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18D2C084-CA71-4A3F-A1A9-8838B6C88BB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RiskSerializationData" sheetId="4" state="hidden" r:id="rId1"/>
    <sheet name="그림11-2" sheetId="2" r:id="rId2"/>
    <sheet name="그림11-3" sheetId="1" r:id="rId3"/>
    <sheet name="Conversion report" sheetId="6" r:id="rId4"/>
    <sheet name="ModelRiskDSN" sheetId="7" state="hidden" r:id="rId5"/>
    <sheet name="ModelRiskSYS1" sheetId="8" state="hidden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"36ARKJ86YG82C6UBNSLWJ6AY"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"$B$7"</definedName>
    <definedName name="RiskSelectedNameCell1" hidden="1">"$A$7"</definedName>
    <definedName name="RiskStandardRecalc" hidden="1">1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AO3" i="4" s="1"/>
  <c r="B5" i="1"/>
  <c r="AV3" i="4"/>
  <c r="AN3" i="4"/>
  <c r="B5" i="2"/>
  <c r="A6" i="2"/>
  <c r="B6" i="2" s="1"/>
  <c r="A7" i="2"/>
  <c r="B7" i="2" s="1"/>
  <c r="B6" i="1"/>
  <c r="B7" i="1" l="1"/>
  <c r="A8" i="2"/>
  <c r="B8" i="2" l="1"/>
  <c r="A9" i="2"/>
  <c r="A3" i="4"/>
  <c r="AG3" i="4"/>
  <c r="B9" i="2" l="1"/>
  <c r="A10" i="2"/>
  <c r="A11" i="2" l="1"/>
  <c r="B10" i="2"/>
  <c r="A12" i="2" l="1"/>
  <c r="B11" i="2"/>
  <c r="B12" i="2" l="1"/>
  <c r="A13" i="2"/>
  <c r="B13" i="2" l="1"/>
  <c r="A14" i="2"/>
  <c r="B14" i="2" l="1"/>
  <c r="A15" i="2"/>
  <c r="B15" i="2" l="1"/>
  <c r="A16" i="2"/>
  <c r="B16" i="2" l="1"/>
  <c r="A17" i="2"/>
  <c r="A18" i="2" l="1"/>
  <c r="B17" i="2"/>
  <c r="B18" i="2" l="1"/>
  <c r="A19" i="2"/>
  <c r="A20" i="2" l="1"/>
  <c r="B19" i="2"/>
  <c r="B20" i="2" l="1"/>
  <c r="A21" i="2"/>
  <c r="A22" i="2" l="1"/>
  <c r="B21" i="2"/>
  <c r="A23" i="2" l="1"/>
  <c r="B22" i="2"/>
  <c r="A24" i="2" l="1"/>
  <c r="B23" i="2"/>
  <c r="B24" i="2" l="1"/>
  <c r="A25" i="2"/>
  <c r="B25" i="2" s="1"/>
</calcChain>
</file>

<file path=xl/sharedStrings.xml><?xml version="1.0" encoding="utf-8"?>
<sst xmlns="http://schemas.openxmlformats.org/spreadsheetml/2006/main" count="49" uniqueCount="42">
  <si>
    <t>Color Density</t>
  </si>
  <si>
    <t>k</t>
  </si>
  <si>
    <t>Mean</t>
  </si>
  <si>
    <t>Std Dev</t>
  </si>
  <si>
    <t>L(x)</t>
  </si>
  <si>
    <t>Loss of SONY-Japan</t>
    <phoneticPr fontId="8" type="noConversion"/>
  </si>
  <si>
    <t>Loss of SONY-USA</t>
    <phoneticPr fontId="8" type="noConversion"/>
  </si>
  <si>
    <t>다구찌 손실함수</t>
    <phoneticPr fontId="8" type="noConversion"/>
  </si>
  <si>
    <t>다구찌 손실함수 그래프</t>
    <phoneticPr fontId="8" type="noConversion"/>
  </si>
  <si>
    <t>x</t>
    <phoneticPr fontId="8" type="noConversion"/>
  </si>
  <si>
    <t>L(x)=40*(x-100)^2</t>
    <phoneticPr fontId="8" type="noConversion"/>
  </si>
  <si>
    <t>SONY-JAPAN(Normal dist.)</t>
    <phoneticPr fontId="8" type="noConversion"/>
  </si>
  <si>
    <t>SONY-USA(Uniform dist.)</t>
    <phoneticPr fontId="8" type="noConversion"/>
  </si>
  <si>
    <t>최소값</t>
    <phoneticPr fontId="8" type="noConversion"/>
  </si>
  <si>
    <t>최대값</t>
    <phoneticPr fontId="8" type="noConversion"/>
  </si>
  <si>
    <t>Target</t>
    <phoneticPr fontId="8" type="noConversion"/>
  </si>
  <si>
    <t>GF1_rK0qDwEAEADrAAwjACYAOwBTAGcAaAB2AIQAxQDnAOEAKgD//wAEAAAAAQQAAAAAB0dlbmVyYWwAAAABEkxvc3Mgb2YgU09OWS1KYXBhbgEAAQEQAAIAAQpTdGF0aXN0aWNzAwEBAP8BAQEBAQABAQEABAAAAAEBAQEBAAEBAQAEAAAAAosAAqkAAhoAEkxvc3Mgb2YgU09OWS1KYXBhbgAALwEAAgACABgAEExvc3Mgb2YgU09OWS1VU0EBASUBAAIAAgDNANcAAQECAZqZmZmZmak/AABmZmZmZmbuPwAABQABAQEAAQEBAA==</t>
  </si>
  <si>
    <t>&gt;75%</t>
  </si>
  <si>
    <t>&lt;25%</t>
  </si>
  <si>
    <t>&gt;90%</t>
  </si>
  <si>
    <t>Worksheet name</t>
  </si>
  <si>
    <t>Cell location</t>
  </si>
  <si>
    <t>Original</t>
  </si>
  <si>
    <t>Converted</t>
  </si>
  <si>
    <t>Conversion comments</t>
  </si>
  <si>
    <t>그림11-3</t>
  </si>
  <si>
    <t>$B$6</t>
  </si>
  <si>
    <t>RiskNormal(B4,B5)</t>
  </si>
  <si>
    <t>VoseNormal(B4,B5)</t>
  </si>
  <si>
    <t>success</t>
  </si>
  <si>
    <t>$B$7</t>
  </si>
  <si>
    <t>RiskOutput() + B9*(B6-B10)^2</t>
  </si>
  <si>
    <t>VoseOutput() + B9*(B6-B10)^2</t>
  </si>
  <si>
    <t>$E$6</t>
  </si>
  <si>
    <t>RiskUniform(E4,E5)</t>
  </si>
  <si>
    <t>VoseUniform(E4,E5)</t>
  </si>
  <si>
    <t>$E$7</t>
  </si>
  <si>
    <t>RiskOutput() + B9*(E6-B10)^2</t>
  </si>
  <si>
    <t>VoseOutput() + B9*(E6-B10)^2</t>
  </si>
  <si>
    <t>DSN Files Count:</t>
  </si>
  <si>
    <t>Charts</t>
    <phoneticPr fontId="8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</si>
  <si>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MQAxAC0AMwAnACEAQgAkADcADQAKAEMATABSADoANgA1ADgAMQAyADMAM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BuAGEAbg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BuAGEAbgANAAoATgBNADoAWQBfAEEAeABpAHMAXwBNAGEAeAANAAoAVABQADoAMQANAAoAVgBBAEwAOgBuAGEAbgANAAoATgBNADoAWQBfAEEAeABpAHMAXwBTAHQAZQBwAA0ACgBUAFAAOgAxAA0ACgBWAEEATAA6AG4AYQBuAA0ACgBOAE0AOgBZAF8AQQB4AGkAcwBfAFMAYwBhAGwAZQBGAGEAYwB0AG8AcgANAAoAVABQADoAMQANAAoAVgBBAEwAOgBuAGEAbg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EADQAKAE4ATQA6AEgAUwBTAGwAaQBkAGUAcgBfAFQAeQBwAGUAMgANAAoAVABQADoAMAANAAoAVgBBAEwAOgAxAA0ACgBOAE0AOgBIAFMAUwBsAGkAZABlAHIAXwBQADEADQAKAFQAUAA6ADEADQAKAFYAQQBMADoAMAAuADAANQAwADAAMAAwADAAMAAwADAADQAKAE4ATQA6AEgAUwBTAGwAaQBkAGUAcgBfAFAAMgANAAoAVABQADoAMQANAAoAVgBBAEwAOgAwAC4AOQA1ADAAMAAwADAAMAAwADAAMAANAAoATgBNADoASABTAFMAbABpAGQAZQByAF8AWAAxAA0ACgBUAFAAOgAxAA0ACgBWAEEATAA6ADAALgA0ADkAOAA5ADUAOAA1ADYAMAAzAA0ACgBOAE0AOgBIAFMAUwBsAGkAZABlAHIAXwBYADIADQAKAFQAUAA6ADEADQAKAFYAQQBMADoAMwA3ADEALgA2ADUANQA0ADIAMgA0ADEANAA1AA0ACgBOAE0AOgBIAFMAUwBsAGkAZABlAHIAXwBMAGEAYgBlAGwAVAB5AHAAZQANAAoAVABQADoAMAANAAoAVgBBAEwAOgAyAA0ACgBOAE0AOgBIAFMAUwBsAGkAZABlAHIAXwBGAG8AbgB0AA0ACgBUAFAAOgAyAA0ACgBWAEEATAA6ACMARgBPAE4AVAAjACMAIwAjADkAMgA6ADkAUA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EMAbwBsAG8AcgAxAA0ACgBUAFAAOgAwAA0ACgBWAEEATAA6ADEAOQAyAA0ACgBOAE0AOgBIAFMAUwBsAGkAZABlAHIAXwBDAG8AbABvAHIAMgANAAoAVABQADoAMAANAAoAVgBBAEwAOgAxADIANQA4ADIAOQAxADIADQAKAE4ATQA6AEgAUwBTAGwAaQBkAGUAcgBfAFMAaABhAGQAaQBuAGcAVAB5AHAAZQANAAoAVABQADoAMAANAAoAVgBBAEwAOgAwAA0ACgBOAE0AOgBIAFMAUwBsAGkAZABlAHIAXwBTAGgAYQBkAGkAbgBnAFAAYQB0AHQAZQByAG4ADQAKAFQAUAA6ADAADQAKAFYAQQBMADoALQAxAA0ACgBOAE0AOgBIAFMASABlAGEAZABlAHIAUwBlAGMAdABfAEMAbwBsAG8AcgBPAHUAdAANAAoAVABQADoAMAANAAoAVgBBAEwAOgAxADYANwAxADEANgA4ADAADQAKAE4ATQA6AEgAUwBIAGUAYQBkAGUAcgBTAGUAYwB0AF8AQwBvAGwAbwByAEkAbgANAAoAVABQADoAMAANAAoAVgBBAEwAOgAyADUANQANAAoATgBNADoASABTAEgAZQBhAGQAZQByAFMAZQBjAHQAXwBDAG8AbABvAHIAVABlAHgAdAANAAoAVABQADoAMAANAAoAVgBBAEwAOgAxADYANwA3ADcAMgAxADUADQAKAE4ATQA6AEgAUwBIAGUAYQBkAGUAcgBTAGUAYwB0AF8ARgBvAG4AdAANAAoAVABQADoAMgANAAoAVgBBAEwAOgAjAEYATwBOAFQAIwAjACMAIwA5ADIAOgA5AFAALwAvAC8AdwBBAEEAQQBBAEEAQQBBAEEAQQBBAEEAQQBBAEEAQQBMAHcAQwBBAEEAQQBBAEEAQQBEAE0AQQB3AEkAQgBJAGsATQBBAGIAdwBCADEAQQBIAEkAQQBhAFEAQgBsAEEASABJAEEASQBBAEIATwBBAEcAVQBBAGQAdwBBAEEAQQBBAEEAQQBBAEEAQQBBAEEAQQBBAEEAQQBBAEEAQQBBAEEAQQBBAEEAQQBBAEEAQQBBAEEAQQBBAEEAQQBBAEEAQQBBAEEAQQBBAEEAQQBBAEEAQQBBAEEAQQBBAEEAQQBBAEEAQQBBAEEAQQA9AA0ACgBOAE0AOgBTAGgAbwB3AE0AYQByAGsAZQByAHMADQAKAFQAUAA6ADAADQAKAFYAQQBMADoAMQANAAoATgBNADoATQBhAHIAawBlAHIAcwBOAHUAbQBiAGUAcgANAAoAVABQADoAMAANAAoAVgBBAEwAOgA0AA0ACgBOAE0AOgBIAFMATQBhAHIAawBlAHIAUwBoAG8AdwAwAA0ACgBUAFAAOgAwAA0ACgBWAEEATAA6ADAADQAKAE4ATQA6AEgAUwBNAGEAcgBrAGUAcgBUAHkAcABlADAADQAKAFQAUAA6ADAADQAKAFYAQQBMADoAMwANAAoATgBNADoASABTAE0AYQByAGsAZQByAFYAYQBsAHUAZQAwAA0ACgBUAFAAOgAxAA0ACgBWAEEATAA6ADAADQAKAE4ATQA6AEgAUwBNAGEAcgBrAGUAcgBMAGEAYgBlAGwAVAB5AHAAZQAwAA0ACgBUAFAAOgAwAA0ACgBWAEEATAA6ADEADQAKAE4ATQA6AEgAUwBNAGEAcgBrAGUAcgBGAG8AbgB0ADA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AANAAoAVABQADoAMAANAAoAVgBBAEwAOgAxADIANQA4ADIAOQAxADIADQAKAE4ATQA6AEgAUwBNAGEAcgBrAGUAcgBDAGwAcgAwAA0ACgBUAFAAOgAwAA0ACgBWAEEATAA6ADEAMgA1ADgAMgA5ADEAMgANAAoATgBNADoASABTAE0AYQByAGsAZQByAFMAdAB5AGwAZQAwAA0ACgBUAFAAOgAwAA0ACgBWAEEATAA6ADEADQAKAE4ATQA6AEgAUwBNAGEAcgBrAGUAcgBXAGUAaQBnAGgAdAAwAA0ACgBUAFAAOgAwAA0ACgBWAEEATAA6ADEADQAKAE4ATQA6AEgAUwBNAGEAcgBrAGUAcgBBAGwAaQBnAG4AVgAwAA0ACgBUAFAAOgAwAA0ACgBWAEEATAA6ADAADQAKAE4ATQA6AEgAUwBNAGEAcgBrAGUAcgBBAGwAaQBnAG4ASAAwAA0ACgBUAFAAOgAwAA0ACgBWAEEATAA6ADAADQAKAE4ATQA6AEgAUwBNAGEAcgBrAGUAcgBTAGgAbwB3ADEADQAKAFQAUAA6ADAADQAKAFYAQQBMADoAMAANAAoATgBNADoASABTAE0AYQByAGsAZQByAFQAeQBwAGUAMQANAAoAVABQADoAMAANAAoAVgBBAEwAOgA0AA0ACgBOAE0AOgBIAFMATQBhAHIAawBlAHIAVgBhAGwAdQBlADEADQAKAFQAUAA6ADEADQAKAFYAQQBMADoAMAANAAoATgBNADoASABTAE0AYQByAGsAZQByAEwAYQBiAGUAbABUAHkAcABlADEADQAKAFQAUAA6ADAADQAKAFYAQQBMADoAMQANAAoATgBNADoASABTAE0AYQByAGsAZQByAEYAbwBuAHQAMQ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xAA0ACgBUAFAAOgAwAA0ACgBWAEEATAA6ADEAMgA1ADgAMgA5ADEAMgANAAoATgBNADoASABTAE0AYQByAGsAZQByAEMAbAByADEADQAKAFQAUAA6ADAADQAKAFYAQQBMADoAMQAyADUAOAAyADkAMQAyAA0ACgBOAE0AOgBIAFMATQBhAHIAawBlAHIAUwB0AHkAbABlADEADQAKAFQAUAA6ADAADQAKAFYAQQBMADoAMQANAAoATgBNADoASABTAE0AYQByAGsAZQByAFcAZQBpAGcAaAB0ADEADQAKAFQAUAA6ADAADQAKAFYAQQBMADoAMQANAAoATgBNADoASABTAE0AYQByAGsAZQByAEEAbABpAGcAbgBWADEADQAKAFQAUAA6ADAADQAKAFYAQQBMADoAMAANAAoATgBNADoASABTAE0AYQByAGsAZQByAEEAbABpAGcAbgBIADEADQAKAFQAUAA6ADAADQAKAFYAQQBMADoAMgANAAoATgBNADoASABTAE0AYQByAGsAZQByAFMAaABvAHcAMgANAAoAVABQADoAMAANAAoAVgBBAEwAOgAwAA0ACgBOAE0AOgBIAFMATQBhAHIAawBlAHIAVAB5AHAAZQAyAA0ACgBUAFAAOgAwAA0ACgBWAEEATAA6ADUADQAKAE4ATQA6AEgAUwBNAGEAcgBrAGUAcgBWAGEAbAB1AGUAMgANAAoAVABQADoAMQANAAoAVgBBAEwAOgAwAA0ACgBOAE0AOgBIAFMATQBhAHIAawBlAHIATABhAGIAZQBsAFQAeQBwAGUAMgANAAoAVABQADoAMAANAAoAVgBBAEwAOgAxAA0ACgBOAE0AOgBIAFMATQBhAHIAawBlAHIARgBvAG4AdAAy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IADQAKAFQAUAA6ADAADQAKAFYAQQBMADoAMQAyADUAOAAyADkAMQAyAA0ACgBOAE0AOgBIAFMATQBhAHIAawBlAHIAQwBsAHIAMgANAAoAVABQADoAMAANAAoAVgBBAEwAOgAxADIANQA4ADIAOQAxADIADQAKAE4ATQA6AEgAUwBNAGEAcgBrAGUAcgBTAHQAeQBsAGUAMgANAAoAVABQADoAMAANAAoAVgBBAEwAOgAxAA0ACgBOAE0AOgBIAFMATQBhAHIAawBlAHIAVwBlAGkAZwBoAHQAMgANAAoAVABQADoAMAANAAoAVgBBAEwAOgAxAA0ACgBOAE0AOgBIAFMATQBhAHIAawBlAHIAQQBsAGkAZwBuAFYAMgANAAoAVABQADoAMAANAAoAVgBBAEwAOgAyAA0ACgBOAE0AOgBIAFMATQBhAHIAawBlAHIAQQBsAGkAZwBuAEgAMgANAAoAVABQADoAMAANAAoAVgBBAEwAOgAxAA0ACgBOAE0AOgBIAFMATQBhAHIAawBlAHIAUwBoAG8AdwAzAA0ACgBUAFAAOgAwAA0ACgBWAEEATAA6ADAADQAKAE4ATQA6AEgAUwBNAGEAcgBrAGUAcgBUAHkAcABlADMADQAKAFQAUAA6ADAADQAKAFYAQQBMADoANgANAAoATgBNADoASABTAE0AYQByAGsAZQByAFYAYQBsAHUAZQAzAA0ACgBUAFAAOgAxAA0ACgBWAEEATAA6ADAADQAKAE4ATQA6AEgAUwBNAGEAcgBrAGUAcgBMAGEAYgBlAGwAVAB5AHAAZQAzAA0ACgBUAFAAOgAwAA0ACgBWAEEATAA6ADEADQAKAE4ATQA6AEgAUwBNAGEAcgBrAGUAcgBGAG8AbgB0ADM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wANAAoAVABQADoAMAANAAoAVgBBAEwAOgAxADIANQA4ADIAOQAxADIADQAKAE4ATQA6AEgAUwBNAGEAcgBrAGUAcgBDAGwAcgAzAA0ACgBUAFAAOgAwAA0ACgBWAEEATAA6ADEAMgA1ADgAMgA5ADEAMgANAAoATgBNADoASABTAE0AYQByAGsAZQByAFMAdAB5AGwAZQAzAA0ACgBUAFAAOgAwAA0ACgBWAEEATAA6ADEADQAKAE4ATQA6AEgAUwBNAGEAcgBrAGUAcgBXAGUAaQBnAGgAdAAzAA0ACgBUAFAAOgAwAA0ACgBWAEEATAA6ADEADQAKAE4ATQA6AEgAUwBNAGEAcgBrAGUAcgBBAGwAaQBnAG4AVgAzAA0ACgBUAFAAOgAwAA0ACgBWAEEATAA6ADEADQAKAE4ATQA6AEgAUwBNAGEAcgBrAGUAcgBBAGwAaQBnAG4ASAAzAA0ACgBUAFAAOgAwAA0ACgBWAEEATAA6ADEADQAKADwALwBPAFAAVABJAE8ATgBTAD4ADQAKADwALwBQAEEARwBFAFMAPgANAAo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</si>
</sst>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\ h:mm:ss"/>
    <numFmt numFmtId="177" formatCode="0.0000%"/>
    <numFmt numFmtId="178" formatCode="&quot;₩&quot;#,##0"/>
  </numFmts>
  <fonts count="1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32">
    <xf numFmtId="0" fontId="0" fillId="0" borderId="0"/>
    <xf numFmtId="177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6" applyNumberFormat="0" applyFont="0" applyFill="0" applyAlignment="0" applyProtection="0"/>
    <xf numFmtId="0" fontId="2" fillId="0" borderId="7" applyNumberFormat="0" applyFont="0" applyFill="0" applyAlignment="0" applyProtection="0"/>
    <xf numFmtId="46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8" applyNumberFormat="0" applyFont="0" applyFill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2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76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178" fontId="11" fillId="0" borderId="0" xfId="0" applyNumberFormat="1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12" fontId="10" fillId="0" borderId="0" xfId="0" applyNumberFormat="1" applyFont="1"/>
    <xf numFmtId="0" fontId="1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0" fillId="0" borderId="0" xfId="0" applyFont="1" applyAlignment="1">
      <alignment horizontal="center"/>
    </xf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손실함수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'그림11-2'!$A$5:$A$25</c:f>
              <c:numCache>
                <c:formatCode>General</c:formatCode>
                <c:ptCount val="2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</c:numCache>
            </c:numRef>
          </c:cat>
          <c:val>
            <c:numRef>
              <c:f>'그림11-2'!$B$5:$B$25</c:f>
              <c:numCache>
                <c:formatCode>"₩"#,##0</c:formatCode>
                <c:ptCount val="21"/>
                <c:pt idx="0">
                  <c:v>4000</c:v>
                </c:pt>
                <c:pt idx="1">
                  <c:v>3240</c:v>
                </c:pt>
                <c:pt idx="2">
                  <c:v>2560</c:v>
                </c:pt>
                <c:pt idx="3">
                  <c:v>1960</c:v>
                </c:pt>
                <c:pt idx="4">
                  <c:v>1440</c:v>
                </c:pt>
                <c:pt idx="5">
                  <c:v>1000</c:v>
                </c:pt>
                <c:pt idx="6">
                  <c:v>640</c:v>
                </c:pt>
                <c:pt idx="7">
                  <c:v>360</c:v>
                </c:pt>
                <c:pt idx="8">
                  <c:v>160</c:v>
                </c:pt>
                <c:pt idx="9">
                  <c:v>40</c:v>
                </c:pt>
                <c:pt idx="10">
                  <c:v>0</c:v>
                </c:pt>
                <c:pt idx="11">
                  <c:v>40</c:v>
                </c:pt>
                <c:pt idx="12">
                  <c:v>160</c:v>
                </c:pt>
                <c:pt idx="13">
                  <c:v>360</c:v>
                </c:pt>
                <c:pt idx="14">
                  <c:v>640</c:v>
                </c:pt>
                <c:pt idx="15">
                  <c:v>1000</c:v>
                </c:pt>
                <c:pt idx="16">
                  <c:v>1440</c:v>
                </c:pt>
                <c:pt idx="17">
                  <c:v>1960</c:v>
                </c:pt>
                <c:pt idx="18">
                  <c:v>2560</c:v>
                </c:pt>
                <c:pt idx="19">
                  <c:v>3240</c:v>
                </c:pt>
                <c:pt idx="2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5-4D98-93E5-620EB82D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08960"/>
        <c:axId val="304809520"/>
      </c:lineChart>
      <c:catAx>
        <c:axId val="3048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809520"/>
        <c:crosses val="autoZero"/>
        <c:auto val="1"/>
        <c:lblAlgn val="ctr"/>
        <c:lblOffset val="100"/>
        <c:noMultiLvlLbl val="0"/>
      </c:catAx>
      <c:valAx>
        <c:axId val="3048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8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3</xdr:row>
      <xdr:rowOff>7620</xdr:rowOff>
    </xdr:from>
    <xdr:to>
      <xdr:col>10</xdr:col>
      <xdr:colOff>22860</xdr:colOff>
      <xdr:row>24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11"/>
  <sheetViews>
    <sheetView workbookViewId="0"/>
  </sheetViews>
  <sheetFormatPr defaultRowHeight="13.2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>
        <f ca="1">'그림11-3'!$B$7</f>
        <v>33.363401545564798</v>
      </c>
      <c r="B3" t="b">
        <v>1</v>
      </c>
      <c r="C3">
        <v>0</v>
      </c>
      <c r="D3">
        <v>1</v>
      </c>
      <c r="E3" t="s">
        <v>16</v>
      </c>
      <c r="F3">
        <v>2</v>
      </c>
      <c r="G3">
        <v>0</v>
      </c>
      <c r="H3">
        <v>0</v>
      </c>
      <c r="J3" t="s">
        <v>17</v>
      </c>
      <c r="K3" t="s">
        <v>18</v>
      </c>
      <c r="L3" t="s">
        <v>19</v>
      </c>
      <c r="AG3">
        <f ca="1">'그림11-3'!$B$7</f>
        <v>33.363401545564798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O3" t="e">
        <f ca="1">'그림11-3'!$E$7</f>
        <v>#NAME?</v>
      </c>
      <c r="AP3">
        <v>2</v>
      </c>
      <c r="AQ3">
        <v>1</v>
      </c>
      <c r="AR3" t="b">
        <v>0</v>
      </c>
      <c r="AS3" t="b">
        <v>1</v>
      </c>
      <c r="AT3">
        <v>0</v>
      </c>
      <c r="AU3" t="b">
        <v>0</v>
      </c>
      <c r="AV3" t="e">
        <f>_</f>
        <v>#NAME?</v>
      </c>
    </row>
    <row r="4" spans="1:48" x14ac:dyDescent="0.25">
      <c r="A4">
        <v>0</v>
      </c>
    </row>
    <row r="5" spans="1:48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8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8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8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8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8" x14ac:dyDescent="0.25">
      <c r="A10">
        <v>0</v>
      </c>
    </row>
    <row r="11" spans="1:48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"/>
  <sheetViews>
    <sheetView zoomScale="80" zoomScaleNormal="80" workbookViewId="0">
      <selection activeCell="AB6" sqref="AB6"/>
    </sheetView>
  </sheetViews>
  <sheetFormatPr defaultRowHeight="13.2" x14ac:dyDescent="0.25"/>
  <cols>
    <col min="4" max="4" width="8.88671875" customWidth="1"/>
  </cols>
  <sheetData>
    <row r="1" spans="1:3" ht="17.399999999999999" x14ac:dyDescent="0.4">
      <c r="A1" s="14" t="s">
        <v>8</v>
      </c>
      <c r="B1" s="14"/>
      <c r="C1" s="14"/>
    </row>
    <row r="2" spans="1:3" ht="17.399999999999999" x14ac:dyDescent="0.4">
      <c r="A2" s="14" t="s">
        <v>10</v>
      </c>
      <c r="B2" s="14"/>
      <c r="C2" s="14"/>
    </row>
    <row r="4" spans="1:3" ht="15.6" x14ac:dyDescent="0.35">
      <c r="A4" s="4" t="s">
        <v>9</v>
      </c>
      <c r="B4" s="4" t="s">
        <v>4</v>
      </c>
    </row>
    <row r="5" spans="1:3" ht="15.6" x14ac:dyDescent="0.35">
      <c r="A5" s="5">
        <v>90</v>
      </c>
      <c r="B5" s="6">
        <f>40*(A5-100)^2</f>
        <v>4000</v>
      </c>
    </row>
    <row r="6" spans="1:3" ht="15.6" x14ac:dyDescent="0.35">
      <c r="A6" s="5">
        <f>A5+1</f>
        <v>91</v>
      </c>
      <c r="B6" s="6">
        <f t="shared" ref="B6:B25" si="0">40*(A6-100)^2</f>
        <v>3240</v>
      </c>
    </row>
    <row r="7" spans="1:3" ht="15.6" x14ac:dyDescent="0.35">
      <c r="A7" s="5">
        <f t="shared" ref="A7:A25" si="1">A6+1</f>
        <v>92</v>
      </c>
      <c r="B7" s="6">
        <f t="shared" si="0"/>
        <v>2560</v>
      </c>
    </row>
    <row r="8" spans="1:3" ht="15.6" x14ac:dyDescent="0.35">
      <c r="A8" s="5">
        <f t="shared" si="1"/>
        <v>93</v>
      </c>
      <c r="B8" s="6">
        <f t="shared" si="0"/>
        <v>1960</v>
      </c>
    </row>
    <row r="9" spans="1:3" ht="15.6" x14ac:dyDescent="0.35">
      <c r="A9" s="5">
        <f t="shared" si="1"/>
        <v>94</v>
      </c>
      <c r="B9" s="6">
        <f t="shared" si="0"/>
        <v>1440</v>
      </c>
    </row>
    <row r="10" spans="1:3" ht="15.6" x14ac:dyDescent="0.35">
      <c r="A10" s="5">
        <f t="shared" si="1"/>
        <v>95</v>
      </c>
      <c r="B10" s="6">
        <f t="shared" si="0"/>
        <v>1000</v>
      </c>
    </row>
    <row r="11" spans="1:3" ht="15.6" x14ac:dyDescent="0.35">
      <c r="A11" s="5">
        <f t="shared" si="1"/>
        <v>96</v>
      </c>
      <c r="B11" s="6">
        <f t="shared" si="0"/>
        <v>640</v>
      </c>
    </row>
    <row r="12" spans="1:3" ht="15.6" x14ac:dyDescent="0.35">
      <c r="A12" s="5">
        <f t="shared" si="1"/>
        <v>97</v>
      </c>
      <c r="B12" s="6">
        <f t="shared" si="0"/>
        <v>360</v>
      </c>
    </row>
    <row r="13" spans="1:3" ht="15.6" x14ac:dyDescent="0.35">
      <c r="A13" s="5">
        <f t="shared" si="1"/>
        <v>98</v>
      </c>
      <c r="B13" s="6">
        <f t="shared" si="0"/>
        <v>160</v>
      </c>
    </row>
    <row r="14" spans="1:3" ht="15.6" x14ac:dyDescent="0.35">
      <c r="A14" s="5">
        <f t="shared" si="1"/>
        <v>99</v>
      </c>
      <c r="B14" s="6">
        <f t="shared" si="0"/>
        <v>40</v>
      </c>
    </row>
    <row r="15" spans="1:3" ht="15.6" x14ac:dyDescent="0.35">
      <c r="A15" s="5">
        <f t="shared" si="1"/>
        <v>100</v>
      </c>
      <c r="B15" s="6">
        <f t="shared" si="0"/>
        <v>0</v>
      </c>
    </row>
    <row r="16" spans="1:3" ht="15.6" x14ac:dyDescent="0.35">
      <c r="A16" s="5">
        <f t="shared" si="1"/>
        <v>101</v>
      </c>
      <c r="B16" s="6">
        <f t="shared" si="0"/>
        <v>40</v>
      </c>
    </row>
    <row r="17" spans="1:2" ht="15.6" x14ac:dyDescent="0.35">
      <c r="A17" s="5">
        <f t="shared" si="1"/>
        <v>102</v>
      </c>
      <c r="B17" s="6">
        <f t="shared" si="0"/>
        <v>160</v>
      </c>
    </row>
    <row r="18" spans="1:2" ht="15.6" x14ac:dyDescent="0.35">
      <c r="A18" s="5">
        <f t="shared" si="1"/>
        <v>103</v>
      </c>
      <c r="B18" s="6">
        <f t="shared" si="0"/>
        <v>360</v>
      </c>
    </row>
    <row r="19" spans="1:2" ht="15.6" x14ac:dyDescent="0.35">
      <c r="A19" s="5">
        <f t="shared" si="1"/>
        <v>104</v>
      </c>
      <c r="B19" s="6">
        <f t="shared" si="0"/>
        <v>640</v>
      </c>
    </row>
    <row r="20" spans="1:2" ht="15.6" x14ac:dyDescent="0.35">
      <c r="A20" s="5">
        <f t="shared" si="1"/>
        <v>105</v>
      </c>
      <c r="B20" s="6">
        <f t="shared" si="0"/>
        <v>1000</v>
      </c>
    </row>
    <row r="21" spans="1:2" ht="15.6" x14ac:dyDescent="0.35">
      <c r="A21" s="5">
        <f t="shared" si="1"/>
        <v>106</v>
      </c>
      <c r="B21" s="6">
        <f t="shared" si="0"/>
        <v>1440</v>
      </c>
    </row>
    <row r="22" spans="1:2" ht="15.6" x14ac:dyDescent="0.35">
      <c r="A22" s="5">
        <f t="shared" si="1"/>
        <v>107</v>
      </c>
      <c r="B22" s="6">
        <f t="shared" si="0"/>
        <v>1960</v>
      </c>
    </row>
    <row r="23" spans="1:2" ht="15.6" x14ac:dyDescent="0.35">
      <c r="A23" s="5">
        <f t="shared" si="1"/>
        <v>108</v>
      </c>
      <c r="B23" s="6">
        <f t="shared" si="0"/>
        <v>2560</v>
      </c>
    </row>
    <row r="24" spans="1:2" ht="15.6" x14ac:dyDescent="0.35">
      <c r="A24" s="5">
        <f t="shared" si="1"/>
        <v>109</v>
      </c>
      <c r="B24" s="6">
        <f t="shared" si="0"/>
        <v>3240</v>
      </c>
    </row>
    <row r="25" spans="1:2" ht="15.6" x14ac:dyDescent="0.35">
      <c r="A25" s="5">
        <f t="shared" si="1"/>
        <v>110</v>
      </c>
      <c r="B25" s="6">
        <f t="shared" si="0"/>
        <v>4000</v>
      </c>
    </row>
  </sheetData>
  <mergeCells count="2">
    <mergeCell ref="A1:C1"/>
    <mergeCell ref="A2:C2"/>
  </mergeCells>
  <phoneticPr fontId="8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1"/>
  <sheetViews>
    <sheetView tabSelected="1" zoomScale="130" zoomScaleNormal="130" workbookViewId="0">
      <selection activeCell="B7" sqref="B7"/>
    </sheetView>
  </sheetViews>
  <sheetFormatPr defaultRowHeight="13.2" x14ac:dyDescent="0.25"/>
  <cols>
    <col min="1" max="1" width="25.33203125" customWidth="1"/>
    <col min="2" max="2" width="20" customWidth="1"/>
    <col min="3" max="3" width="7.6640625" customWidth="1"/>
    <col min="4" max="4" width="25" bestFit="1" customWidth="1"/>
    <col min="5" max="5" width="9.5546875" bestFit="1" customWidth="1"/>
    <col min="6" max="6" width="8.88671875" customWidth="1"/>
  </cols>
  <sheetData>
    <row r="1" spans="1:5" ht="19.2" x14ac:dyDescent="0.45">
      <c r="A1" s="3" t="s">
        <v>7</v>
      </c>
      <c r="B1" s="1"/>
      <c r="C1" s="1"/>
    </row>
    <row r="3" spans="1:5" ht="13.8" x14ac:dyDescent="0.25">
      <c r="A3" s="7" t="s">
        <v>11</v>
      </c>
      <c r="B3" s="8"/>
      <c r="C3" s="8"/>
      <c r="D3" s="7" t="s">
        <v>12</v>
      </c>
      <c r="E3" s="8"/>
    </row>
    <row r="4" spans="1:5" ht="17.399999999999999" x14ac:dyDescent="0.4">
      <c r="A4" s="9" t="s">
        <v>2</v>
      </c>
      <c r="B4" s="9">
        <v>100</v>
      </c>
      <c r="C4" s="9"/>
      <c r="D4" s="9" t="s">
        <v>13</v>
      </c>
      <c r="E4" s="9">
        <v>95</v>
      </c>
    </row>
    <row r="5" spans="1:5" ht="17.399999999999999" x14ac:dyDescent="0.4">
      <c r="A5" s="9" t="s">
        <v>3</v>
      </c>
      <c r="B5" s="10">
        <f>5/3</f>
        <v>1.6666666666666667</v>
      </c>
      <c r="C5" s="9"/>
      <c r="D5" s="9" t="s">
        <v>14</v>
      </c>
      <c r="E5" s="9">
        <v>105</v>
      </c>
    </row>
    <row r="6" spans="1:5" ht="17.399999999999999" x14ac:dyDescent="0.4">
      <c r="A6" s="9" t="s">
        <v>0</v>
      </c>
      <c r="B6" s="9">
        <f ca="1">_xll.VoseNormal(B4,B5)</f>
        <v>99.086717437679269</v>
      </c>
      <c r="C6" s="9"/>
      <c r="D6" s="9" t="s">
        <v>0</v>
      </c>
      <c r="E6" s="9" t="e">
        <f ca="1">VoseUniform(E4,E5)</f>
        <v>#NAME?</v>
      </c>
    </row>
    <row r="7" spans="1:5" ht="17.399999999999999" x14ac:dyDescent="0.4">
      <c r="A7" s="9" t="s">
        <v>5</v>
      </c>
      <c r="B7" s="9">
        <f ca="1">_xll.VoseOutput() + B9*(B6-B10)^2</f>
        <v>33.363401545564798</v>
      </c>
      <c r="C7" s="9"/>
      <c r="D7" s="9" t="s">
        <v>6</v>
      </c>
      <c r="E7" s="9" t="e">
        <f ca="1">_xll.VoseOutput() + B9*(E6-B10)^2</f>
        <v>#NAME?</v>
      </c>
    </row>
    <row r="8" spans="1:5" ht="13.8" x14ac:dyDescent="0.25">
      <c r="A8" s="8"/>
      <c r="B8" s="8"/>
      <c r="C8" s="8"/>
      <c r="D8" s="8"/>
      <c r="E8" s="8"/>
    </row>
    <row r="9" spans="1:5" ht="13.8" x14ac:dyDescent="0.25">
      <c r="A9" s="8" t="s">
        <v>1</v>
      </c>
      <c r="B9" s="8">
        <v>40</v>
      </c>
      <c r="C9" s="8"/>
      <c r="D9" s="8"/>
      <c r="E9" s="8"/>
    </row>
    <row r="10" spans="1:5" ht="13.8" x14ac:dyDescent="0.25">
      <c r="A10" s="8" t="s">
        <v>15</v>
      </c>
      <c r="B10" s="8">
        <v>100</v>
      </c>
      <c r="C10" s="11"/>
      <c r="D10" s="11"/>
      <c r="E10" s="8"/>
    </row>
    <row r="11" spans="1:5" x14ac:dyDescent="0.25">
      <c r="C11" s="2"/>
      <c r="D11" s="2"/>
    </row>
  </sheetData>
  <phoneticPr fontId="8" type="noConversion"/>
  <printOptions headings="1" gridLines="1" gridLinesSet="0"/>
  <pageMargins left="0.75" right="0.75" top="1" bottom="1" header="0.5" footer="0.5"/>
  <pageSetup orientation="portrait" horizontalDpi="4294967292" verticalDpi="0" copies="0"/>
  <headerFooter alignWithMargins="0">
    <oddHeader>&amp;CFigure 9.1 Taguchi Loss TV Example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0399-88D6-4F2F-969F-CF4F7F225DF0}">
  <sheetPr codeName="Sheet4"/>
  <dimension ref="A1:E5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7.5546875" bestFit="1" customWidth="1"/>
    <col min="4" max="4" width="28.21875" bestFit="1" customWidth="1"/>
    <col min="5" max="5" width="22.21875" bestFit="1" customWidth="1"/>
    <col min="6" max="6" width="8.88671875" customWidth="1"/>
  </cols>
  <sheetData>
    <row r="1" spans="1:5" x14ac:dyDescent="0.25">
      <c r="A1" s="13" t="s">
        <v>20</v>
      </c>
      <c r="B1" s="12" t="s">
        <v>21</v>
      </c>
      <c r="C1" s="12" t="s">
        <v>22</v>
      </c>
      <c r="D1" s="12" t="s">
        <v>23</v>
      </c>
      <c r="E1" s="12" t="s">
        <v>24</v>
      </c>
    </row>
    <row r="2" spans="1: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</row>
    <row r="3" spans="1:5" x14ac:dyDescent="0.25">
      <c r="A3" t="s">
        <v>25</v>
      </c>
      <c r="B3" t="s">
        <v>30</v>
      </c>
      <c r="C3" t="s">
        <v>31</v>
      </c>
      <c r="D3" t="s">
        <v>32</v>
      </c>
      <c r="E3" t="s">
        <v>29</v>
      </c>
    </row>
    <row r="4" spans="1:5" x14ac:dyDescent="0.25">
      <c r="A4" t="s">
        <v>25</v>
      </c>
      <c r="B4" t="s">
        <v>33</v>
      </c>
      <c r="C4" t="s">
        <v>34</v>
      </c>
      <c r="D4" t="s">
        <v>35</v>
      </c>
      <c r="E4" t="s">
        <v>29</v>
      </c>
    </row>
    <row r="5" spans="1:5" x14ac:dyDescent="0.25">
      <c r="A5" t="s">
        <v>25</v>
      </c>
      <c r="B5" t="s">
        <v>36</v>
      </c>
      <c r="C5" t="s">
        <v>37</v>
      </c>
      <c r="D5" t="s">
        <v>38</v>
      </c>
      <c r="E5" t="s">
        <v>29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D310-81CA-422E-A79D-3A226BF1F168}">
  <sheetPr codeName="Sheet5"/>
  <dimension ref="A1:B1"/>
  <sheetViews>
    <sheetView workbookViewId="0"/>
  </sheetViews>
  <sheetFormatPr defaultRowHeight="13.2" x14ac:dyDescent="0.25"/>
  <sheetData>
    <row r="1" spans="1:2" x14ac:dyDescent="0.25">
      <c r="A1" t="s">
        <v>39</v>
      </c>
      <c r="B1">
        <v>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705A-D739-4AB3-9D44-BDADF7E4D954}">
  <sheetPr codeName="Sheet6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t="s">
        <v>40</v>
      </c>
      <c r="F2">
        <v>1</v>
      </c>
      <c r="G2" t="s">
        <v>41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RiskSerializationData</vt:lpstr>
      <vt:lpstr>그림11-2</vt:lpstr>
      <vt:lpstr>그림11-3</vt:lpstr>
      <vt:lpstr>Conversion report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2004-03-31T08:50:14Z</dcterms:created>
  <dcterms:modified xsi:type="dcterms:W3CDTF">2023-06-14T12:02:33Z</dcterms:modified>
</cp:coreProperties>
</file>