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Users\handa\Desktop\2023-1\시뮬레이션\엑셀\part2\"/>
    </mc:Choice>
  </mc:AlternateContent>
  <xr:revisionPtr revIDLastSave="0" documentId="13_ncr:1_{63FBC409-4876-4068-BA39-31CEBB0D7415}" xr6:coauthVersionLast="47" xr6:coauthVersionMax="47" xr10:uidLastSave="{00000000-0000-0000-0000-000000000000}"/>
  <bookViews>
    <workbookView xWindow="-108" yWindow="-108" windowWidth="23256" windowHeight="12456" firstSheet="1" activeTab="2" xr2:uid="{00000000-000D-0000-FFFF-FFFF00000000}"/>
  </bookViews>
  <sheets>
    <sheet name="RiskSerializationData" sheetId="4" state="hidden" r:id="rId1"/>
    <sheet name="그림11-2" sheetId="2" r:id="rId2"/>
    <sheet name="그림11-3" sheetId="1" r:id="rId3"/>
    <sheet name="Conversion report" sheetId="6" r:id="rId4"/>
    <sheet name="ModelRiskDSN" sheetId="7" state="hidden" r:id="rId5"/>
    <sheet name="ModelRiskSYS1" sheetId="8" state="hidden" r:id="rId6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GoalSeekTargetValue" hidden="1">0</definedName>
    <definedName name="_AtRisk_SimSetting_LiveUpdate" hidden="1">TRUE</definedName>
    <definedName name="_AtRisk_SimSetting_LiveUpdatePeriod" hidden="1">-1</definedName>
    <definedName name="_AtRisk_SimSetting_MacroMode" hidden="1">0</definedName>
    <definedName name="_AtRisk_SimSetting_MacroRecalculationBehavior" hidden="1">0</definedName>
    <definedName name="_AtRisk_SimSetting_MultipleCPUManualCount" hidden="1">4</definedName>
    <definedName name="_AtRisk_SimSetting_MultipleCPUMode" hidden="1">0</definedName>
    <definedName name="_AtRisk_SimSetting_RandomNumberGenerator" hidden="1">0</definedName>
    <definedName name="_AtRisk_SimSetting_ReportOptionCustomItemCumulativeOverlay01" hidden="1">0</definedName>
    <definedName name="_AtRisk_SimSetting_ReportOptionCustomItemCumulativeOverlay02" hidden="1">0</definedName>
    <definedName name="_AtRisk_SimSetting_ReportOptionCustomItemCumulativeOverlay03" hidden="1">0</definedName>
    <definedName name="_AtRisk_SimSetting_ReportOptionCustomItemCumulativeOverlay04" hidden="1">0</definedName>
    <definedName name="_AtRisk_SimSetting_ReportOptionCustomItemCumulativeOverlay05" hidden="1">0</definedName>
    <definedName name="_AtRisk_SimSetting_ReportOptionCustomItemCumulativeOverlay06" hidden="1">0</definedName>
    <definedName name="_AtRisk_SimSetting_ReportOptionCustomItemDistributionFormat01" hidden="1">1</definedName>
    <definedName name="_AtRisk_SimSetting_ReportOptionCustomItemDistributionFormat02" hidden="1">1</definedName>
    <definedName name="_AtRisk_SimSetting_ReportOptionCustomItemDistributionFormat03" hidden="1">4</definedName>
    <definedName name="_AtRisk_SimSetting_ReportOptionCustomItemDistributionFormat04" hidden="1">1</definedName>
    <definedName name="_AtRisk_SimSetting_ReportOptionCustomItemDistributionFormat05" hidden="1">1</definedName>
    <definedName name="_AtRisk_SimSetting_ReportOptionCustomItemDistributionFormat06" hidden="1">1</definedName>
    <definedName name="_AtRisk_SimSetting_ReportOptionCustomItemGraphFormat01" hidden="1">1</definedName>
    <definedName name="_AtRisk_SimSetting_ReportOptionCustomItemGraphFormat02" hidden="1">1</definedName>
    <definedName name="_AtRisk_SimSetting_ReportOptionCustomItemGraphFormat03" hidden="1">1</definedName>
    <definedName name="_AtRisk_SimSetting_ReportOptionCustomItemGraphFormat04" hidden="1">1</definedName>
    <definedName name="_AtRisk_SimSetting_ReportOptionCustomItemGraphFormat05" hidden="1">1</definedName>
    <definedName name="_AtRisk_SimSetting_ReportOptionCustomItemGraphFormat06" hidden="1">1</definedName>
    <definedName name="_AtRisk_SimSetting_ReportOptionCustomItemItemIndex01" hidden="1">0</definedName>
    <definedName name="_AtRisk_SimSetting_ReportOptionCustomItemItemIndex02" hidden="1">1</definedName>
    <definedName name="_AtRisk_SimSetting_ReportOptionCustomItemItemIndex03" hidden="1">2</definedName>
    <definedName name="_AtRisk_SimSetting_ReportOptionCustomItemItemIndex04" hidden="1">3</definedName>
    <definedName name="_AtRisk_SimSetting_ReportOptionCustomItemItemIndex05" hidden="1">4</definedName>
    <definedName name="_AtRisk_SimSetting_ReportOptionCustomItemItemIndex06" hidden="1">5</definedName>
    <definedName name="_AtRisk_SimSetting_ReportOptionCustomItemItemSize01" hidden="1">0</definedName>
    <definedName name="_AtRisk_SimSetting_ReportOptionCustomItemItemSize02" hidden="1">0</definedName>
    <definedName name="_AtRisk_SimSetting_ReportOptionCustomItemItemSize03" hidden="1">0</definedName>
    <definedName name="_AtRisk_SimSetting_ReportOptionCustomItemItemSize04" hidden="1">0</definedName>
    <definedName name="_AtRisk_SimSetting_ReportOptionCustomItemItemSize05" hidden="1">0</definedName>
    <definedName name="_AtRisk_SimSetting_ReportOptionCustomItemItemSize06" hidden="1">0</definedName>
    <definedName name="_AtRisk_SimSetting_ReportOptionCustomItemItemType01" hidden="1">1</definedName>
    <definedName name="_AtRisk_SimSetting_ReportOptionCustomItemItemType02" hidden="1">5</definedName>
    <definedName name="_AtRisk_SimSetting_ReportOptionCustomItemItemType03" hidden="1">1</definedName>
    <definedName name="_AtRisk_SimSetting_ReportOptionCustomItemItemType04" hidden="1">3</definedName>
    <definedName name="_AtRisk_SimSetting_ReportOptionCustomItemItemType05" hidden="1">2</definedName>
    <definedName name="_AtRisk_SimSetting_ReportOptionCustomItemItemType06" hidden="1">4</definedName>
    <definedName name="_AtRisk_SimSetting_ReportOptionCustomItemLegendType01" hidden="1">0</definedName>
    <definedName name="_AtRisk_SimSetting_ReportOptionCustomItemLegendType02" hidden="1">0</definedName>
    <definedName name="_AtRisk_SimSetting_ReportOptionCustomItemLegendType03" hidden="1">0</definedName>
    <definedName name="_AtRisk_SimSetting_ReportOptionCustomItemLegendType04" hidden="1">0</definedName>
    <definedName name="_AtRisk_SimSetting_ReportOptionCustomItemLegendType05" hidden="1">0</definedName>
    <definedName name="_AtRisk_SimSetting_ReportOptionCustomItemLegendType06" hidden="1">0</definedName>
    <definedName name="_AtRisk_SimSetting_ReportOptionCustomItemsCount" hidden="1">6</definedName>
    <definedName name="_AtRisk_SimSetting_ReportOptionCustomItemSensitivityFormat01" hidden="1">1</definedName>
    <definedName name="_AtRisk_SimSetting_ReportOptionCustomItemSensitivityFormat02" hidden="1">1</definedName>
    <definedName name="_AtRisk_SimSetting_ReportOptionCustomItemSensitivityFormat03" hidden="1">1</definedName>
    <definedName name="_AtRisk_SimSetting_ReportOptionCustomItemSensitivityFormat04" hidden="1">1</definedName>
    <definedName name="_AtRisk_SimSetting_ReportOptionCustomItemSensitivityFormat05" hidden="1">1</definedName>
    <definedName name="_AtRisk_SimSetting_ReportOptionCustomItemSensitivityFormat06" hidden="1">1</definedName>
    <definedName name="_AtRisk_SimSetting_ReportOptionCustomItemSummaryGraphType01" hidden="1">0</definedName>
    <definedName name="_AtRisk_SimSetting_ReportOptionCustomItemSummaryGraphType02" hidden="1">0</definedName>
    <definedName name="_AtRisk_SimSetting_ReportOptionCustomItemSummaryGraphType03" hidden="1">0</definedName>
    <definedName name="_AtRisk_SimSetting_ReportOptionCustomItemSummaryGraphType04" hidden="1">0</definedName>
    <definedName name="_AtRisk_SimSetting_ReportOptionCustomItemSummaryGraphType05" hidden="1">0</definedName>
    <definedName name="_AtRisk_SimSetting_ReportOptionCustomItemSummaryGraphType06" hidden="1">0</definedName>
    <definedName name="_AtRisk_SimSetting_ReportOptionDataMode" hidden="1">1</definedName>
    <definedName name="_AtRisk_SimSetting_ReportOptionReportMultiSimType" hidden="1">0</definedName>
    <definedName name="_AtRisk_SimSetting_ReportOptionReportPlacement" hidden="1">1</definedName>
    <definedName name="_AtRisk_SimSetting_ReportOptionReportSelection" hidden="1">0</definedName>
    <definedName name="_AtRisk_SimSetting_ReportOptionReportsFileType" hidden="1">1</definedName>
    <definedName name="_AtRisk_SimSetting_ReportOptionReportStyle" hidden="1">2</definedName>
    <definedName name="_AtRisk_SimSetting_ReportOptionSelectiveQR" hidden="1">FALSE</definedName>
    <definedName name="_AtRisk_SimSetting_ReportsList" hidden="1">0</definedName>
    <definedName name="_AtRisk_SimSetting_ShowSimulationProgressWindow" hidden="1">TRUE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ActiveSimulationNumber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Pal_Workbook_GUID" hidden="1">"36ARKJ86YG82C6UBNSLWJ6AY"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7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1000</definedName>
    <definedName name="RiskNumSimulations" hidden="1">1</definedName>
    <definedName name="RiskPauseOnError" hidden="1">FALSE</definedName>
    <definedName name="RiskRealTimeResults">FALSE</definedName>
    <definedName name="RiskResultsUpdateFreq">100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electedCell" hidden="1">"$B$7"</definedName>
    <definedName name="RiskSelectedNameCell1" hidden="1">"$A$7"</definedName>
    <definedName name="RiskStandardRecalc" hidden="1">1</definedName>
    <definedName name="RiskStatFunctionsUpdateFreq">1</definedName>
    <definedName name="RiskUpdateDisplay" hidden="1">FALSE</definedName>
    <definedName name="RiskUpdateStatFunctions">TRUE</definedName>
    <definedName name="RiskUseDifferentSeedForEachSim" hidden="1">FALSE</definedName>
    <definedName name="RiskUseFixedSeed" hidden="1">FALSE</definedName>
    <definedName name="RiskUseMultipleCPUs" hidden="1">TRUE</definedName>
  </definedNames>
  <calcPr calcId="191029" concurrentCalc="0" concurrentManualCount="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6" i="1" l="1"/>
  <c r="E7" i="1"/>
  <c r="B5" i="1"/>
  <c r="B6" i="1"/>
  <c r="B7" i="1"/>
  <c r="AV3" i="4"/>
  <c r="AN3" i="4"/>
  <c r="B5" i="2"/>
  <c r="A6" i="2"/>
  <c r="A7" i="2"/>
  <c r="A8" i="2"/>
  <c r="B7" i="2"/>
  <c r="B6" i="2"/>
  <c r="B8" i="2"/>
  <c r="A9" i="2"/>
  <c r="B9" i="2"/>
  <c r="A10" i="2"/>
  <c r="A11" i="2"/>
  <c r="B10" i="2"/>
  <c r="A12" i="2"/>
  <c r="B11" i="2"/>
  <c r="B12" i="2"/>
  <c r="A13" i="2"/>
  <c r="B13" i="2"/>
  <c r="A14" i="2"/>
  <c r="A15" i="2"/>
  <c r="B14" i="2"/>
  <c r="A16" i="2"/>
  <c r="B15" i="2"/>
  <c r="B16" i="2"/>
  <c r="A17" i="2"/>
  <c r="B17" i="2"/>
  <c r="A18" i="2"/>
  <c r="A19" i="2"/>
  <c r="B18" i="2"/>
  <c r="A20" i="2"/>
  <c r="B19" i="2"/>
  <c r="B20" i="2"/>
  <c r="A21" i="2"/>
  <c r="B21" i="2"/>
  <c r="A22" i="2"/>
  <c r="A23" i="2"/>
  <c r="B22" i="2"/>
  <c r="A24" i="2"/>
  <c r="B23" i="2"/>
  <c r="B24" i="2"/>
  <c r="A25" i="2"/>
  <c r="B25" i="2"/>
  <c r="AO3" i="4"/>
  <c r="A3" i="4"/>
  <c r="AG3" i="4"/>
</calcChain>
</file>

<file path=xl/sharedStrings.xml><?xml version="1.0" encoding="utf-8"?>
<sst xmlns="http://schemas.openxmlformats.org/spreadsheetml/2006/main" count="51" uniqueCount="44">
  <si>
    <t>Color Density</t>
  </si>
  <si>
    <t>k</t>
  </si>
  <si>
    <t>Mean</t>
  </si>
  <si>
    <t>Std Dev</t>
  </si>
  <si>
    <t>L(x)</t>
  </si>
  <si>
    <t>Loss of SONY-Japan</t>
    <phoneticPr fontId="8" type="noConversion"/>
  </si>
  <si>
    <t>Loss of SONY-USA</t>
    <phoneticPr fontId="8" type="noConversion"/>
  </si>
  <si>
    <t>다구찌 손실함수</t>
    <phoneticPr fontId="8" type="noConversion"/>
  </si>
  <si>
    <t>다구찌 손실함수 그래프</t>
    <phoneticPr fontId="8" type="noConversion"/>
  </si>
  <si>
    <t>x</t>
    <phoneticPr fontId="8" type="noConversion"/>
  </si>
  <si>
    <t>L(x)=40*(x-100)^2</t>
    <phoneticPr fontId="8" type="noConversion"/>
  </si>
  <si>
    <t>SONY-JAPAN(Normal dist.)</t>
    <phoneticPr fontId="8" type="noConversion"/>
  </si>
  <si>
    <t>SONY-USA(Uniform dist.)</t>
    <phoneticPr fontId="8" type="noConversion"/>
  </si>
  <si>
    <t>최소값</t>
    <phoneticPr fontId="8" type="noConversion"/>
  </si>
  <si>
    <t>최대값</t>
    <phoneticPr fontId="8" type="noConversion"/>
  </si>
  <si>
    <t>Target</t>
    <phoneticPr fontId="8" type="noConversion"/>
  </si>
  <si>
    <t>GF1_rK0qDwEAEADrAAwjACYAOwBTAGcAaAB2AIQAxQDnAOEAKgD//wAEAAAAAQQAAAAAB0dlbmVyYWwAAAABEkxvc3Mgb2YgU09OWS1KYXBhbgEAAQEQAAIAAQpTdGF0aXN0aWNzAwEBAP8BAQEBAQABAQEABAAAAAEBAQEBAAEBAQAEAAAAAosAAqkAAhoAEkxvc3Mgb2YgU09OWS1KYXBhbgAALwEAAgACABgAEExvc3Mgb2YgU09OWS1VU0EBASUBAAIAAgDNANcAAQECAZqZmZmZmak/AABmZmZmZmbuPwAABQABAQEAAQEBAA==</t>
  </si>
  <si>
    <t>&gt;75%</t>
  </si>
  <si>
    <t>&lt;25%</t>
  </si>
  <si>
    <t>&gt;90%</t>
  </si>
  <si>
    <t>Worksheet name</t>
  </si>
  <si>
    <t>Cell location</t>
  </si>
  <si>
    <t>Original</t>
  </si>
  <si>
    <t>Converted</t>
  </si>
  <si>
    <t>Conversion comments</t>
  </si>
  <si>
    <t>그림11-3</t>
  </si>
  <si>
    <t>$B$6</t>
  </si>
  <si>
    <t>RiskNormal(B4,B5)</t>
  </si>
  <si>
    <t>VoseNormal(B4,B5)</t>
  </si>
  <si>
    <t>success</t>
  </si>
  <si>
    <t>$B$7</t>
  </si>
  <si>
    <t>RiskOutput() + B9*(B6-B10)^2</t>
  </si>
  <si>
    <t>VoseOutput() + B9*(B6-B10)^2</t>
  </si>
  <si>
    <t>$E$6</t>
  </si>
  <si>
    <t>RiskUniform(E4,E5)</t>
  </si>
  <si>
    <t>VoseUniform(E4,E5)</t>
  </si>
  <si>
    <t>$E$7</t>
  </si>
  <si>
    <t>RiskOutput() + B9*(E6-B10)^2</t>
  </si>
  <si>
    <t>VoseOutput() + B9*(E6-B10)^2</t>
  </si>
  <si>
    <t>DSN Files Count:</t>
  </si>
  <si>
    <t>Charts</t>
    <phoneticPr fontId="8" type="noConversion"/>
  </si>
  <si>
    <t>PABGAEkATABUAEUAUgBTAD4ADQAKADwALwBDAE4AVAA6ADAADQAKAEYASQBMAFQARQBSAFMAPgANAAoAPABQAEEARwBFAFMAPgANAAoAQwBOAFQAOgA1AA0ACgBDAFUAUgBQAEEARwBFADoANAANAAoATgA6ADEADQAKAFQAWQBQAEUAOgAyAA0ACgBOAE0AOgBIAGkAcwB0AG8AZwByAGEAbQANAAoAUwBJAE0ASQBEADoAMAANAAoAUwBFAEwAUwA6ADIADQAKAEMAVQBSAFMARQBMADoAMAANAAoAVABQADoAMAANAAoAUgBHADoAMAANAAoATgBNADoAJwBbACMAIwBUAEgASQBTAFcAQgAjACMAXQD4rby5MQAxAC0AMwAnACEAQgAkADcADQAKAEMATABSADoANgA1ADgAMQAyADMAMQANAAoAVABSAEEATgBTAFAAOgA1ADAADQAKAFMASQBNADoAMA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AADQAKAFIARwA6ADAADQAKAE4ATQA6ACcAWwAjACMAVABIAEkAUwBXAEIAIwAjAF0A+K28uTEAMQAtADMAJwAhAEUAJAA3AA0ACgBDAEwAUgA6ADEAMgAxADAANQA2ADAANgANAAoAVABSAEEATgBTAFAAOgA1ADAADQAKAFMASQBNADoAMA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DwATwBQAFQASQBPAE4AUwA+AA0ACgBDAE4AVAA6ADEAMgA1AA0ACgBOAE0AOgBDAGgAYQByAHQAXwBUAGkAdABsAGUADQAKAFQAUAA6ADIADQAKAFYAQQBMADoADQAKAE4ATQA6AHMAbABpAGQAZQByAHMADQAKAFQAUAA6ADAADQAKAFYAQQBMADoAMQANAAoATgBNADoAcwBsAGkAZABlAHIAcwBfAGMAdQBtAHUAbAANAAoAVABQADoAMAANAAoAVgBBAEwAOgAwAA0ACgBOAE0AOgBsAGUAZwBlAG4AZAANAAoAVABQADoAMAANAAoAVgBBAEwAOgAwAA0ACgBOAE0AOgBOAEIAYQByAHMADQAKAFQAUAA6ADAADQAKAFYAQQBMADoALQAxAA0ACgBOAE0AOgBMAGkAbgBlAHMADQAKAFQAUAA6ADAADQAKAFYAQQBMADoAMAANAAoATgBNADoAWQBMAGEAYgBlAGwADQAKAFQAUAA6ADIADQAKAFYAQQBMADoADQAKAE4ATQA6AE8AdgBlAHIAbABhAHkAVgBhAHIAcwANAAoAVABQADoAMAANAAoAVgBBAEwAOgAzAA0ACgBOAE0AOgBDAGgAYQByAHQAXwBTAGgAbwB3AFQAaQB0AGwAZQANAAoAVABQADoAMAANAAoAVgBBAEwAOgAxAA0ACgBOAE0AOgBDAGgAYQByAHQAXwBUAGkAdABsAGUAQwBvAGwAbwByAA0ACgBUAFAAOgAwAA0ACgBWAEEATAA6ADAADQAKAE4ATQA6AEMAaABhAHIAdABfAFQAaQB0AGwAZQBGAG8AbgB0AA0ACgBUAFAAOgAyAA0ACgBWAEEATAA6ACMARgBPAE4AVAAjACMAIwAjADkAMgA6ADgAUAAvAC8ALwB3AEEAQQBBAEEAQQBBAEEAQQBBAEEAQQBBAEEAQQBBAEwAdwBDAEEAQQBBAEEAQQBBAEEAQQBBAHcASQBCAEkAawBFAEEAYwBnAEIAcABBAEcARQBBAGIAQQBBAEEAQQBBAEEAQQBBAEEAQQBBAEEAQQBBAEEAQQBBAEEAQQBBAEEAQQBBAEEAQQBBAEEAQQBBAEEAQQBBAEEAQQBBAEEAQQBBAEEAQQBBAEEAQQBBAEEAQQBBAEEAQQBBAEEAQQBBAEEAQQBBAEEAQQBBAEEAQQBBAEEAQQBBAEEAQQBBAEEAQQBBAEEAQQBBAD0ADQAKAE4ATQA6AEMAaABhAHIAdABfAEwAZQBnAGUAbgBkAEMAbwBsAG8AcgANAAoAVABQADoAMAANAAoAVgBBAEwAOgAwAA0ACgBOAE0AOgBDAGgAYQByAHQAXwBMAGUAZwBlAG4AZABGAG8AbgB0AA0ACgBUAFAAOgAyAA0ACgBWAEEATAA6ACMARgBPAE4AVAAjACMAIwAjADkAMgA6ADkAZgAvAC8ALwB3AEEAQQBBAEEAQQBBAEEAQQBBAEEAQQBBAEEAQQBBAEoAQQBCAEEAQQBBAEEAQQBBAEQATQBBAHcASQBCAEkAawBFAEEAYwBnAEIAcABBAEcARQBBAGIAQQBBAEEAQQBBAEEAQQBBAEEAQQBBAEEAQQBBAEEAQQBBAEEAQQBBAEEAQQBBAEEAQQBBAEEAQQBBAEEAQQBBAEEAQQBBAEEAQQBBAEEAQQBBAEEAQQBBAEEAQQBBAEEAQQBBAEEAQQBBAEEAQQBBAEEAQQBBAEEAQQBBAEEAQQBBAEEAQQBBAEEAQQBBAEEAQQBBAD0ADQAKAE4ATQA6AEMAaABhAHIAdABfAEIASwBDAG8AbABvAHIADQAKAFQAUAA6ADAADQAKAFYAQQBMADoAMQA2ADcANwA3ADIAMQA1AA0ACgBOAE0AOgBDAGgAYQByAHQAXwBCAG8AeABDAG8AbABvAHIADQAKAFQAUAA6ADAADQAKAFYAQQBMADoAMQA2ADcANwA3ADIAMQA1AA0ACgBOAE0AOgBYAF8AQQB4AGkAcwBfAEEAdQB0AG8AcwBjAGEAbABlAA0ACgBUAFAAOgAwAA0ACgBWAEEATAA6ADEADQAKAE4ATQA6AFgAXwBBAHgAaQBzAF8ATQBpAG4ADQAKAFQAUAA6ADEADQAKAFYAQQBMADoAbgBhAG4ADQAKAE4ATQA6AFgAXwBBAHgAaQBzAF8ATQBhAHgADQAKAFQAUAA6ADEADQAKAFYAQQBMADoAbgBhAG4ADQAKAE4ATQA6AFgAXwBBAHgAaQBzAF8AUwB0AGUAcAANAAoAVABQADoAMQANAAoAVgBBAEwAOgBuAGEAbgANAAoATgBNADoAWABfAEEAeABpAHMAXwBTAGMAYQBsAGUARgBhAGMAdABvAHIADQAKAFQAUAA6ADEADQAKAFYAQQBMADoAbgBhAG4ADQAKAE4ATQA6AFgAXwBBAHgAaQBzAF8ARgBvAHIAbQBhAHQADQAKAFQAUAA6ADAADQAKAFYAQQBMADoALQAxAA0ACgBOAE0AOgBYAF8AQQB4AGkAcwBfAEMAdQBzAHQAbwBtAEYAbwByAG0AYQB0AA0ACgBUAFAAOgAyAA0ACgBWAEEATAA6AA0ACgBOAE0AOgBYAF8AQQB4AGkAcwBfAEwAbwBnAGEAcgBpAHQAaABtAGkAYwANAAoAVABQADoAMAANAAoAVgBBAEwAOgAwAA0ACgBOAE0AOgBYAF8AQQB4AGkAcwBfAFMAaABvAHcAVABpAHQAbABlAA0ACgBUAFAAOgAwAA0ACgBWAEEATAA6ADEADQAKAE4ATQA6AFgAXwBBAHgAaQBzAF8AVABpAHQAbABlAEMAbwBsAG8AcgANAAoAVABQADoAMAANAAoAVgBBAEwAOgAwAA0ACgBOAE0AOgBYAF8AQQB4AGkAcwBfAEMAdQBzAHQAbwBtAFQAaQB0AGwAZQANAAoAVABQADoAMAANAAoAVgBBAEwAOgAwAA0ACgBOAE0AOgBYAF8AQQB4AGkAcwBfAFQAaQB0AGwAZQANAAoAVABQADoAMgANAAoAVgBBAEwAOgANAAoATgBNADoAWABfAEEAeABpAHMAXwBUAGkAdABsAGUARgBvAG4AdAANAAoAVABQADoAMgANAAoAVgBBAEwAOgAjAEYATwBOAFQAIwAjACMAIwA5ADIAOgA5AGYALwAvAC8AdwBBAEEAQQBBAEEAQQBBAEEAQQBBAEEAQQBBAEEAQQBMAHcAQwBBAEEAQQBBAEEAQQBBAEEAQQB3AEkAQgBJAGsARQBBAGMAZwBCAHAAQQBHAEUAQQBiAEEAQQBBAEEAQQBBAEEAQQBBAEEAQQBBAEEAQQBBAEEAQQBBAEEAQQBBAEEAQQBBAEEAQQBBAEEAQQBBAEEAQQBBAEEAQQBBAEEAQQBBAEEAQQBBAEEAQQBBAEEAQQBBAEEAQQBBAEEAQQBBAEEAQQBBAEEAQQBBAEEAQQBBAEEAQQBBAEEAQQBBAEEAQQBBAEEAQQA9AA0ACgBOAE0AOgBYAF8AQQB4AGkAcwBfAFMAaABvAHcARwByAGkAZABsAGkAbgBlAHMADQAKAFQAUAA6ADAADQAKAFYAQQBMADoAMAANAAoATgBNADoAWABfAEEAeABpAHMAXwBHAHIAaQBkAGwAaQBuAGUAQwBvAGwAbwByAA0ACgBUAFAAOgAwAA0ACgBWAEEATAA6ADEAMAAwADcAMAAxADgAOAANAAoATgBNADoAWABfAEEAeABpAHMAXwBHAHIAaQBkAGwAaQBuAGUAcwBTAHQAeQBsAGUADQAKAFQAUAA6ADAADQAKAFYAQQBMADoAMAANAAoATgBNADoAWABfAEEAeABpAHMAXwBHAHIAaQBkAGwAaQBuAGUAcwBXAGUAaQBnAGgAdAANAAoAVABQADoAMAANAAoAVgBBAEwAOgAxAA0ACgBOAE0AOgBYAF8AQQB4AGkAcwBfAEkAbgB0AGUAcgBsAGEAYwBlAA0ACgBUAFAAOgAwAA0ACgBWAEEATAA6ADAADQAKAE4ATQA6AFgAXwBBAHgAaQBzAF8ASQBuAHQAZQByAGwAYQBjAGUAQwBvAGwAbwByAA0ACgBUAFAAOgAwAA0ACgBWAEEATAA6ADEANAA4ADcAMgA1ADYAMQANAAoATgBNADoAWABfAEEAeABpAHMAXwBUAGkAYwBrAE0AYQByAGsADQAKAFQAUAA6ADAADQAKAFYAQQBMADoAMQANAAoATgBNADoAWABfAEEAeABpAHMAXwBMAGEAYgBlAGwAcwBTAHQAYQBnAGcAZQByAGUAZAANAAoAVABQADoAMAANAAoAVgBBAEwAOgAwAA0ACgBOAE0AOgBYAF8AQQB4AGkAcwBfAEwAYQBiAGUAbABzAEEAbgBnAGwAZQANAAoAVABQADoAMQANAAoAVgBBAEwAOgBuAGEAbgANAAoATgBNADoAWABfAEEAeABpAHMAXwBMAGEAYgBlAGwAcwBDAG8AbABvAHIADQAKAFQAUAA6ADAADQAKAFYAQQBMADoAMAANAAoATgBNADoAWABfAEEAeABpAHMAXwBMAGEAYgBlAGwAcwBGAG8AbgB0AA0ACgBUAFAAOgAyAA0ACgBWAEEATAA6ACMARgBPAE4AVAAjACMAIwAjADkAMgA6ADkAZgAvAC8ALwB3AEEAQQBBAEEAQQBBAEEAQQBBAEEAQQBBAEEAQQBBAEoAQQBCAEEAQQBBAEEAQQBBAEEAQQBBAHcASQBCAEkAawBFAEEAYwBnAEIAcABBAEcARQBBAGIAQQBBAEEAQQBBAEEAQQBBAEEAQQBBAEEAQQBBAEEAQQBBAEEAQQBBAEEAQQBBAEEAQQBBAEEAQQBBAEEAQQBBAEEAQQBBAEEAQQBBAEEAQQBBAEEAQQBBAEEAQQBBAEEAQQBBAEEAQQBBAEEAQQBBAEEAQQBBAEEAQQBBAEEAQQBBAEEAQQBBAEEAQQBBAEEAQQBBAD0ADQAKAE4ATQA6AFkAXwBBAHgAaQBzAF8AQQB1AHQAbwBzAGMAYQBsAGUADQAKAFQAUAA6ADAADQAKAFYAQQBMADoAMQANAAoATgBNADoAWQBfAEEAeABpAHMAXwBNAGkAbgANAAoAVABQADoAMQANAAoAVgBBAEwAOgBuAGEAbgANAAoATgBNADoAWQBfAEEAeABpAHMAXwBNAGEAeAANAAoAVABQADoAMQANAAoAVgBBAEwAOgBuAGEAbgANAAoATgBNADoAWQBfAEEAeABpAHMAXwBTAHQAZQBwAA0ACgBUAFAAOgAxAA0ACgBWAEEATAA6AG4AYQBuAA0ACgBOAE0AOgBZAF8AQQB4AGkAcwBfAFMAYwBhAGwAZQBGAGEAYwB0AG8AcgANAAoAVABQADoAMQANAAoAVgBBAEwAOgBuAGEAbgANAAoATgBNADoAWQBfAEEAeABpAHMAXwBGAG8AcgBtAGEAdAANAAoAVABQADoAMAANAAoAVgBBAEwAOgAtADEADQAKAE4ATQA6AFkAXwBBAHgAaQBzAF8AQwB1AHMAdABvAG0ARgBvAHIAbQBhAHQADQAKAFQAUAA6ADIADQAKAFYAQQBMADoADQAKAE4ATQA6AFkAXwBBAHgAaQBzAF8ATABvAGcAYQByAGkAdABoAG0AaQBjAA0ACgBUAFAAOgAwAA0ACgBWAEEATAA6ADAADQAKAE4ATQA6AFkAXwBBAHgAaQBzAF8AUwBoAG8AdwBUAGkAdABsAGUADQAKAFQAUAA6ADAADQAKAFYAQQBMADoAMQANAAoATgBNADoAWQBfAEEAeABpAHMAXwBUAGkAdABsAGUAQwBvAGwAbwByAA0ACgBUAFAAOgAwAA0ACgBWAEEATAA6ADAADQAKAE4ATQA6AFkAXwBBAHgAaQBzAF8AQwB1AHMAdABvAG0AVABpAHQAbABlAA0ACgBUAFAAOgAwAA0ACgBWAEEATAA6ADAADQAKAE4ATQA6AFkAXwBBAHgAaQBzAF8AVABpAHQAbABlAA0ACgBUAFAAOgAyAA0ACgBWAEEATAA6AA0ACgBOAE0AOgBZAF8AQQB4AGkAcwBfAFQAaQB0AGwAZQBGAG8AbgB0AA0ACgBUAFAAOgAyAA0ACgBWAEEATAA6ACMARgBPAE4AVAAjACMAIwAjADkAMgA6ADkAZgAvAC8ALwB3AEEAQQBBAEEAQQBBAEEAQQBBAEEAQQBBAEEAQQBBAEwAdwBDAEEAQQBBAEEAQQBBAEEAQQBBAHcASQBCAEkAawBFAEEAYwBnAEIAcABBAEcARQBBAGIAQQBBAEEAQQBBAEEAQQBBAEEAQQBBAEEAQQBBAEEAQQBBAEEAQQBBAEEAQQBBAEEAQQBBAEEAQQBBAEEAQQBBAEEAQQBBAEEAQQBBAEEAQQBBAEEAQQBBAEEAQQBBAEEAQQBBAEEAQQBBAEEAQQBBAEEAQQBBAEEAQQBBAEEAQQBBAEEAQQBBAEEAQQBBAEEAQQBBAD0ADQAKAE4ATQA6AFkAXwBBAHgAaQBzAF8AUwBoAG8AdwBHAHIAaQBkAGwAaQBuAGUAcwANAAoAVABQADoAMAANAAoAVgBBAEwAOgAwAA0ACgBOAE0AOgBZAF8AQQB4AGkAcwBfAEcAcgBpAGQAbABpAG4AZQBDAG8AbABvAHIADQAKAFQAUAA6ADAADQAKAFYAQQBMADoAMQAwADAANwAwADEAOAA4AA0ACgBOAE0AOgBZAF8AQQB4AGkAcwBfAEcAcgBpAGQAbABpAG4AZQBzAFMAdAB5AGwAZQANAAoAVABQADoAMAANAAoAVgBBAEwAOgAwAA0ACgBOAE0AOgBZAF8AQQB4AGkAcwBfAEcAcgBpAGQAbABpAG4AZQBzAFcAZQBpAGcAaAB0AA0ACgBUAFAAOgAwAA0ACgBWAEEATAA6ADEADQAKAE4ATQA6AFkAXwBBAHgAaQBzAF8ASQBuAHQAZQByAGwAYQBjAGUADQAKAFQAUAA6ADAADQAKAFYAQQBMADoAMAANAAoATgBNADoAWQBfAEEAeABpAHMAXwBJAG4AdABlAHIAbABhAGMAZQBDAG8AbABvAHIADQAKAFQAUAA6ADAADQAKAFYAQQBMADoAMQA0ADgANwAyADUANgAxAA0ACgBOAE0AOgBZAF8AQQB4AGkAcwBfAFQAaQBjAGsATQBhAHIAawANAAoAVABQADoAMAANAAoAVgBBAEwAOgAxAA0ACgBOAE0AOgBZAF8AQQB4AGkAcwBfAEwAYQBiAGUAbABzAFMAdABhAGcAZwBlAHIAZQBkAA0ACgBUAFAAOgAwAA0ACgBWAEEATAA6ADAADQAKAE4ATQA6AFkAXwBBAHgAaQBzAF8ATABhAGIAZQBsAHMAQQBuAGcAbABlAA0ACgBUAFAAOgAxAA0ACgBWAEEATAA6AG4AYQBuAA0ACgBOAE0AOgBZAF8AQQB4AGkAcwBfAEwAYQBiAGUAbABzAEMAbwBsAG8AcgANAAoAVABQADoAMAANAAoAVgBBAEwAOgAwAA0ACgBOAE0AOgBZAF8AQQB4AGkAcwBfAEwAYQBiAGUAbABzAEYAbwBuAHQADQAKAFQAUAA6ADIADQAKAFYAQQBMADoAIwBGAE8ATgBUACMAIwAjACMAOQAyADoAOQBmAC8ALwAvAHcAQQBBAEEAQQBBAEEAQQBBAEEAQQBBAEEAQQBBAEEASgBBAEIAQQBBAEEAQQBBAEEAQQBBAEEAdwBJAEIASQBrAEUAQQBjAGcAQgBwAEEARwBFAEEAYgBBAEEAQQBBAEEAQQBBAEEAQQBBAEEAQQBBAEEAQQBBAEEAQQBBAEEAQQBBAEEAQQBBAEEAQQBBAEEAQQBBAEEAQQBBAEEAQQBBAEEAQQBBAEEAQQBBAEEAQQBBAEEAQQBBAEEAQQBBAEEAQQBBAEEAQQBBAEEAQQBBAEEAQQBBAEEAQQBBAEEAQQBBAEEAQQBBAEEAPQANAAoATgBNADoASABTAFMAbABpAGQAZQByAF8AVAB5AHAAZQAxAA0ACgBUAFAAOgAwAA0ACgBWAEEATAA6ADEADQAKAE4ATQA6AEgAUwBTAGwAaQBkAGUAcgBfAFQAeQBwAGUAMgANAAoAVABQADoAMAANAAoAVgBBAEwAOgAxAA0ACgBOAE0AOgBIAFMAUwBsAGkAZABlAHIAXwBQADEADQAKAFQAUAA6ADEADQAKAFYAQQBMADoAMAAuADAANQAwADAAMAAwADAAMAAwADAADQAKAE4ATQA6AEgAUwBTAGwAaQBkAGUAcgBfAFAAMgANAAoAVABQADoAMQANAAoAVgBBAEwAOgAwAC4AOQA1ADAAMAAwADAAMAAwADAAMAANAAoATgBNADoASABTAFMAbABpAGQAZQByAF8AWAAxAA0ACgBUAFAAOgAxAA0ACgBWAEEATAA6ADAALgAxADgAMQAyADUAMQA0ADUANAA0AA0ACgBOAE0AOgBIAFMAUwBsAGkAZABlAHIAXwBYADIADQAKAFQAUAA6ADEADQAKAFYAQQBMADoANAAzADcALgA0ADEAMQAwADcAMAA4ADEAOAAzAA0ACgBOAE0AOgBIAFMAUwBsAGkAZABlAHIAXwBMAGEAYgBlAGwAVAB5AHAAZQANAAoAVABQADoAMAANAAoAVgBBAEwAOgAyAA0ACgBOAE0AOgBIAFMAUwBsAGkAZABlAHIAXwBGAG8AbgB0AA0ACgBUAFAAOgAyAA0ACgBWAEEATAA6ACMARgBPAE4AVAAjACMAIwAjADkAMgA6ADkAUAAvAC8ALwB3AEEAQQBBAEEAQQBBAEEAQQBBAEEAQQBBAEEAQQBBAEoAQQBCAEEAQQBBAEEAQQBBAEQATQBBAHcASQBCAEkAawBFAEEAYwBnAEIAcABBAEcARQBBAGIAQQBBAEEAQQBBAEEAQQBBAEEAQQBBAEEAQQBBAEEAQQBBAEEAQQBBAEEAQQBBAEEAQQBBAEEAQQBBAEEAQQBBAEEAQQBBAEEAQQBBAEEAQQBBAEEAQQBBAEEAQQBBAEEAQQBBAEEAQQBBAEEAQQBBAEEAQQBBAEEAQQBBAEEAQQBBAEEAQQBBAEEAQQBBAEEAQQBBAD0ADQAKAE4ATQA6AEgAUwBTAGwAaQBkAGUAcgBfAEMAbwBsAG8AcgAxAA0ACgBUAFAAOgAwAA0ACgBWAEEATAA6ADEAOQAyAA0ACgBOAE0AOgBIAFMAUwBsAGkAZABlAHIAXwBDAG8AbABvAHIAMgANAAoAVABQADoAMAANAAoAVgBBAEwAOgAxADIANQA4ADIAOQAxADIADQAKAE4ATQA6AEgAUwBTAGwAaQBkAGUAcgBfAFMAaABhAGQAaQBuAGcAVAB5AHAAZQANAAoAVABQADoAMAANAAoAVgBBAEwAOgAwAA0ACgBOAE0AOgBIAFMAUwBsAGkAZABlAHIAXwBTAGgAYQBkAGkAbgBnAFAAYQB0AHQAZQByAG4ADQAKAFQAUAA6ADAADQAKAFYAQQBMADoALQAxAA0ACgBOAE0AOgBIAFMASABlAGEAZABlAHIAUwBlAGMAdABfAEMAbwBsAG8AcgBPAHUAdAANAAoAVABQADoAMAANAAoAVgBBAEwAOgAxADYANwAxADEANgA4ADAADQAKAE4ATQA6AEgAUwBIAGUAYQBkAGUAcgBTAGUAYwB0AF8AQwBvAGwAbwByAEkAbgANAAoAVABQADoAMAANAAoAVgBBAEwAOgAyADUANQANAAoATgBNADoASABTAEgAZQBhAGQAZQByAFMAZQBjAHQAXwBDAG8AbABvAHIAVABlAHgAdAANAAoAVABQADoAMAANAAoAVgBBAEwAOgAxADYANwA3ADcAMgAxADUADQAKAE4ATQA6AEgAUwBIAGUAYQBkAGUAcgBTAGUAYwB0AF8ARgBvAG4AdAANAAoAVABQADoAMgANAAoAVgBBAEwAOgAjAEYATwBOAFQAIwAjACMAIwA5ADIAOgA5AFAALwAvAC8AdwBBAEEAQQBBAEEAQQBBAEEAQQBBAEEAQQBBAEEAQQBMAHcAQwBBAEEAQQBBAEEAQQBEAE0AQQB3AEkAQgBJAGsATQBBAGIAdwBCADEAQQBIAEkAQQBhAFEAQgBsAEEASABJAEEASQBBAEIATwBBAEcAVQBBAGQAdwBBAEEAQQBBAEEAQQBBAEEAQQBBAEEAQQBBAEEAQQBBAEEAQQBBAEEAQQBBAEEAQQBBAEEAQQBBAEEAQQBBAEEAQQBBAEEAQQBBAEEAQQBBAEEAQQBBAEEAQQBBAEEAQQBBAEEAQQBBAEEAQQBBAEEAQQA9AA0ACgBOAE0AOgBTAGgAbwB3AE0AYQByAGsAZQByAHMADQAKAFQAUAA6ADAADQAKAFYAQQBMADoAMQANAAoATgBNADoATQBhAHIAawBlAHIAcwBOAHUAbQBiAGUAcgANAAoAVABQADoAMAANAAoAVgBBAEwAOgA0AA0ACgBOAE0AOgBIAFMATQBhAHIAawBlAHIAUwBoAG8AdwAwAA0ACgBUAFAAOgAwAA0ACgBWAEEATAA6ADAADQAKAE4ATQA6AEgAUwBNAGEAcgBrAGUAcgBUAHkAcABlADAADQAKAFQAUAA6ADAADQAKAFYAQQBMADoAMwANAAoATgBNADoASABTAE0AYQByAGsAZQByAFYAYQBsAHUAZQAwAA0ACgBUAFAAOgAxAA0ACgBWAEEATAA6ADAADQAKAE4ATQA6AEgAUwBNAGEAcgBrAGUAcgBMAGEAYgBlAGwAVAB5AHAAZQAwAA0ACgBUAFAAOgAwAA0ACgBWAEEATAA6ADEADQAKAE4ATQA6AEgAUwBNAGEAcgBrAGUAcgBGAG8AbgB0ADAADQAKAFQAUAA6ADIADQAKAFYAQQBMADoAIwBGAE8ATgBUACMAIwAjACMAOQAyADoAOQBQAC8ALwAvAHcAQQBBAEEAQQBBAEEAQQBBAEEAQQBBAEEAQQBBAEEATAB3AEMAQQBBAEEAQQBBAEEARABNAEEAdwBJAEIASQBrAEUAQQBjAGcAQgBwAEEARwBFAEEAYgBBAEEAQQBBAEEAQQBBAEEAQQBBAEEAQQBBAEEAQQBBAEEAQQBBAEEAQQBBAEEAQQBBAEEAQQBBAEEAQQBBAEEAQQBBAEEAQQBBAEEAQQBBAEEAQQBBAEEAQQBBAEEAQQBBAEEAQQBBAEEAQQBBAEEAQQBBAEEAQQBBAEEAQQBBAEEAQQBBAEEAQQBBAEEAQQBBAEEAPQANAAoATgBNADoASABTAE0AYQByAGsAZQByAEMAbAByAFQAZQB4AHQAMAANAAoAVABQADoAMAANAAoAVgBBAEwAOgAxADIANQA4ADIAOQAxADIADQAKAE4ATQA6AEgAUwBNAGEAcgBrAGUAcgBDAGwAcgAwAA0ACgBUAFAAOgAwAA0ACgBWAEEATAA6ADEAMgA1ADgAMgA5ADEAMgANAAoATgBNADoASABTAE0AYQByAGsAZQByAFMAdAB5AGwAZQAwAA0ACgBUAFAAOgAwAA0ACgBWAEEATAA6ADEADQAKAE4ATQA6AEgAUwBNAGEAcgBrAGUAcgBXAGUAaQBnAGgAdAAwAA0ACgBUAFAAOgAwAA0ACgBWAEEATAA6ADEADQAKAE4ATQA6AEgAUwBNAGEAcgBrAGUAcgBBAGwAaQBnAG4AVgAwAA0ACgBUAFAAOgAwAA0ACgBWAEEATAA6ADAADQAKAE4ATQA6AEgAUwBNAGEAcgBrAGUAcgBBAGwAaQBnAG4ASAAwAA0ACgBUAFAAOgAwAA0ACgBWAEEATAA6ADAADQAKAE4ATQA6AEgAUwBNAGEAcgBrAGUAcgBTAGgAbwB3ADEADQAKAFQAUAA6ADAADQAKAFYAQQBMADoAMAANAAoATgBNADoASABTAE0AYQByAGsAZQByAFQAeQBwAGUAMQANAAoAVABQADoAMAANAAoAVgBBAEwAOgA0AA0ACgBOAE0AOgBIAFMATQBhAHIAawBlAHIAVgBhAGwAdQBlADEADQAKAFQAUAA6ADEADQAKAFYAQQBMADoAMAANAAoATgBNADoASABTAE0AYQByAGsAZQByAEwAYQBiAGUAbABUAHkAcABlADEADQAKAFQAUAA6ADAADQAKAFYAQQBMADoAMQANAAoATgBNADoASABTAE0AYQByAGsAZQByAEYAbwBuAHQAMQANAAoAVABQADoAMgANAAoAVgBBAEwAOgAjAEYATwBOAFQAIwAjACMAIwA5ADIAOgA5AFAALwAvAC8AdwBBAEEAQQBBAEEAQQBBAEEAQQBBAEEAQQBBAEEAQQBMAHcAQwBBAEEAQQBBAEEAQQBEAE0AQQB3AEkAQgBJAGsARQBBAGMAZwBCAHAAQQBHAEUAQQBiAEEAQQBBAEEAQQBBAEEAQQBBAEEAQQBBAEEAQQBBAEEAQQBBAEEAQQBBAEEAQQBBAEEAQQBBAEEAQQBBAEEAQQBBAEEAQQBBAEEAQQBBAEEAQQBBAEEAQQBBAEEAQQBBAEEAQQBBAEEAQQBBAEEAQQBBAEEAQQBBAEEAQQBBAEEAQQBBAEEAQQBBAEEAQQBBAEEAQQA9AA0ACgBOAE0AOgBIAFMATQBhAHIAawBlAHIAQwBsAHIAVABlAHgAdAAxAA0ACgBUAFAAOgAwAA0ACgBWAEEATAA6ADEAMgA1ADgAMgA5ADEAMgANAAoATgBNADoASABTAE0AYQByAGsAZQByAEMAbAByADEADQAKAFQAUAA6ADAADQAKAFYAQQBMADoAMQAyADUAOAAyADkAMQAyAA0ACgBOAE0AOgBIAFMATQBhAHIAawBlAHIAUwB0AHkAbABlADEADQAKAFQAUAA6ADAADQAKAFYAQQBMADoAMQANAAoATgBNADoASABTAE0AYQByAGsAZQByAFcAZQBpAGcAaAB0ADEADQAKAFQAUAA6ADAADQAKAFYAQQBMADoAMQANAAoATgBNADoASABTAE0AYQByAGsAZQByAEEAbABpAGcAbgBWADEADQAKAFQAUAA6ADAADQAKAFYAQQBMADoAMAANAAoATgBNADoASABTAE0AYQByAGsAZQByAEEAbABpAGcAbgBIADEADQAKAFQAUAA6ADAADQAKAFYAQQBMADoAMgANAAoATgBNADoASABTAE0AYQByAGsAZQByAFMAaABvAHcAMgANAAoAVABQADoAMAANAAoAVgBBAEwAOgAwAA0ACgBOAE0AOgBIAFMATQBhAHIAawBlAHIAVAB5AHAAZQAyAA0ACgBUAFAAOgAwAA0ACgBWAEEATAA6ADUADQAKAE4ATQA6AEgAUwBNAGEAcgBrAGUAcgBWAGEAbAB1AGUAMgANAAoAVABQADoAMQANAAoAVgBBAEwAOgAwAA0ACgBOAE0AOgBIAFMATQBhAHIAawBlAHIATABhAGIAZQBsAFQAeQBwAGUAMgANAAoAVABQADoAMAANAAoAVgBBAEwAOgAxAA0ACgBOAE0AOgBIAFMATQBhAHIAawBlAHIARgBvAG4AdAAyAA0ACgBUAFAAOgAyAA0ACgBWAEEATAA6ACMARgBPAE4AVAAjACMAIwAjADkAMgA6ADkAUAAvAC8ALwB3AEEAQQBBAEEAQQBBAEEAQQBBAEEAQQBBAEEAQQBBAEwAdwBDAEEAQQBBAEEAQQBBAEQATQBBAHcASQBCAEkAawBFAEEAYwBnAEIAcABBAEcARQBBAGIAQQBBAEEAQQBBAEEAQQBBAEEAQQBBAEEAQQBBAEEAQQBBAEEAQQBBAEEAQQBBAEEAQQBBAEEAQQBBAEEAQQBBAEEAQQBBAEEAQQBBAEEAQQBBAEEAQQBBAEEAQQBBAEEAQQBBAEEAQQBBAEEAQQBBAEEAQQBBAEEAQQBBAEEAQQBBAEEAQQBBAEEAQQBBAEEAQQBBAD0ADQAKAE4ATQA6AEgAUwBNAGEAcgBrAGUAcgBDAGwAcgBUAGUAeAB0ADIADQAKAFQAUAA6ADAADQAKAFYAQQBMADoAMQAyADUAOAAyADkAMQAyAA0ACgBOAE0AOgBIAFMATQBhAHIAawBlAHIAQwBsAHIAMgANAAoAVABQADoAMAANAAoAVgBBAEwAOgAxADIANQA4ADIAOQAxADIADQAKAE4ATQA6AEgAUwBNAGEAcgBrAGUAcgBTAHQAeQBsAGUAMgANAAoAVABQADoAMAANAAoAVgBBAEwAOgAxAA0ACgBOAE0AOgBIAFMATQBhAHIAawBlAHIAVwBlAGkAZwBoAHQAMgANAAoAVABQADoAMAANAAoAVgBBAEwAOgAxAA0ACgBOAE0AOgBIAFMATQBhAHIAawBlAHIAQQBsAGkAZwBuAFYAMgANAAoAVABQADoAMAANAAoAVgBBAEwAOgAyAA0ACgBOAE0AOgBIAFMATQBhAHIAawBlAHIAQQBsAGkAZwBuAEgAMgANAAoAVABQADoAMAANAAoAVgBBAEwAOgAxAA0ACgBOAE0AOgBIAFMATQBhAHIAawBlAHIAUwBoAG8AdwAzAA0ACgBUAFAAOgAwAA0ACgBWAEEATAA6ADAADQAKAE4ATQA6AEgAUwBNAGEAcgBrAGUAcgBUAHkAcABlADMADQAKAFQAUAA6ADAADQAKAFYAQQBMADoANgANAAoATgBNADoASABTAE0AYQByAGsAZQByAFYAYQBsAHUAZQAzAA0ACgBUAFAAOgAxAA0ACgBWAEEATAA6ADAADQAKAE4ATQA6AEgAUwBNAGEAcgBrAGUAcgBMAGEAYgBlAGwAVAB5AHAAZQAzAA0ACgBUAFAAOgAwAA0ACgBWAEEATAA6ADEADQAKAE4ATQA6AEgAUwBNAGEAcgBrAGUAcgBGAG8AbgB0ADMADQAKAFQAUAA6ADIADQAKAFYAQQBMADoAIwBGAE8ATgBUACMAIwAjACMAOQAyADoAOQBQAC8ALwAvAHcAQQBBAEEAQQBBAEEAQQBBAEEAQQBBAEEAQQBBAEEATAB3AEMAQQBBAEEAQQBBAEEARABNAEEAdwBJAEIASQBrAEUAQQBjAGcAQgBwAEEARwBFAEEAYgBBAEEAQQBBAEEAQQBBAEEAQQBBAEEAQQBBAEEAQQBBAEEAQQBBAEEAQQBBAEEAQQBBAEEAQQBBAEEAQQBBAEEAQQBBAEEAQQBBAEEAQQBBAEEAQQBBAEEAQQBBAEEAQQBBAEEAQQBBAEEAQQBBAEEAQQBBAEEAQQBBAEEAQQBBAEEAQQBBAEEAQQBBAEEAQQBBAEEAPQANAAoATgBNADoASABTAE0AYQByAGsAZQByAEMAbAByAFQAZQB4AHQAMwANAAoAVABQADoAMAANAAoAVgBBAEwAOgAxADIANQA4ADIAOQAxADIADQAKAE4ATQA6AEgAUwBNAGEAcgBrAGUAcgBDAGwAcgAzAA0ACgBUAFAAOgAwAA0ACgBWAEEATAA6ADEAMgA1ADgAMgA5ADEAMgANAAoATgBNADoASABTAE0AYQByAGsAZQByAFMAdAB5AGwAZQAzAA0ACgBUAFAAOgAwAA0ACgBWAEEATAA6ADEADQAKAE4ATQA6AEgAUwBNAGEAcgBrAGUAcgBXAGUAaQBnAGgAdAAzAA0ACgBUAFAAOgAwAA0ACgBWAEEATAA6ADEADQAKAE4ATQA6AEgAUwBNAGEAcgBrAGUAcgBBAGwAaQBnAG4AVgAzAA0ACgBUAFAAOgAwAA0ACgBWAEEATAA6ADEADQAKAE4ATQA6AEgAUwBNAGEAcgBrAGUAcgBBAGwAaQBnAG4ASAAzAA0ACgBUAFAAOgAwAA0ACgBWAEEATAA6ADEADQAKADwALwBPAFAAVABJAE8ATgBTAD4ADQAKAE4AOgAyAA0ACgBUAFkAUABFADoAMwANAAoATgBNADoAQwB1AG0AdQBsAEEADQAKAFMASQBNAEkARAA6ADAADQAKAFMARQBMAFMAOgAyAA0ACgBDAFUAUgBTAEUATAA6ADAADQAKAFQAUAA6ADAADQAKAFIARwA6ADAADQAKAE4ATQA6ACcAWwAjACMAVABIAEkAUwBXAEIAIwAjAF0A+K28uTEAMQAtADMAJwAhAEIAJAA3AA0ACgBDAEwAUgA6ADYANQA4ADEAMgAzADEADQAKAFQAUgBBAE4AUwBQADoAMAANAAoAUwBJAE0AOgAwAA0ACgA8AFMARQBMAF8ATwBQAFQASQBPAE4AUwA+AA0ACgBDAE4AVAA6ADMADQAKAE4ATQA6ADMADQAKAFQAUAA6ADEADQAKAFYAQQBMADoAMAAuADEAMAAwADAAMAAwADAAMAAwADAADQAKAE4ATQA6ADQADQAKAFQAUAA6ADEADQAKAFYAQQBMADoAMAAuADkAMAAwADAAMAAwADAAMAAwADAADQAKAE4ATQA6ADUADQAKAFQAUAA6ADIADQAKAFYAQQBMADoADQAKADwALwBTAEUATABfAE8AUABUAEkATwBOAFMAPgANAAoAVABQADoAMAANAAoAUgBHADoAMAANAAoATgBNADoAJwBbACMAIwBUAEgASQBTAFcAQgAjACMAXQD4rby5MQAxAC0AMwAnACEARQAkADcADQAKAEMATABSADoAMQAyADEAMAA1ADYAMAA2AA0ACgBUAFIAQQBOAFMAUAA6ADAADQAKAFMASQBNADoAMA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DwATwBQAFQASQBPAE4AUwA+AA0ACgBDAE4AVAA6ADEAMgA0AA0ACgBOAE0AOgBDAGgAYQByAHQAXwBUAGkAdABsAGUADQAKAFQAUAA6ADIADQAKAFYAQQBMADoADQAKAE4ATQA6AHMAbABpAGQAZQByAHMADQAKAFQAUAA6ADAADQAKAFYAQQBMADoAMAANAAoATgBNADoAcwBsAGkAZABlAHIAcwBfAGMAdQBtAHUAbAANAAoAVABQADoAMAANAAoAVgBBAEwAOgAxAA0ACgBOAE0AOgBsAGUAZwBlAG4AZAANAAoAVABQADoAMAANAAoAVgBBAEwAOgAwAA0ACgBOAE0AOgBOAEIAYQByAHMADQAKAFQAUAA6ADAADQAKAFYAQQBMADoALQAxAA0ACgBOAE0AOgBZAEwAYQBiAGUAbAANAAoAVABQADoAMgANAAoAVgBBAEwAOgANAAoATgBNADoATwB2AGUAcgBsAGEAeQBWAGEAcgBzAA0ACgBUAFAAOgAwAA0ACgBWAEEATAA6ADMADQAKAE4ATQA6AEMAaABhAHIAdABfAFMAaABvAHcAVABpAHQAbABlAA0ACgBUAFAAOgAwAA0ACgBWAEEATAA6ADEADQAKAE4ATQA6AEMAaABhAHIAdABfAFQAaQB0AGwAZQBDAG8AbABvAHIADQAKAFQAUAA6ADAADQAKAFYAQQBMADoAMAANAAoATgBNADoAQwBoAGEAcgB0AF8AVABpAHQAbABlAEYAbwBuAHQADQAKAFQAUAA6ADIADQAKAFYAQQBMADoAIwBGAE8ATgBUACMAIwAjACMAOQAyADoAOABQAC8ALwAvAHcAQQBBAEEAQQBBAEEAQQBBAEEAQQBBAEEAQQBBAEEATAB3AEMAQQBBAEEAQQBBAEEAQQBBAEEAdwBJAEIASQBrAEUAQQBjAGcAQgBwAEEARwBFAEEAYgBBAEEAQQBBAEEAQQBBAEEAQQBBAEEAQQBBAEEAQQBBAEEAQQBBAEEAQQBBAEEAQQBBAEEAQQBBAEEAQQBBAEEAQQBBAEEAQQBBAEEAQQBBAEEAQQBBAEEAQQBBAEEAQQBBAEEAQQBBAEEAQQBBAEEAQQBBAEEAQQBBAEEAQQBBAEEAQQBBAEEAQQBBAEEAQQBBAEEAPQANAAoATgBNADoAQwBoAGEAcgB0AF8ATABlAGcAZQBuAGQAQwBvAGwAbwByAA0ACgBUAFAAOgAwAA0ACgBWAEEATAA6ADAADQAKAE4ATQA6AEMAaABhAHIAdABfAEwAZQBnAGUAbgBkAEYAbwBuAHQADQAKAFQAUAA6ADIADQAKAFYAQQBMADoAIwBGAE8ATgBUACMAIwAjACMAOQAyADoAOQBmAC8ALwAvAHcAQQBBAEEAQQBBAEEAQQBBAEEAQQBBAEEAQQBBAEEASgBBAEIAQQBBAEEAQQBBAEEARABNAEEAdwBJAEIASQBrAEUAQQBjAGcAQgBwAEEARwBFAEEAYgBBAEEAQQBBAEEAQQBBAEEAQQBBAEEAQQBBAEEAQQBBAEEAQQBBAEEAQQBBAEEAQQBBAEEAQQBBAEEAQQBBAEEAQQBBAEEAQQBBAEEAQQBBAEEAQQBBAEEAQQBBAEEAQQBBAEEAQQBBAEEAQQBBAEEAQQBBAEEAQQBBAEEAQQBBAEEAQQBBAEEAQQBBAEEAQQBBAEEAPQANAAoATgBNADoAQwBoAGEAcgB0AF8AQgBLAEMAbwBsAG8AcgANAAoAVABQADoAMAANAAoAVgBBAEwAOgAxADYANwA3ADcAMgAxADUADQAKAE4ATQA6AEMAaABhAHIAdABfAEIAbwB4AEMAbwBsAG8AcgANAAoAVABQADoAMAANAAoAVgBBAEwAOgAxADYANwA3ADcAMgAxADUADQAKAE4ATQA6AEwAaQBuAGUAVAB5AHAAZQANAAoAVABQADoAMAANAAoAVgBBAEwAOgAxAA0ACgBOAE0AOgBYAF8AQQB4AGkAcwBfAEEAdQB0AG8AcwBjAGEAbABlAA0ACgBUAFAAOgAwAA0ACgBWAEEATAA6ADEADQAKAE4ATQA6AFgAXwBBAHgAaQBzAF8ATQBpAG4ADQAKAFQAUAA6ADEADQAKAFYAQQBMADoAbgBhAG4ADQAKAE4ATQA6AFgAXwBBAHgAaQBzAF8ATQBhAHgADQAKAFQAUAA6ADEADQAKAFYAQQBMADoAbgBhAG4ADQAKAE4ATQA6AFgAXwBBAHgAaQBzAF8AUwB0AGUAcAANAAoAVABQADoAMQANAAoAVgBBAEwAOgBuAGEAbgANAAoATgBNADoAWABfAEEAeABpAHMAXwBTAGMAYQBsAGUARgBhAGMAdABvAHIADQAKAFQAUAA6ADEADQAKAFYAQQBMADoAbgBhAG4ADQAKAE4ATQA6AFgAXwBBAHgAaQBzAF8ARgBvAHIAbQBhAHQADQAKAFQAUAA6ADAADQAKAFYAQQBMADoALQAxAA0ACgBOAE0AOgBYAF8AQQB4AGkAcwBfAEMAdQBzAHQAbwBtAEYAbwByAG0AYQB0AA0ACgBUAFAAOgAyAA0ACgBWAEEATAA6AA0ACgBOAE0AOgBYAF8AQQB4AGkAcwBfAEwAbwBnAGEAcgBpAHQAaABtAGkAYwANAAoAVABQADoAMAANAAoAVgBBAEwAOgAwAA0ACgBOAE0AOgBYAF8AQQB4AGkAcwBfAFMAaABvAHcAVABpAHQAbABlAA0ACgBUAFAAOgAwAA0ACgBWAEEATAA6ADEADQAKAE4ATQA6AFgAXwBBAHgAaQBzAF8AVABpAHQAbABlAEMAbwBsAG8AcgANAAoAVABQADoAMAANAAoAVgBBAEwAOgAwAA0ACgBOAE0AOgBYAF8AQQB4AGkAcwBfAEMAdQBzAHQAbwBtAFQAaQB0AGwAZQANAAoAVABQADoAMAANAAoAVgBBAEwAOgAwAA0ACgBOAE0AOgBYAF8AQQB4AGkAcwBfAFQAaQB0AGwAZQANAAoAVABQADoAMgANAAoAVgBBAEwAOgANAAoATgBNADoAWABfAEEAeABpAHMAXwBUAGkAdABsAGUARgBvAG4AdAANAAoAVABQADoAMgANAAoAVgBBAEwAOgAjAEYATwBOAFQAIwAjACMAIwA5ADIAOgA5AGYALwAvAC8AdwBBAEEAQQBBAEEAQQBBAEEAQQBBAEEAQQBBAEEAQQBMAHcAQwBBAEEAQQBBAEEAQQBBAEEAQQB3AEkAQgBJAGsARQBBAGMAZwBCAHAAQQBHAEUAQQBiAEEAQQBBAEEAQQBBAEEAQQBBAEEAQQBBAEEAQQBBAEEAQQBBAEEAQQBBAEEAQQBBAEEAQQBBAEEAQQBBAEEAQQBBAEEAQQBBAEEAQQBBAEEAQQBBAEEAQQBBAEEAQQBBAEEAQQBBAEEAQQBBAEEAQQBBAEEAQQBBAEEAQQBBAEEAQQBBAEEAQQBBAEEAQQBBAEEAQQA9AA0ACgBOAE0AOgBYAF8AQQB4AGkAcwBfAFMAaABvAHcARwByAGkAZABsAGkAbgBlAHMADQAKAFQAUAA6ADAADQAKAFYAQQBMADoAMAANAAoATgBNADoAWABfAEEAeABpAHMAXwBHAHIAaQBkAGwAaQBuAGUAQwBvAGwAbwByAA0ACgBUAFAAOgAwAA0ACgBWAEEATAA6ADEAMAAwADcAMAAxADgAOAANAAoATgBNADoAWABfAEEAeABpAHMAXwBHAHIAaQBkAGwAaQBuAGUAcwBTAHQAeQBsAGUADQAKAFQAUAA6ADAADQAKAFYAQQBMADoAMAANAAoATgBNADoAWABfAEEAeABpAHMAXwBHAHIAaQBkAGwAaQBuAGUAcwBXAGUAaQBnAGgAdAANAAoAVABQADoAMAANAAoAVgBBAEwAOgAxAA0ACgBOAE0AOgBYAF8AQQB4AGkAcwBfAEkAbgB0AGUAcgBsAGEAYwBlAA0ACgBUAFAAOgAwAA0ACgBWAEEATAA6ADAADQAKAE4ATQA6AFgAXwBBAHgAaQBzAF8ASQBuAHQAZQByAGwAYQBjAGUAQwBvAGwAbwByAA0ACgBUAFAAOgAwAA0ACgBWAEEATAA6ADEANAA4ADcAMgA1ADYAMQANAAoATgBNADoAWABfAEEAeABpAHMAXwBUAGkAYwBrAE0AYQByAGsADQAKAFQAUAA6ADAADQAKAFYAQQBMADoAMQANAAoATgBNADoAWABfAEEAeABpAHMAXwBMAGEAYgBlAGwAcwBTAHQAYQBnAGcAZQByAGUAZAANAAoAVABQADoAMAANAAoAVgBBAEwAOgAwAA0ACgBOAE0AOgBYAF8AQQB4AGkAcwBfAEwAYQBiAGUAbABzAEEAbgBnAGwAZQANAAoAVABQADoAMQANAAoAVgBBAEwAOgBuAGEAbgANAAoATgBNADoAWABfAEEAeABpAHMAXwBMAGEAYgBlAGwAcwBDAG8AbABvAHIADQAKAFQAUAA6ADAADQAKAFYAQQBMADoAMAANAAoATgBNADoAWABfAEEAeABpAHMAXwBMAGEAYgBlAGwAcwBGAG8AbgB0AA0ACgBUAFAAOgAyAA0ACgBWAEEATAA6ACMARgBPAE4AVAAjACMAIwAjADkAMgA6ADkAZgAvAC8ALwB3AEEAQQBBAEEAQQBBAEEAQQBBAEEAQQBBAEEAQQBBAEoAQQBCAEEAQQBBAEEAQQBBAEEAQQBBAHcASQBCAEkAawBFAEEAYwBnAEIAcABBAEcARQBBAGIAQQBBAEEAQQBBAEEAQQBBAEEAQQBBAEEAQQBBAEEAQQBBAEEAQQBBAEEAQQBBAEEAQQBBAEEAQQBBAEEAQQBBAEEAQQBBAEEAQQBBAEEAQQBBAEEAQQBBAEEAQQBBAEEAQQBBAEEAQQBBAEEAQQBBAEEAQQBBAEEAQQBBAEEAQQBBAEEAQQBBAEEAQQBBAEEAQQBBAD0ADQAKAE4ATQA6AFkAXwBBAHgAaQBzAF8AQQB1AHQAbwBzAGMAYQBsAGUADQAKAFQAUAA6ADAADQAKAFYAQQBMADoAMQANAAoATgBNADoAWQBfAEEAeABpAHMAXwBNAGkAbgANAAoAVABQADoAMQANAAoAVgBBAEwAOgBuAGEAbgANAAoATgBNADoAWQBfAEEAeABpAHMAXwBNAGEAeAANAAoAVABQADoAMQANAAoAVgBBAEwAOgBuAGEAbgANAAoATgBNADoAWQBfAEEAeABpAHMAXwBTAHQAZQBwAA0ACgBUAFAAOgAxAA0ACgBWAEEATAA6AG4AYQBuAA0ACgBOAE0AOgBZAF8AQQB4AGkAcwBfAFMAYwBhAGwAZQBGAGEAYwB0AG8AcgANAAoAVABQADoAMQANAAoAVgBBAEwAOgBuAGEAbgANAAoATgBNADoAWQBfAEEAeABpAHMAXwBGAG8AcgBtAGEAdAANAAoAVABQADoAMAANAAoAVgBBAEwAOgAtADEADQAKAE4ATQA6AFkAXwBBAHgAaQBzAF8AQwB1AHMAdABvAG0ARgBvAHIAbQBhAHQADQAKAFQAUAA6ADIADQAKAFYAQQBMADoADQAKAE4ATQA6AFkAXwBBAHgAaQBzAF8ATABvAGcAYQByAGkAdABoAG0AaQBjAA0ACgBUAFAAOgAwAA0ACgBWAEEATAA6ADAADQAKAE4ATQA6AFkAXwBBAHgAaQBzAF8AUwBoAG8AdwBUAGkAdABsAGUADQAKAFQAUAA6ADAADQAKAFYAQQBMADoAMQANAAoATgBNADoAWQBfAEEAeABpAHMAXwBUAGkAdABsAGUAQwBvAGwAbwByAA0ACgBUAFAAOgAwAA0ACgBWAEEATAA6ADAADQAKAE4ATQA6AFkAXwBBAHgAaQBzAF8AQwB1AHMAdABvAG0AVABpAHQAbABlAA0ACgBUAFAAOgAwAA0ACgBWAEEATAA6ADAADQAKAE4ATQA6AFkAXwBBAHgAaQBzAF8AVABpAHQAbABlAA0ACgBUAFAAOgAyAA0ACgBWAEEATAA6AA0ACgBOAE0AOgBZAF8AQQB4AGkAcwBfAFQAaQB0AGwAZQBGAG8AbgB0AA0ACgBUAFAAOgAyAA0ACgBWAEEATAA6ACMARgBPAE4AVAAjACMAIwAjADkAMgA6ADkAZgAvAC8ALwB3AEEAQQBBAEEAQQBBAEEAQQBBAEEAQQBBAEEAQQBBAEwAdwBDAEEAQQBBAEEAQQBBAEEAQQBBAHcASQBCAEkAawBFAEEAYwBnAEIAcABBAEcARQBBAGIAQQBBAEEAQQBBAEEAQQBBAEEAQQBBAEEAQQBBAEEAQQBBAEEAQQBBAEEAQQBBAEEAQQBBAEEAQQBBAEEAQQBBAEEAQQBBAEEAQQBBAEEAQQBBAEEAQQBBAEEAQQBBAEEAQQBBAEEAQQBBAEEAQQBBAEEAQQBBAEEAQQBBAEEAQQBBAEEAQQBBAEEAQQBBAEEAQQBBAD0ADQAKAE4ATQA6AFkAXwBBAHgAaQBzAF8AUwBoAG8AdwBHAHIAaQBkAGwAaQBuAGUAcwANAAoAVABQADoAMAANAAoAVgBBAEwAOgAwAA0ACgBOAE0AOgBZAF8AQQB4AGkAcwBfAEcAcgBpAGQAbABpAG4AZQBDAG8AbABvAHIADQAKAFQAUAA6ADAADQAKAFYAQQBMADoAMQAwADAANwAwADEAOAA4AA0ACgBOAE0AOgBZAF8AQQB4AGkAcwBfAEcAcgBpAGQAbABpAG4AZQBzAFMAdAB5AGwAZQANAAoAVABQADoAMAANAAoAVgBBAEwAOgAwAA0ACgBOAE0AOgBZAF8AQQB4AGkAcwBfAEcAcgBpAGQAbABpAG4AZQBzAFcAZQBpAGcAaAB0AA0ACgBUAFAAOgAwAA0ACgBWAEEATAA6ADEADQAKAE4ATQA6AFkAXwBBAHgAaQBzAF8ASQBuAHQAZQByAGwAYQBjAGUADQAKAFQAUAA6ADAADQAKAFYAQQBMADoAMAANAAoATgBNADoAWQBfAEEAeABpAHMAXwBJAG4AdABlAHIAbABhAGMAZQBDAG8AbABvAHIADQAKAFQAUAA6ADAADQAKAFYAQQBMADoAMQA0ADgANwAyADUANgAxAA0ACgBOAE0AOgBZAF8AQQB4AGkAcwBfAFQAaQBjAGsATQBhAHIAawANAAoAVABQADoAMAANAAoAVgBBAEwAOgAxAA0ACgBOAE0AOgBZAF8AQQB4AGkAcwBfAEwAYQBiAGUAbABzAFMAdABhAGcAZwBlAHIAZQBkAA0ACgBUAFAAOgAwAA0ACgBWAEEATAA6ADAADQAKAE4ATQA6AFkAXwBBAHgAaQBzAF8ATABhAGIAZQBsAHMAQQBuAGcAbABlAA0ACgBUAFAAOgAxAA0ACgBWAEEATAA6AG4AYQBuAA0ACgBOAE0AOgBZAF8AQQB4AGkAcwBfAEwAYQBiAGUAbABzAEMAbwBsAG8AcgANAAoAVABQADoAMAANAAoAVgBBAEwAOgAwAA0ACgBOAE0AOgBZAF8AQQB4AGkAcwBfAEwAYQBiAGUAbABzAEYAbwBuAHQADQAKAFQAUAA6ADIADQAKAFYAQQBMADoAIwBGAE8ATgBUACMAIwAjACMAOQAyADoAOQBmAC8ALwAvAHcAQQBBAEEAQQBBAEEAQQBBAEEAQQBBAEEAQQBBAEEASgBBAEIAQQBBAEEAQQBBAEEAQQBBAEEAdwBJAEIASQBrAEUAQQBjAGcAQgBwAEEARwBFAEEAYgBBAEEAQQBBAEEAQQBBAEEAQQBBAEEAQQBBAEEAQQBBAEEAQQBBAEEAQQBBAEEAQQBBAEEAQQBBAEEAQQBBAEEAQQBBAEEAQQBBAEEAQQBBAEEAQQBBAEEAQQBBAEEAQQBBAEEAQQBBAEEAQQBBAEEAQQBBAEEAQQBBAEEAQQBBAEEAQQBBAEEAQQBBAEEAQQBBAEEAPQANAAoATgBNADoAQwB1AG0AdQBsAFMAbABpAGQAZQByAHMATgB1AG0AYgBlAHIADQAKAFQAUAA6ADAADQAKAFYAQQBMADoAMgANAAoATgBNADoAQwB1AG0AdQBsAFMAbABpAGQAZQByAFMAaABvAHcAMAANAAoAVABQADoAMAANAAoAVgBBAEwAOgAxAA0ACgBOAE0AOgBDAHUAbQB1AGwAUwBsAGkAZABlAHIAVAB5AHAAZQAwAA0ACgBUAFAAOgAwAA0ACgBWAEEATAA6ADIADQAKAE4ATQA6AEMAdQBtAHUAbABTAGwAaQBkAGUAcgBWAGEAbAB1AGUAMAANAAoAVABQADoAMQANAAoAVgBBAEwAOgAwAC4AMAA1ADAAMAAwADAAMAAwADAAMAANAAoATgBNADoAQwB1AG0AdQBsAFMAbABpAGQAZQByAEwAYQBiAGUAbABUAHkAcABlADAADQAKAFQAUAA6ADAADQAKAFYAQQBMADoAMQANAAoATgBNADoAQwB1AG0AdQBsAFMAbABpAGQAZQByAEYAbwBuAHQAMAANAAoAVABQADoAMgANAAoAVgBBAEwAOgAjAEYATwBOAFQAIwAjACMAIwA5ADIAOgA5AFAALwAvAC8AdwBBAEEAQQBBAEEAQQBBAEEAQQBBAEEAQQBBAEEAQQBKAEEAQgBBAEEAQQBBAEEAQQBEAE0AQQB3AEkAQgBJAGsARQBBAGMAZwBCAHAAQQBHAEUAQQBiAEEAQQBBAEEAQQBBAEEAQQBBAEEAQQBBAEEAQQBBAEEAQQBBAEEAQQBBAEEAQQBBAEEAQQBBAEEAQQBBAEEAQQBBAEEAQQBBAEEAQQBBAEEAQQBBAEEAQQBBAEEAQQBBAEEAQQBBAEEAQQBBAEEAQQBBAEEAQQBBAEEAQQBBAEEAQQBBAEEAQQBBAEEAQQBBAEEAQQA9AA0ACgBOAE0AOgBDAHUAbQB1AGwAUwBsAGkAZABlAHIAUwB0AHkAbABlADAADQAKAFQAUAA6ADAADQAKAFYAQQBMADoAMQANAAoATgBNADoAQwB1AG0AdQBsAFMAbABpAGQAZQByAFcAZQBpAGcAaAB0ADAADQAKAFQAUAA6ADAADQAKAFYAQQBMADoAMgANAAoATgBNADoAQwB1AG0AdQBsAFMAbABpAGQAZQByAFMAaABvAHcAMQANAAoAVABQADoAMAANAAoAVgBBAEwAOgAxAA0ACgBOAE0AOgBDAHUAbQB1AGwAUwBsAGkAZABlAHIAVAB5AHAAZQAxAA0ACgBUAFAAOgAwAA0ACgBWAEEATAA6ADIADQAKAE4ATQA6AEMAdQBtAHUAbABTAGwAaQBkAGUAcgBWAGEAbAB1AGUAMQANAAoAVABQADoAMQANAAoAVgBBAEwAOgAwAC4AOQA1ADAAMAAwADAAMAAwADAAMAANAAoATgBNADoAQwB1AG0AdQBsAFMAbABpAGQAZQByAEwAYQBiAGUAbABUAHkAcABlADEADQAKAFQAUAA6ADAADQAKAFYAQQBMADoAMQANAAoATgBNADoAQwB1AG0AdQBsAFMAbABpAGQAZQByAEYAbwBuAHQAMQANAAoAVABQADoAMgANAAoAVgBBAEwAOgAjAEYATwBOAFQAIwAjACMAIwA5ADIAOgA5AFAALwAvAC8AdwBBAEEAQQBBAEEAQQBBAEEAQQBBAEEAQQBBAEEAQQBKAEEAQgBBAEEAQQBBAEEAQQBEAE0AQQB3AEkAQgBJAGsARQBBAGMAZwBCAHAAQQBHAEUAQQBiAEEAQQBBAEEAQQBBAEEAQQBBAEEAQQBBAEEAQQBBAEEAQQBBAEEAQQBBAEEAQQBBAEEAQQBBAEEAQQBBAEEAQQBBAEEAQQBBAEEAQQBBAEEAQQBBAEEAQQBBAEEAQQBBAEEAQQBBAEEAQQBBAEEAQQBBAEEAQQBBAEEAQQBBAEEAQQBBAEEAQQBBAEEAQQBBAEEAQQA9AA0ACgBOAE0AOgBDAHUAbQB1AGwAUwBsAGkAZABlAHIAUwB0AHkAbABlADEADQAKAFQAUAA6ADAADQAKAFYAQQBMADoAMQANAAoATgBNADoAQwB1AG0AdQBsAFMAbABpAGQAZQByAFcAZQBpAGcAaAB0ADEADQAKAFQAUAA6ADAADQAKAFYAQQBMADoAMgANAAoATgBNADoAUwBoAG8AdwBNAGEAcgBrAGUAcgBzAA0ACgBUAFAAOgAwAA0ACgBWAEEATAA6ADEADQAKAE4ATQA6AE0AYQByAGsAZQByAHMATgB1AG0AYgBlAHIADQAKAFQAUAA6ADAADQAKAFYAQQBMADoANAANAAoATgBNADoASABTAE0AYQByAGsAZQByAFMAaABvAHcAMAANAAoAVABQADoAMAANAAoAVgBBAEwAOgAwAA0ACgBOAE0AOgBIAFMATQBhAHIAawBlAHIAVAB5AHAAZQAwAA0ACgBUAFAAOgAwAA0ACgBWAEEATAA6ADMADQAKAE4ATQA6AEgAUwBNAGEAcgBrAGUAcgBWAGEAbAB1AGUAMAANAAoAVABQADoAMQANAAoAVgBBAEwAOgAwAA0ACgBOAE0AOgBIAFMATQBhAHIAawBlAHIATABhAGIAZQBsAFQAeQBwAGUAMAANAAoAVABQADoAMAANAAoAVgBBAEwAOgAxAA0ACgBOAE0AOgBIAFMATQBhAHIAawBlAHIARgBvAG4AdAAwAA0ACgBUAFAAOgAyAA0ACgBWAEEATAA6ACMARgBPAE4AVAAjACMAIwAjADkAMgA6ADkAUAAvAC8ALwB3AEEAQQBBAEEAQQBBAEEAQQBBAEEAQQBBAEEAQQBBAEwAdwBDAEEAQQBBAEEAQQBBAEQATQBBAHcASQBCAEkAawBFAEEAYwBnAEIAcABBAEcARQBBAGIAQQBBAEEAQQBBAEEAQQBBAEEAQQBBAEEAQQBBAEEAQQBBAEEAQQBBAEEAQQBBAEEAQQBBAEEAQQBBAEEAQQBBAEEAQQBBAEEAQQBBAEEAQQBBAEEAQQBBAEEAQQBBAEEAQQBBAEEAQQBBAEEAQQBBAEEAQQBBAEEAQQBBAEEAQQBBAEEAQQBBAEEAQQBBAEEAQQBBAD0ADQAKAE4ATQA6AEgAUwBNAGEAcgBrAGUAcgBDAGwAcgBUAGUAeAB0ADAADQAKAFQAUAA6ADAADQAKAFYAQQBMADoAMQAyADUAOAAyADkAMQAyAA0ACgBOAE0AOgBIAFMATQBhAHIAawBlAHIAQwBsAHIAMAANAAoAVABQADoAMAANAAoAVgBBAEwAOgAxADIANQA4ADIAOQAxADIADQAKAE4ATQA6AEgAUwBNAGEAcgBrAGUAcgBTAHQAeQBsAGUAMAANAAoAVABQADoAMAANAAoAVgBBAEwAOgAxAA0ACgBOAE0AOgBIAFMATQBhAHIAawBlAHIAVwBlAGkAZwBoAHQAMAANAAoAVABQADoAMAANAAoAVgBBAEwAOgAxAA0ACgBOAE0AOgBIAFMATQBhAHIAawBlAHIAQQBsAGkAZwBuAFYAMAANAAoAVABQADoAMAANAAoAVgBBAEwAOgAwAA0A</t>
    <phoneticPr fontId="8" type="noConversion"/>
  </si>
  <si>
    <t>CgBOAE0AOgBIAFMATQBhAHIAawBlAHIAQQBsAGkAZwBuAEgAMAANAAoAVABQADoAMAANAAoAVgBBAEwAOgAwAA0ACgBOAE0AOgBIAFMATQBhAHIAawBlAHIAUwBoAG8AdwAxAA0ACgBUAFAAOgAwAA0ACgBWAEEATAA6ADAADQAKAE4ATQA6AEgAUwBNAGEAcgBrAGUAcgBUAHkAcABlADEADQAKAFQAUAA6ADAADQAKAFYAQQBMADoANAANAAoATgBNADoASABTAE0AYQByAGsAZQByAFYAYQBsAHUAZQAxAA0ACgBUAFAAOgAxAA0ACgBWAEEATAA6ADAADQAKAE4ATQA6AEgAUwBNAGEAcgBrAGUAcgBMAGEAYgBlAGwAVAB5AHAAZQAxAA0ACgBUAFAAOgAwAA0ACgBWAEEATAA6ADEADQAKAE4ATQA6AEgAUwBNAGEAcgBrAGUAcgBGAG8AbgB0ADEADQAKAFQAUAA6ADIADQAKAFYAQQBMADoAIwBGAE8ATgBUACMAIwAjACMAOQAyADoAOQBQAC8ALwAvAHcAQQBBAEEAQQBBAEEAQQBBAEEAQQBBAEEAQQBBAEEATAB3AEMAQQBBAEEAQQBBAEEARABNAEEAdwBJAEIASQBrAEUAQQBjAGcAQgBwAEEARwBFAEEAYgBBAEEAQQBBAEEAQQBBAEEAQQBBAEEAQQBBAEEAQQBBAEEAQQBBAEEAQQBBAEEAQQBBAEEAQQBBAEEAQQBBAEEAQQBBAEEAQQBBAEEAQQBBAEEAQQBBAEEAQQBBAEEAQQBBAEEAQQBBAEEAQQBBAEEAQQBBAEEAQQBBAEEAQQBBAEEAQQBBAEEAQQBBAEEAQQBBAEEAPQANAAoATgBNADoASABTAE0AYQByAGsAZQByAEMAbAByAFQAZQB4AHQAMQANAAoAVABQADoAMAANAAoAVgBBAEwAOgAxADIANQA4ADIAOQAxADIADQAKAE4ATQA6AEgAUwBNAGEAcgBrAGUAcgBDAGwAcgAxAA0ACgBUAFAAOgAwAA0ACgBWAEEATAA6ADEAMgA1ADgAMgA5ADEAMgANAAoATgBNADoASABTAE0AYQByAGsAZQByAFMAdAB5AGwAZQAxAA0ACgBUAFAAOgAwAA0ACgBWAEEATAA6ADEADQAKAE4ATQA6AEgAUwBNAGEAcgBrAGUAcgBXAGUAaQBnAGgAdAAxAA0ACgBUAFAAOgAwAA0ACgBWAEEATAA6ADEADQAKAE4ATQA6AEgAUwBNAGEAcgBrAGUAcgBBAGwAaQBnAG4AVgAxAA0ACgBUAFAAOgAwAA0ACgBWAEEATAA6ADAADQAKAE4ATQA6AEgAUwBNAGEAcgBrAGUAcgBBAGwAaQBnAG4ASAAxAA0ACgBUAFAAOgAwAA0ACgBWAEEATAA6ADIADQAKAE4ATQA6AEgAUwBNAGEAcgBrAGUAcgBTAGgAbwB3ADIADQAKAFQAUAA6ADAADQAKAFYAQQBMADoAMAANAAoATgBNADoASABTAE0AYQByAGsAZQByAFQAeQBwAGUAMgANAAoAVABQADoAMAANAAoAVgBBAEwAOgA1AA0ACgBOAE0AOgBIAFMATQBhAHIAawBlAHIAVgBhAGwAdQBlADIADQAKAFQAUAA6ADEADQAKAFYAQQBMADoAMAANAAoATgBNADoASABTAE0AYQByAGsAZQByAEwAYQBiAGUAbABUAHkAcABlADIADQAKAFQAUAA6ADAADQAKAFYAQQBMADoAMQANAAoATgBNADoASABTAE0AYQByAGsAZQByAEYAbwBuAHQAMgANAAoAVABQADoAMgANAAoAVgBBAEwAOgAjAEYATwBOAFQAIwAjACMAIwA5ADIAOgA5AFAALwAvAC8AdwBBAEEAQQBBAEEAQQBBAEEAQQBBAEEAQQBBAEEAQQBMAHcAQwBBAEEAQQBBAEEAQQBEAE0AQQB3AEkAQgBJAGsARQBBAGMAZwBCAHAAQQBHAEUAQQBiAEEAQQBBAEEAQQBBAEEAQQBBAEEAQQBBAEEAQQBBAEEAQQBBAEEAQQBBAEEAQQBBAEEAQQBBAEEAQQBBAEEAQQBBAEEAQQBBAEEAQQBBAEEAQQBBAEEAQQBBAEEAQQBBAEEAQQBBAEEAQQBBAEEAQQBBAEEAQQBBAEEAQQBBAEEAQQBBAEEAQQBBAEEAQQBBAEEAQQA9AA0ACgBOAE0AOgBIAFMATQBhAHIAawBlAHIAQwBsAHIAVABlAHgAdAAyAA0ACgBUAFAAOgAwAA0ACgBWAEEATAA6ADEAMgA1ADgAMgA5ADEAMgANAAoATgBNADoASABTAE0AYQByAGsAZQByAEMAbAByADIADQAKAFQAUAA6ADAADQAKAFYAQQBMADoAMQAyADUAOAAyADkAMQAyAA0ACgBOAE0AOgBIAFMATQBhAHIAawBlAHIAUwB0AHkAbABlADIADQAKAFQAUAA6ADAADQAKAFYAQQBMADoAMQANAAoATgBNADoASABTAE0AYQByAGsAZQByAFcAZQBpAGcAaAB0ADIADQAKAFQAUAA6ADAADQAKAFYAQQBMADoAMQANAAoATgBNADoASABTAE0AYQByAGsAZQByAEEAbABpAGcAbgBWADIADQAKAFQAUAA6ADAADQAKAFYAQQBMADoAMgANAAoATgBNADoASABTAE0AYQByAGsAZQByAEEAbABpAGcAbgBIADIADQAKAFQAUAA6ADAADQAKAFYAQQBMADoAMQANAAoATgBNADoASABTAE0AYQByAGsAZQByAFMAaABvAHcAMwANAAoAVABQADoAMAANAAoAVgBBAEwAOgAwAA0ACgBOAE0AOgBIAFMATQBhAHIAawBlAHIAVAB5AHAAZQAzAA0ACgBUAFAAOgAwAA0ACgBWAEEATAA6ADYADQAKAE4ATQA6AEgAUwBNAGEAcgBrAGUAcgBWAGEAbAB1AGUAMwANAAoAVABQADoAMQANAAoAVgBBAEwAOgAwAA0ACgBOAE0AOgBIAFMATQBhAHIAawBlAHIATABhAGIAZQBsAFQAeQBwAGUAMwANAAoAVABQADoAMAANAAoAVgBBAEwAOgAxAA0ACgBOAE0AOgBIAFMATQBhAHIAawBlAHIARgBvAG4AdAAzAA0ACgBUAFAAOgAyAA0ACgBWAEEATAA6ACMARgBPAE4AVAAjACMAIwAjADkAMgA6ADkAUAAvAC8ALwB3AEEAQQBBAEEAQQBBAEEAQQBBAEEAQQBBAEEAQQBBAEwAdwBDAEEAQQBBAEEAQQBBAEQATQBBAHcASQBCAEkAawBFAEEAYwBnAEIAcABBAEcARQBBAGIAQQBBAEEAQQBBAEEAQQBBAEEAQQBBAEEAQQBBAEEAQQBBAEEAQQBBAEEAQQBBAEEAQQBBAEEAQQBBAEEAQQBBAEEAQQBBAEEAQQBBAEEAQQBBAEEAQQBBAEEAQQBBAEEAQQBBAEEAQQBBAEEAQQBBAEEAQQBBAEEAQQBBAEEAQQBBAEEAQQBBAEEAQQBBAEEAQQBBAD0ADQAKAE4ATQA6AEgAUwBNAGEAcgBrAGUAcgBDAGwAcgBUAGUAeAB0ADMADQAKAFQAUAA6ADAADQAKAFYAQQBMADoAMQAyADUAOAAyADkAMQAyAA0ACgBOAE0AOgBIAFMATQBhAHIAawBlAHIAQwBsAHIAMwANAAoAVABQADoAMAANAAoAVgBBAEwAOgAxADIANQA4ADIAOQAxADIADQAKAE4ATQA6AEgAUwBNAGEAcgBrAGUAcgBTAHQAeQBsAGUAMwANAAoAVABQADoAMAANAAoAVgBBAEwAOgAxAA0ACgBOAE0AOgBIAFMATQBhAHIAawBlAHIAVwBlAGkAZwBoAHQAMwANAAoAVABQADoAMAANAAoAVgBBAEwAOgAxAA0ACgBOAE0AOgBIAFMATQBhAHIAawBlAHIAQQBsAGkAZwBuAFYAMwANAAoAVABQADoAMAANAAoAVgBBAEwAOgAxAA0ACgBOAE0AOgBIAFMATQBhAHIAawBlAHIAQQBsAGkAZwBuAEgAMwANAAoAVABQADoAMAANAAoAVgBBAEwAOgAxAA0ACgA8AC8ATwBQAFQASQBPAE4AUwA+AA0ACgBOADoAMwANAAoAVABZAFAARQA6ADQADQAKAE4ATQA6AEMAdQBtAHUAbABEAA0ACgBTAEkATQBJAEQAOgAwAA0ACgBTAEUATABTADoAMgANAAoAQwBVAFIAUwBFAEwAOgAwAA0ACgBUAFAAOgAwAA0ACgBSAEcAOgAwAA0ACgBOAE0AOgAnAFsAIwAjAFQASABJAFMAVwBCACMAIwBdAPitvLkxADEALQAzACcAIQBCACQANwANAAoAQwBMAFIAOgA2ADUAOAAxADIAMwAxAA0ACgBUAFIAQQBOAFMAUAA6ADAADQAKAFMASQBNADoAMA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AADQAKAFIARwA6ADAADQAKAE4ATQA6ACcAWwAjACMAVABIAEkAUwBXAEIAIwAjAF0A+K28uTEAMQAtADMAJwAhAEUAJAA3AA0ACgBDAEwAUgA6ADEAMgAxADAANQA2ADAANgANAAoAVABSAEEATgBTAFAAOgAwAA0ACgBTAEkATQA6ADA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+AA0ACgA8AE8AUABUAEkATwBOAFMAPgANAAoAQwBOAFQAOgAxADIANAANAAoATgBNADoAQwBoAGEAcgB0AF8AVABpAHQAbABlAA0ACgBUAFAAOgAyAA0ACgBWAEEATAA6AA0ACgBOAE0AOgBzAGwAaQBkAGUAcgBzAA0ACgBUAFAAOgAwAA0ACgBWAEEATAA6ADAADQAKAE4ATQA6AHMAbABpAGQAZQByAHMAXwBjAHUAbQB1AGwADQAKAFQAUAA6ADAADQAKAFYAQQBMADoAMQANAAoATgBNADoAbABlAGcAZQBuAGQADQAKAFQAUAA6ADAADQAKAFYAQQBMADoAMAANAAoATgBNADoATgBCAGEAcgBzAA0ACgBUAFAAOgAwAA0ACgBWAEEATAA6AC0AMQANAAoATgBNADoAWQBMAGEAYgBlAGwADQAKAFQAUAA6ADIADQAKAFYAQQBMADoADQAKAE4ATQA6AE8AdgBlAHIAbABhAHkAVgBhAHIAcwANAAoAVABQADoAMAANAAoAVgBBAEwAOgAzAA0ACgBOAE0AOgBDAGgAYQByAHQAXwBTAGgAbwB3AFQAaQB0AGwAZQANAAoAVABQADoAMAANAAoAVgBBAEwAOgAxAA0ACgBOAE0AOgBDAGgAYQByAHQAXwBUAGkAdABsAGUAQwBvAGwAbwByAA0ACgBUAFAAOgAwAA0ACgBWAEEATAA6ADAADQAKAE4ATQA6AEMAaABhAHIAdABfAFQAaQB0AGwAZQBGAG8AbgB0AA0ACgBUAFAAOgAyAA0ACgBWAEEATAA6ACMARgBPAE4AVAAjACMAIwAjADkAMgA6ADgAUAAvAC8ALwB3AEEAQQBBAEEAQQBBAEEAQQBBAEEAQQBBAEEAQQBBAEwAdwBDAEEAQQBBAEEAQQBBAEEAQQBBAHcASQBCAEkAawBFAEEAYwBnAEIAcABBAEcARQBBAGIAQQBBAEEAQQBBAEEAQQBBAEEAQQBBAEEAQQBBAEEAQQBBAEEAQQBBAEEAQQBBAEEAQQBBAEEAQQBBAEEAQQBBAEEAQQBBAEEAQQBBAEEAQQBBAEEAQQBBAEEAQQBBAEEAQQBBAEEAQQBBAEEAQQBBAEEAQQBBAEEAQQBBAEEAQQBBAEEAQQBBAEEAQQBBAEEAQQBBAD0ADQAKAE4ATQA6AEMAaABhAHIAdABfAEwAZQBnAGUAbgBkAEMAbwBsAG8AcgANAAoAVABQADoAMAANAAoAVgBBAEwAOgAwAA0ACgBOAE0AOgBDAGgAYQByAHQAXwBMAGUAZwBlAG4AZABGAG8AbgB0AA0ACgBUAFAAOgAyAA0ACgBWAEEATAA6ACMARgBPAE4AVAAjACMAIwAjADkAMgA6ADkAZgAvAC8ALwB3AEEAQQBBAEEAQQBBAEEAQQBBAEEAQQBBAEEAQQBBAEoAQQBCAEEAQQBBAEEAQQBBAEQATQBBAHcASQBCAEkAawBFAEEAYwBnAEIAcABBAEcARQBBAGIAQQBBAEEAQQBBAEEAQQBBAEEAQQBBAEEAQQBBAEEAQQBBAEEAQQBBAEEAQQBBAEEAQQBBAEEAQQBBAEEAQQBBAEEAQQBBAEEAQQBBAEEAQQBBAEEAQQBBAEEAQQBBAEEAQQBBAEEAQQBBAEEAQQBBAEEAQQBBAEEAQQBBAEEAQQBBAEEAQQBBAEEAQQBBAEEAQQBBAD0ADQAKAE4ATQA6AEMAaABhAHIAdABfAEIASwBDAG8AbABvAHIADQAKAFQAUAA6ADAADQAKAFYAQQBMADoAMQA2ADcANwA3ADIAMQA1AA0ACgBOAE0AOgBDAGgAYQByAHQAXwBCAG8AeABDAG8AbABvAHIADQAKAFQAUAA6ADAADQAKAFYAQQBMADoAMQA2ADcANwA3ADIAMQA1AA0ACgBOAE0AOgBMAGkAbgBlAFQAeQBwAGUADQAKAFQAUAA6ADAADQAKAFYAQQBMADoAMQANAAoATgBNADoAWABfAEEAeABpAHMAXwBBAHUAdABvAHMAYwBhAGwAZQANAAoAVABQADoAMAANAAoAVgBBAEwAOgAxAA0ACgBOAE0AOgBYAF8AQQB4AGkAcwBfAE0AaQBuAA0ACgBUAFAAOgAxAA0ACgBWAEEATAA6AG4AYQBuAA0ACgBOAE0AOgBYAF8AQQB4AGkAcwBfAE0AYQB4AA0ACgBUAFAAOgAxAA0ACgBWAEEATAA6AG4AYQBuAA0ACgBOAE0AOgBYAF8AQQB4AGkAcwBfAFMAdABlAHAADQAKAFQAUAA6ADEADQAKAFYAQQBMADoAbgBhAG4ADQAKAE4ATQA6AFgAXwBBAHgAaQBzAF8AUwBjAGEAbABlAEYAYQBjAHQAbwByAA0ACgBUAFAAOgAxAA0ACgBWAEEATAA6AG4AYQBuAA0ACgBOAE0AOgBYAF8AQQB4AGkAcwBfAEYAbwByAG0AYQB0AA0ACgBUAFAAOgAwAA0ACgBWAEEATAA6AC0AMQANAAoATgBNADoAWABfAEEAeABpAHMAXwBDAHUAcwB0AG8AbQBGAG8AcgBtAGEAdAANAAoAVABQADoAMgANAAoAVgBBAEwAOgANAAoATgBNADoAWABfAEEAeABpAHMAXwBMAG8AZwBhAHIAaQB0AGgAbQBpAGMADQAKAFQAUAA6ADAADQAKAFYAQQBMADoAMAANAAoATgBNADoAWABfAEEAeABpAHMAXwBTAGgAbwB3AFQAaQB0AGwAZQANAAoAVABQADoAMAANAAoAVgBBAEwAOgAxAA0ACgBOAE0AOgBYAF8AQQB4AGkAcwBfAFQAaQB0AGwAZQBDAG8AbABvAHIADQAKAFQAUAA6ADAADQAKAFYAQQBMADoAMAANAAoATgBNADoAWABfAEEAeABpAHMAXwBDAHUAcwB0AG8AbQBUAGkAdABsAGUADQAKAFQAUAA6ADAADQAKAFYAQQBMADoAMAANAAoATgBNADoAWABfAEEAeABpAHMAXwBUAGkAdABsAGUADQAKAFQAUAA6ADIADQAKAFYAQQBMADoADQAKAE4ATQA6AFgAXwBBAHgAaQBzAF8AVABpAHQAbABlAEYAbwBuAHQADQAKAFQAUAA6ADIADQAKAFYAQQBMADoAIwBGAE8ATgBUACMAIwAjACMAOQAyADoAOQBmAC8ALwAvAHcAQQBBAEEAQQBBAEEAQQBBAEEAQQBBAEEAQQBBAEEATAB3AEMAQQBBAEEAQQBBAEEAQQBBAEEAdwBJAEIASQBrAEUAQQBjAGcAQgBwAEEARwBFAEEAYgBBAEEAQQBBAEEAQQBBAEEAQQBBAEEAQQBBAEEAQQBBAEEAQQBBAEEAQQBBAEEAQQBBAEEAQQBBAEEAQQBBAEEAQQBBAEEAQQBBAEEAQQBBAEEAQQBBAEEAQQBBAEEAQQBBAEEAQQBBAEEAQQBBAEEAQQBBAEEAQQBBAEEAQQBBAEEAQQBBAEEAQQBBAEEAQQBBAEEAPQANAAoATgBNADoAWABfAEEAeABpAHMAXwBTAGgAbwB3AEcAcgBpAGQAbABpAG4AZQBzAA0ACgBUAFAAOgAwAA0ACgBWAEEATAA6ADAADQAKAE4ATQA6AFgAXwBBAHgAaQBzAF8ARwByAGkAZABsAGkAbgBlAEMAbwBsAG8AcgANAAoAVABQADoAMAANAAoAVgBBAEwAOgAxADAAMAA3ADAAMQA4ADgADQAKAE4ATQA6AFgAXwBBAHgAaQBzAF8ARwByAGkAZABsAGkAbgBlAHMAUwB0AHkAbABlAA0ACgBUAFAAOgAwAA0ACgBWAEEATAA6ADAADQAKAE4ATQA6AFgAXwBBAHgAaQBzAF8ARwByAGkAZABsAGkAbgBlAHMAVwBlAGkAZwBoAHQADQAKAFQAUAA6ADAADQAKAFYAQQBMADoAMQANAAoATgBNADoAWABfAEEAeABpAHMAXwBJAG4AdABlAHIAbABhAGMAZQANAAoAVABQADoAMAANAAoAVgBBAEwAOgAwAA0ACgBOAE0AOgBYAF8AQQB4AGkAcwBfAEkAbgB0AGUAcgBsAGEAYwBlAEMAbwBsAG8AcgANAAoAVABQADoAMAANAAoAVgBBAEwAOgAxADQAOAA3ADIANQA2ADEADQAKAE4ATQA6AFgAXwBBAHgAaQBzAF8AVABpAGMAawBNAGEAcgBrAA0ACgBUAFAAOgAwAA0ACgBWAEEATAA6ADEADQAKAE4ATQA6AFgAXwBBAHgAaQBzAF8ATABhAGIAZQBsAHMAUwB0AGEAZwBnAGUAcgBlAGQADQAKAFQAUAA6ADAADQAKAFYAQQBMADoAMAANAAoATgBNADoAWABfAEEAeABpAHMAXwBMAGEAYgBlAGwAcwBBAG4AZwBsAGUADQAKAFQAUAA6ADEADQAKAFYAQQBMADoAbgBhAG4ADQAKAE4ATQA6AFgAXwBBAHgAaQBzAF8ATABhAGIAZQBsAHMAQwBvAGwAbwByAA0ACgBUAFAAOgAwAA0ACgBWAEEATAA6ADAADQAKAE4ATQA6AFgAXwBBAHgAaQBzAF8ATABhAGIAZQBsAHMARgBvAG4AdAANAAoAVABQADoAMgANAAoAVgBBAEwAOgAjAEYATwBOAFQAIwAjACMAIwA5ADIAOgA5AGYALwAvAC8AdwBBAEEAQQBBAEEAQQBBAEEAQQBBAEEAQQBBAEEAQQBKAEEAQgBBAEEAQQBBAEEAQQBBAEEAQQB3AEkAQgBJAGsARQBBAGMAZwBCAHAAQQBHAEUAQQBiAEEAQQBBAEEAQQBBAEEAQQBBAEEAQQBBAEEAQQBBAEEAQQBBAEEAQQBBAEEAQQBBAEEAQQBBAEEAQQBBAEEAQQBBAEEAQQBBAEEAQQBBAEEAQQBBAEEAQQBBAEEAQQBBAEEAQQBBAEEAQQBBAEEAQQBBAEEAQQBBAEEAQQBBAEEAQQBBAEEAQQBBAEEAQQBBAEEAQQA9AA0ACgBOAE0AOgBZAF8AQQB4AGkAcwBfAEEAdQB0AG8AcwBjAGEAbABlAA0ACgBUAFAAOgAwAA0ACgBWAEEATAA6ADEADQAKAE4ATQA6AFkAXwBBAHgAaQBzAF8ATQBpAG4ADQAKAFQAUAA6ADEADQAKAFYAQQBMADoAbgBhAG4ADQAKAE4ATQA6AFkAXwBBAHgAaQBzAF8ATQBhAHgADQAKAFQAUAA6ADEADQAKAFYAQQBMADoAbgBhAG4ADQAKAE4ATQA6AFkAXwBBAHgAaQBzAF8AUwB0AGUAcAANAAoAVABQADoAMQANAAoAVgBBAEwAOgBuAGEAbgANAAoATgBNADoAWQBfAEEAeABpAHMAXwBTAGMAYQBsAGUARgBhAGMAdABvAHIADQAKAFQAUAA6ADEADQAKAFYAQQBMADoAbgBhAG4ADQAKAE4ATQA6AFkAXwBBAHgAaQBzAF8ARgBvAHIAbQBhAHQADQAKAFQAUAA6ADAADQAKAFYAQQBMADoALQAxAA0ACgBOAE0AOgBZAF8AQQB4AGkAcwBfAEMAdQBzAHQAbwBtAEYAbwByAG0AYQB0AA0ACgBUAFAAOgAyAA0ACgBWAEEATAA6AA0ACgBOAE0AOgBZAF8AQQB4AGkAcwBfAEwAbwBnAGEAcgBpAHQAaABtAGkAYwANAAoAVABQADoAMAANAAoAVgBBAEwAOgAwAA0ACgBOAE0AOgBZAF8AQQB4AGkAcwBfAFMAaABvAHcAVABpAHQAbABlAA0ACgBUAFAAOgAwAA0ACgBWAEEATAA6ADEADQAKAE4ATQA6AFkAXwBBAHgAaQBzAF8AVABpAHQAbABlAEMAbwBsAG8AcgANAAoAVABQADoAMAANAAoAVgBBAEwAOgAwAA0ACgBOAE0AOgBZAF8AQQB4AGkAcwBfAEMAdQBzAHQAbwBtAFQAaQB0AGwAZQANAAoAVABQADoAMAANAAoAVgBBAEwAOgAwAA0ACgBOAE0AOgBZAF8AQQB4AGkAcwBfAFQAaQB0AGwAZQANAAoAVABQADoAMgANAAoAVgBBAEwAOgANAAoATgBNADoAWQBfAEEAeABpAHMAXwBUAGkAdABsAGUARgBvAG4AdAANAAoAVABQADoAMgANAAoAVgBBAEwAOgAjAEYATwBOAFQAIwAjACMAIwA5ADIAOgA5AGYALwAvAC8AdwBBAEEAQQBBAEEAQQBBAEEAQQBBAEEAQQBBAEEAQQBMAHcAQwBBAEEAQQBBAEEAQQBBAEEAQQB3AEkAQgBJAGsARQBBAGMAZwBCAHAAQQBHAEUAQQBiAEEAQQBBAEEAQQBBAEEAQQBBAEEAQQBBAEEAQQBBAEEAQQBBAEEAQQBBAEEAQQBBAEEAQQBBAEEAQQBBAEEAQQBBAEEAQQBBAEEAQQBBAEEAQQBBAEEAQQBBAEEAQQBBAEEAQQBBAEEAQQBBAEEAQQBBAEEAQQBBAEEAQQBBAEEAQQBBAEEAQQBBAEEAQQBBAEEAQQA9AA0ACgBOAE0AOgBZAF8AQQB4AGkAcwBfAFMAaABvAHcARwByAGkAZABsAGkAbgBlAHMADQAKAFQAUAA6ADAADQAKAFYAQQBMADoAMAANAAoATgBNADoAWQBfAEEAeABpAHMAXwBHAHIAaQBkAGwAaQBuAGUAQwBvAGwAbwByAA0ACgBUAFAAOgAwAA0ACgBWAEEATAA6ADEAMAAwADcAMAAxADgAOAANAAoATgBNADoAWQBfAEEAeABpAHMAXwBHAHIAaQBkAGwAaQBuAGUAcwBTAHQAeQBsAGUADQAKAFQAUAA6ADAADQAKAFYAQQBMADoAMAANAAoATgBNADoAWQBfAEEAeABpAHMAXwBHAHIAaQBkAGwAaQBuAGUAcwBXAGUAaQBnAGgAdAANAAoAVABQADoAMAANAAoAVgBBAEwAOgAxAA0ACgBOAE0AOgBZAF8AQQB4AGkAcwBfAEkAbgB0AGUAcgBsAGEAYwBlAA0ACgBUAFAAOgAwAA0ACgBWAEEATAA6ADAADQAKAE4ATQA6AFkAXwBBAHgAaQBzAF8ASQBuAHQAZQByAGwAYQBjAGUAQwBvAGwAbwByAA0ACgBUAFAAOgAwAA0ACgBWAEEATAA6ADEANAA4ADcAMgA1ADYAMQANAAoATgBNADoAWQBfAEEAeABpAHMAXwBUAGkAYwBrAE0AYQByAGsADQAKAFQAUAA6ADAADQAKAFYAQQBMADoAMQANAAoATgBNADoAWQBfAEEAeABpAHMAXwBMAGEAYgBlAGwAcwBTAHQAYQBnAGcAZQByAGUAZAANAAoAVABQADoAMAANAAoAVgBBAEwAOgAwAA0ACgBOAE0AOgBZAF8AQQB4AGkAcwBfAEwAYQBiAGUAbABzAEEAbgBnAGwAZQANAAoAVABQADoAMQANAAoAVgBBAEwAOgBuAGEAbgANAAoATgBNADoAWQBfAEEAeABpAHMAXwBMAGEAYgBlAGwAcwBDAG8AbABvAHIADQAKAFQAUAA6ADAADQAKAFYAQQBMADoAMAANAAoATgBNADoAWQBfAEEAeABpAHMAXwBMAGEAYgBlAGwAcwBGAG8AbgB0AA0ACgBUAFAAOgAyAA0ACgBWAEEATAA6ACMARgBPAE4AVAAjACMAIwAjADkAMgA6ADkAZgAvAC8ALwB3AEEAQQBBAEEAQQBBAEEAQQBBAEEAQQBBAEEAQQBBAEoAQQBCAEEAQQBBAEEAQQBBAEEAQQBBAHcASQBCAEkAawBFAEEAYwBnAEIAcABBAEcARQBBAGIAQQBBAEEAQQBBAEEAQQBBAEEAQQBBAEEAQQBBAEEAQQBBAEEAQQBBAEEAQQBBAEEAQQBBAEEAQQBBAEEAQQBBAEEAQQBBAEEAQQBBAEEAQQBBAEEAQQBBAEEAQQBBAEEAQQBBAEEAQQBBAEEAQQBBAEEAQQBBAEEAQQBBAEEAQQBBAEEAQQBBAEEAQQBBAEEAQQBBAD0ADQAKAE4ATQA6AEMAdQBtAHUAbABTAGwAaQBkAGUAcgBzAE4AdQBtAGIAZQByAA0ACgBUAFAAOgAwAA0ACgBWAEEATAA6ADIADQAKAE4ATQA6AEMAdQBtAHUAbABTAGwAaQBkAGUAcgBTAGgAbwB3ADAADQAKAFQAUAA6ADAADQAKAFYAQQBMADoAMQANAAoATgBNADoAQwB1AG0AdQBsAFMAbABpAGQAZQByAFQAeQBwAGUAMAANAAoAVABQADoAMAANAAoAVgBBAEwAOgAyAA0ACgBOAE0AOgBDAHUAbQB1AGwAUwBsAGkAZABlAHIAVgBhAGwAdQBlADAADQAKAFQAUAA6ADEADQAKAFYAQQBMADoAMAAuADAANQAwADAAMAAwADAAMAAwADAADQAKAE4ATQA6AEMAdQBtAHUAbABTAGwAaQBkAGUAcgBMAGEAYgBlAGwAVAB5AHAAZQAwAA0ACgBUAFAAOgAwAA0ACgBWAEEATAA6ADEADQAKAE4ATQA6AEMAdQBtAHUAbABTAGwAaQBkAGUAcgBGAG8AbgB0ADAADQAKAFQAUAA6ADIADQAKAFYAQQBMADoAIwBGAE8ATgBUACMAIwAjACMAOQAyADoAOQBQAC8ALwAvAHcAQQBBAEEAQQBBAEEAQQBBAEEAQQBBAEEAQQBBAEEASgBBAEIAQQBBAEEAQQBBAEEARABNAEEAdwBJAEIASQBrAEUAQQBjAGcAQgBwAEEARwBFAEEAYgBBAEEAQQBBAEEAQQBBAEEAQQBBAEEAQQBBAEEAQQBBAEEAQQBBAEEAQQBBAEEAQQBBAEEAQQBBAEEAQQBBAEEAQQBBAEEAQQBBAEEAQQBBAEEAQQBBAEEAQQBBAEEAQQBBAEEAQQBBAEEAQQBBAEEAQQBBAEEAQQBBAEEAQQBBAEEAQQBBAEEAQQBBAEEAQQBBAEEAPQANAAoATgBNADoAQwB1AG0AdQBsAFMAbABpAGQAZQByAFMAdAB5AGwAZQAwAA0ACgBUAFAAOgAwAA0ACgBWAEEATAA6ADEADQAKAE4ATQA6AEMAdQBtAHUAbABTAGwAaQBkAGUAcgBXAGUAaQBnAGgAdAAwAA0ACgBUAFAAOgAwAA0ACgBWAEEATAA6ADIADQAKAE4ATQA6AEMAdQBtAHUAbABTAGwAaQBkAGUAcgBTAGgAbwB3ADEADQAKAFQAUAA6ADAADQAKAFYAQQBMADoAMQANAAoATgBNADoAQwB1AG0AdQBsAFMAbABpAGQAZQByAFQAeQBwAGUAMQANAAoAVABQADoAMAANAAoAVgBBAEwAOgAyAA0ACgBOAE0AOgBDAHUAbQB1AGwAUwBsAGkAZABlAHIAVgBhAGwAdQBlADEADQAKAFQAUAA6ADEADQAKAFYAQQBMADoAMAAuADkANQAwADAAMAAwADAAMAAwADAADQAKAE4ATQA6AEMAdQBtAHUAbABTAGwAaQBkAGUAcgBMAGEAYgBlAGwAVAB5AHAAZQAxAA0ACgBUAFAAOgAwAA0ACgBWAEEATAA6ADEADQAKAE4ATQA6AEMAdQBtAHUAbABTAGwAaQBkAGUAcgBGAG8AbgB0ADEADQAKAFQAUAA6ADIADQAKAFYAQQBMADoAIwBGAE8ATgBUACMAIwAjACMAOQAyADoAOQBQAC8ALwAvAHcAQQBBAEEAQQBBAEEAQQBBAEEAQQBBAEEAQQBBAEEASgBBAEIAQQBBAEEAQQBBAEEARABNAEEAdwBJAEIASQBrAEUAQQBjAGcAQgBwAEEARwBFAEEAYgBBAEEAQQBBAEEAQQBBAEEAQQBBAEEAQQBBAEEAQQBBAEEAQQBBAEEAQQBBAEEAQQBBAEEAQQBBAEEAQQBBAEEAQQBBAEEAQQBBAEEAQQBBAEEAQQBBAEEAQQBBAEEAQQBBAEEAQQBBAEEAQQBBAEEAQQBBAEEAQQBBAEEAQQBBAEEAQQBBAEEAQQBBAEEAQQBBAEEAPQANAAoATgBNADoAQwB1AG0AdQBsAFMAbABpAGQAZQByAFMAdAB5AGwAZQAxAA0ACgBUAFAAOgAwAA0ACgBWAEEATAA6ADEADQAKAE4ATQA6AEMAdQBtAHUAbABTAGwAaQBkAGUAcgBXAGUAaQBnAGgAdAAxAA0ACgBUAFAAOgAwAA0ACgBWAEEATAA6ADIADQAKAE4ATQA6AFMAaABvAHcATQBhAHIAawBlAHIAcwANAAoAVABQADoAMAANAAoAVgBBAEwAOgAxAA0ACgBOAE0AOgBNAGEAcgBrAGUAcgBzAE4AdQBtAGIAZQByAA0ACgBUAFAAOgAwAA0ACgBWAEEATAA6ADQADQAKAE4ATQA6AEgAUwBNAGEAcgBrAGUAcgBTAGgAbwB3ADAADQAKAFQAUAA6ADAADQAKAFYAQQBMADoAMAANAAoATgBNADoASABTAE0AYQByAGsAZQByAFQAeQBwAGUAMAANAAoAVABQADoAMAANAAoAVgBBAEwAOgAzAA0ACgBOAE0AOgBIAFMATQBhAHIAawBlAHIAVgBhAGwAdQBlADAADQAKAFQAUAA6ADEADQAKAFYAQQBMADoAMAANAAoATgBNADoASABTAE0AYQByAGsAZQByAEwAYQBiAGUAbABUAHkAcABlADAADQAKAFQAUAA6ADAADQAKAFYAQQBMADoAMQANAAoATgBNADoASABTAE0AYQByAGsAZQByAEYAbwBuAHQAMAANAAoAVABQADoAMgANAAoAVgBBAEwAOgAjAEYATwBOAFQAIwAjACMAIwA5ADIAOgA5AFAALwAvAC8AdwBBAEEAQQBBAEEAQQBBAEEAQQBBAEEAQQBBAEEAQQBMAHcAQwBBAEEAQQBBAEEAQQBEAE0AQQB3AEkAQgBJAGsARQBBAGMAZwBCAHAAQQBHAEUAQQBiAEEAQQBBAEEAQQBBAEEAQQBBAEEAQQBBAEEAQQBBAEEAQQBBAEEAQQBBAEEAQQBBAEEAQQBBAEEAQQBBAEEAQQBBAEEAQQBBAEEAQQBBAEEAQQBBAEEAQQBBAEEAQQBBAEEAQQBBAEEAQQBBAEEAQQBBAEEAQQBBAEEAQQBBAEEAQQBBAEEAQQBBAEEAQQBBAEEAQQA9AA0ACgBOAE0AOgBIAFMATQBhAHIAawBlAHIAQwBsAHIAVABlAHgAdAAwAA0ACgBUAFAAOgAwAA0ACgBWAEEATAA6ADEAMgA1ADgAMgA5ADEAMgANAAoATgBNADoASABTAE0AYQByAGsAZQByAEMAbAByADAADQAKAFQAUAA6ADAADQAKAFYAQQBMADoAMQAyADUAOAAyADkAMQAyAA0ACgBOAE0AOgBIAFMATQBhAHIAawBlAHIAUwB0AHkAbABlADAADQAKAFQAUAA6ADAADQAKAFYAQQBMADoAMQANAAoATgBNADoASABTAE0AYQByAGsAZQByAFcAZQBpAGcAaAB0ADAADQAKAFQAUAA6ADAADQAKAFYAQQBMADoAMQANAAoATgBNADoASABTAE0AYQByAGsAZQByAEEAbABpAGcAbgBWADAADQAKAFQAUAA6ADAADQAKAFYAQQBMADoAMAANAAoATgBNADoASABTAE0AYQByAGsAZQByAEEAbABpAGcAbgBIADAADQAKAFQAUAA6ADAADQAKAFYAQQBMADoAMAANAAoATgBNADoASABTAE0AYQByAGsAZQByAFMAaABvAHcAMQANAAoAVABQADoAMAANAAoAVgBBAEwAOgAwAA0ACgBOAE0AOgBIAFMATQBhAHIAawBlAHIAVAB5AHAAZQAxAA0ACgBUAFAAOgAwAA0ACgBWAEEATAA6ADQADQAKAE4ATQA6AEgAUwBNAGEAcgBrAGUAcgBWAGEAbAB1AGUAMQANAAoAVABQADoAMQANAAoAVgBBAEwAOgAwAA0ACgBOAE0AOgBIAFMATQBhAHIAawBlAHIATABhAGIAZQBsAFQAeQBwAGUAMQANAAoAVABQADoAMAANAAoAVgBBAEwAOgAxAA0ACgBOAE0AOgBIAFMATQBhAHIAawBlAHIARgBvAG4AdAAxAA0ACgBUAFAAOgAyAA0ACgBWAEEATAA6ACMARgBPAE4AVAAjACMAIwAjADkAMgA6ADkAUAAvAC8ALwB3AEEAQQBBAEEAQQBBAEEAQQBBAEEAQQBBAEEAQQBBAEwAdwBDAEEAQQBBAEEAQQBBAEQATQBBAHcASQBCAEkAawBFAEEAYwBnAEIAcABBAEcARQBBAGIAQQBBAEEAQQBBAEEAQQBBAEEAQQBBAEEAQQBBAEEAQQBBAEEAQQBBAEEAQQBBAEEAQQBBAEEAQQBBAEEAQQBBAEEAQQBBAEEAQQBBAEEAQQBBAEEAQQBBAEEAQQBBAEEAQQBBAEEAQQBBAEEAQQBBAEEAQQBBAEEAQQBBAEEAQQBBAEEAQQBBAEEAQQBBAEEAQQBBAD0ADQAKAE4ATQA6AEgAUwBNAGEAcgBrAGUAcgBDAGwAcgBUAGUAeAB0ADEADQAKAFQAUAA6ADAADQAKAFYAQQBMADoAMQAyADUAOAAyADkAMQAyAA0ACgBOAE0AOgBIAFMATQBhAHIAawBlAHIAQwBsAHIAMQANAAoAVABQADoAMAANAAoAVgBBAEwAOgAxADIANQA4ADIAOQAxADIADQAKAE4ATQA6AEgAUwBNAGEAcgBrAGUAcgBTAHQAeQBsAGUAMQANAAoAVABQADoAMAANAAoAVgBBAEwAOgAxAA0ACgBOAE0AOgBIAFMATQBhAHIAawBlAHIAVwBlAGkAZwBoAHQAMQANAAoAVABQADoAMAANAAoAVgBBAEwAOgAxAA0ACgBOAE0AOgBIAFMATQBhAHIAawBlAHIAQQBsAGkAZwBuAFYAMQANAAoAVABQADoAMAANAAoAVgBBAEwAOgAwAA0ACgBOAE0AOgBIAFMATQBhAHIAawBlAHIAQQBsAGkAZwBuAEgAMQANAAoAVABQADoAMAANAAoAVgBBAEwAOgAyAA0ACgBOAE0AOgBIAFMATQBhAHIAawBlAHIAUwBoAG8AdwAyAA0ACgBUAFAAOgAwAA0ACgBWAEEATAA6ADAADQAKAE4ATQA6AEgAUwBNAGEAcgBrAGUAcgBUAHkAcABlADIADQAKAFQAUAA6ADAADQAKAFYAQQBMADoANQANAAoATgBNADoASABTAE0AYQByAGsAZQByAFYAYQBsAHUAZQAyAA0ACgBUAFAAOgAxAA0ACgBWAEEATAA6ADAADQAKAE4ATQA6AEgAUwBNAGEAcgBrAGUAcgBMAGEAYgBlAGwAVAB5AHAAZQAyAA0ACgBUAFAAOgAwAA0ACgBWAEEATAA6ADEADQAKAE4ATQA6AEgAUwBNAGEAcgBrAGUAcgBGAG8AbgB0ADIADQAKAFQAUAA6ADIADQAKAFYAQQBMADoAIwBGAE8ATgBUACMAIwAjACMAOQAyADoAOQBQAC8ALwAvAHcAQQBBAEEAQQBBAEEAQQBBAEEAQQBBAEEAQQBBAEEATAB3AEMAQQBBAEEAQQBBAEEARABNAEEAdwBJAEIASQBrAEUAQQBjAGcAQgBwAEEARwBFAEEAYgBBAEEAQQBBAEEAQQBBAEEAQQBBAEEAQQBBAEEAQQBBAEEAQQBBAEEAQQBBAEEAQQBBAEEAQQBBAEEAQQBBAEEAQQBBAEEAQQBBAEEAQQBBAEEAQQBBAEEAQQBBAEEAQQBBAEEAQQBBAEEAQQBBAEEAQQBBAEEAQQBBAEEAQQBBAEEAQQBBAEEAQQBBAEEAQQBBAEEAPQANAAoATgBNADoASABTAE0AYQByAGsAZQByAEMAbAByAFQAZQB4AHQAMgANAAoAVABQADoAMAANAAoAVgBBAEwAOgAxADIANQA4ADIAOQAxADIADQAKAE4ATQA6AEgAUwBNAGEAcgBrAGUAcgBDAGwAcgAyAA0ACgBUAFAAOgAwAA0ACgBWAEEATAA6ADEAMgA1ADgAMgA5ADEAMgANAAoATgBNADoASABTAE0AYQByAGsAZQByAFMAdAB5AGwAZQAyAA0ACgBUAFAAOgAwAA0ACgBWAEEATAA6ADEADQAKAE4ATQA6AEgAUwBNAGEAcgBrAGUAcgBXAGUAaQBnAGgAdAAyAA0ACgBUAFAAOgAwAA0ACgBWAEEATAA6ADEADQAKAE4ATQA6AEgAUwBNAGEAcgBrAGUAcgBBAGwAaQBnAG4AVgAyAA0ACgBUAFAAOgAwAA0ACgBWAEEATAA6ADIADQAKAE4ATQA6AEgAUwBNAGEAcgBrAGUAcgBBAGwAaQBnAG4ASAAyAA0ACgBUAFAAOgAwAA0ACgBWAEEATAA6ADEADQAKAE4ATQA6AEgAUwBNAGEAcgBrAGUAcgBTAGgAbwB3ADMADQAKAFQAUAA6ADAADQAKAFYAQQBMADoAMAANAAoATgBNADoASABTAE0AYQByAGsAZQByAFQAeQBwAGUAMwANAAoAVABQADoAMAANAAoAVgBBAEwAOgA2AA0ACgBOAE0AOgBIAFMATQBhAHIAawBlAHIAVgBhAGwAdQBlADMADQAKAFQAUAA6ADEADQAKAFYAQQBMADoAMAANAAoATgBNADoASABTAE0AYQByAGsAZQByAEwAYQBiAGUAbABUAHkAcABlADMADQAKAFQAUAA6ADAADQAKAFYAQQBMADoAMQANAAoATgBNADoASABTAE0AYQByAGsAZQByAEYAbwBuAHQAMwANAAoAVABQADoAMgANAAoAVgBBAEwAOgAjAEYATwBOAFQAIwAjACMAIwA5ADIAOgA5AFAALwAvAC8AdwBBAEEAQQBBAEEAQQBBAEEAQQBBAEEAQQBBAEEAQQBMAHcAQwBBAEEAQQBBAEEAQQBEAE0AQQB3AEkAQgBJAGsARQBBAGMAZwBCAHAAQQBHAEUAQQBiAEEAQQBBAEEAQQBBAEEAQQBBAEEAQQBBAEEAQQBBAEEAQQBBAEEAQQBBAEEAQQBBAEEAQQBBAEEAQQBBAEEAQQBBAEEAQQBBAEEAQQBBAEEAQQBBAEEAQQBBAEEAQQBBAEEAQQBBAEEAQQBBAEEAQQBBAEEAQQBBAEEAQQBBAEEAQQBBAEEAQQBBAEEAQQBBAEEAQQA9AA0ACgBOAE0AOgBIAFMATQBhAHIAawBlAHIAQwBsAHIAVABlAHgAdAAzAA0ACgBUAFAAOgAwAA0ACgBWAEEATAA6ADEAMgA1ADgAMgA5ADEAMgANAAoATgBNADoASABTAE0AYQByAGsAZQByAEMAbAByADMADQAKAFQAUAA6ADAADQAKAFYAQQBMADoAMQAyADUAOAAyADkAMQAyAA0ACgBOAE0AOgBIAFMATQBhAHIAawBlAHIAUwB0AHkAbABlADMADQAKAFQAUAA6ADAADQAKAFYAQQBMADoAMQANAAoATgBNADoASABTAE0AYQByAGsAZQByAFcAZQBpAGcAaAB0ADMADQAKAFQAUAA6ADAADQAKAFYAQQBMADoAMQANAAoATgBNADoASABTAE0AYQByAGsAZQByAEEAbABpAGcAbgBWADMADQAKAFQAUAA6ADAADQAKAFYAQQBMADoAMQANAAoATgBNADoASABTAE0AYQByAGsAZQByAEEAbABpAGcAbgBIADMADQAKAFQAUAA6ADAADQAKAFYAQQBMADoAMQANAAoAPAAvAE8AUABUAEkATwBOAFMAPgANAAoATgA6ADQADQAKAFQAWQBQAEUAOgAzAA0ACgBOAE0AOgBDAHUAbQB1AGwAQQAyAA0ACgBTAEkATQBJAEQAOgAwAA0ACgBTAEUATABTADoAMgANAAoAQwBVAFIAUwBFAEwAOgAwAA0ACgBUAFAAOgAwAA0ACgBSAEcAOgAwAA0ACgBOAE0AOgAnAFsAIwAjAFQASABJAFMAVwBCACMAIwBdAPitvLkxADEALQAzACcAIQBCACQANwANAAoAQwBMAFIAOgA2ADUAOAAxADIAMwAxAA0ACgBUAFIAQQBOAFMAUAA6ADAADQAKAFMASQBNADoAMAANAAoAPABTAEUATABfAE8AUABUAEkATwBOAFMAPgANAAoAQwBOAFQAOgAzAA0ACgBOAE0AOgAzAA0ACgBUAFAAOgAxAA0ACgBWAEEATAA6ADAALgAxADAAMAAwADAAMAAwADAAMAAwAA0ACgBOAE0AOgA0AA0ACgBUAFAAOgAxAA0ACgBWAEEATAA6ADAALgA5ADAAMAAwADAAMAAwADAAMAAwAA0ACgBOAE0AOgA1AA0ACgBUAFAAOgAyAA0ACgBWAEEATAA6AA0ACgA8AC8AUwBFAEwAXwBPAFAAVABJAE8ATgBTAD4ADQAKAFQAUAA6ADAADQAKAFIARwA6ADAADQAKAE4ATQA6ACcAWwAjACMAVABIAEkAUwBXAEIAIwAjAF0A+K28uTEAMQAtADMAJwAhAEUAJAA3AA0ACgBDAEwAUgA6ADEAMgAxADAANQA2ADAANgANAAoAVABSAEEATgBTAFAAOgAwAA0ACgBTAEkATQA6ADAADQAKADwAUwBFAEwAXwBPAFAAVABJAE8ATgBTAD4ADQAKAEMATgBUADoAMwANAAoATgBNADoAMwANAAoAVABQADoAMQANAAoAVgBBAEwAOgAwAC4AMQAwADAAMAAwADAAMAAwADAAMAANAAoATgBNADoANAANAAoAVABQADoAMQANAAoAVgBBAEwAOgAwAC4AOQAwADAAMAAwADAAMAAwADAAMAANAAoATgBNADoANQANAAoAVABQADoAMgANAAoAVgBBAEwAOgANAAoAPAAvAFMARQBMAF8ATwBQAFQASQBPAE4AUwA+AA0ACgA8AE8AUABUAEkATwBOAFMAPgANAAoAQwBOAFQAOgAxADIANAANAAoATgBNADoAQwBoAGEAcgB0AF8AVABpAHQAbABlAA0ACgBUAFAAOgAyAA0ACgBWAEEATAA6AA0ACgBOAE0AOgBzAGwAaQBkAGUAcgBzAA0ACgBUAFAAOgAwAA0ACgBWAEEATAA6ADAADQAKAE4ATQA6AHMAbABpAGQAZQByAHMAXwBjAHUAbQB1AGwADQAKAFQAUAA6ADAADQAKAFYAQQBMADoAMQANAAoATgBNADoAbABlAGcAZQBuAGQADQAKAFQAUAA6ADAADQAKAFYAQQBMADoAMAANAAoATgBNADoATgBCAGEAcgBzAA0ACgBUAFAAOgAwAA0ACgBWAEEATAA6AC0AMQANAAoATgBNADoAWQBMAGEAYgBlAGwADQAKAFQAUAA6ADIADQAKAFYAQQBMADoADQAKAE4ATQA6AE8AdgBlAHIAbABhAHkAVgBhAHIAcwANAAoAVABQADoAMAANAAoAVgBBAEwAOgAzAA0ACgBOAE0AOgBDAGgAYQByAHQAXwBTAGgAbwB3AFQAaQB0AGwAZQANAAoAVABQADoAMAANAAoAVgBBAEwAOgAxAA0ACgBOAE0AOgBDAGgAYQByAHQAXwBUAGkAdABsAGUAQwBvAGwAbwByAA0ACgBUAFAAOgAwAA0ACgBWAEEATAA6ADAADQAKAE4ATQA6AEMAaABhAHIAdABfAFQAaQB0AGwAZQBGAG8AbgB0AA0ACgBUAFAAOgAyAA0ACgBWAEEATAA6ACMARgBPAE4AVAAjACMAIwAjADkAMgA6ADgAUAAvAC8ALwB3AEEAQQBBAEEAQQBBAEEAQQBBAEEAQQBBAEEAQQBBAEwAdwBDAEEAQQBBAEEAQQBBAEEAQQBBAHcASQBCAEkAawBFAEEAYwBnAEIAcABBAEcARQBBAGIAQQBBAEEAQQBBAEEAQQBBAEEAQQBBAEEAQQBBAEEAQQBBAEEAQQBBAEEAQQBBAEEAQQBBAEEAQQBBAEEAQQBBAEEAQQBBAEEAQQBBAEEAQQBBAEEAQQBBAEEAQQBBAEEAQQBBAEEAQQBBAEEAQQBBAEEAQQBBAEEAQQBBAEEAQQBBAEEAQQBBAEEAQQBBAEEAQQBBAD0ADQAKAE4ATQA6AEMAaABhAHIAdABfAEwAZQBnAGUAbgBkAEMAbwBsAG8AcgANAAoAVABQADoAMAANAAoAVgBBAEwAOgAwAA0ACgBOAE0AOgBDAGgAYQByAHQAXwBMAGUAZwBlAG4AZABGAG8AbgB0AA0ACgBUAFAAOgAyAA0ACgBWAEEATAA6ACMARgBPAE4AVAAjACMAIwAjADkAMgA6ADkAZgAvAC8ALwB3AEEAQQBBAEEAQQBBAEEAQQBBAEEAQQBBAEEAQQBBAEoAQQBCAEEAQQBBAEEAQQBBAEQATQBBAHcASQBCAEkAawBFAEEAYwBnAEIAcABBAEcARQBBAGIAQQBBAEEAQQBBAEEAQQBBAEEAQQBBAEEAQQBBAEEAQQBBAEEAQQBBAEEAQQBBAEEAQQBBAEEAQQBBAEEAQQBBAEEAQQBBAEEAQQBBAEEAQQBBAEEAQQBBAEEAQQBBAEEAQQBBAEEAQQBBAEEAQQBBAEEAQQBBAEEAQQBBAEEAQQBBAEEAQQBBAEEAQQBBAEEAQQBBAD0ADQAKAE4ATQA6AEMAaABhAHIAdABfAEIASwBDAG8AbABvAHIADQAKAFQAUAA6ADAADQAKAFYAQQBMADoAMQA2ADcANwA3ADIAMQA1AA0ACgBOAE0AOgBDAGgAYQByAHQAXwBCAG8AeABDAG8AbABvAHIADQAKAFQAUAA6ADAADQAKAFYAQQBMADoAMQA2ADcANwA3ADIAMQA1AA0ACgBOAE0AOgBMAGkAbgBlAFQAeQBwAGUADQAKAFQAUAA6ADAADQAKAFYAQQBMADoAMQANAAoATgBNADoAWABfAEEAeABpAHMAXwBBAHUAdABvAHMAYwBhAGwAZQANAAoAVABQADoAMAANAAoAVgBBAEwAOgAxAA0ACgBOAE0AOgBYAF8AQQB4AGkAcwBfAE0AaQBuAA0ACgBUAFAAOgAxAA0ACgBWAEEATAA6AG4AYQBuAA0ACgBOAE0AOgBYAF8AQQB4AGkAcwBfAE0AYQB4AA0ACgBUAFAAOgAxAA0ACgBWAEEATAA6AG4AYQBuAA0ACgBOAE0AOgBYAF8AQQB4AGkAcwBfAFMAdABlAHAADQAKAFQAUAA6ADEADQAKAFYAQQBMADoAbgBhAG4ADQAKAE4ATQA6AFgAXwBBAHgAaQBzAF8AUwBjAGEAbABlAEYAYQBjAHQAbwByAA0ACgBUAFAAOgAxAA0ACgBWAEEATAA6AG4AYQBuAA0ACgBOAE0AOgBYAF8AQQB4AGkAcwBfAEYAbwByAG0AYQB0AA0ACgBUAFAAOgAwAA0ACgBWAEEATAA6AC0AMQANAAoATgBNADoAWABfAEEAeABpAHMAXwBDAHUAcwB0AG8AbQBGAG8AcgBtAGEAdAANAAoAVABQADoAMgANAAoAVgBBAEwAOgANAAoATgBNADoAWABfAEEAeABpAHMAXwBMAG8AZwBhAHIAaQB0AGgAbQBpAGMADQAKAFQAUAA6ADAADQAKAFYAQQBMADoAMAANAAoATgBNADoAWABfAEEAeABpAHMAXwBTAGgAbwB3AFQAaQB0AGwAZQANAAoAVABQADoAMAANAAoAVgBBAEwAOgAxAA0ACgBOAE0AOgBYAF8AQQB4AGkAcwBfAFQAaQB0AGwAZQBDAG8AbABvAHIADQAKAFQAUAA6ADAADQAKAFYAQQBMADoAMAANAAoATgBNADoAWABfAEEAeABpAHMAXwBDAHUAcwB0AG8AbQBUAGkAdABsAGUADQAKAFQAUAA6ADAADQAKAFYAQQBMADoAMAANAAoATgBNADoAWABfAEEAeABpAHMAXwBUAGkAdABsAGUADQAKAFQAUAA6ADIADQAKAFYAQQBMADoADQAKAE4ATQA6AFgAXwBBAHgAaQBzAF8AVABpAHQAbABlAEYAbwBuAHQADQAKAFQAUAA6ADIADQAKAFYAQQBMADoAIwBGAE8ATgBUACMAIwAjACMAOQAyADoAOQBmAC8ALwAvAHcAQQBBAEEAQQBBAEEAQQBBAEEAQQBBAEEAQQBBAEEATAB3AEMAQQBBAEEAQQBBAEEAQQBBAEEAdwBJAEIASQBrAEUAQQBjAGcAQgBwAEEARwBFAEEAYgBBAEEAQQBBAEEAQQBBAEEAQQBBAEEAQQBBAEEAQQBBAEEAQQBBAEEAQQBBAEEAQQBBAEEAQQBBAEEAQQBBAEEAQQBBAEEAQQBBAEEAQQBBAEEAQQBBAEEAQQBBAEEAQQBBAEEAQQBBAEEAQQBBAEEAQQBBAEEAQQBBAEEAQQBBAEEAQQBBAEEAQQBBAEEAQQBBAEEAPQANAAoATgBNADoAWABfAEEAeABpAHMAXwBTAGgAbwB3AEcAcgBpAGQAbABpAG4AZQBzAA0ACgBUAFAAOgAwAA0ACgBWAEEATAA6ADAADQAKAE4ATQA6AFgAXwBBAHgAaQBzAF8ARwByAGkAZABsAGkAbgBlAEMAbwBsAG8AcgANAAoAVABQADoAMAANAAoAVgBBAEwAOgAxADAAMAA3ADAAMQA4ADgADQAKAE4ATQA6AFgAXwBBAHgAaQBzAF8ARwByAGkAZABsAGkAbgBlAHMAUwB0AHkAbABlAA0ACgBUAFAAOgAwAA0ACgBWAEEATAA6ADAADQAKAE4ATQA6AFgAXwBBAHgAaQBzAF8ARwByAGkAZABsAGkAbgBlAHMAVwBlAGkAZwBoAHQADQAKAFQAUAA6ADAADQAKAFYAQQBMADoAMQANAAoATgBNADoAWABfAEEAeABpAHMAXwBJAG4AdABlAHIAbABhAGMAZQANAAoAVABQADoAMAANAAoAVgBBAEwAOgAwAA0ACgBOAE0AOgBYAF8AQQB4AGkAcwBfAEkAbgB0AGUAcgBsAGEAYwBlAEMAbwBsAG8AcgANAAoAVABQADoAMAANAAoAVgBBAEwAOgAxADQAOAA3ADIANQA2ADEADQAKAE4ATQA6AFgAXwBBAHgAaQBzAF8AVABpAGMAawBNAGEAcgBrAA0ACgBUAFAAOgAwAA0ACgBWAEEATAA6ADEADQAKAE4ATQA6AFgAXwBBAHgAaQBzAF8ATABhAGIAZQBsAHMAUwB0AGEAZwBnAGUAcgBlAGQADQAKAFQAUAA6ADAADQAKAFYAQQBMADoAMAANAAoATgBNADoAWABfAEEAeABpAHMAXwBMAGEAYgBlAGwAcwBBAG4AZwBsAGUADQAKAFQAUAA6ADEADQAKAFYAQQBMADoAbgBhAG4ADQAKAE4ATQA6AFgAXwBBAHgAaQBzAF8ATABhAGIAZQBsAHMAQwBvAGwAbwByAA0ACgBUAFAAOgAwAA0ACgBWAEEATAA6ADAADQAKAE4ATQA6AFgAXwBBAHgAaQBzAF8ATABhAGIAZQBsAHMARgBvAG4AdAANAAoAVABQADoAMgANAAoAVgBBAEwAOgAjAEYATwBOAFQAIwAjACMAIwA5ADIAOgA5AGYALwAvAC8AdwBBAEEAQQBBAEEAQQBBAEEAQQBBAEEAQQBBAEEAQQBKAEEAQgBBAEEAQQBBAEEAQQBBAEEAQQB3AEkAQgBJAGsARQBBAGMAZwBCAHAAQQBHAEUAQQBiAEEAQQBBAEEAQQBBAEEAQQBBAEEAQQBBAEEAQQBBAEEAQQBBAEEAQQBBAEEAQQBBAEEAQQBBAEEAQQBBAEEAQQBBAEEAQQBBAEEAQQBBAEEAQQBBAEEAQQBBAEEAQQBBAEEAQQBBAEEAQQBBAEEAQQBBAEEAQQBBAEEAQQBBAEEAQQBBAEEAQQBBAEEAQQBBAEEAQQA9AA0ACgBOAE0AOgBZAF8AQQB4AGkAcwBfAEEAdQB0AG8AcwBjAGEAbABlAA0ACgBUAFAAOgAwAA0ACgBWAEEATAA6ADEADQAKAE4ATQA6AFkAXwBBAHgAaQBzAF8ATQBpAG4ADQAKAFQAUAA6ADEADQAKAFYAQQBMADoAbgBhAG4ADQAKAE4ATQA6AFkAXwBBAHgAaQBzAF8ATQBhAHgADQAKAFQAUAA6ADEADQAKAFYAQQBMADoAbgBhAG4ADQAKAE4ATQA6AFkAXwBBAHgAaQBzAF8AUwB0AGUAcAANAAoAVABQADoAMQANAAoAVgBBAEwAOgBuAGEAbgANAAoATgBNADoAWQBfAEEAeABpAHMAXwBTAGMAYQBsAGUARgBhAGMAdABvAHIADQAKAFQAUAA6ADEADQAKAFYAQQBMADoAbgBhAG4ADQAKAE4ATQA6AFkAXwBBAHgAaQBzAF8ARgBvAHIAbQBhAHQADQAKAFQAUAA6ADAADQAKAFYAQQBMADoALQAxAA0ACgBOAE0AOgBZAF8AQQB4AGkAcwBfAEMAdQBzAHQAbwBtAEYAbwByAG0AYQB0AA0ACgBUAFAAOgAyAA0ACgBWAEEATAA6AA0ACgBOAE0AOgBZAF8AQQB4AGkAcwBfAEwAbwBnAGEAcgBpAHQAaABtAGkAYwANAAoAVABQADoAMAANAAoAVgBBAEwAOgAwAA0ACgBOAE0AOgBZAF8AQQB4AGkAcwBfAFMAaABvAHcAVABpAHQAbABlAA0ACgBUAFAAOgAwAA0ACgBWAEEATAA6ADEADQAKAE4ATQA6AFkAXwBBAHgAaQBzAF8AVABpAHQAbABlAEMAbwBsAG8AcgANAAoAVABQADoAMAANAAoAVgBBAEwAOgAwAA0ACgBOAE0AOgBZAF8AQQB4AGkAcwBfAEMAdQBzAHQAbwBtAFQAaQB0AGwAZQANAAoAVABQADoAMAANAAoAVgBBAEwAOgAwAA0ACgBOAE0AOgBZAF8AQQB4AGkAcwBfAFQAaQB0AGwAZQANAAoAVABQADoAMgANAAoAVgBBAEwAOgANAAoATgBNADoAWQBfAEEAeABpAHMAXwBUAGkAdABsAGUARgBvAG4AdAANAAoAVABQADoAMgANAAoAVgBBAEwAOgAjAEYATwBOAFQAIwAjACMAIwA5ADIAOgA5AGYALwAvAC8AdwBBAEEAQQBBAEEAQQBBAEEAQQBBAEEAQQBBAEEAQQBMAHcAQwBBAEEAQQBBAEEAQQBBAEEAQQB3AEkAQgBJAGsARQBBAGMAZwBCAHAAQQBHAEUAQQBiAEEAQQBBAEEAQQBBAEEAQQBBAEEAQQBBAEEAQQBBAEEAQQBBAEEAQQBBAEEAQQBBAEEAQQBBAEEAQQBBAEEAQQBBAEEAQQBBAEEAQQBBAEEAQQBBAEEAQQBBAEEAQQBBAEEAQQBBAEEAQQBBAEEAQQBBAEEAQQBBAEEAQQBBAEEAQQBBAEEAQQBBAEEAQQBBAEEAQQA9AA0ACgBOAE0AOgBZAF8AQQB4AGkAcwBfAFMAaABvAHcARwByAGkAZABsAGkAbgBlAHMADQAKAFQAUAA6ADAADQAKAFYAQQBMADoAMAANAAoATgBNADoAWQBfAEEAeABpAHMAXwBHAHIAaQBkAGwAaQBuAGUAQwBvAGwAbwByAA0ACgBUAFAAOgAwAA0ACgBWAEEATAA6ADEAMAAwADcAMAAxADgAOAANAAoATgBNADoAWQBfAEEAeABpAHMAXwBHAHIAaQBkAGwAaQBuAGUAcwBTAHQAeQBsAGUADQAKAFQAUAA6ADAADQAKAFYAQQBMADoAMAANAAoATgBNADoAWQBfAEEAeABpAHMAXwBHAHIAaQBkAGwAaQBuAGUAcwBXAGUAaQBnAGgAdAANAAoAVABQADoAMAANAAoAVgBBAEwAOgAxAA0ACgBOAE0AOgBZAF8AQQB4AGkAcwBfAEkAbgB0AGUAcgBsAGEAYwBlAA0ACgBUAFAAOgAwAA0ACgBWAEEATAA6ADAADQAKAE4ATQA6AFkAXwBBAHgAaQBzAF8ASQBuAHQAZQByAGwAYQBjAGUAQwBvAGwAbwByAA0ACgBUAFAAOgAwAA0ACgBWAEEATAA6ADEANAA4ADcAMgA1ADYAMQANAAoATgBNADoAWQBfAEEAeABpAHMAXwBUAGkAYwBrAE0AYQByAGsADQAKAFQAUAA6ADAADQAKAFYAQQBMADoAMQANAAoATgBNADoAWQBfAEEAeABpAHMAXwBMAGEAYgBlAGwAcwBTAHQAYQBnAGcAZQByAGUAZAANAAoAVABQADoAMAANAAoAVgBBAEwAOgAwAA0ACgBOAE0AOgBZAF8AQQB4AGkAcwBfAEwAYQBiAGUAbABzAEEAbgBnAGwAZQANAAoAVABQADoAMQANAAoAVgBBAEwAOgBuAGEAbgANAAoATgBNADoAWQBfAEEAeABpAHMAXwBMAGEAYgBlAGwAcwBDAG8AbABvAHIADQAKAFQAUAA6ADAADQAKAFYAQQBMADoAMAANAAoATgBNADoAWQBfAEEAeABpAHMAXwBMAGEAYgBlAGwAcwBGAG8AbgB0AA0ACgBUAFAAOgAyAA0ACgBWAEEATAA6ACMARgBPAE4AVAAjACMAIwAjADkAMgA6ADkAZgAvAC8ALwB3AEEAQQBBAEEAQQBBAEEAQQBBAEEAQQBBAEEAQQBBAEoAQQBCAEEAQQBBAEEAQQBBAEEAQQBBAHcASQBCAEkAawBFAEEA</t>
  </si>
  <si>
    <t>YwBnAEIAcABBAEcARQBBAGIAQQBBAEEAQQBBAEEAQQBBAEEAQQBBAEEAQQBBAEEAQQBBAEEAQQBBAEEAQQBBAEEAQQBBAEEAQQBBAEEAQQBBAEEAQQBBAEEAQQBBAEEAQQBBAEEAQQBBAEEAQQBBAEEAQQBBAEEAQQBBAEEAQQBBAEEAQQBBAEEAQQBBAEEAQQBBAEEAQQBBAEEAQQBBAEEAQQBBAD0ADQAKAE4ATQA6AEMAdQBtAHUAbABTAGwAaQBkAGUAcgBzAE4AdQBtAGIAZQByAA0ACgBUAFAAOgAwAA0ACgBWAEEATAA6ADIADQAKAE4ATQA6AEMAdQBtAHUAbABTAGwAaQBkAGUAcgBTAGgAbwB3ADAADQAKAFQAUAA6ADAADQAKAFYAQQBMADoAMQANAAoATgBNADoAQwB1AG0AdQBsAFMAbABpAGQAZQByAFQAeQBwAGUAMAANAAoAVABQADoAMAANAAoAVgBBAEwAOgAyAA0ACgBOAE0AOgBDAHUAbQB1AGwAUwBsAGkAZABlAHIAVgBhAGwAdQBlADAADQAKAFQAUAA6ADEADQAKAFYAQQBMADoAMAAuADAANQAwADAAMAAwADAAMAAwADAADQAKAE4ATQA6AEMAdQBtAHUAbABTAGwAaQBkAGUAcgBMAGEAYgBlAGwAVAB5AHAAZQAwAA0ACgBUAFAAOgAwAA0ACgBWAEEATAA6ADEADQAKAE4ATQA6AEMAdQBtAHUAbABTAGwAaQBkAGUAcgBGAG8AbgB0ADAADQAKAFQAUAA6ADIADQAKAFYAQQBMADoAIwBGAE8ATgBUACMAIwAjACMAOQAyADoAOQBQAC8ALwAvAHcAQQBBAEEAQQBBAEEAQQBBAEEAQQBBAEEAQQBBAEEASgBBAEIAQQBBAEEAQQBBAEEARABNAEEAdwBJAEIASQBrAEUAQQBjAGcAQgBwAEEARwBFAEEAYgBBAEEAQQBBAEEAQQBBAEEAQQBBAEEAQQBBAEEAQQBBAEEAQQBBAEEAQQBBAEEAQQBBAEEAQQBBAEEAQQBBAEEAQQBBAEEAQQBBAEEAQQBBAEEAQQBBAEEAQQBBAEEAQQBBAEEAQQBBAEEAQQBBAEEAQQBBAEEAQQBBAEEAQQBBAEEAQQBBAEEAQQBBAEEAQQBBAEEAPQANAAoATgBNADoAQwB1AG0AdQBsAFMAbABpAGQAZQByAFMAdAB5AGwAZQAwAA0ACgBUAFAAOgAwAA0ACgBWAEEATAA6ADEADQAKAE4ATQA6AEMAdQBtAHUAbABTAGwAaQBkAGUAcgBXAGUAaQBnAGgAdAAwAA0ACgBUAFAAOgAwAA0ACgBWAEEATAA6ADIADQAKAE4ATQA6AEMAdQBtAHUAbABTAGwAaQBkAGUAcgBTAGgAbwB3ADEADQAKAFQAUAA6ADAADQAKAFYAQQBMADoAMQANAAoATgBNADoAQwB1AG0AdQBsAFMAbABpAGQAZQByAFQAeQBwAGUAMQANAAoAVABQADoAMAANAAoAVgBBAEwAOgAyAA0ACgBOAE0AOgBDAHUAbQB1AGwAUwBsAGkAZABlAHIAVgBhAGwAdQBlADEADQAKAFQAUAA6ADEADQAKAFYAQQBMADoAMAAuADkANQAwADAAMAAwADAAMAAwADAADQAKAE4ATQA6AEMAdQBtAHUAbABTAGwAaQBkAGUAcgBMAGEAYgBlAGwAVAB5AHAAZQAxAA0ACgBUAFAAOgAwAA0ACgBWAEEATAA6ADEADQAKAE4ATQA6AEMAdQBtAHUAbABTAGwAaQBkAGUAcgBGAG8AbgB0ADEADQAKAFQAUAA6ADIADQAKAFYAQQBMADoAIwBGAE8ATgBUACMAIwAjACMAOQAyADoAOQBQAC8ALwAvAHcAQQBBAEEAQQBBAEEAQQBBAEEAQQBBAEEAQQBBAEEASgBBAEIAQQBBAEEAQQBBAEEARABNAEEAdwBJAEIASQBrAEUAQQBjAGcAQgBwAEEARwBFAEEAYgBBAEEAQQBBAEEAQQBBAEEAQQBBAEEAQQBBAEEAQQBBAEEAQQBBAEEAQQBBAEEAQQBBAEEAQQBBAEEAQQBBAEEAQQBBAEEAQQBBAEEAQQBBAEEAQQBBAEEAQQBBAEEAQQBBAEEAQQBBAEEAQQBBAEEAQQBBAEEAQQBBAEEAQQBBAEEAQQBBAEEAQQBBAEEAQQBBAEEAPQANAAoATgBNADoAQwB1AG0AdQBsAFMAbABpAGQAZQByAFMAdAB5AGwAZQAxAA0ACgBUAFAAOgAwAA0ACgBWAEEATAA6ADEADQAKAE4ATQA6AEMAdQBtAHUAbABTAGwAaQBkAGUAcgBXAGUAaQBnAGgAdAAxAA0ACgBUAFAAOgAwAA0ACgBWAEEATAA6ADIADQAKAE4ATQA6AFMAaABvAHcATQBhAHIAawBlAHIAcwANAAoAVABQADoAMAANAAoAVgBBAEwAOgAxAA0ACgBOAE0AOgBNAGEAcgBrAGUAcgBzAE4AdQBtAGIAZQByAA0ACgBUAFAAOgAwAA0ACgBWAEEATAA6ADQADQAKAE4ATQA6AEgAUwBNAGEAcgBrAGUAcgBTAGgAbwB3ADAADQAKAFQAUAA6ADAADQAKAFYAQQBMADoAMAANAAoATgBNADoASABTAE0AYQByAGsAZQByAFQAeQBwAGUAMAANAAoAVABQADoAMAANAAoAVgBBAEwAOgAzAA0ACgBOAE0AOgBIAFMATQBhAHIAawBlAHIAVgBhAGwAdQBlADAADQAKAFQAUAA6ADEADQAKAFYAQQBMADoAMAANAAoATgBNADoASABTAE0AYQByAGsAZQByAEwAYQBiAGUAbABUAHkAcABlADAADQAKAFQAUAA6ADAADQAKAFYAQQBMADoAMQANAAoATgBNADoASABTAE0AYQByAGsAZQByAEYAbwBuAHQAMAANAAoAVABQADoAMgANAAoAVgBBAEwAOgAjAEYATwBOAFQAIwAjACMAIwA5ADIAOgA5AFAALwAvAC8AdwBBAEEAQQBBAEEAQQBBAEEAQQBBAEEAQQBBAEEAQQBMAHcAQwBBAEEAQQBBAEEAQQBEAE0AQQB3AEkAQgBJAGsARQBBAGMAZwBCAHAAQQBHAEUAQQBiAEEAQQBBAEEAQQBBAEEAQQBBAEEAQQBBAEEAQQBBAEEAQQBBAEEAQQBBAEEAQQBBAEEAQQBBAEEAQQBBAEEAQQBBAEEAQQBBAEEAQQBBAEEAQQBBAEEAQQBBAEEAQQBBAEEAQQBBAEEAQQBBAEEAQQBBAEEAQQBBAEEAQQBBAEEAQQBBAEEAQQBBAEEAQQBBAEEAQQA9AA0ACgBOAE0AOgBIAFMATQBhAHIAawBlAHIAQwBsAHIAVABlAHgAdAAwAA0ACgBUAFAAOgAwAA0ACgBWAEEATAA6ADEAMgA1ADgAMgA5ADEAMgANAAoATgBNADoASABTAE0AYQByAGsAZQByAEMAbAByADAADQAKAFQAUAA6ADAADQAKAFYAQQBMADoAMQAyADUAOAAyADkAMQAyAA0ACgBOAE0AOgBIAFMATQBhAHIAawBlAHIAUwB0AHkAbABlADAADQAKAFQAUAA6ADAADQAKAFYAQQBMADoAMQANAAoATgBNADoASABTAE0AYQByAGsAZQByAFcAZQBpAGcAaAB0ADAADQAKAFQAUAA6ADAADQAKAFYAQQBMADoAMQANAAoATgBNADoASABTAE0AYQByAGsAZQByAEEAbABpAGcAbgBWADAADQAKAFQAUAA6ADAADQAKAFYAQQBMADoAMAANAAoATgBNADoASABTAE0AYQByAGsAZQByAEEAbABpAGcAbgBIADAADQAKAFQAUAA6ADAADQAKAFYAQQBMADoAMAANAAoATgBNADoASABTAE0AYQByAGsAZQByAFMAaABvAHcAMQANAAoAVABQADoAMAANAAoAVgBBAEwAOgAwAA0ACgBOAE0AOgBIAFMATQBhAHIAawBlAHIAVAB5AHAAZQAxAA0ACgBUAFAAOgAwAA0ACgBWAEEATAA6ADQADQAKAE4ATQA6AEgAUwBNAGEAcgBrAGUAcgBWAGEAbAB1AGUAMQANAAoAVABQADoAMQANAAoAVgBBAEwAOgAwAA0ACgBOAE0AOgBIAFMATQBhAHIAawBlAHIATABhAGIAZQBsAFQAeQBwAGUAMQANAAoAVABQADoAMAANAAoAVgBBAEwAOgAxAA0ACgBOAE0AOgBIAFMATQBhAHIAawBlAHIARgBvAG4AdAAxAA0ACgBUAFAAOgAyAA0ACgBWAEEATAA6ACMARgBPAE4AVAAjACMAIwAjADkAMgA6ADkAUAAvAC8ALwB3AEEAQQBBAEEAQQBBAEEAQQBBAEEAQQBBAEEAQQBBAEwAdwBDAEEAQQBBAEEAQQBBAEQATQBBAHcASQBCAEkAawBFAEEAYwBnAEIAcABBAEcARQBBAGIAQQBBAEEAQQBBAEEAQQBBAEEAQQBBAEEAQQBBAEEAQQBBAEEAQQBBAEEAQQBBAEEAQQBBAEEAQQBBAEEAQQBBAEEAQQBBAEEAQQBBAEEAQQBBAEEAQQBBAEEAQQBBAEEAQQBBAEEAQQBBAEEAQQBBAEEAQQBBAEEAQQBBAEEAQQBBAEEAQQBBAEEAQQBBAEEAQQBBAD0ADQAKAE4ATQA6AEgAUwBNAGEAcgBrAGUAcgBDAGwAcgBUAGUAeAB0ADEADQAKAFQAUAA6ADAADQAKAFYAQQBMADoAMQAyADUAOAAyADkAMQAyAA0ACgBOAE0AOgBIAFMATQBhAHIAawBlAHIAQwBsAHIAMQANAAoAVABQADoAMAANAAoAVgBBAEwAOgAxADIANQA4ADIAOQAxADIADQAKAE4ATQA6AEgAUwBNAGEAcgBrAGUAcgBTAHQAeQBsAGUAMQANAAoAVABQADoAMAANAAoAVgBBAEwAOgAxAA0ACgBOAE0AOgBIAFMATQBhAHIAawBlAHIAVwBlAGkAZwBoAHQAMQANAAoAVABQADoAMAANAAoAVgBBAEwAOgAxAA0ACgBOAE0AOgBIAFMATQBhAHIAawBlAHIAQQBsAGkAZwBuAFYAMQANAAoAVABQADoAMAANAAoAVgBBAEwAOgAwAA0ACgBOAE0AOgBIAFMATQBhAHIAawBlAHIAQQBsAGkAZwBuAEgAMQANAAoAVABQADoAMAANAAoAVgBBAEwAOgAyAA0ACgBOAE0AOgBIAFMATQBhAHIAawBlAHIAUwBoAG8AdwAyAA0ACgBUAFAAOgAwAA0ACgBWAEEATAA6ADAADQAKAE4ATQA6AEgAUwBNAGEAcgBrAGUAcgBUAHkAcABlADIADQAKAFQAUAA6ADAADQAKAFYAQQBMADoANQANAAoATgBNADoASABTAE0AYQByAGsAZQByAFYAYQBsAHUAZQAyAA0ACgBUAFAAOgAxAA0ACgBWAEEATAA6ADAADQAKAE4ATQA6AEgAUwBNAGEAcgBrAGUAcgBMAGEAYgBlAGwAVAB5AHAAZQAyAA0ACgBUAFAAOgAwAA0ACgBWAEEATAA6ADEADQAKAE4ATQA6AEgAUwBNAGEAcgBrAGUAcgBGAG8AbgB0ADIADQAKAFQAUAA6ADIADQAKAFYAQQBMADoAIwBGAE8ATgBUACMAIwAjACMAOQAyADoAOQBQAC8ALwAvAHcAQQBBAEEAQQBBAEEAQQBBAEEAQQBBAEEAQQBBAEEATAB3AEMAQQBBAEEAQQBBAEEARABNAEEAdwBJAEIASQBrAEUAQQBjAGcAQgBwAEEARwBFAEEAYgBBAEEAQQBBAEEAQQBBAEEAQQBBAEEAQQBBAEEAQQBBAEEAQQBBAEEAQQBBAEEAQQBBAEEAQQBBAEEAQQBBAEEAQQBBAEEAQQBBAEEAQQBBAEEAQQBBAEEAQQBBAEEAQQBBAEEAQQBBAEEAQQBBAEEAQQBBAEEAQQBBAEEAQQBBAEEAQQBBAEEAQQBBAEEAQQBBAEEAPQANAAoATgBNADoASABTAE0AYQByAGsAZQByAEMAbAByAFQAZQB4AHQAMgANAAoAVABQADoAMAANAAoAVgBBAEwAOgAxADIANQA4ADIAOQAxADIADQAKAE4ATQA6AEgAUwBNAGEAcgBrAGUAcgBDAGwAcgAyAA0ACgBUAFAAOgAwAA0ACgBWAEEATAA6ADEAMgA1ADgAMgA5ADEAMgANAAoATgBNADoASABTAE0AYQByAGsAZQByAFMAdAB5AGwAZQAyAA0ACgBUAFAAOgAwAA0ACgBWAEEATAA6ADEADQAKAE4ATQA6AEgAUwBNAGEAcgBrAGUAcgBXAGUAaQBnAGgAdAAyAA0ACgBUAFAAOgAwAA0ACgBWAEEATAA6ADEADQAKAE4ATQA6AEgAUwBNAGEAcgBrAGUAcgBBAGwAaQBnAG4AVgAyAA0ACgBUAFAAOgAwAA0ACgBWAEEATAA6ADIADQAKAE4ATQA6AEgAUwBNAGEAcgBrAGUAcgBBAGwAaQBnAG4ASAAyAA0ACgBUAFAAOgAwAA0ACgBWAEEATAA6ADEADQAKAE4ATQA6AEgAUwBNAGEAcgBrAGUAcgBTAGgAbwB3ADMADQAKAFQAUAA6ADAADQAKAFYAQQBMADoAMAANAAoATgBNADoASABTAE0AYQByAGsAZQByAFQAeQBwAGUAMwANAAoAVABQADoAMAANAAoAVgBBAEwAOgA2AA0ACgBOAE0AOgBIAFMATQBhAHIAawBlAHIAVgBhAGwAdQBlADMADQAKAFQAUAA6ADEADQAKAFYAQQBMADoAMAANAAoATgBNADoASABTAE0AYQByAGsAZQByAEwAYQBiAGUAbABUAHkAcABlADMADQAKAFQAUAA6ADAADQAKAFYAQQBMADoAMQANAAoATgBNADoASABTAE0AYQByAGsAZQByAEYAbwBuAHQAMwANAAoAVABQADoAMgANAAoAVgBBAEwAOgAjAEYATwBOAFQAIwAjACMAIwA5ADIAOgA5AFAALwAvAC8AdwBBAEEAQQBBAEEAQQBBAEEAQQBBAEEAQQBBAEEAQQBMAHcAQwBBAEEAQQBBAEEAQQBEAE0AQQB3AEkAQgBJAGsARQBBAGMAZwBCAHAAQQBHAEUAQQBiAEEAQQBBAEEAQQBBAEEAQQBBAEEAQQBBAEEAQQBBAEEAQQBBAEEAQQBBAEEAQQBBAEEAQQBBAEEAQQBBAEEAQQBBAEEAQQBBAEEAQQBBAEEAQQBBAEEAQQBBAEEAQQBBAEEAQQBBAEEAQQBBAEEAQQBBAEEAQQBBAEEAQQBBAEEAQQBBAEEAQQBBAEEAQQBBAEEAQQA9AA0ACgBOAE0AOgBIAFMATQBhAHIAawBlAHIAQwBsAHIAVABlAHgAdAAzAA0ACgBUAFAAOgAwAA0ACgBWAEEATAA6ADEAMgA1ADgAMgA5ADEAMgANAAoATgBNADoASABTAE0AYQByAGsAZQByAEMAbAByADMADQAKAFQAUAA6ADAADQAKAFYAQQBMADoAMQAyADUAOAAyADkAMQAyAA0ACgBOAE0AOgBIAFMATQBhAHIAawBlAHIAUwB0AHkAbABlADMADQAKAFQAUAA6ADAADQAKAFYAQQBMADoAMQANAAoATgBNADoASABTAE0AYQByAGsAZQByAFcAZQBpAGcAaAB0ADMADQAKAFQAUAA6ADAADQAKAFYAQQBMADoAMQANAAoATgBNADoASABTAE0AYQByAGsAZQByAEEAbABpAGcAbgBWADMADQAKAFQAUAA6ADAADQAKAFYAQQBMADoAMQANAAoATgBNADoASABTAE0AYQByAGsAZQByAEEAbABpAGcAbgBIADMADQAKAFQAUAA6ADAADQAKAFYAQQBMADoAMQANAAoAPAAvAE8AUABUAEkATwBOAFMAPgANAAoATgA6ADUADQAKAFQAWQBQAEUAOgAxADAADQAKAE4ATQA6AFMAdABhAHQAaQBzAHQAaQBjAHMADQAKAFMASQBNAEkARAA6ADAADQAKAFMARQBMAFMAOgAyAA0ACgBDAFUAUgBTAEUATAA6ADAADQAKAFQAUAA6ADAADQAKAFIARwA6ADAADQAKAE4ATQA6ACcAWwAjACMAVABIAEkAUwBXAEIAIwAjAF0A+K28uTEAMQAtADMAJwAhAEIAJAA3AA0ACgBDAEwAUgA6ADYANQA4ADEAMgAzADEADQAKAFQAUgBBAE4AUwBQADoANQAwAA0ACgBTAEkATQA6ADAADQAKADwAUwBFAEwAXwBPAFAAVABJAE8ATgBTAD4ADQAKAEMATgBUADoAMAANAAoAPAAvAFMARQBMAF8ATwBQAFQASQBPAE4AUwA+AA0ACgBUAFAAOgAwAA0ACgBSAEcAOgAwAA0ACgBOAE0AOgAnAFsAIwAjAFQASABJAFMAVwBCACMAIwBdAPitvLkxADEALQAzACcAIQBFACQANwANAAoAQwBMAFIAOgAxADIAMQAwADUANgAwADYADQAKAFQAUgBBAE4AUwBQADoANQAwAA0ACgBTAEkATQA6ADAADQAKADwAUwBFAEwAXwBPAFAAVABJAE8ATgBTAD4ADQAKAEMATgBUADoAMAANAAoAPAAvAFMARQBMAF8ATwBQAFQASQBPAE4AUwA+AA0ACgA8AE8AUABUAEkATwBOAFMAPgANAAoAQwBOAFQAOgAyAA0ACgBOAE0AOgBNAGkAbgBQAEMAbgB0AA0ACgBUAFAAOgAwAA0ACgBWAEEATAA6ADIANQANAAoATgBNADoATwB2AGUAcgBsAGEAeQBWAGEAcgBzAA0ACgBUAFAAOgAwAA0ACgBWAEEATAA6ADMADQAKADwALwBPAFAAVABJAE8ATgBTAD4ADQAKADwALwBQAEEARwBFAFMAPgANAA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</si>
</sst>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m/d/yy\ h:mm:ss"/>
    <numFmt numFmtId="177" formatCode="0.0000%"/>
    <numFmt numFmtId="178" formatCode="&quot;₩&quot;#,##0"/>
  </numFmts>
  <fonts count="14" x14ac:knownFonts="1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sz val="18"/>
      <name val="Arial"/>
      <family val="2"/>
    </font>
    <font>
      <sz val="14"/>
      <name val="Arial"/>
      <family val="2"/>
    </font>
    <font>
      <sz val="10"/>
      <color indexed="8"/>
      <name val="Arial"/>
      <family val="2"/>
    </font>
    <font>
      <b/>
      <sz val="9"/>
      <name val="Arial"/>
      <family val="2"/>
    </font>
    <font>
      <sz val="8"/>
      <name val="돋움"/>
      <family val="3"/>
      <charset val="129"/>
    </font>
    <font>
      <b/>
      <sz val="12"/>
      <name val="맑은 고딕"/>
      <family val="3"/>
      <charset val="129"/>
      <scheme val="major"/>
    </font>
    <font>
      <sz val="11"/>
      <name val="맑은 고딕"/>
      <family val="3"/>
      <charset val="129"/>
      <scheme val="major"/>
    </font>
    <font>
      <sz val="10"/>
      <name val="맑은 고딕"/>
      <family val="3"/>
      <charset val="129"/>
      <scheme val="major"/>
    </font>
    <font>
      <b/>
      <sz val="11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</patternFill>
    </fill>
  </fills>
  <borders count="19"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8"/>
      </bottom>
      <diagonal/>
    </border>
    <border>
      <left/>
      <right style="thick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</borders>
  <cellStyleXfs count="32">
    <xf numFmtId="0" fontId="0" fillId="0" borderId="0"/>
    <xf numFmtId="177" fontId="2" fillId="0" borderId="0" applyFont="0" applyFill="0" applyBorder="0" applyAlignment="0" applyProtection="0"/>
    <xf numFmtId="0" fontId="2" fillId="0" borderId="1" applyNumberFormat="0" applyFont="0" applyFill="0" applyAlignment="0" applyProtection="0"/>
    <xf numFmtId="0" fontId="2" fillId="0" borderId="2" applyNumberFormat="0" applyFont="0" applyFill="0" applyAlignment="0" applyProtection="0"/>
    <xf numFmtId="0" fontId="2" fillId="0" borderId="3" applyNumberFormat="0" applyFont="0" applyFill="0" applyAlignment="0" applyProtection="0"/>
    <xf numFmtId="0" fontId="2" fillId="0" borderId="4" applyNumberFormat="0" applyFont="0" applyFill="0" applyAlignment="0" applyProtection="0"/>
    <xf numFmtId="0" fontId="2" fillId="0" borderId="5" applyNumberFormat="0" applyFont="0" applyFill="0" applyAlignment="0" applyProtection="0"/>
    <xf numFmtId="0" fontId="2" fillId="2" borderId="0" applyNumberFormat="0" applyFont="0" applyBorder="0" applyAlignment="0" applyProtection="0"/>
    <xf numFmtId="0" fontId="2" fillId="0" borderId="6" applyNumberFormat="0" applyFont="0" applyFill="0" applyAlignment="0" applyProtection="0"/>
    <xf numFmtId="0" fontId="2" fillId="0" borderId="7" applyNumberFormat="0" applyFont="0" applyFill="0" applyAlignment="0" applyProtection="0"/>
    <xf numFmtId="46" fontId="2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2" fillId="0" borderId="8" applyNumberFormat="0" applyFont="0" applyFill="0" applyAlignment="0" applyProtection="0"/>
    <xf numFmtId="0" fontId="2" fillId="0" borderId="9" applyNumberFormat="0" applyFont="0" applyFill="0" applyAlignment="0" applyProtection="0"/>
    <xf numFmtId="0" fontId="2" fillId="0" borderId="10" applyNumberFormat="0" applyFont="0" applyFill="0" applyAlignment="0" applyProtection="0"/>
    <xf numFmtId="0" fontId="2" fillId="0" borderId="11" applyNumberFormat="0" applyFont="0" applyFill="0" applyAlignment="0" applyProtection="0"/>
    <xf numFmtId="0" fontId="2" fillId="0" borderId="10" applyNumberFormat="0" applyFont="0" applyFill="0" applyAlignment="0" applyProtection="0"/>
    <xf numFmtId="0" fontId="2" fillId="0" borderId="0" applyNumberFormat="0" applyFont="0" applyFill="0" applyBorder="0" applyProtection="0">
      <alignment horizontal="center"/>
    </xf>
    <xf numFmtId="0" fontId="5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" fillId="0" borderId="0" applyNumberFormat="0" applyFill="0" applyBorder="0" applyProtection="0">
      <alignment horizontal="left"/>
    </xf>
    <xf numFmtId="0" fontId="2" fillId="2" borderId="0" applyNumberFormat="0" applyFont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2" fillId="0" borderId="12" applyNumberFormat="0" applyFont="0" applyFill="0" applyAlignment="0" applyProtection="0"/>
    <xf numFmtId="0" fontId="2" fillId="0" borderId="13" applyNumberFormat="0" applyFont="0" applyFill="0" applyAlignment="0" applyProtection="0"/>
    <xf numFmtId="176" fontId="2" fillId="0" borderId="0" applyFont="0" applyFill="0" applyBorder="0" applyAlignment="0" applyProtection="0"/>
    <xf numFmtId="0" fontId="2" fillId="0" borderId="14" applyNumberFormat="0" applyFont="0" applyFill="0" applyAlignment="0" applyProtection="0"/>
    <xf numFmtId="0" fontId="2" fillId="0" borderId="15" applyNumberFormat="0" applyFont="0" applyFill="0" applyAlignment="0" applyProtection="0"/>
    <xf numFmtId="0" fontId="2" fillId="0" borderId="16" applyNumberFormat="0" applyFont="0" applyFill="0" applyAlignment="0" applyProtection="0"/>
    <xf numFmtId="0" fontId="2" fillId="0" borderId="17" applyNumberFormat="0" applyFont="0" applyFill="0" applyAlignment="0" applyProtection="0"/>
    <xf numFmtId="0" fontId="2" fillId="0" borderId="18" applyNumberFormat="0" applyFont="0" applyFill="0" applyAlignment="0" applyProtection="0"/>
  </cellStyleXfs>
  <cellXfs count="16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9" fillId="0" borderId="0" xfId="0" applyFont="1"/>
    <xf numFmtId="0" fontId="11" fillId="0" borderId="0" xfId="0" applyFont="1" applyAlignment="1">
      <alignment horizontal="right"/>
    </xf>
    <xf numFmtId="0" fontId="11" fillId="0" borderId="0" xfId="0" applyFont="1"/>
    <xf numFmtId="178" fontId="11" fillId="0" borderId="0" xfId="0" applyNumberFormat="1" applyFont="1"/>
    <xf numFmtId="0" fontId="12" fillId="0" borderId="0" xfId="0" applyFont="1"/>
    <xf numFmtId="0" fontId="13" fillId="0" borderId="0" xfId="0" applyFont="1"/>
    <xf numFmtId="0" fontId="10" fillId="0" borderId="0" xfId="0" applyFont="1"/>
    <xf numFmtId="12" fontId="10" fillId="0" borderId="0" xfId="0" applyNumberFormat="1" applyFont="1"/>
    <xf numFmtId="0" fontId="13" fillId="0" borderId="0" xfId="0" applyFont="1" applyAlignment="1">
      <alignment horizontal="left"/>
    </xf>
    <xf numFmtId="0" fontId="1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shrinkToFit="1"/>
    </xf>
    <xf numFmtId="0" fontId="0" fillId="0" borderId="0" xfId="0" applyAlignment="1"/>
  </cellXfs>
  <cellStyles count="32">
    <cellStyle name="RISKbigPercent" xfId="1" xr:uid="{00000000-0005-0000-0000-000000000000}"/>
    <cellStyle name="RISKblandrEdge" xfId="2" xr:uid="{00000000-0005-0000-0000-000001000000}"/>
    <cellStyle name="RISKblCorner" xfId="3" xr:uid="{00000000-0005-0000-0000-000002000000}"/>
    <cellStyle name="RISKbottomEdge" xfId="4" xr:uid="{00000000-0005-0000-0000-000003000000}"/>
    <cellStyle name="RISKbrCorner" xfId="5" xr:uid="{00000000-0005-0000-0000-000004000000}"/>
    <cellStyle name="RISKdarkBoxed" xfId="6" xr:uid="{00000000-0005-0000-0000-000005000000}"/>
    <cellStyle name="RISKdarkShade" xfId="7" xr:uid="{00000000-0005-0000-0000-000006000000}"/>
    <cellStyle name="RISKdbottomEdge" xfId="8" xr:uid="{00000000-0005-0000-0000-000007000000}"/>
    <cellStyle name="RISKdrightEdge" xfId="9" xr:uid="{00000000-0005-0000-0000-000008000000}"/>
    <cellStyle name="RISKdurationTime" xfId="10" xr:uid="{00000000-0005-0000-0000-000009000000}"/>
    <cellStyle name="RISKinNumber" xfId="11" xr:uid="{00000000-0005-0000-0000-00000A000000}"/>
    <cellStyle name="RISKlandrEdge" xfId="12" xr:uid="{00000000-0005-0000-0000-00000B000000}"/>
    <cellStyle name="RISKleftEdge" xfId="13" xr:uid="{00000000-0005-0000-0000-00000C000000}"/>
    <cellStyle name="RISKlightBoxed" xfId="14" xr:uid="{00000000-0005-0000-0000-00000D000000}"/>
    <cellStyle name="RISKltandbEdge" xfId="15" xr:uid="{00000000-0005-0000-0000-00000E000000}"/>
    <cellStyle name="RISKnormBoxed" xfId="16" xr:uid="{00000000-0005-0000-0000-00000F000000}"/>
    <cellStyle name="RISKnormCenter" xfId="17" xr:uid="{00000000-0005-0000-0000-000010000000}"/>
    <cellStyle name="RISKnormHeading" xfId="18" xr:uid="{00000000-0005-0000-0000-000011000000}"/>
    <cellStyle name="RISKnormItal" xfId="19" xr:uid="{00000000-0005-0000-0000-000012000000}"/>
    <cellStyle name="RISKnormLabel" xfId="20" xr:uid="{00000000-0005-0000-0000-000013000000}"/>
    <cellStyle name="RISKnormShade" xfId="21" xr:uid="{00000000-0005-0000-0000-000014000000}"/>
    <cellStyle name="RISKnormTitle" xfId="22" xr:uid="{00000000-0005-0000-0000-000015000000}"/>
    <cellStyle name="RISKoutNumber" xfId="23" xr:uid="{00000000-0005-0000-0000-000016000000}"/>
    <cellStyle name="RISKrightEdge" xfId="24" xr:uid="{00000000-0005-0000-0000-000017000000}"/>
    <cellStyle name="RISKrtandbEdge" xfId="25" xr:uid="{00000000-0005-0000-0000-000018000000}"/>
    <cellStyle name="RISKssTime" xfId="26" xr:uid="{00000000-0005-0000-0000-000019000000}"/>
    <cellStyle name="RISKtandbEdge" xfId="27" xr:uid="{00000000-0005-0000-0000-00001A000000}"/>
    <cellStyle name="RISKtlandrEdge" xfId="28" xr:uid="{00000000-0005-0000-0000-00001B000000}"/>
    <cellStyle name="RISKtlCorner" xfId="29" xr:uid="{00000000-0005-0000-0000-00001C000000}"/>
    <cellStyle name="RISKtopEdge" xfId="30" xr:uid="{00000000-0005-0000-0000-00001D000000}"/>
    <cellStyle name="RISKtrCorner" xfId="31" xr:uid="{00000000-0005-0000-0000-00001E000000}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손실함수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'그림11-2'!$A$5:$A$25</c:f>
              <c:numCache>
                <c:formatCode>General</c:formatCode>
                <c:ptCount val="21"/>
                <c:pt idx="0">
                  <c:v>90</c:v>
                </c:pt>
                <c:pt idx="1">
                  <c:v>91</c:v>
                </c:pt>
                <c:pt idx="2">
                  <c:v>92</c:v>
                </c:pt>
                <c:pt idx="3">
                  <c:v>93</c:v>
                </c:pt>
                <c:pt idx="4">
                  <c:v>94</c:v>
                </c:pt>
                <c:pt idx="5">
                  <c:v>95</c:v>
                </c:pt>
                <c:pt idx="6">
                  <c:v>96</c:v>
                </c:pt>
                <c:pt idx="7">
                  <c:v>97</c:v>
                </c:pt>
                <c:pt idx="8">
                  <c:v>98</c:v>
                </c:pt>
                <c:pt idx="9">
                  <c:v>99</c:v>
                </c:pt>
                <c:pt idx="10">
                  <c:v>100</c:v>
                </c:pt>
                <c:pt idx="11">
                  <c:v>101</c:v>
                </c:pt>
                <c:pt idx="12">
                  <c:v>102</c:v>
                </c:pt>
                <c:pt idx="13">
                  <c:v>103</c:v>
                </c:pt>
                <c:pt idx="14">
                  <c:v>104</c:v>
                </c:pt>
                <c:pt idx="15">
                  <c:v>105</c:v>
                </c:pt>
                <c:pt idx="16">
                  <c:v>106</c:v>
                </c:pt>
                <c:pt idx="17">
                  <c:v>107</c:v>
                </c:pt>
                <c:pt idx="18">
                  <c:v>108</c:v>
                </c:pt>
                <c:pt idx="19">
                  <c:v>109</c:v>
                </c:pt>
                <c:pt idx="20">
                  <c:v>110</c:v>
                </c:pt>
              </c:numCache>
            </c:numRef>
          </c:cat>
          <c:val>
            <c:numRef>
              <c:f>'그림11-2'!$B$5:$B$25</c:f>
              <c:numCache>
                <c:formatCode>"₩"#,##0</c:formatCode>
                <c:ptCount val="21"/>
                <c:pt idx="0">
                  <c:v>4000</c:v>
                </c:pt>
                <c:pt idx="1">
                  <c:v>3240</c:v>
                </c:pt>
                <c:pt idx="2">
                  <c:v>2560</c:v>
                </c:pt>
                <c:pt idx="3">
                  <c:v>1960</c:v>
                </c:pt>
                <c:pt idx="4">
                  <c:v>1440</c:v>
                </c:pt>
                <c:pt idx="5">
                  <c:v>1000</c:v>
                </c:pt>
                <c:pt idx="6">
                  <c:v>640</c:v>
                </c:pt>
                <c:pt idx="7">
                  <c:v>360</c:v>
                </c:pt>
                <c:pt idx="8">
                  <c:v>160</c:v>
                </c:pt>
                <c:pt idx="9">
                  <c:v>40</c:v>
                </c:pt>
                <c:pt idx="10">
                  <c:v>0</c:v>
                </c:pt>
                <c:pt idx="11">
                  <c:v>40</c:v>
                </c:pt>
                <c:pt idx="12">
                  <c:v>160</c:v>
                </c:pt>
                <c:pt idx="13">
                  <c:v>360</c:v>
                </c:pt>
                <c:pt idx="14">
                  <c:v>640</c:v>
                </c:pt>
                <c:pt idx="15">
                  <c:v>1000</c:v>
                </c:pt>
                <c:pt idx="16">
                  <c:v>1440</c:v>
                </c:pt>
                <c:pt idx="17">
                  <c:v>1960</c:v>
                </c:pt>
                <c:pt idx="18">
                  <c:v>2560</c:v>
                </c:pt>
                <c:pt idx="19">
                  <c:v>3240</c:v>
                </c:pt>
                <c:pt idx="20">
                  <c:v>4000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075-4D98-93E5-620EB82D1A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04808960"/>
        <c:axId val="304809520"/>
      </c:lineChart>
      <c:catAx>
        <c:axId val="304808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04809520"/>
        <c:crosses val="autoZero"/>
        <c:auto val="1"/>
        <c:lblAlgn val="ctr"/>
        <c:lblOffset val="100"/>
        <c:noMultiLvlLbl val="0"/>
      </c:catAx>
      <c:valAx>
        <c:axId val="304809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₩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048089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594360</xdr:colOff>
      <xdr:row>3</xdr:row>
      <xdr:rowOff>7620</xdr:rowOff>
    </xdr:from>
    <xdr:to>
      <xdr:col>10</xdr:col>
      <xdr:colOff>22860</xdr:colOff>
      <xdr:row>24</xdr:row>
      <xdr:rowOff>53340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V11"/>
  <sheetViews>
    <sheetView workbookViewId="0"/>
  </sheetViews>
  <sheetFormatPr defaultRowHeight="13.2" x14ac:dyDescent="0.25"/>
  <sheetData>
    <row r="1" spans="1:48" x14ac:dyDescent="0.25">
      <c r="A1">
        <v>1</v>
      </c>
      <c r="B1">
        <v>0</v>
      </c>
    </row>
    <row r="2" spans="1:48" x14ac:dyDescent="0.25">
      <c r="A2">
        <v>0</v>
      </c>
    </row>
    <row r="3" spans="1:48" x14ac:dyDescent="0.25">
      <c r="A3">
        <f ca="1">'그림11-3'!$B$7</f>
        <v>1.2054271443806674</v>
      </c>
      <c r="B3" t="b">
        <v>1</v>
      </c>
      <c r="C3">
        <v>0</v>
      </c>
      <c r="D3">
        <v>1</v>
      </c>
      <c r="E3" t="s">
        <v>16</v>
      </c>
      <c r="F3">
        <v>2</v>
      </c>
      <c r="G3">
        <v>0</v>
      </c>
      <c r="H3">
        <v>0</v>
      </c>
      <c r="J3" t="s">
        <v>17</v>
      </c>
      <c r="K3" t="s">
        <v>18</v>
      </c>
      <c r="L3" t="s">
        <v>19</v>
      </c>
      <c r="AG3">
        <f ca="1">'그림11-3'!$B$7</f>
        <v>1.2054271443806674</v>
      </c>
      <c r="AH3">
        <v>1</v>
      </c>
      <c r="AI3">
        <v>1</v>
      </c>
      <c r="AJ3" t="b">
        <v>0</v>
      </c>
      <c r="AK3" t="b">
        <v>1</v>
      </c>
      <c r="AL3">
        <v>0</v>
      </c>
      <c r="AM3" t="b">
        <v>0</v>
      </c>
      <c r="AN3" t="e">
        <f>_</f>
        <v>#NAME?</v>
      </c>
      <c r="AO3">
        <f ca="1">'그림11-3'!$E$7</f>
        <v>53.218049174017182</v>
      </c>
      <c r="AP3">
        <v>2</v>
      </c>
      <c r="AQ3">
        <v>1</v>
      </c>
      <c r="AR3" t="b">
        <v>0</v>
      </c>
      <c r="AS3" t="b">
        <v>1</v>
      </c>
      <c r="AT3">
        <v>0</v>
      </c>
      <c r="AU3" t="b">
        <v>0</v>
      </c>
      <c r="AV3" t="e">
        <f>_</f>
        <v>#NAME?</v>
      </c>
    </row>
    <row r="4" spans="1:48" x14ac:dyDescent="0.25">
      <c r="A4">
        <v>0</v>
      </c>
    </row>
    <row r="5" spans="1:48" x14ac:dyDescent="0.25">
      <c r="A5" t="b">
        <v>0</v>
      </c>
      <c r="B5">
        <v>15680</v>
      </c>
      <c r="C5">
        <v>7345</v>
      </c>
      <c r="D5">
        <v>7360</v>
      </c>
      <c r="E5">
        <v>0</v>
      </c>
    </row>
    <row r="6" spans="1:48" x14ac:dyDescent="0.25">
      <c r="A6" t="b">
        <v>0</v>
      </c>
      <c r="B6">
        <v>15680</v>
      </c>
      <c r="C6">
        <v>7345</v>
      </c>
      <c r="D6">
        <v>7360</v>
      </c>
      <c r="E6">
        <v>0</v>
      </c>
    </row>
    <row r="7" spans="1:48" x14ac:dyDescent="0.25">
      <c r="A7" t="b">
        <v>0</v>
      </c>
      <c r="B7">
        <v>15680</v>
      </c>
      <c r="C7">
        <v>7345</v>
      </c>
      <c r="D7">
        <v>7360</v>
      </c>
      <c r="E7">
        <v>0</v>
      </c>
    </row>
    <row r="8" spans="1:48" x14ac:dyDescent="0.25">
      <c r="A8" t="b">
        <v>0</v>
      </c>
      <c r="B8">
        <v>15680</v>
      </c>
      <c r="C8">
        <v>7345</v>
      </c>
      <c r="D8">
        <v>7360</v>
      </c>
      <c r="E8">
        <v>0</v>
      </c>
    </row>
    <row r="9" spans="1:48" x14ac:dyDescent="0.25">
      <c r="A9" t="b">
        <v>0</v>
      </c>
      <c r="B9">
        <v>15680</v>
      </c>
      <c r="C9">
        <v>7345</v>
      </c>
      <c r="D9">
        <v>7360</v>
      </c>
      <c r="E9">
        <v>0</v>
      </c>
    </row>
    <row r="10" spans="1:48" x14ac:dyDescent="0.25">
      <c r="A10">
        <v>0</v>
      </c>
    </row>
    <row r="11" spans="1:48" x14ac:dyDescent="0.25">
      <c r="A11">
        <v>0</v>
      </c>
      <c r="B11" t="b">
        <v>0</v>
      </c>
      <c r="C11" t="b">
        <v>0</v>
      </c>
      <c r="D11">
        <v>10</v>
      </c>
      <c r="E11">
        <v>0.95</v>
      </c>
      <c r="F11">
        <v>1</v>
      </c>
    </row>
  </sheetData>
  <phoneticPr fontId="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C25"/>
  <sheetViews>
    <sheetView zoomScale="70" zoomScaleNormal="70" workbookViewId="0">
      <selection sqref="A1:C1"/>
    </sheetView>
  </sheetViews>
  <sheetFormatPr defaultRowHeight="13.2" x14ac:dyDescent="0.25"/>
  <cols>
    <col min="4" max="4" width="8.88671875" customWidth="1"/>
  </cols>
  <sheetData>
    <row r="1" spans="1:3" ht="17.399999999999999" x14ac:dyDescent="0.4">
      <c r="A1" s="12" t="s">
        <v>8</v>
      </c>
      <c r="B1" s="12"/>
      <c r="C1" s="12"/>
    </row>
    <row r="2" spans="1:3" ht="17.399999999999999" x14ac:dyDescent="0.4">
      <c r="A2" s="12" t="s">
        <v>10</v>
      </c>
      <c r="B2" s="12"/>
      <c r="C2" s="12"/>
    </row>
    <row r="4" spans="1:3" ht="15.6" x14ac:dyDescent="0.35">
      <c r="A4" s="4" t="s">
        <v>9</v>
      </c>
      <c r="B4" s="4" t="s">
        <v>4</v>
      </c>
    </row>
    <row r="5" spans="1:3" ht="15.6" x14ac:dyDescent="0.35">
      <c r="A5" s="5">
        <v>90</v>
      </c>
      <c r="B5" s="6">
        <f>40*(A5-100)^2</f>
        <v>4000</v>
      </c>
    </row>
    <row r="6" spans="1:3" ht="15.6" x14ac:dyDescent="0.35">
      <c r="A6" s="5">
        <f>A5+1</f>
        <v>91</v>
      </c>
      <c r="B6" s="6">
        <f t="shared" ref="B6:B25" si="0">40*(A6-100)^2</f>
        <v>3240</v>
      </c>
    </row>
    <row r="7" spans="1:3" ht="15.6" x14ac:dyDescent="0.35">
      <c r="A7" s="5">
        <f t="shared" ref="A7:A25" si="1">A6+1</f>
        <v>92</v>
      </c>
      <c r="B7" s="6">
        <f t="shared" si="0"/>
        <v>2560</v>
      </c>
    </row>
    <row r="8" spans="1:3" ht="15.6" x14ac:dyDescent="0.35">
      <c r="A8" s="5">
        <f t="shared" si="1"/>
        <v>93</v>
      </c>
      <c r="B8" s="6">
        <f t="shared" si="0"/>
        <v>1960</v>
      </c>
    </row>
    <row r="9" spans="1:3" ht="15.6" x14ac:dyDescent="0.35">
      <c r="A9" s="5">
        <f t="shared" si="1"/>
        <v>94</v>
      </c>
      <c r="B9" s="6">
        <f t="shared" si="0"/>
        <v>1440</v>
      </c>
    </row>
    <row r="10" spans="1:3" ht="15.6" x14ac:dyDescent="0.35">
      <c r="A10" s="5">
        <f t="shared" si="1"/>
        <v>95</v>
      </c>
      <c r="B10" s="6">
        <f t="shared" si="0"/>
        <v>1000</v>
      </c>
    </row>
    <row r="11" spans="1:3" ht="15.6" x14ac:dyDescent="0.35">
      <c r="A11" s="5">
        <f t="shared" si="1"/>
        <v>96</v>
      </c>
      <c r="B11" s="6">
        <f t="shared" si="0"/>
        <v>640</v>
      </c>
    </row>
    <row r="12" spans="1:3" ht="15.6" x14ac:dyDescent="0.35">
      <c r="A12" s="5">
        <f t="shared" si="1"/>
        <v>97</v>
      </c>
      <c r="B12" s="6">
        <f t="shared" si="0"/>
        <v>360</v>
      </c>
    </row>
    <row r="13" spans="1:3" ht="15.6" x14ac:dyDescent="0.35">
      <c r="A13" s="5">
        <f t="shared" si="1"/>
        <v>98</v>
      </c>
      <c r="B13" s="6">
        <f t="shared" si="0"/>
        <v>160</v>
      </c>
    </row>
    <row r="14" spans="1:3" ht="15.6" x14ac:dyDescent="0.35">
      <c r="A14" s="5">
        <f t="shared" si="1"/>
        <v>99</v>
      </c>
      <c r="B14" s="6">
        <f t="shared" si="0"/>
        <v>40</v>
      </c>
    </row>
    <row r="15" spans="1:3" ht="15.6" x14ac:dyDescent="0.35">
      <c r="A15" s="5">
        <f t="shared" si="1"/>
        <v>100</v>
      </c>
      <c r="B15" s="6">
        <f t="shared" si="0"/>
        <v>0</v>
      </c>
    </row>
    <row r="16" spans="1:3" ht="15.6" x14ac:dyDescent="0.35">
      <c r="A16" s="5">
        <f t="shared" si="1"/>
        <v>101</v>
      </c>
      <c r="B16" s="6">
        <f t="shared" si="0"/>
        <v>40</v>
      </c>
    </row>
    <row r="17" spans="1:2" ht="15.6" x14ac:dyDescent="0.35">
      <c r="A17" s="5">
        <f t="shared" si="1"/>
        <v>102</v>
      </c>
      <c r="B17" s="6">
        <f t="shared" si="0"/>
        <v>160</v>
      </c>
    </row>
    <row r="18" spans="1:2" ht="15.6" x14ac:dyDescent="0.35">
      <c r="A18" s="5">
        <f t="shared" si="1"/>
        <v>103</v>
      </c>
      <c r="B18" s="6">
        <f t="shared" si="0"/>
        <v>360</v>
      </c>
    </row>
    <row r="19" spans="1:2" ht="15.6" x14ac:dyDescent="0.35">
      <c r="A19" s="5">
        <f t="shared" si="1"/>
        <v>104</v>
      </c>
      <c r="B19" s="6">
        <f t="shared" si="0"/>
        <v>640</v>
      </c>
    </row>
    <row r="20" spans="1:2" ht="15.6" x14ac:dyDescent="0.35">
      <c r="A20" s="5">
        <f t="shared" si="1"/>
        <v>105</v>
      </c>
      <c r="B20" s="6">
        <f t="shared" si="0"/>
        <v>1000</v>
      </c>
    </row>
    <row r="21" spans="1:2" ht="15.6" x14ac:dyDescent="0.35">
      <c r="A21" s="5">
        <f t="shared" si="1"/>
        <v>106</v>
      </c>
      <c r="B21" s="6">
        <f t="shared" si="0"/>
        <v>1440</v>
      </c>
    </row>
    <row r="22" spans="1:2" ht="15.6" x14ac:dyDescent="0.35">
      <c r="A22" s="5">
        <f t="shared" si="1"/>
        <v>107</v>
      </c>
      <c r="B22" s="6">
        <f t="shared" si="0"/>
        <v>1960</v>
      </c>
    </row>
    <row r="23" spans="1:2" ht="15.6" x14ac:dyDescent="0.35">
      <c r="A23" s="5">
        <f t="shared" si="1"/>
        <v>108</v>
      </c>
      <c r="B23" s="6">
        <f t="shared" si="0"/>
        <v>2560</v>
      </c>
    </row>
    <row r="24" spans="1:2" ht="15.6" x14ac:dyDescent="0.35">
      <c r="A24" s="5">
        <f t="shared" si="1"/>
        <v>109</v>
      </c>
      <c r="B24" s="6">
        <f t="shared" si="0"/>
        <v>3240</v>
      </c>
    </row>
    <row r="25" spans="1:2" ht="15.6" x14ac:dyDescent="0.35">
      <c r="A25" s="5">
        <f t="shared" si="1"/>
        <v>110</v>
      </c>
      <c r="B25" s="6">
        <f t="shared" si="0"/>
        <v>4000</v>
      </c>
    </row>
  </sheetData>
  <mergeCells count="2">
    <mergeCell ref="A1:C1"/>
    <mergeCell ref="A2:C2"/>
  </mergeCells>
  <phoneticPr fontId="8" type="noConversion"/>
  <pageMargins left="0.75" right="0.75" top="1" bottom="1" header="0.5" footer="0.5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E11"/>
  <sheetViews>
    <sheetView tabSelected="1" zoomScale="120" zoomScaleNormal="145" workbookViewId="0">
      <selection activeCell="E7" sqref="E7"/>
    </sheetView>
  </sheetViews>
  <sheetFormatPr defaultRowHeight="13.2" x14ac:dyDescent="0.25"/>
  <cols>
    <col min="1" max="1" width="25.33203125" customWidth="1"/>
    <col min="2" max="2" width="20" customWidth="1"/>
    <col min="3" max="3" width="7.6640625" customWidth="1"/>
    <col min="4" max="4" width="25" bestFit="1" customWidth="1"/>
    <col min="5" max="5" width="9.5546875" bestFit="1" customWidth="1"/>
  </cols>
  <sheetData>
    <row r="1" spans="1:5" ht="19.2" x14ac:dyDescent="0.45">
      <c r="A1" s="3" t="s">
        <v>7</v>
      </c>
      <c r="B1" s="1"/>
      <c r="C1" s="1"/>
    </row>
    <row r="3" spans="1:5" ht="13.8" x14ac:dyDescent="0.25">
      <c r="A3" s="7" t="s">
        <v>11</v>
      </c>
      <c r="B3" s="8"/>
      <c r="C3" s="8"/>
      <c r="D3" s="7" t="s">
        <v>12</v>
      </c>
      <c r="E3" s="8"/>
    </row>
    <row r="4" spans="1:5" ht="17.399999999999999" x14ac:dyDescent="0.4">
      <c r="A4" s="9" t="s">
        <v>2</v>
      </c>
      <c r="B4" s="9">
        <v>100</v>
      </c>
      <c r="C4" s="9"/>
      <c r="D4" s="9" t="s">
        <v>13</v>
      </c>
      <c r="E4" s="9">
        <v>95</v>
      </c>
    </row>
    <row r="5" spans="1:5" ht="17.399999999999999" x14ac:dyDescent="0.4">
      <c r="A5" s="9" t="s">
        <v>3</v>
      </c>
      <c r="B5" s="10">
        <f>5/3</f>
        <v>1.6666666666666667</v>
      </c>
      <c r="C5" s="9"/>
      <c r="D5" s="9" t="s">
        <v>14</v>
      </c>
      <c r="E5" s="9">
        <v>105</v>
      </c>
    </row>
    <row r="6" spans="1:5" ht="17.399999999999999" x14ac:dyDescent="0.4">
      <c r="A6" s="9" t="s">
        <v>0</v>
      </c>
      <c r="B6" s="9">
        <f ca="1">_xll.VoseNormal(B4,B5)</f>
        <v>99.826403690680024</v>
      </c>
      <c r="C6" s="9"/>
      <c r="D6" s="9" t="s">
        <v>0</v>
      </c>
      <c r="E6" s="9">
        <f ca="1">E4+(E5-E4)*RAND()</f>
        <v>101.15345187561095</v>
      </c>
    </row>
    <row r="7" spans="1:5" ht="17.399999999999999" x14ac:dyDescent="0.4">
      <c r="A7" s="9" t="s">
        <v>5</v>
      </c>
      <c r="B7" s="9">
        <f ca="1">_xll.VoseOutput("Jap")+B9*(B6-B10)^2</f>
        <v>1.2054271443806674</v>
      </c>
      <c r="C7" s="9"/>
      <c r="D7" s="9" t="s">
        <v>6</v>
      </c>
      <c r="E7" s="9">
        <f ca="1">_xll.VoseOutput("US")+B9*(E6-B10)^2</f>
        <v>53.218049174017182</v>
      </c>
    </row>
    <row r="8" spans="1:5" ht="13.8" x14ac:dyDescent="0.25">
      <c r="A8" s="8"/>
      <c r="B8" s="8"/>
      <c r="C8" s="8"/>
      <c r="D8" s="8"/>
      <c r="E8" s="8"/>
    </row>
    <row r="9" spans="1:5" ht="13.8" x14ac:dyDescent="0.25">
      <c r="A9" s="8" t="s">
        <v>1</v>
      </c>
      <c r="B9" s="8">
        <v>40</v>
      </c>
      <c r="C9" s="8"/>
      <c r="D9" s="8"/>
      <c r="E9" s="8"/>
    </row>
    <row r="10" spans="1:5" ht="13.8" x14ac:dyDescent="0.25">
      <c r="A10" s="8" t="s">
        <v>15</v>
      </c>
      <c r="B10" s="8">
        <v>100</v>
      </c>
      <c r="C10" s="11"/>
      <c r="D10" s="11"/>
      <c r="E10" s="8"/>
    </row>
    <row r="11" spans="1:5" x14ac:dyDescent="0.25">
      <c r="C11" s="2"/>
      <c r="D11" s="2"/>
    </row>
  </sheetData>
  <phoneticPr fontId="8" type="noConversion"/>
  <printOptions headings="1" gridLines="1" gridLinesSet="0"/>
  <pageMargins left="0.75" right="0.75" top="1" bottom="1" header="0.5" footer="0.5"/>
  <pageSetup orientation="portrait" horizontalDpi="4294967292" verticalDpi="0" copies="0"/>
  <headerFooter alignWithMargins="0">
    <oddHeader>&amp;CFigure 9.1 Taguchi Loss TV Example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00399-88D6-4F2F-969F-CF4F7F225DF0}">
  <dimension ref="A1:E5"/>
  <sheetViews>
    <sheetView workbookViewId="0"/>
  </sheetViews>
  <sheetFormatPr defaultRowHeight="13.2" x14ac:dyDescent="0.25"/>
  <cols>
    <col min="1" max="1" width="16.88671875" bestFit="1" customWidth="1"/>
    <col min="2" max="2" width="12.44140625" bestFit="1" customWidth="1"/>
    <col min="3" max="3" width="27.5546875" bestFit="1" customWidth="1"/>
    <col min="4" max="4" width="28.21875" bestFit="1" customWidth="1"/>
    <col min="5" max="5" width="22.21875" bestFit="1" customWidth="1"/>
  </cols>
  <sheetData>
    <row r="1" spans="1:5" x14ac:dyDescent="0.25">
      <c r="A1" s="14" t="s">
        <v>20</v>
      </c>
      <c r="B1" s="13" t="s">
        <v>21</v>
      </c>
      <c r="C1" s="13" t="s">
        <v>22</v>
      </c>
      <c r="D1" s="13" t="s">
        <v>23</v>
      </c>
      <c r="E1" s="13" t="s">
        <v>24</v>
      </c>
    </row>
    <row r="2" spans="1:5" x14ac:dyDescent="0.25">
      <c r="A2" t="s">
        <v>25</v>
      </c>
      <c r="B2" t="s">
        <v>26</v>
      </c>
      <c r="C2" t="s">
        <v>27</v>
      </c>
      <c r="D2" t="s">
        <v>28</v>
      </c>
      <c r="E2" t="s">
        <v>29</v>
      </c>
    </row>
    <row r="3" spans="1:5" x14ac:dyDescent="0.25">
      <c r="A3" t="s">
        <v>25</v>
      </c>
      <c r="B3" t="s">
        <v>30</v>
      </c>
      <c r="C3" t="s">
        <v>31</v>
      </c>
      <c r="D3" t="s">
        <v>32</v>
      </c>
      <c r="E3" t="s">
        <v>29</v>
      </c>
    </row>
    <row r="4" spans="1:5" x14ac:dyDescent="0.25">
      <c r="A4" t="s">
        <v>25</v>
      </c>
      <c r="B4" t="s">
        <v>33</v>
      </c>
      <c r="C4" t="s">
        <v>34</v>
      </c>
      <c r="D4" t="s">
        <v>35</v>
      </c>
      <c r="E4" t="s">
        <v>29</v>
      </c>
    </row>
    <row r="5" spans="1:5" x14ac:dyDescent="0.25">
      <c r="A5" t="s">
        <v>25</v>
      </c>
      <c r="B5" t="s">
        <v>36</v>
      </c>
      <c r="C5" t="s">
        <v>37</v>
      </c>
      <c r="D5" t="s">
        <v>38</v>
      </c>
      <c r="E5" t="s">
        <v>29</v>
      </c>
    </row>
  </sheetData>
  <phoneticPr fontId="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1C7DA-3E1C-4E5E-95EB-5F99C6655944}">
  <dimension ref="A1:B1"/>
  <sheetViews>
    <sheetView workbookViewId="0"/>
  </sheetViews>
  <sheetFormatPr defaultRowHeight="13.2" x14ac:dyDescent="0.25"/>
  <sheetData>
    <row r="1" spans="1:2" x14ac:dyDescent="0.25">
      <c r="A1" s="15" t="s">
        <v>39</v>
      </c>
      <c r="B1">
        <v>0</v>
      </c>
    </row>
  </sheetData>
  <phoneticPr fontId="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99086-ACDA-4C69-80C0-9F456A3DEB42}">
  <dimension ref="E2:I2"/>
  <sheetViews>
    <sheetView workbookViewId="0"/>
  </sheetViews>
  <sheetFormatPr defaultRowHeight="13.2" x14ac:dyDescent="0.25"/>
  <sheetData>
    <row r="2" spans="5:9" x14ac:dyDescent="0.25">
      <c r="E2" s="15" t="s">
        <v>40</v>
      </c>
      <c r="F2">
        <v>3</v>
      </c>
      <c r="G2" t="s">
        <v>41</v>
      </c>
      <c r="H2" t="s">
        <v>42</v>
      </c>
      <c r="I2" t="s">
        <v>43</v>
      </c>
    </row>
  </sheetData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RiskSerializationData</vt:lpstr>
      <vt:lpstr>그림11-2</vt:lpstr>
      <vt:lpstr>그림11-3</vt:lpstr>
      <vt:lpstr>Conversion report</vt:lpstr>
      <vt:lpstr>ModelRiskDSN</vt:lpstr>
      <vt:lpstr>ModelRiskSYS1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한다현</cp:lastModifiedBy>
  <dcterms:created xsi:type="dcterms:W3CDTF">2004-03-31T08:50:14Z</dcterms:created>
  <dcterms:modified xsi:type="dcterms:W3CDTF">2023-05-04T05:05:08Z</dcterms:modified>
</cp:coreProperties>
</file>