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handa\Desktop\2023-1\시뮬레이션\엑셀\part2\"/>
    </mc:Choice>
  </mc:AlternateContent>
  <xr:revisionPtr revIDLastSave="0" documentId="13_ncr:1_{978BDD20-9D91-4B4C-85C2-AF1CF27A3C1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nversion report" sheetId="6" r:id="rId1"/>
    <sheet name="그림12-1" sheetId="4" r:id="rId2"/>
    <sheet name="ModelRiskDSN" sheetId="7" state="hidden" r:id="rId3"/>
    <sheet name="ModelRiskSYS1" sheetId="8" state="hidden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"LWX7NJVISJ48RTJ27QPEUGYJ"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2</definedName>
    <definedName name="RiskPauseOnError" hidden="1">FALSE</definedName>
    <definedName name="RiskRealTimeResults">FALSE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"$B$113"</definedName>
    <definedName name="RiskSelectedNameCell1" hidden="1">"$A$113"</definedName>
    <definedName name="RiskSelectedNameCell2" hidden="1">"$B$11"</definedName>
    <definedName name="RiskStandardRecalc" hidden="1">2</definedName>
    <definedName name="RiskStatFunctionsUpdateFreq">1</definedName>
    <definedName name="RiskUpdateDisplay" hidden="1">FALSE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  <definedName name="SimOpt_AccountDomain" hidden="1">""</definedName>
    <definedName name="SimOpt_AccountName" hidden="1">""</definedName>
    <definedName name="SimOpt_AccountPassword" hidden="1">""</definedName>
    <definedName name="SimOpt_CheckPrecisionAfter" hidden="1">100</definedName>
    <definedName name="SimOpt_GotoSample" hidden="1">1</definedName>
    <definedName name="SimOpt_Macros0" hidden="1">""</definedName>
    <definedName name="SimOpt_Macros1" hidden="1">""</definedName>
    <definedName name="SimOpt_Macros2" hidden="1">""</definedName>
    <definedName name="SimOpt_Macros3" hidden="1">""</definedName>
    <definedName name="SimOpt_MacrosUsage" hidden="1">0</definedName>
    <definedName name="SimOpt_MinSimBufferSize" hidden="1">5000000</definedName>
    <definedName name="SimOpt_RefreshExcel" hidden="1">0</definedName>
    <definedName name="SimOpt_RefreshRate" hidden="1">10</definedName>
    <definedName name="SimOpt_SamplesCount" hidden="1">1000</definedName>
    <definedName name="SimOpt_Seed0" hidden="1">0</definedName>
    <definedName name="SimOpt_SeedFixed" hidden="1">1</definedName>
    <definedName name="SimOpt_SeedMultiplyType" hidden="1">0</definedName>
    <definedName name="SimOpt_ServerAddress" hidden="1">""</definedName>
    <definedName name="SimOpt_ShowResultsAtEnd" hidden="1">1</definedName>
    <definedName name="SimOpt_SimName0" hidden="1">""</definedName>
    <definedName name="SimOpt_SimName1" hidden="1">""</definedName>
    <definedName name="SimOpt_SimsCount" hidden="1">2</definedName>
    <definedName name="SimOpt_StopOnOutputError" hidden="1">0</definedName>
    <definedName name="SimOpt_UploadEnabled" hidden="1">0</definedName>
    <definedName name="SimOpt_UploadModel" hidden="1">0</definedName>
    <definedName name="SimOpt_UploadProfile" hidden="1">""</definedName>
    <definedName name="SimOpt_UploadRemotely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4" l="1"/>
  <c r="E12" i="4"/>
  <c r="B7" i="4"/>
  <c r="C12" i="4"/>
  <c r="B13" i="4" l="1"/>
  <c r="D13" i="4"/>
  <c r="E13" i="4"/>
  <c r="C13" i="4"/>
  <c r="B14" i="4" l="1"/>
  <c r="F13" i="4"/>
  <c r="D14" i="4" l="1"/>
  <c r="F14" i="4" l="1"/>
  <c r="C14" i="4"/>
  <c r="E14" i="4"/>
  <c r="B15" i="4" l="1"/>
  <c r="D15" i="4"/>
  <c r="F15" i="4" l="1"/>
  <c r="E15" i="4"/>
  <c r="C15" i="4"/>
  <c r="D16" i="4" l="1"/>
  <c r="B16" i="4"/>
  <c r="F16" i="4" l="1"/>
  <c r="C16" i="4"/>
  <c r="E16" i="4"/>
  <c r="D17" i="4" l="1"/>
  <c r="B17" i="4"/>
  <c r="F17" i="4" l="1"/>
  <c r="C17" i="4"/>
  <c r="E17" i="4"/>
  <c r="B18" i="4" l="1"/>
  <c r="D18" i="4"/>
  <c r="F18" i="4" l="1"/>
  <c r="C18" i="4"/>
  <c r="E18" i="4"/>
  <c r="D19" i="4" l="1"/>
  <c r="B19" i="4"/>
  <c r="F19" i="4" l="1"/>
  <c r="C19" i="4"/>
  <c r="E19" i="4"/>
  <c r="B20" i="4" l="1"/>
  <c r="D20" i="4"/>
  <c r="C20" i="4"/>
  <c r="F20" i="4" l="1"/>
  <c r="B21" i="4"/>
  <c r="E20" i="4"/>
  <c r="D21" i="4" l="1"/>
  <c r="C21" i="4"/>
  <c r="B22" i="4" l="1"/>
  <c r="F21" i="4"/>
  <c r="E21" i="4"/>
  <c r="D22" i="4" l="1"/>
  <c r="C22" i="4"/>
  <c r="B23" i="4" l="1"/>
  <c r="F22" i="4"/>
  <c r="E22" i="4"/>
  <c r="D23" i="4" l="1"/>
  <c r="C23" i="4"/>
  <c r="B24" i="4" l="1"/>
  <c r="F23" i="4"/>
  <c r="E23" i="4"/>
  <c r="D24" i="4" l="1"/>
  <c r="C24" i="4"/>
  <c r="B25" i="4" l="1"/>
  <c r="F24" i="4"/>
  <c r="E24" i="4"/>
  <c r="D25" i="4" l="1"/>
  <c r="C25" i="4"/>
  <c r="B26" i="4" l="1"/>
  <c r="F25" i="4"/>
  <c r="E25" i="4"/>
  <c r="D26" i="4" l="1"/>
  <c r="C26" i="4"/>
  <c r="B27" i="4" l="1"/>
  <c r="F26" i="4"/>
  <c r="E26" i="4"/>
  <c r="D27" i="4" l="1"/>
  <c r="C27" i="4"/>
  <c r="B28" i="4" l="1"/>
  <c r="F27" i="4"/>
  <c r="E27" i="4"/>
  <c r="D28" i="4" l="1"/>
  <c r="C28" i="4"/>
  <c r="B29" i="4" l="1"/>
  <c r="F28" i="4"/>
  <c r="E28" i="4"/>
  <c r="D29" i="4" l="1"/>
  <c r="C29" i="4"/>
  <c r="B30" i="4" l="1"/>
  <c r="F29" i="4"/>
  <c r="E29" i="4"/>
  <c r="D30" i="4" l="1"/>
  <c r="C30" i="4"/>
  <c r="B31" i="4" l="1"/>
  <c r="F30" i="4"/>
  <c r="E30" i="4"/>
  <c r="D31" i="4" l="1"/>
  <c r="C31" i="4"/>
  <c r="B32" i="4" l="1"/>
  <c r="F31" i="4"/>
  <c r="E31" i="4"/>
  <c r="D32" i="4" l="1"/>
  <c r="C32" i="4"/>
  <c r="B33" i="4" l="1"/>
  <c r="F32" i="4"/>
  <c r="E32" i="4"/>
  <c r="D33" i="4" l="1"/>
  <c r="C33" i="4"/>
  <c r="B34" i="4" l="1"/>
  <c r="F33" i="4"/>
  <c r="E33" i="4"/>
  <c r="D34" i="4" l="1"/>
  <c r="C34" i="4"/>
  <c r="B35" i="4" l="1"/>
  <c r="F34" i="4"/>
  <c r="E34" i="4"/>
  <c r="D35" i="4" l="1"/>
  <c r="C35" i="4"/>
  <c r="B36" i="4" l="1"/>
  <c r="F35" i="4"/>
  <c r="E35" i="4"/>
  <c r="D36" i="4" l="1"/>
  <c r="C36" i="4"/>
  <c r="B37" i="4" l="1"/>
  <c r="F36" i="4"/>
  <c r="E36" i="4"/>
  <c r="D37" i="4" l="1"/>
  <c r="C37" i="4"/>
  <c r="B38" i="4" l="1"/>
  <c r="F37" i="4"/>
  <c r="E37" i="4"/>
  <c r="D38" i="4" l="1"/>
  <c r="C38" i="4"/>
  <c r="B39" i="4" l="1"/>
  <c r="F38" i="4"/>
  <c r="E38" i="4"/>
  <c r="D39" i="4" l="1"/>
  <c r="C39" i="4"/>
  <c r="B40" i="4" l="1"/>
  <c r="F39" i="4"/>
  <c r="E39" i="4"/>
  <c r="D40" i="4" l="1"/>
  <c r="C40" i="4"/>
  <c r="B41" i="4" l="1"/>
  <c r="F40" i="4"/>
  <c r="E40" i="4"/>
  <c r="D41" i="4" l="1"/>
  <c r="C41" i="4"/>
  <c r="B42" i="4" l="1"/>
  <c r="F41" i="4"/>
  <c r="E41" i="4"/>
  <c r="D42" i="4" l="1"/>
  <c r="C42" i="4"/>
  <c r="B43" i="4" l="1"/>
  <c r="F42" i="4"/>
  <c r="E42" i="4"/>
  <c r="D43" i="4" l="1"/>
  <c r="C43" i="4"/>
  <c r="B44" i="4" l="1"/>
  <c r="F43" i="4"/>
  <c r="E43" i="4"/>
  <c r="D44" i="4" l="1"/>
  <c r="C44" i="4"/>
  <c r="B45" i="4" l="1"/>
  <c r="F44" i="4"/>
  <c r="E44" i="4"/>
  <c r="D45" i="4" l="1"/>
  <c r="C45" i="4"/>
  <c r="B46" i="4" l="1"/>
  <c r="F45" i="4"/>
  <c r="E45" i="4"/>
  <c r="D46" i="4" l="1"/>
  <c r="C46" i="4"/>
  <c r="B47" i="4" l="1"/>
  <c r="F46" i="4"/>
  <c r="E46" i="4"/>
  <c r="D47" i="4" l="1"/>
  <c r="C47" i="4"/>
  <c r="B48" i="4" l="1"/>
  <c r="F47" i="4"/>
  <c r="E47" i="4"/>
  <c r="D48" i="4" l="1"/>
  <c r="C48" i="4"/>
  <c r="B49" i="4" l="1"/>
  <c r="F48" i="4"/>
  <c r="E48" i="4"/>
  <c r="D49" i="4" l="1"/>
  <c r="C49" i="4"/>
  <c r="B50" i="4" l="1"/>
  <c r="F49" i="4"/>
  <c r="E49" i="4"/>
  <c r="D50" i="4" l="1"/>
  <c r="C50" i="4"/>
  <c r="B51" i="4" l="1"/>
  <c r="F50" i="4"/>
  <c r="E50" i="4"/>
  <c r="D51" i="4" l="1"/>
  <c r="C51" i="4"/>
  <c r="B52" i="4" l="1"/>
  <c r="F51" i="4"/>
  <c r="E51" i="4"/>
  <c r="D52" i="4" l="1"/>
  <c r="C52" i="4"/>
  <c r="B53" i="4" l="1"/>
  <c r="F52" i="4"/>
  <c r="E52" i="4"/>
  <c r="D53" i="4" l="1"/>
  <c r="C53" i="4"/>
  <c r="B54" i="4" l="1"/>
  <c r="F53" i="4"/>
  <c r="E53" i="4"/>
  <c r="D54" i="4" l="1"/>
  <c r="C54" i="4"/>
  <c r="B55" i="4" l="1"/>
  <c r="F54" i="4"/>
  <c r="E54" i="4"/>
  <c r="D55" i="4" l="1"/>
  <c r="C55" i="4"/>
  <c r="B56" i="4" l="1"/>
  <c r="F55" i="4"/>
  <c r="E55" i="4"/>
  <c r="D56" i="4" l="1"/>
  <c r="C56" i="4"/>
  <c r="B57" i="4" l="1"/>
  <c r="F56" i="4"/>
  <c r="E56" i="4"/>
  <c r="D57" i="4" l="1"/>
  <c r="C57" i="4"/>
  <c r="B58" i="4" l="1"/>
  <c r="F57" i="4"/>
  <c r="E57" i="4"/>
  <c r="D58" i="4" l="1"/>
  <c r="C58" i="4"/>
  <c r="B59" i="4" l="1"/>
  <c r="F58" i="4"/>
  <c r="E58" i="4"/>
  <c r="D59" i="4" l="1"/>
  <c r="C59" i="4"/>
  <c r="B60" i="4" l="1"/>
  <c r="F59" i="4"/>
  <c r="E59" i="4"/>
  <c r="D60" i="4" l="1"/>
  <c r="C60" i="4"/>
  <c r="B61" i="4" l="1"/>
  <c r="F60" i="4"/>
  <c r="E60" i="4"/>
  <c r="D61" i="4" l="1"/>
  <c r="C61" i="4"/>
  <c r="B62" i="4" l="1"/>
  <c r="F61" i="4"/>
  <c r="E61" i="4"/>
  <c r="D62" i="4" l="1"/>
  <c r="C62" i="4"/>
  <c r="B63" i="4" l="1"/>
  <c r="F62" i="4"/>
  <c r="E62" i="4"/>
  <c r="D63" i="4" l="1"/>
  <c r="C63" i="4"/>
  <c r="B64" i="4" l="1"/>
  <c r="F63" i="4"/>
  <c r="E63" i="4"/>
  <c r="D64" i="4" l="1"/>
  <c r="C64" i="4"/>
  <c r="B65" i="4" l="1"/>
  <c r="F64" i="4"/>
  <c r="E64" i="4"/>
  <c r="D65" i="4" l="1"/>
  <c r="C65" i="4"/>
  <c r="B66" i="4" l="1"/>
  <c r="F65" i="4"/>
  <c r="E65" i="4"/>
  <c r="D66" i="4" l="1"/>
  <c r="C66" i="4"/>
  <c r="B67" i="4" l="1"/>
  <c r="F66" i="4"/>
  <c r="E66" i="4"/>
  <c r="D67" i="4" l="1"/>
  <c r="F67" i="4" s="1"/>
  <c r="E67" i="4"/>
  <c r="C67" i="4"/>
  <c r="B68" i="4" l="1"/>
  <c r="D68" i="4"/>
  <c r="E68" i="4"/>
  <c r="F68" i="4" l="1"/>
  <c r="C68" i="4"/>
  <c r="B69" i="4" l="1"/>
  <c r="D69" i="4"/>
  <c r="E69" i="4"/>
  <c r="F69" i="4" l="1"/>
  <c r="C69" i="4"/>
  <c r="B70" i="4" l="1"/>
  <c r="D70" i="4"/>
  <c r="E70" i="4"/>
  <c r="F70" i="4" l="1"/>
  <c r="C70" i="4"/>
  <c r="B71" i="4" l="1"/>
  <c r="D71" i="4"/>
  <c r="E71" i="4"/>
  <c r="F71" i="4" l="1"/>
  <c r="C71" i="4"/>
  <c r="B72" i="4" l="1"/>
  <c r="D72" i="4"/>
  <c r="E72" i="4"/>
  <c r="F72" i="4" l="1"/>
  <c r="C72" i="4"/>
  <c r="B73" i="4" l="1"/>
  <c r="D73" i="4"/>
  <c r="E73" i="4"/>
  <c r="F73" i="4" l="1"/>
  <c r="C73" i="4"/>
  <c r="B74" i="4" l="1"/>
  <c r="D74" i="4"/>
  <c r="C74" i="4"/>
  <c r="E74" i="4"/>
  <c r="B75" i="4" l="1"/>
  <c r="F74" i="4"/>
  <c r="D75" i="4"/>
  <c r="E75" i="4"/>
  <c r="F75" i="4" l="1"/>
  <c r="C75" i="4"/>
  <c r="B76" i="4" l="1"/>
  <c r="D76" i="4"/>
  <c r="E76" i="4"/>
  <c r="F76" i="4" l="1"/>
  <c r="C76" i="4"/>
  <c r="B77" i="4" l="1"/>
  <c r="D77" i="4"/>
  <c r="E77" i="4"/>
  <c r="F77" i="4" l="1"/>
  <c r="C77" i="4"/>
  <c r="B78" i="4" l="1"/>
  <c r="D78" i="4"/>
  <c r="E78" i="4"/>
  <c r="F78" i="4" l="1"/>
  <c r="C78" i="4"/>
  <c r="B79" i="4" l="1"/>
  <c r="D79" i="4"/>
  <c r="E79" i="4"/>
  <c r="F79" i="4" l="1"/>
  <c r="C79" i="4"/>
  <c r="B80" i="4" l="1"/>
  <c r="D80" i="4"/>
  <c r="E80" i="4"/>
  <c r="F80" i="4" l="1"/>
  <c r="C80" i="4"/>
  <c r="B81" i="4" l="1"/>
  <c r="D81" i="4"/>
  <c r="E81" i="4"/>
  <c r="F81" i="4" l="1"/>
  <c r="C81" i="4"/>
  <c r="B82" i="4" l="1"/>
  <c r="D82" i="4"/>
  <c r="C82" i="4"/>
  <c r="E82" i="4"/>
  <c r="B83" i="4" l="1"/>
  <c r="F82" i="4"/>
  <c r="D83" i="4"/>
  <c r="E83" i="4"/>
  <c r="F83" i="4" l="1"/>
  <c r="C83" i="4"/>
  <c r="B84" i="4" l="1"/>
  <c r="D84" i="4"/>
  <c r="E84" i="4"/>
  <c r="F84" i="4" l="1"/>
  <c r="C84" i="4"/>
  <c r="B85" i="4" l="1"/>
  <c r="D85" i="4"/>
  <c r="E85" i="4"/>
  <c r="F85" i="4" l="1"/>
  <c r="C85" i="4"/>
  <c r="B86" i="4" l="1"/>
  <c r="D86" i="4"/>
  <c r="E86" i="4"/>
  <c r="F86" i="4" l="1"/>
  <c r="C86" i="4"/>
  <c r="B87" i="4" l="1"/>
  <c r="D87" i="4"/>
  <c r="E87" i="4"/>
  <c r="F87" i="4" l="1"/>
  <c r="C87" i="4"/>
  <c r="B88" i="4" l="1"/>
  <c r="D88" i="4"/>
  <c r="E88" i="4"/>
  <c r="F88" i="4" l="1"/>
  <c r="C88" i="4"/>
  <c r="B89" i="4" l="1"/>
  <c r="D89" i="4"/>
  <c r="E89" i="4"/>
  <c r="F89" i="4" l="1"/>
  <c r="C89" i="4"/>
  <c r="B90" i="4" l="1"/>
  <c r="D90" i="4"/>
  <c r="E90" i="4"/>
  <c r="F90" i="4" l="1"/>
  <c r="C90" i="4"/>
  <c r="B91" i="4" l="1"/>
  <c r="D91" i="4"/>
  <c r="E91" i="4"/>
  <c r="F91" i="4" l="1"/>
  <c r="C91" i="4"/>
  <c r="B92" i="4" l="1"/>
  <c r="D92" i="4"/>
  <c r="E92" i="4"/>
  <c r="F92" i="4" l="1"/>
  <c r="C92" i="4"/>
  <c r="B93" i="4" l="1"/>
  <c r="D93" i="4"/>
  <c r="E93" i="4"/>
  <c r="F93" i="4" l="1"/>
  <c r="C93" i="4"/>
  <c r="B94" i="4" l="1"/>
  <c r="D94" i="4"/>
  <c r="E94" i="4"/>
  <c r="F94" i="4" l="1"/>
  <c r="C94" i="4"/>
  <c r="B95" i="4" l="1"/>
  <c r="D95" i="4"/>
  <c r="E95" i="4"/>
  <c r="F95" i="4" l="1"/>
  <c r="C95" i="4"/>
  <c r="B96" i="4" l="1"/>
  <c r="D96" i="4"/>
  <c r="E96" i="4"/>
  <c r="F96" i="4" l="1"/>
  <c r="C96" i="4"/>
  <c r="B97" i="4" l="1"/>
  <c r="D97" i="4"/>
  <c r="E97" i="4"/>
  <c r="F97" i="4" l="1"/>
  <c r="C97" i="4"/>
  <c r="B98" i="4" l="1"/>
  <c r="D98" i="4"/>
  <c r="E98" i="4"/>
  <c r="F98" i="4" l="1"/>
  <c r="C98" i="4"/>
  <c r="B99" i="4" l="1"/>
  <c r="D99" i="4"/>
  <c r="E99" i="4"/>
  <c r="F99" i="4" l="1"/>
  <c r="C99" i="4"/>
  <c r="B100" i="4" l="1"/>
  <c r="D100" i="4"/>
  <c r="E100" i="4"/>
  <c r="F100" i="4" l="1"/>
  <c r="C100" i="4"/>
  <c r="B101" i="4" l="1"/>
  <c r="D101" i="4"/>
  <c r="E101" i="4"/>
  <c r="F101" i="4" l="1"/>
  <c r="C101" i="4"/>
  <c r="B102" i="4" l="1"/>
  <c r="D102" i="4"/>
  <c r="E102" i="4"/>
  <c r="F102" i="4" l="1"/>
  <c r="C102" i="4"/>
  <c r="B103" i="4" l="1"/>
  <c r="D103" i="4"/>
  <c r="E103" i="4"/>
  <c r="F103" i="4" l="1"/>
  <c r="C103" i="4"/>
  <c r="B104" i="4" l="1"/>
  <c r="D104" i="4"/>
  <c r="E104" i="4"/>
  <c r="F104" i="4" l="1"/>
  <c r="C104" i="4"/>
  <c r="B105" i="4" l="1"/>
  <c r="D105" i="4"/>
  <c r="E105" i="4"/>
  <c r="F105" i="4" l="1"/>
  <c r="C105" i="4"/>
  <c r="B106" i="4" l="1"/>
  <c r="D106" i="4"/>
  <c r="E106" i="4"/>
  <c r="F106" i="4" l="1"/>
  <c r="C106" i="4"/>
  <c r="B107" i="4" l="1"/>
  <c r="D107" i="4"/>
  <c r="E107" i="4" s="1"/>
  <c r="F107" i="4" l="1"/>
  <c r="C107" i="4"/>
  <c r="B108" i="4" l="1"/>
  <c r="D108" i="4"/>
  <c r="E108" i="4" s="1"/>
  <c r="F108" i="4" l="1"/>
  <c r="C108" i="4"/>
  <c r="B109" i="4" l="1"/>
  <c r="D109" i="4"/>
  <c r="E109" i="4" s="1"/>
  <c r="F109" i="4" l="1"/>
  <c r="C109" i="4"/>
  <c r="B110" i="4" l="1"/>
  <c r="D110" i="4"/>
  <c r="E110" i="4" s="1"/>
  <c r="F110" i="4" l="1"/>
  <c r="C110" i="4"/>
  <c r="B111" i="4" l="1"/>
  <c r="D111" i="4"/>
  <c r="E111" i="4" s="1"/>
  <c r="F111" i="4" l="1"/>
  <c r="C111" i="4"/>
  <c r="B112" i="4" l="1"/>
  <c r="D112" i="4"/>
  <c r="B116" i="4" s="1"/>
  <c r="D116" i="4" a="1"/>
  <c r="E116" i="4" a="1"/>
  <c r="D116" i="4" l="1"/>
  <c r="E116" i="4"/>
  <c r="B117" i="4"/>
  <c r="F112" i="4"/>
  <c r="B115" i="4" s="1"/>
  <c r="E115" i="4" a="1"/>
  <c r="D115" i="4" a="1"/>
  <c r="E117" i="4" a="1"/>
  <c r="D117" i="4" a="1"/>
  <c r="E115" i="4" l="1"/>
  <c r="D115" i="4"/>
  <c r="D117" i="4"/>
  <c r="E117" i="4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<sst xmlns="http://schemas.openxmlformats.org/spreadsheetml/2006/main" count="1151" uniqueCount="744">
  <si>
    <t>3기</t>
  </si>
  <si>
    <t>4기</t>
  </si>
  <si>
    <t>5기</t>
  </si>
  <si>
    <t>6기</t>
  </si>
  <si>
    <t>7기</t>
  </si>
  <si>
    <t>8기</t>
  </si>
  <si>
    <t>9기</t>
  </si>
  <si>
    <t>10기</t>
  </si>
  <si>
    <t>11기</t>
  </si>
  <si>
    <t>12기</t>
  </si>
  <si>
    <t>13기</t>
  </si>
  <si>
    <t>14기</t>
  </si>
  <si>
    <t>15기</t>
  </si>
  <si>
    <t>16기</t>
  </si>
  <si>
    <t>17기</t>
  </si>
  <si>
    <t>18기</t>
  </si>
  <si>
    <t>19기</t>
  </si>
  <si>
    <t>20기</t>
  </si>
  <si>
    <t>21기</t>
  </si>
  <si>
    <t>22기</t>
  </si>
  <si>
    <t>23기</t>
  </si>
  <si>
    <t>24기</t>
  </si>
  <si>
    <t>25기</t>
  </si>
  <si>
    <t>26기</t>
  </si>
  <si>
    <t>27기</t>
  </si>
  <si>
    <t>28기</t>
  </si>
  <si>
    <t>29기</t>
  </si>
  <si>
    <t>30기</t>
  </si>
  <si>
    <t>31기</t>
  </si>
  <si>
    <t>32기</t>
  </si>
  <si>
    <t>33기</t>
  </si>
  <si>
    <t>34기</t>
  </si>
  <si>
    <t>35기</t>
  </si>
  <si>
    <t>36기</t>
  </si>
  <si>
    <t>37기</t>
  </si>
  <si>
    <t>38기</t>
  </si>
  <si>
    <t>39기</t>
  </si>
  <si>
    <t>40기</t>
  </si>
  <si>
    <t>41기</t>
  </si>
  <si>
    <t>42기</t>
  </si>
  <si>
    <t>43기</t>
  </si>
  <si>
    <t>44기</t>
  </si>
  <si>
    <t>45기</t>
  </si>
  <si>
    <t>46기</t>
  </si>
  <si>
    <t>47기</t>
  </si>
  <si>
    <t>48기</t>
  </si>
  <si>
    <t>49기</t>
  </si>
  <si>
    <t>50기</t>
  </si>
  <si>
    <t>51기</t>
  </si>
  <si>
    <t>52기</t>
  </si>
  <si>
    <t>53기</t>
  </si>
  <si>
    <t>54기</t>
  </si>
  <si>
    <t>55기</t>
  </si>
  <si>
    <t>56기</t>
  </si>
  <si>
    <t>57기</t>
  </si>
  <si>
    <t>58기</t>
  </si>
  <si>
    <t>59기</t>
  </si>
  <si>
    <t>60기</t>
  </si>
  <si>
    <t>61기</t>
  </si>
  <si>
    <t>62기</t>
  </si>
  <si>
    <t>63기</t>
  </si>
  <si>
    <t>64기</t>
  </si>
  <si>
    <t>65기</t>
  </si>
  <si>
    <t>66기</t>
  </si>
  <si>
    <t>67기</t>
  </si>
  <si>
    <t>68기</t>
  </si>
  <si>
    <t>69기</t>
  </si>
  <si>
    <t>70기</t>
  </si>
  <si>
    <t>71기</t>
  </si>
  <si>
    <t>72기</t>
  </si>
  <si>
    <t>73기</t>
  </si>
  <si>
    <t>74기</t>
  </si>
  <si>
    <t>75기</t>
  </si>
  <si>
    <t>76기</t>
  </si>
  <si>
    <t>77기</t>
  </si>
  <si>
    <t>78기</t>
  </si>
  <si>
    <t>79기</t>
  </si>
  <si>
    <t>80기</t>
  </si>
  <si>
    <t>81기</t>
  </si>
  <si>
    <t>82기</t>
  </si>
  <si>
    <t>83기</t>
  </si>
  <si>
    <t>84기</t>
  </si>
  <si>
    <t>85기</t>
  </si>
  <si>
    <t>86기</t>
  </si>
  <si>
    <t>87기</t>
  </si>
  <si>
    <t>88기</t>
  </si>
  <si>
    <t>89기</t>
  </si>
  <si>
    <t>90기</t>
  </si>
  <si>
    <t>91기</t>
  </si>
  <si>
    <t>92기</t>
  </si>
  <si>
    <t>93기</t>
  </si>
  <si>
    <t>94기</t>
  </si>
  <si>
    <t>95기</t>
  </si>
  <si>
    <t>96기</t>
  </si>
  <si>
    <t>97기</t>
  </si>
  <si>
    <t>98기</t>
  </si>
  <si>
    <t>99기</t>
  </si>
  <si>
    <t>100기</t>
  </si>
  <si>
    <t>input section</t>
    <phoneticPr fontId="2" type="noConversion"/>
  </si>
  <si>
    <t>초기 감염자(명)</t>
    <phoneticPr fontId="2" type="noConversion"/>
  </si>
  <si>
    <t>초기 정상인(명)</t>
    <phoneticPr fontId="2" type="noConversion"/>
  </si>
  <si>
    <t>정상인이 감염자와 접촉할 확률</t>
    <phoneticPr fontId="2" type="noConversion"/>
  </si>
  <si>
    <t>백신 미사용시</t>
    <phoneticPr fontId="2" type="noConversion"/>
  </si>
  <si>
    <t>감염자와 접촉했을때 감염될 확률</t>
    <phoneticPr fontId="2" type="noConversion"/>
  </si>
  <si>
    <t>감염자가 사망할 확률</t>
    <phoneticPr fontId="2" type="noConversion"/>
  </si>
  <si>
    <t>simulation section</t>
    <phoneticPr fontId="2" type="noConversion"/>
  </si>
  <si>
    <t>기간</t>
    <phoneticPr fontId="2" type="noConversion"/>
  </si>
  <si>
    <t>신규감염자</t>
    <phoneticPr fontId="2" type="noConversion"/>
  </si>
  <si>
    <t>사망자</t>
    <phoneticPr fontId="2" type="noConversion"/>
  </si>
  <si>
    <t>1기</t>
    <phoneticPr fontId="2" type="noConversion"/>
  </si>
  <si>
    <t>2기</t>
    <phoneticPr fontId="2" type="noConversion"/>
  </si>
  <si>
    <t>answer section</t>
    <phoneticPr fontId="2" type="noConversion"/>
  </si>
  <si>
    <t>전염병 확산문제</t>
    <phoneticPr fontId="2" type="noConversion"/>
  </si>
  <si>
    <t>백신 사용</t>
    <phoneticPr fontId="2" type="noConversion"/>
  </si>
  <si>
    <t>질병의 소멸 여부</t>
    <phoneticPr fontId="2" type="noConversion"/>
  </si>
  <si>
    <t>인구의 멸종 여부</t>
    <phoneticPr fontId="2" type="noConversion"/>
  </si>
  <si>
    <t>100기간 후 정상인의 비율</t>
    <phoneticPr fontId="2" type="noConversion"/>
  </si>
  <si>
    <t>Worksheet name</t>
  </si>
  <si>
    <t>Cell location</t>
  </si>
  <si>
    <t>Original</t>
  </si>
  <si>
    <t>Converted</t>
  </si>
  <si>
    <t>Conversion comments</t>
  </si>
  <si>
    <t>그림12-1</t>
  </si>
  <si>
    <t>$B$7</t>
  </si>
  <si>
    <t>RiskSimtable(D7:E7)</t>
  </si>
  <si>
    <t>VoseSimTable(D7:E7)</t>
  </si>
  <si>
    <t>success</t>
  </si>
  <si>
    <t>$C$12</t>
  </si>
  <si>
    <t>IF(B12&gt;0,RiskBinomial(B12,1-(1-0.05*$B$7)^D12),0)</t>
  </si>
  <si>
    <t>IF(B12&gt;0,VoseBinomial(B12,1-(1-0.05*$B$7)^D12),0)</t>
  </si>
  <si>
    <t>$E$12</t>
  </si>
  <si>
    <t>IF(D12&gt;0,RiskBinomial(D12,0.1),0)</t>
  </si>
  <si>
    <t>IF(D12&gt;0,VoseBinomial(D12,0.1),0)</t>
  </si>
  <si>
    <t>$C$13</t>
  </si>
  <si>
    <t>IF(B13&gt;0,RiskBinomial(B13,1-(1-0.05*$B$7)^D13),0)</t>
  </si>
  <si>
    <t>IF(B13&gt;0,VoseBinomial(B13,1-(1-0.05*$B$7)^D13),0)</t>
  </si>
  <si>
    <t>$E$13</t>
  </si>
  <si>
    <t>IF(D13&gt;0,RiskBinomial(D13,0.1),0)</t>
  </si>
  <si>
    <t>IF(D13&gt;0,VoseBinomial(D13,0.1),0)</t>
  </si>
  <si>
    <t>$C$14</t>
  </si>
  <si>
    <t>IF(B14&gt;0,RiskBinomial(B14,1-(1-0.05*$B$7)^D14),0)</t>
  </si>
  <si>
    <t>IF(B14&gt;0,VoseBinomial(B14,1-(1-0.05*$B$7)^D14),0)</t>
  </si>
  <si>
    <t>$E$14</t>
  </si>
  <si>
    <t>IF(D14&gt;0,RiskBinomial(D14,0.1),0)</t>
  </si>
  <si>
    <t>IF(D14&gt;0,VoseBinomial(D14,0.1),0)</t>
  </si>
  <si>
    <t>$C$15</t>
  </si>
  <si>
    <t>IF(B15&gt;0,RiskBinomial(B15,1-(1-0.05*$B$7)^D15),0)</t>
  </si>
  <si>
    <t>IF(B15&gt;0,VoseBinomial(B15,1-(1-0.05*$B$7)^D15),0)</t>
  </si>
  <si>
    <t>$E$15</t>
  </si>
  <si>
    <t>IF(D15&gt;0,RiskBinomial(D15,0.1),0)</t>
  </si>
  <si>
    <t>IF(D15&gt;0,VoseBinomial(D15,0.1),0)</t>
  </si>
  <si>
    <t>$C$16</t>
  </si>
  <si>
    <t>IF(B16&gt;0,RiskBinomial(B16,1-(1-0.05*$B$7)^D16),0)</t>
  </si>
  <si>
    <t>IF(B16&gt;0,VoseBinomial(B16,1-(1-0.05*$B$7)^D16),0)</t>
  </si>
  <si>
    <t>$E$16</t>
  </si>
  <si>
    <t>IF(D16&gt;0,RiskBinomial(D16,0.1),0)</t>
  </si>
  <si>
    <t>IF(D16&gt;0,VoseBinomial(D16,0.1),0)</t>
  </si>
  <si>
    <t>$C$17</t>
  </si>
  <si>
    <t>IF(B17&gt;0,RiskBinomial(B17,1-(1-0.05*$B$7)^D17),0)</t>
  </si>
  <si>
    <t>IF(B17&gt;0,VoseBinomial(B17,1-(1-0.05*$B$7)^D17),0)</t>
  </si>
  <si>
    <t>$E$17</t>
  </si>
  <si>
    <t>IF(D17&gt;0,RiskBinomial(D17,0.1),0)</t>
  </si>
  <si>
    <t>IF(D17&gt;0,VoseBinomial(D17,0.1),0)</t>
  </si>
  <si>
    <t>$C$18</t>
  </si>
  <si>
    <t>IF(B18&gt;0,RiskBinomial(B18,1-(1-0.05*$B$7)^D18),0)</t>
  </si>
  <si>
    <t>IF(B18&gt;0,VoseBinomial(B18,1-(1-0.05*$B$7)^D18),0)</t>
  </si>
  <si>
    <t>$E$18</t>
  </si>
  <si>
    <t>IF(D18&gt;0,RiskBinomial(D18,0.1),0)</t>
  </si>
  <si>
    <t>IF(D18&gt;0,VoseBinomial(D18,0.1),0)</t>
  </si>
  <si>
    <t>$C$19</t>
  </si>
  <si>
    <t>IF(B19&gt;0,RiskBinomial(B19,1-(1-0.05*$B$7)^D19),0)</t>
  </si>
  <si>
    <t>IF(B19&gt;0,VoseBinomial(B19,1-(1-0.05*$B$7)^D19),0)</t>
  </si>
  <si>
    <t>$E$19</t>
  </si>
  <si>
    <t>IF(D19&gt;0,RiskBinomial(D19,0.1),0)</t>
  </si>
  <si>
    <t>IF(D19&gt;0,VoseBinomial(D19,0.1),0)</t>
  </si>
  <si>
    <t>$C$20</t>
  </si>
  <si>
    <t>IF(B20&gt;0,RiskBinomial(B20,1-(1-0.05*$B$7)^D20),0)</t>
  </si>
  <si>
    <t>IF(B20&gt;0,VoseBinomial(B20,1-(1-0.05*$B$7)^D20),0)</t>
  </si>
  <si>
    <t>$E$20</t>
  </si>
  <si>
    <t>IF(D20&gt;0,RiskBinomial(D20,0.1),0)</t>
  </si>
  <si>
    <t>IF(D20&gt;0,VoseBinomial(D20,0.1),0)</t>
  </si>
  <si>
    <t>$C$21</t>
  </si>
  <si>
    <t>IF(B21&gt;0,RiskBinomial(B21,1-(1-0.05*$B$7)^D21),0)</t>
  </si>
  <si>
    <t>IF(B21&gt;0,VoseBinomial(B21,1-(1-0.05*$B$7)^D21),0)</t>
  </si>
  <si>
    <t>$E$21</t>
  </si>
  <si>
    <t>IF(D21&gt;0,RiskBinomial(D21,0.1),0)</t>
  </si>
  <si>
    <t>IF(D21&gt;0,VoseBinomial(D21,0.1),0)</t>
  </si>
  <si>
    <t>$C$22</t>
  </si>
  <si>
    <t>IF(B22&gt;0,RiskBinomial(B22,1-(1-0.05*$B$7)^D22),0)</t>
  </si>
  <si>
    <t>IF(B22&gt;0,VoseBinomial(B22,1-(1-0.05*$B$7)^D22),0)</t>
  </si>
  <si>
    <t>$E$22</t>
  </si>
  <si>
    <t>IF(D22&gt;0,RiskBinomial(D22,0.1),0)</t>
  </si>
  <si>
    <t>IF(D22&gt;0,VoseBinomial(D22,0.1),0)</t>
  </si>
  <si>
    <t>$C$23</t>
  </si>
  <si>
    <t>IF(B23&gt;0,RiskBinomial(B23,1-(1-0.05*$B$7)^D23),0)</t>
  </si>
  <si>
    <t>IF(B23&gt;0,VoseBinomial(B23,1-(1-0.05*$B$7)^D23),0)</t>
  </si>
  <si>
    <t>$E$23</t>
  </si>
  <si>
    <t>IF(D23&gt;0,RiskBinomial(D23,0.1),0)</t>
  </si>
  <si>
    <t>IF(D23&gt;0,VoseBinomial(D23,0.1),0)</t>
  </si>
  <si>
    <t>$C$24</t>
  </si>
  <si>
    <t>IF(B24&gt;0,RiskBinomial(B24,1-(1-0.05*$B$7)^D24),0)</t>
  </si>
  <si>
    <t>IF(B24&gt;0,VoseBinomial(B24,1-(1-0.05*$B$7)^D24),0)</t>
  </si>
  <si>
    <t>$E$24</t>
  </si>
  <si>
    <t>IF(D24&gt;0,RiskBinomial(D24,0.1),0)</t>
  </si>
  <si>
    <t>IF(D24&gt;0,VoseBinomial(D24,0.1),0)</t>
  </si>
  <si>
    <t>$C$25</t>
  </si>
  <si>
    <t>IF(B25&gt;0,RiskBinomial(B25,1-(1-0.05*$B$7)^D25),0)</t>
  </si>
  <si>
    <t>IF(B25&gt;0,VoseBinomial(B25,1-(1-0.05*$B$7)^D25),0)</t>
  </si>
  <si>
    <t>$E$25</t>
  </si>
  <si>
    <t>IF(D25&gt;0,RiskBinomial(D25,0.1),0)</t>
  </si>
  <si>
    <t>IF(D25&gt;0,VoseBinomial(D25,0.1),0)</t>
  </si>
  <si>
    <t>$C$26</t>
  </si>
  <si>
    <t>IF(B26&gt;0,RiskBinomial(B26,1-(1-0.05*$B$7)^D26),0)</t>
  </si>
  <si>
    <t>IF(B26&gt;0,VoseBinomial(B26,1-(1-0.05*$B$7)^D26),0)</t>
  </si>
  <si>
    <t>$E$26</t>
  </si>
  <si>
    <t>IF(D26&gt;0,RiskBinomial(D26,0.1),0)</t>
  </si>
  <si>
    <t>IF(D26&gt;0,VoseBinomial(D26,0.1),0)</t>
  </si>
  <si>
    <t>$C$27</t>
  </si>
  <si>
    <t>IF(B27&gt;0,RiskBinomial(B27,1-(1-0.05*$B$7)^D27),0)</t>
  </si>
  <si>
    <t>IF(B27&gt;0,VoseBinomial(B27,1-(1-0.05*$B$7)^D27),0)</t>
  </si>
  <si>
    <t>$E$27</t>
  </si>
  <si>
    <t>IF(D27&gt;0,RiskBinomial(D27,0.1),0)</t>
  </si>
  <si>
    <t>IF(D27&gt;0,VoseBinomial(D27,0.1),0)</t>
  </si>
  <si>
    <t>$C$28</t>
  </si>
  <si>
    <t>IF(B28&gt;0,RiskBinomial(B28,1-(1-0.05*$B$7)^D28),0)</t>
  </si>
  <si>
    <t>IF(B28&gt;0,VoseBinomial(B28,1-(1-0.05*$B$7)^D28),0)</t>
  </si>
  <si>
    <t>$E$28</t>
  </si>
  <si>
    <t>IF(D28&gt;0,RiskBinomial(D28,0.1),0)</t>
  </si>
  <si>
    <t>IF(D28&gt;0,VoseBinomial(D28,0.1),0)</t>
  </si>
  <si>
    <t>$C$29</t>
  </si>
  <si>
    <t>IF(B29&gt;0,RiskBinomial(B29,1-(1-0.05*$B$7)^D29),0)</t>
  </si>
  <si>
    <t>IF(B29&gt;0,VoseBinomial(B29,1-(1-0.05*$B$7)^D29),0)</t>
  </si>
  <si>
    <t>$E$29</t>
  </si>
  <si>
    <t>IF(D29&gt;0,RiskBinomial(D29,0.1),0)</t>
  </si>
  <si>
    <t>IF(D29&gt;0,VoseBinomial(D29,0.1),0)</t>
  </si>
  <si>
    <t>$C$30</t>
  </si>
  <si>
    <t>IF(B30&gt;0,RiskBinomial(B30,1-(1-0.05*$B$7)^D30),0)</t>
  </si>
  <si>
    <t>IF(B30&gt;0,VoseBinomial(B30,1-(1-0.05*$B$7)^D30),0)</t>
  </si>
  <si>
    <t>$E$30</t>
  </si>
  <si>
    <t>IF(D30&gt;0,RiskBinomial(D30,0.1),0)</t>
  </si>
  <si>
    <t>IF(D30&gt;0,VoseBinomial(D30,0.1),0)</t>
  </si>
  <si>
    <t>$C$31</t>
  </si>
  <si>
    <t>IF(B31&gt;0,RiskBinomial(B31,1-(1-0.05*$B$7)^D31),0)</t>
  </si>
  <si>
    <t>IF(B31&gt;0,VoseBinomial(B31,1-(1-0.05*$B$7)^D31),0)</t>
  </si>
  <si>
    <t>$E$31</t>
  </si>
  <si>
    <t>IF(D31&gt;0,RiskBinomial(D31,0.1),0)</t>
  </si>
  <si>
    <t>IF(D31&gt;0,VoseBinomial(D31,0.1),0)</t>
  </si>
  <si>
    <t>$C$32</t>
  </si>
  <si>
    <t>IF(B32&gt;0,RiskBinomial(B32,1-(1-0.05*$B$7)^D32),0)</t>
  </si>
  <si>
    <t>IF(B32&gt;0,VoseBinomial(B32,1-(1-0.05*$B$7)^D32),0)</t>
  </si>
  <si>
    <t>$E$32</t>
  </si>
  <si>
    <t>IF(D32&gt;0,RiskBinomial(D32,0.1),0)</t>
  </si>
  <si>
    <t>IF(D32&gt;0,VoseBinomial(D32,0.1),0)</t>
  </si>
  <si>
    <t>$C$33</t>
  </si>
  <si>
    <t>IF(B33&gt;0,RiskBinomial(B33,1-(1-0.05*$B$7)^D33),0)</t>
  </si>
  <si>
    <t>IF(B33&gt;0,VoseBinomial(B33,1-(1-0.05*$B$7)^D33),0)</t>
  </si>
  <si>
    <t>$E$33</t>
  </si>
  <si>
    <t>IF(D33&gt;0,RiskBinomial(D33,0.1),0)</t>
  </si>
  <si>
    <t>IF(D33&gt;0,VoseBinomial(D33,0.1),0)</t>
  </si>
  <si>
    <t>$C$34</t>
  </si>
  <si>
    <t>IF(B34&gt;0,RiskBinomial(B34,1-(1-0.05*$B$7)^D34),0)</t>
  </si>
  <si>
    <t>IF(B34&gt;0,VoseBinomial(B34,1-(1-0.05*$B$7)^D34),0)</t>
  </si>
  <si>
    <t>$E$34</t>
  </si>
  <si>
    <t>IF(D34&gt;0,RiskBinomial(D34,0.1),0)</t>
  </si>
  <si>
    <t>IF(D34&gt;0,VoseBinomial(D34,0.1),0)</t>
  </si>
  <si>
    <t>$C$35</t>
  </si>
  <si>
    <t>IF(B35&gt;0,RiskBinomial(B35,1-(1-0.05*$B$7)^D35),0)</t>
  </si>
  <si>
    <t>IF(B35&gt;0,VoseBinomial(B35,1-(1-0.05*$B$7)^D35),0)</t>
  </si>
  <si>
    <t>$E$35</t>
  </si>
  <si>
    <t>IF(D35&gt;0,RiskBinomial(D35,0.1),0)</t>
  </si>
  <si>
    <t>IF(D35&gt;0,VoseBinomial(D35,0.1),0)</t>
  </si>
  <si>
    <t>$C$36</t>
  </si>
  <si>
    <t>IF(B36&gt;0,RiskBinomial(B36,1-(1-0.05*$B$7)^D36),0)</t>
  </si>
  <si>
    <t>IF(B36&gt;0,VoseBinomial(B36,1-(1-0.05*$B$7)^D36),0)</t>
  </si>
  <si>
    <t>$E$36</t>
  </si>
  <si>
    <t>IF(D36&gt;0,RiskBinomial(D36,0.1),0)</t>
  </si>
  <si>
    <t>IF(D36&gt;0,VoseBinomial(D36,0.1),0)</t>
  </si>
  <si>
    <t>$C$37</t>
  </si>
  <si>
    <t>IF(B37&gt;0,RiskBinomial(B37,1-(1-0.05*$B$7)^D37),0)</t>
  </si>
  <si>
    <t>IF(B37&gt;0,VoseBinomial(B37,1-(1-0.05*$B$7)^D37),0)</t>
  </si>
  <si>
    <t>$E$37</t>
  </si>
  <si>
    <t>IF(D37&gt;0,RiskBinomial(D37,0.1),0)</t>
  </si>
  <si>
    <t>IF(D37&gt;0,VoseBinomial(D37,0.1),0)</t>
  </si>
  <si>
    <t>$C$38</t>
  </si>
  <si>
    <t>IF(B38&gt;0,RiskBinomial(B38,1-(1-0.05*$B$7)^D38),0)</t>
  </si>
  <si>
    <t>IF(B38&gt;0,VoseBinomial(B38,1-(1-0.05*$B$7)^D38),0)</t>
  </si>
  <si>
    <t>$E$38</t>
  </si>
  <si>
    <t>IF(D38&gt;0,RiskBinomial(D38,0.1),0)</t>
  </si>
  <si>
    <t>IF(D38&gt;0,VoseBinomial(D38,0.1),0)</t>
  </si>
  <si>
    <t>$C$39</t>
  </si>
  <si>
    <t>IF(B39&gt;0,RiskBinomial(B39,1-(1-0.05*$B$7)^D39),0)</t>
  </si>
  <si>
    <t>IF(B39&gt;0,VoseBinomial(B39,1-(1-0.05*$B$7)^D39),0)</t>
  </si>
  <si>
    <t>$E$39</t>
  </si>
  <si>
    <t>IF(D39&gt;0,RiskBinomial(D39,0.1),0)</t>
  </si>
  <si>
    <t>IF(D39&gt;0,VoseBinomial(D39,0.1),0)</t>
  </si>
  <si>
    <t>$C$40</t>
  </si>
  <si>
    <t>IF(B40&gt;0,RiskBinomial(B40,1-(1-0.05*$B$7)^D40),0)</t>
  </si>
  <si>
    <t>IF(B40&gt;0,VoseBinomial(B40,1-(1-0.05*$B$7)^D40),0)</t>
  </si>
  <si>
    <t>$E$40</t>
  </si>
  <si>
    <t>IF(D40&gt;0,RiskBinomial(D40,0.1),0)</t>
  </si>
  <si>
    <t>IF(D40&gt;0,VoseBinomial(D40,0.1),0)</t>
  </si>
  <si>
    <t>$C$41</t>
  </si>
  <si>
    <t>IF(B41&gt;0,RiskBinomial(B41,1-(1-0.05*$B$7)^D41),0)</t>
  </si>
  <si>
    <t>IF(B41&gt;0,VoseBinomial(B41,1-(1-0.05*$B$7)^D41),0)</t>
  </si>
  <si>
    <t>$E$41</t>
  </si>
  <si>
    <t>IF(D41&gt;0,RiskBinomial(D41,0.1),0)</t>
  </si>
  <si>
    <t>IF(D41&gt;0,VoseBinomial(D41,0.1),0)</t>
  </si>
  <si>
    <t>$C$42</t>
  </si>
  <si>
    <t>IF(B42&gt;0,RiskBinomial(B42,1-(1-0.05*$B$7)^D42),0)</t>
  </si>
  <si>
    <t>IF(B42&gt;0,VoseBinomial(B42,1-(1-0.05*$B$7)^D42),0)</t>
  </si>
  <si>
    <t>$E$42</t>
  </si>
  <si>
    <t>IF(D42&gt;0,RiskBinomial(D42,0.1),0)</t>
  </si>
  <si>
    <t>IF(D42&gt;0,VoseBinomial(D42,0.1),0)</t>
  </si>
  <si>
    <t>$C$43</t>
  </si>
  <si>
    <t>IF(B43&gt;0,RiskBinomial(B43,1-(1-0.05*$B$7)^D43),0)</t>
  </si>
  <si>
    <t>IF(B43&gt;0,VoseBinomial(B43,1-(1-0.05*$B$7)^D43),0)</t>
  </si>
  <si>
    <t>$E$43</t>
  </si>
  <si>
    <t>IF(D43&gt;0,RiskBinomial(D43,0.1),0)</t>
  </si>
  <si>
    <t>IF(D43&gt;0,VoseBinomial(D43,0.1),0)</t>
  </si>
  <si>
    <t>$C$44</t>
  </si>
  <si>
    <t>IF(B44&gt;0,RiskBinomial(B44,1-(1-0.05*$B$7)^D44),0)</t>
  </si>
  <si>
    <t>IF(B44&gt;0,VoseBinomial(B44,1-(1-0.05*$B$7)^D44),0)</t>
  </si>
  <si>
    <t>$E$44</t>
  </si>
  <si>
    <t>IF(D44&gt;0,RiskBinomial(D44,0.1),0)</t>
  </si>
  <si>
    <t>IF(D44&gt;0,VoseBinomial(D44,0.1),0)</t>
  </si>
  <si>
    <t>$C$45</t>
  </si>
  <si>
    <t>IF(B45&gt;0,RiskBinomial(B45,1-(1-0.05*$B$7)^D45),0)</t>
  </si>
  <si>
    <t>IF(B45&gt;0,VoseBinomial(B45,1-(1-0.05*$B$7)^D45),0)</t>
  </si>
  <si>
    <t>$E$45</t>
  </si>
  <si>
    <t>IF(D45&gt;0,RiskBinomial(D45,0.1),0)</t>
  </si>
  <si>
    <t>IF(D45&gt;0,VoseBinomial(D45,0.1),0)</t>
  </si>
  <si>
    <t>$C$46</t>
  </si>
  <si>
    <t>IF(B46&gt;0,RiskBinomial(B46,1-(1-0.05*$B$7)^D46),0)</t>
  </si>
  <si>
    <t>IF(B46&gt;0,VoseBinomial(B46,1-(1-0.05*$B$7)^D46),0)</t>
  </si>
  <si>
    <t>$E$46</t>
  </si>
  <si>
    <t>IF(D46&gt;0,RiskBinomial(D46,0.1),0)</t>
  </si>
  <si>
    <t>IF(D46&gt;0,VoseBinomial(D46,0.1),0)</t>
  </si>
  <si>
    <t>$C$47</t>
  </si>
  <si>
    <t>IF(B47&gt;0,RiskBinomial(B47,1-(1-0.05*$B$7)^D47),0)</t>
  </si>
  <si>
    <t>IF(B47&gt;0,VoseBinomial(B47,1-(1-0.05*$B$7)^D47),0)</t>
  </si>
  <si>
    <t>$E$47</t>
  </si>
  <si>
    <t>IF(D47&gt;0,RiskBinomial(D47,0.1),0)</t>
  </si>
  <si>
    <t>IF(D47&gt;0,VoseBinomial(D47,0.1),0)</t>
  </si>
  <si>
    <t>$C$48</t>
  </si>
  <si>
    <t>IF(B48&gt;0,RiskBinomial(B48,1-(1-0.05*$B$7)^D48),0)</t>
  </si>
  <si>
    <t>IF(B48&gt;0,VoseBinomial(B48,1-(1-0.05*$B$7)^D48),0)</t>
  </si>
  <si>
    <t>$E$48</t>
  </si>
  <si>
    <t>IF(D48&gt;0,RiskBinomial(D48,0.1),0)</t>
  </si>
  <si>
    <t>IF(D48&gt;0,VoseBinomial(D48,0.1),0)</t>
  </si>
  <si>
    <t>$C$49</t>
  </si>
  <si>
    <t>IF(B49&gt;0,RiskBinomial(B49,1-(1-0.05*$B$7)^D49),0)</t>
  </si>
  <si>
    <t>IF(B49&gt;0,VoseBinomial(B49,1-(1-0.05*$B$7)^D49),0)</t>
  </si>
  <si>
    <t>$E$49</t>
  </si>
  <si>
    <t>IF(D49&gt;0,RiskBinomial(D49,0.1),0)</t>
  </si>
  <si>
    <t>IF(D49&gt;0,VoseBinomial(D49,0.1),0)</t>
  </si>
  <si>
    <t>$C$50</t>
  </si>
  <si>
    <t>IF(B50&gt;0,RiskBinomial(B50,1-(1-0.05*$B$7)^D50),0)</t>
  </si>
  <si>
    <t>IF(B50&gt;0,VoseBinomial(B50,1-(1-0.05*$B$7)^D50),0)</t>
  </si>
  <si>
    <t>$E$50</t>
  </si>
  <si>
    <t>IF(D50&gt;0,RiskBinomial(D50,0.1),0)</t>
  </si>
  <si>
    <t>IF(D50&gt;0,VoseBinomial(D50,0.1),0)</t>
  </si>
  <si>
    <t>$C$51</t>
  </si>
  <si>
    <t>IF(B51&gt;0,RiskBinomial(B51,1-(1-0.05*$B$7)^D51),0)</t>
  </si>
  <si>
    <t>IF(B51&gt;0,VoseBinomial(B51,1-(1-0.05*$B$7)^D51),0)</t>
  </si>
  <si>
    <t>$E$51</t>
  </si>
  <si>
    <t>IF(D51&gt;0,RiskBinomial(D51,0.1),0)</t>
  </si>
  <si>
    <t>IF(D51&gt;0,VoseBinomial(D51,0.1),0)</t>
  </si>
  <si>
    <t>$C$52</t>
  </si>
  <si>
    <t>IF(B52&gt;0,RiskBinomial(B52,1-(1-0.05*$B$7)^D52),0)</t>
  </si>
  <si>
    <t>IF(B52&gt;0,VoseBinomial(B52,1-(1-0.05*$B$7)^D52),0)</t>
  </si>
  <si>
    <t>$E$52</t>
  </si>
  <si>
    <t>IF(D52&gt;0,RiskBinomial(D52,0.1),0)</t>
  </si>
  <si>
    <t>IF(D52&gt;0,VoseBinomial(D52,0.1),0)</t>
  </si>
  <si>
    <t>$C$53</t>
  </si>
  <si>
    <t>IF(B53&gt;0,RiskBinomial(B53,1-(1-0.05*$B$7)^D53),0)</t>
  </si>
  <si>
    <t>IF(B53&gt;0,VoseBinomial(B53,1-(1-0.05*$B$7)^D53),0)</t>
  </si>
  <si>
    <t>$E$53</t>
  </si>
  <si>
    <t>IF(D53&gt;0,RiskBinomial(D53,0.1),0)</t>
  </si>
  <si>
    <t>IF(D53&gt;0,VoseBinomial(D53,0.1),0)</t>
  </si>
  <si>
    <t>$C$54</t>
  </si>
  <si>
    <t>IF(B54&gt;0,RiskBinomial(B54,1-(1-0.05*$B$7)^D54),0)</t>
  </si>
  <si>
    <t>IF(B54&gt;0,VoseBinomial(B54,1-(1-0.05*$B$7)^D54),0)</t>
  </si>
  <si>
    <t>$E$54</t>
  </si>
  <si>
    <t>IF(D54&gt;0,RiskBinomial(D54,0.1),0)</t>
  </si>
  <si>
    <t>IF(D54&gt;0,VoseBinomial(D54,0.1),0)</t>
  </si>
  <si>
    <t>$C$55</t>
  </si>
  <si>
    <t>IF(B55&gt;0,RiskBinomial(B55,1-(1-0.05*$B$7)^D55),0)</t>
  </si>
  <si>
    <t>IF(B55&gt;0,VoseBinomial(B55,1-(1-0.05*$B$7)^D55),0)</t>
  </si>
  <si>
    <t>$E$55</t>
  </si>
  <si>
    <t>IF(D55&gt;0,RiskBinomial(D55,0.1),0)</t>
  </si>
  <si>
    <t>IF(D55&gt;0,VoseBinomial(D55,0.1),0)</t>
  </si>
  <si>
    <t>$C$56</t>
  </si>
  <si>
    <t>IF(B56&gt;0,RiskBinomial(B56,1-(1-0.05*$B$7)^D56),0)</t>
  </si>
  <si>
    <t>IF(B56&gt;0,VoseBinomial(B56,1-(1-0.05*$B$7)^D56),0)</t>
  </si>
  <si>
    <t>$E$56</t>
  </si>
  <si>
    <t>IF(D56&gt;0,RiskBinomial(D56,0.1),0)</t>
  </si>
  <si>
    <t>IF(D56&gt;0,VoseBinomial(D56,0.1),0)</t>
  </si>
  <si>
    <t>$C$57</t>
  </si>
  <si>
    <t>IF(B57&gt;0,RiskBinomial(B57,1-(1-0.05*$B$7)^D57),0)</t>
  </si>
  <si>
    <t>IF(B57&gt;0,VoseBinomial(B57,1-(1-0.05*$B$7)^D57),0)</t>
  </si>
  <si>
    <t>$E$57</t>
  </si>
  <si>
    <t>IF(D57&gt;0,RiskBinomial(D57,0.1),0)</t>
  </si>
  <si>
    <t>IF(D57&gt;0,VoseBinomial(D57,0.1),0)</t>
  </si>
  <si>
    <t>$C$58</t>
  </si>
  <si>
    <t>IF(B58&gt;0,RiskBinomial(B58,1-(1-0.05*$B$7)^D58),0)</t>
  </si>
  <si>
    <t>IF(B58&gt;0,VoseBinomial(B58,1-(1-0.05*$B$7)^D58),0)</t>
  </si>
  <si>
    <t>$E$58</t>
  </si>
  <si>
    <t>IF(D58&gt;0,RiskBinomial(D58,0.1),0)</t>
  </si>
  <si>
    <t>IF(D58&gt;0,VoseBinomial(D58,0.1),0)</t>
  </si>
  <si>
    <t>$C$59</t>
  </si>
  <si>
    <t>IF(B59&gt;0,RiskBinomial(B59,1-(1-0.05*$B$7)^D59),0)</t>
  </si>
  <si>
    <t>IF(B59&gt;0,VoseBinomial(B59,1-(1-0.05*$B$7)^D59),0)</t>
  </si>
  <si>
    <t>$E$59</t>
  </si>
  <si>
    <t>IF(D59&gt;0,RiskBinomial(D59,0.1),0)</t>
  </si>
  <si>
    <t>IF(D59&gt;0,VoseBinomial(D59,0.1),0)</t>
  </si>
  <si>
    <t>$C$60</t>
  </si>
  <si>
    <t>IF(B60&gt;0,RiskBinomial(B60,1-(1-0.05*$B$7)^D60),0)</t>
  </si>
  <si>
    <t>IF(B60&gt;0,VoseBinomial(B60,1-(1-0.05*$B$7)^D60),0)</t>
  </si>
  <si>
    <t>$E$60</t>
  </si>
  <si>
    <t>IF(D60&gt;0,RiskBinomial(D60,0.1),0)</t>
  </si>
  <si>
    <t>IF(D60&gt;0,VoseBinomial(D60,0.1),0)</t>
  </si>
  <si>
    <t>$C$61</t>
  </si>
  <si>
    <t>IF(B61&gt;0,RiskBinomial(B61,1-(1-0.05*$B$7)^D61),0)</t>
  </si>
  <si>
    <t>IF(B61&gt;0,VoseBinomial(B61,1-(1-0.05*$B$7)^D61),0)</t>
  </si>
  <si>
    <t>$E$61</t>
  </si>
  <si>
    <t>IF(D61&gt;0,RiskBinomial(D61,0.1),0)</t>
  </si>
  <si>
    <t>IF(D61&gt;0,VoseBinomial(D61,0.1),0)</t>
  </si>
  <si>
    <t>$C$62</t>
  </si>
  <si>
    <t>IF(B62&gt;0,RiskBinomial(B62,1-(1-0.05*$B$7)^D62),0)</t>
  </si>
  <si>
    <t>IF(B62&gt;0,VoseBinomial(B62,1-(1-0.05*$B$7)^D62),0)</t>
  </si>
  <si>
    <t>$E$62</t>
  </si>
  <si>
    <t>IF(D62&gt;0,RiskBinomial(D62,0.1),0)</t>
  </si>
  <si>
    <t>IF(D62&gt;0,VoseBinomial(D62,0.1),0)</t>
  </si>
  <si>
    <t>$C$63</t>
  </si>
  <si>
    <t>IF(B63&gt;0,RiskBinomial(B63,1-(1-0.05*$B$7)^D63),0)</t>
  </si>
  <si>
    <t>IF(B63&gt;0,VoseBinomial(B63,1-(1-0.05*$B$7)^D63),0)</t>
  </si>
  <si>
    <t>$E$63</t>
  </si>
  <si>
    <t>IF(D63&gt;0,RiskBinomial(D63,0.1),0)</t>
  </si>
  <si>
    <t>IF(D63&gt;0,VoseBinomial(D63,0.1),0)</t>
  </si>
  <si>
    <t>$C$64</t>
  </si>
  <si>
    <t>IF(B64&gt;0,RiskBinomial(B64,1-(1-0.05*$B$7)^D64),0)</t>
  </si>
  <si>
    <t>IF(B64&gt;0,VoseBinomial(B64,1-(1-0.05*$B$7)^D64),0)</t>
  </si>
  <si>
    <t>$E$64</t>
  </si>
  <si>
    <t>IF(D64&gt;0,RiskBinomial(D64,0.1),0)</t>
  </si>
  <si>
    <t>IF(D64&gt;0,VoseBinomial(D64,0.1),0)</t>
  </si>
  <si>
    <t>$C$65</t>
  </si>
  <si>
    <t>IF(B65&gt;0,RiskBinomial(B65,1-(1-0.05*$B$7)^D65),0)</t>
  </si>
  <si>
    <t>IF(B65&gt;0,VoseBinomial(B65,1-(1-0.05*$B$7)^D65),0)</t>
  </si>
  <si>
    <t>$E$65</t>
  </si>
  <si>
    <t>IF(D65&gt;0,RiskBinomial(D65,0.1),0)</t>
  </si>
  <si>
    <t>IF(D65&gt;0,VoseBinomial(D65,0.1),0)</t>
  </si>
  <si>
    <t>$C$66</t>
  </si>
  <si>
    <t>IF(B66&gt;0,RiskBinomial(B66,1-(1-0.05*$B$7)^D66),0)</t>
  </si>
  <si>
    <t>IF(B66&gt;0,VoseBinomial(B66,1-(1-0.05*$B$7)^D66),0)</t>
  </si>
  <si>
    <t>$E$66</t>
  </si>
  <si>
    <t>IF(D66&gt;0,RiskBinomial(D66,0.1),0)</t>
  </si>
  <si>
    <t>IF(D66&gt;0,VoseBinomial(D66,0.1),0)</t>
  </si>
  <si>
    <t>$C$67</t>
  </si>
  <si>
    <t>IF(B67&gt;0,RiskBinomial(B67,1-(1-0.05*$B$7)^D67),0)</t>
  </si>
  <si>
    <t>IF(B67&gt;0,VoseBinomial(B67,1-(1-0.05*$B$7)^D67),0)</t>
  </si>
  <si>
    <t>$E$67</t>
  </si>
  <si>
    <t>IF(D67&gt;0,RiskBinomial(D67,0.1),0)</t>
  </si>
  <si>
    <t>IF(D67&gt;0,VoseBinomial(D67,0.1),0)</t>
  </si>
  <si>
    <t>$C$68</t>
  </si>
  <si>
    <t>IF(B68&gt;0,RiskBinomial(B68,1-(1-0.05*$B$7)^D68),0)</t>
  </si>
  <si>
    <t>IF(B68&gt;0,VoseBinomial(B68,1-(1-0.05*$B$7)^D68),0)</t>
  </si>
  <si>
    <t>$E$68</t>
  </si>
  <si>
    <t>IF(D68&gt;0,RiskBinomial(D68,0.1),0)</t>
  </si>
  <si>
    <t>IF(D68&gt;0,VoseBinomial(D68,0.1),0)</t>
  </si>
  <si>
    <t>$C$69</t>
  </si>
  <si>
    <t>IF(B69&gt;0,RiskBinomial(B69,1-(1-0.05*$B$7)^D69),0)</t>
  </si>
  <si>
    <t>IF(B69&gt;0,VoseBinomial(B69,1-(1-0.05*$B$7)^D69),0)</t>
  </si>
  <si>
    <t>$E$69</t>
  </si>
  <si>
    <t>IF(D69&gt;0,RiskBinomial(D69,0.1),0)</t>
  </si>
  <si>
    <t>IF(D69&gt;0,VoseBinomial(D69,0.1),0)</t>
  </si>
  <si>
    <t>$C$70</t>
  </si>
  <si>
    <t>IF(B70&gt;0,RiskBinomial(B70,1-(1-0.05*$B$7)^D70),0)</t>
  </si>
  <si>
    <t>IF(B70&gt;0,VoseBinomial(B70,1-(1-0.05*$B$7)^D70),0)</t>
  </si>
  <si>
    <t>$E$70</t>
  </si>
  <si>
    <t>IF(D70&gt;0,RiskBinomial(D70,0.1),0)</t>
  </si>
  <si>
    <t>IF(D70&gt;0,VoseBinomial(D70,0.1),0)</t>
  </si>
  <si>
    <t>$C$71</t>
  </si>
  <si>
    <t>IF(B71&gt;0,RiskBinomial(B71,1-(1-0.05*$B$7)^D71),0)</t>
  </si>
  <si>
    <t>IF(B71&gt;0,VoseBinomial(B71,1-(1-0.05*$B$7)^D71),0)</t>
  </si>
  <si>
    <t>$E$71</t>
  </si>
  <si>
    <t>IF(D71&gt;0,RiskBinomial(D71,0.1),0)</t>
  </si>
  <si>
    <t>IF(D71&gt;0,VoseBinomial(D71,0.1),0)</t>
  </si>
  <si>
    <t>$C$72</t>
  </si>
  <si>
    <t>IF(B72&gt;0,RiskBinomial(B72,1-(1-0.05*$B$7)^D72),0)</t>
  </si>
  <si>
    <t>IF(B72&gt;0,VoseBinomial(B72,1-(1-0.05*$B$7)^D72),0)</t>
  </si>
  <si>
    <t>$E$72</t>
  </si>
  <si>
    <t>IF(D72&gt;0,RiskBinomial(D72,0.1),0)</t>
  </si>
  <si>
    <t>IF(D72&gt;0,VoseBinomial(D72,0.1),0)</t>
  </si>
  <si>
    <t>$C$73</t>
  </si>
  <si>
    <t>IF(B73&gt;0,RiskBinomial(B73,1-(1-0.05*$B$7)^D73),0)</t>
  </si>
  <si>
    <t>IF(B73&gt;0,VoseBinomial(B73,1-(1-0.05*$B$7)^D73),0)</t>
  </si>
  <si>
    <t>$E$73</t>
  </si>
  <si>
    <t>IF(D73&gt;0,RiskBinomial(D73,0.1),0)</t>
  </si>
  <si>
    <t>IF(D73&gt;0,VoseBinomial(D73,0.1),0)</t>
  </si>
  <si>
    <t>$C$74</t>
  </si>
  <si>
    <t>IF(B74&gt;0,RiskBinomial(B74,1-(1-0.05*$B$7)^D74),0)</t>
  </si>
  <si>
    <t>IF(B74&gt;0,VoseBinomial(B74,1-(1-0.05*$B$7)^D74),0)</t>
  </si>
  <si>
    <t>$E$74</t>
  </si>
  <si>
    <t>IF(D74&gt;0,RiskBinomial(D74,0.1),0)</t>
  </si>
  <si>
    <t>IF(D74&gt;0,VoseBinomial(D74,0.1),0)</t>
  </si>
  <si>
    <t>$C$75</t>
  </si>
  <si>
    <t>IF(B75&gt;0,RiskBinomial(B75,1-(1-0.05*$B$7)^D75),0)</t>
  </si>
  <si>
    <t>IF(B75&gt;0,VoseBinomial(B75,1-(1-0.05*$B$7)^D75),0)</t>
  </si>
  <si>
    <t>$E$75</t>
  </si>
  <si>
    <t>IF(D75&gt;0,RiskBinomial(D75,0.1),0)</t>
  </si>
  <si>
    <t>IF(D75&gt;0,VoseBinomial(D75,0.1),0)</t>
  </si>
  <si>
    <t>$C$76</t>
  </si>
  <si>
    <t>IF(B76&gt;0,RiskBinomial(B76,1-(1-0.05*$B$7)^D76),0)</t>
  </si>
  <si>
    <t>IF(B76&gt;0,VoseBinomial(B76,1-(1-0.05*$B$7)^D76),0)</t>
  </si>
  <si>
    <t>$E$76</t>
  </si>
  <si>
    <t>IF(D76&gt;0,RiskBinomial(D76,0.1),0)</t>
  </si>
  <si>
    <t>IF(D76&gt;0,VoseBinomial(D76,0.1),0)</t>
  </si>
  <si>
    <t>$C$77</t>
  </si>
  <si>
    <t>IF(B77&gt;0,RiskBinomial(B77,1-(1-0.05*$B$7)^D77),0)</t>
  </si>
  <si>
    <t>IF(B77&gt;0,VoseBinomial(B77,1-(1-0.05*$B$7)^D77),0)</t>
  </si>
  <si>
    <t>$E$77</t>
  </si>
  <si>
    <t>IF(D77&gt;0,RiskBinomial(D77,0.1),0)</t>
  </si>
  <si>
    <t>IF(D77&gt;0,VoseBinomial(D77,0.1),0)</t>
  </si>
  <si>
    <t>$C$78</t>
  </si>
  <si>
    <t>IF(B78&gt;0,RiskBinomial(B78,1-(1-0.05*$B$7)^D78),0)</t>
  </si>
  <si>
    <t>IF(B78&gt;0,VoseBinomial(B78,1-(1-0.05*$B$7)^D78),0)</t>
  </si>
  <si>
    <t>$E$78</t>
  </si>
  <si>
    <t>IF(D78&gt;0,RiskBinomial(D78,0.1),0)</t>
  </si>
  <si>
    <t>IF(D78&gt;0,VoseBinomial(D78,0.1),0)</t>
  </si>
  <si>
    <t>$C$79</t>
  </si>
  <si>
    <t>IF(B79&gt;0,RiskBinomial(B79,1-(1-0.05*$B$7)^D79),0)</t>
  </si>
  <si>
    <t>IF(B79&gt;0,VoseBinomial(B79,1-(1-0.05*$B$7)^D79),0)</t>
  </si>
  <si>
    <t>$E$79</t>
  </si>
  <si>
    <t>IF(D79&gt;0,RiskBinomial(D79,0.1),0)</t>
  </si>
  <si>
    <t>IF(D79&gt;0,VoseBinomial(D79,0.1),0)</t>
  </si>
  <si>
    <t>$C$80</t>
  </si>
  <si>
    <t>IF(B80&gt;0,RiskBinomial(B80,1-(1-0.05*$B$7)^D80),0)</t>
  </si>
  <si>
    <t>IF(B80&gt;0,VoseBinomial(B80,1-(1-0.05*$B$7)^D80),0)</t>
  </si>
  <si>
    <t>$E$80</t>
  </si>
  <si>
    <t>IF(D80&gt;0,RiskBinomial(D80,0.1),0)</t>
  </si>
  <si>
    <t>IF(D80&gt;0,VoseBinomial(D80,0.1),0)</t>
  </si>
  <si>
    <t>$C$81</t>
  </si>
  <si>
    <t>IF(B81&gt;0,RiskBinomial(B81,1-(1-0.05*$B$7)^D81),0)</t>
  </si>
  <si>
    <t>IF(B81&gt;0,VoseBinomial(B81,1-(1-0.05*$B$7)^D81),0)</t>
  </si>
  <si>
    <t>$E$81</t>
  </si>
  <si>
    <t>IF(D81&gt;0,RiskBinomial(D81,0.1),0)</t>
  </si>
  <si>
    <t>IF(D81&gt;0,VoseBinomial(D81,0.1),0)</t>
  </si>
  <si>
    <t>$C$82</t>
  </si>
  <si>
    <t>IF(B82&gt;0,RiskBinomial(B82,1-(1-0.05*$B$7)^D82),0)</t>
  </si>
  <si>
    <t>IF(B82&gt;0,VoseBinomial(B82,1-(1-0.05*$B$7)^D82),0)</t>
  </si>
  <si>
    <t>$E$82</t>
  </si>
  <si>
    <t>IF(D82&gt;0,RiskBinomial(D82,0.1),0)</t>
  </si>
  <si>
    <t>IF(D82&gt;0,VoseBinomial(D82,0.1),0)</t>
  </si>
  <si>
    <t>$C$83</t>
  </si>
  <si>
    <t>IF(B83&gt;0,RiskBinomial(B83,1-(1-0.05*$B$7)^D83),0)</t>
  </si>
  <si>
    <t>IF(B83&gt;0,VoseBinomial(B83,1-(1-0.05*$B$7)^D83),0)</t>
  </si>
  <si>
    <t>$E$83</t>
  </si>
  <si>
    <t>IF(D83&gt;0,RiskBinomial(D83,0.1),0)</t>
  </si>
  <si>
    <t>IF(D83&gt;0,VoseBinomial(D83,0.1),0)</t>
  </si>
  <si>
    <t>$C$84</t>
  </si>
  <si>
    <t>IF(B84&gt;0,RiskBinomial(B84,1-(1-0.05*$B$7)^D84),0)</t>
  </si>
  <si>
    <t>IF(B84&gt;0,VoseBinomial(B84,1-(1-0.05*$B$7)^D84),0)</t>
  </si>
  <si>
    <t>$E$84</t>
  </si>
  <si>
    <t>IF(D84&gt;0,RiskBinomial(D84,0.1),0)</t>
  </si>
  <si>
    <t>IF(D84&gt;0,VoseBinomial(D84,0.1),0)</t>
  </si>
  <si>
    <t>$C$85</t>
  </si>
  <si>
    <t>IF(B85&gt;0,RiskBinomial(B85,1-(1-0.05*$B$7)^D85),0)</t>
  </si>
  <si>
    <t>IF(B85&gt;0,VoseBinomial(B85,1-(1-0.05*$B$7)^D85),0)</t>
  </si>
  <si>
    <t>$E$85</t>
  </si>
  <si>
    <t>IF(D85&gt;0,RiskBinomial(D85,0.1),0)</t>
  </si>
  <si>
    <t>IF(D85&gt;0,VoseBinomial(D85,0.1),0)</t>
  </si>
  <si>
    <t>$C$86</t>
  </si>
  <si>
    <t>IF(B86&gt;0,RiskBinomial(B86,1-(1-0.05*$B$7)^D86),0)</t>
  </si>
  <si>
    <t>IF(B86&gt;0,VoseBinomial(B86,1-(1-0.05*$B$7)^D86),0)</t>
  </si>
  <si>
    <t>$E$86</t>
  </si>
  <si>
    <t>IF(D86&gt;0,RiskBinomial(D86,0.1),0)</t>
  </si>
  <si>
    <t>IF(D86&gt;0,VoseBinomial(D86,0.1),0)</t>
  </si>
  <si>
    <t>$C$87</t>
  </si>
  <si>
    <t>IF(B87&gt;0,RiskBinomial(B87,1-(1-0.05*$B$7)^D87),0)</t>
  </si>
  <si>
    <t>IF(B87&gt;0,VoseBinomial(B87,1-(1-0.05*$B$7)^D87),0)</t>
  </si>
  <si>
    <t>$E$87</t>
  </si>
  <si>
    <t>IF(D87&gt;0,RiskBinomial(D87,0.1),0)</t>
  </si>
  <si>
    <t>IF(D87&gt;0,VoseBinomial(D87,0.1),0)</t>
  </si>
  <si>
    <t>$C$88</t>
  </si>
  <si>
    <t>IF(B88&gt;0,RiskBinomial(B88,1-(1-0.05*$B$7)^D88),0)</t>
  </si>
  <si>
    <t>IF(B88&gt;0,VoseBinomial(B88,1-(1-0.05*$B$7)^D88),0)</t>
  </si>
  <si>
    <t>$E$88</t>
  </si>
  <si>
    <t>IF(D88&gt;0,RiskBinomial(D88,0.1),0)</t>
  </si>
  <si>
    <t>IF(D88&gt;0,VoseBinomial(D88,0.1),0)</t>
  </si>
  <si>
    <t>$C$89</t>
  </si>
  <si>
    <t>IF(B89&gt;0,RiskBinomial(B89,1-(1-0.05*$B$7)^D89),0)</t>
  </si>
  <si>
    <t>IF(B89&gt;0,VoseBinomial(B89,1-(1-0.05*$B$7)^D89),0)</t>
  </si>
  <si>
    <t>$E$89</t>
  </si>
  <si>
    <t>IF(D89&gt;0,RiskBinomial(D89,0.1),0)</t>
  </si>
  <si>
    <t>IF(D89&gt;0,VoseBinomial(D89,0.1),0)</t>
  </si>
  <si>
    <t>$C$90</t>
  </si>
  <si>
    <t>IF(B90&gt;0,RiskBinomial(B90,1-(1-0.05*$B$7)^D90),0)</t>
  </si>
  <si>
    <t>IF(B90&gt;0,VoseBinomial(B90,1-(1-0.05*$B$7)^D90),0)</t>
  </si>
  <si>
    <t>$E$90</t>
  </si>
  <si>
    <t>IF(D90&gt;0,RiskBinomial(D90,0.1),0)</t>
  </si>
  <si>
    <t>IF(D90&gt;0,VoseBinomial(D90,0.1),0)</t>
  </si>
  <si>
    <t>$C$91</t>
  </si>
  <si>
    <t>IF(B91&gt;0,RiskBinomial(B91,1-(1-0.05*$B$7)^D91),0)</t>
  </si>
  <si>
    <t>IF(B91&gt;0,VoseBinomial(B91,1-(1-0.05*$B$7)^D91),0)</t>
  </si>
  <si>
    <t>$E$91</t>
  </si>
  <si>
    <t>IF(D91&gt;0,RiskBinomial(D91,0.1),0)</t>
  </si>
  <si>
    <t>IF(D91&gt;0,VoseBinomial(D91,0.1),0)</t>
  </si>
  <si>
    <t>$C$92</t>
  </si>
  <si>
    <t>IF(B92&gt;0,RiskBinomial(B92,1-(1-0.05*$B$7)^D92),0)</t>
  </si>
  <si>
    <t>IF(B92&gt;0,VoseBinomial(B92,1-(1-0.05*$B$7)^D92),0)</t>
  </si>
  <si>
    <t>$E$92</t>
  </si>
  <si>
    <t>IF(D92&gt;0,RiskBinomial(D92,0.1),0)</t>
  </si>
  <si>
    <t>IF(D92&gt;0,VoseBinomial(D92,0.1),0)</t>
  </si>
  <si>
    <t>$C$93</t>
  </si>
  <si>
    <t>IF(B93&gt;0,RiskBinomial(B93,1-(1-0.05*$B$7)^D93),0)</t>
  </si>
  <si>
    <t>IF(B93&gt;0,VoseBinomial(B93,1-(1-0.05*$B$7)^D93),0)</t>
  </si>
  <si>
    <t>$E$93</t>
  </si>
  <si>
    <t>IF(D93&gt;0,RiskBinomial(D93,0.1),0)</t>
  </si>
  <si>
    <t>IF(D93&gt;0,VoseBinomial(D93,0.1),0)</t>
  </si>
  <si>
    <t>$C$94</t>
  </si>
  <si>
    <t>IF(B94&gt;0,RiskBinomial(B94,1-(1-0.05*$B$7)^D94),0)</t>
  </si>
  <si>
    <t>IF(B94&gt;0,VoseBinomial(B94,1-(1-0.05*$B$7)^D94),0)</t>
  </si>
  <si>
    <t>$E$94</t>
  </si>
  <si>
    <t>IF(D94&gt;0,RiskBinomial(D94,0.1),0)</t>
  </si>
  <si>
    <t>IF(D94&gt;0,VoseBinomial(D94,0.1),0)</t>
  </si>
  <si>
    <t>$C$95</t>
  </si>
  <si>
    <t>IF(B95&gt;0,RiskBinomial(B95,1-(1-0.05*$B$7)^D95),0)</t>
  </si>
  <si>
    <t>IF(B95&gt;0,VoseBinomial(B95,1-(1-0.05*$B$7)^D95),0)</t>
  </si>
  <si>
    <t>$E$95</t>
  </si>
  <si>
    <t>IF(D95&gt;0,RiskBinomial(D95,0.1),0)</t>
  </si>
  <si>
    <t>IF(D95&gt;0,VoseBinomial(D95,0.1),0)</t>
  </si>
  <si>
    <t>$C$96</t>
  </si>
  <si>
    <t>IF(B96&gt;0,RiskBinomial(B96,1-(1-0.05*$B$7)^D96),0)</t>
  </si>
  <si>
    <t>IF(B96&gt;0,VoseBinomial(B96,1-(1-0.05*$B$7)^D96),0)</t>
  </si>
  <si>
    <t>$E$96</t>
  </si>
  <si>
    <t>IF(D96&gt;0,RiskBinomial(D96,0.1),0)</t>
  </si>
  <si>
    <t>IF(D96&gt;0,VoseBinomial(D96,0.1),0)</t>
  </si>
  <si>
    <t>$C$97</t>
  </si>
  <si>
    <t>IF(B97&gt;0,RiskBinomial(B97,1-(1-0.05*$B$7)^D97),0)</t>
  </si>
  <si>
    <t>IF(B97&gt;0,VoseBinomial(B97,1-(1-0.05*$B$7)^D97),0)</t>
  </si>
  <si>
    <t>$E$97</t>
  </si>
  <si>
    <t>IF(D97&gt;0,RiskBinomial(D97,0.1),0)</t>
  </si>
  <si>
    <t>IF(D97&gt;0,VoseBinomial(D97,0.1),0)</t>
  </si>
  <si>
    <t>$C$98</t>
  </si>
  <si>
    <t>IF(B98&gt;0,RiskBinomial(B98,1-(1-0.05*$B$7)^D98),0)</t>
  </si>
  <si>
    <t>IF(B98&gt;0,VoseBinomial(B98,1-(1-0.05*$B$7)^D98),0)</t>
  </si>
  <si>
    <t>$E$98</t>
  </si>
  <si>
    <t>IF(D98&gt;0,RiskBinomial(D98,0.1),0)</t>
  </si>
  <si>
    <t>IF(D98&gt;0,VoseBinomial(D98,0.1),0)</t>
  </si>
  <si>
    <t>$C$99</t>
  </si>
  <si>
    <t>IF(B99&gt;0,RiskBinomial(B99,1-(1-0.05*$B$7)^D99),0)</t>
  </si>
  <si>
    <t>IF(B99&gt;0,VoseBinomial(B99,1-(1-0.05*$B$7)^D99),0)</t>
  </si>
  <si>
    <t>$E$99</t>
  </si>
  <si>
    <t>IF(D99&gt;0,RiskBinomial(D99,0.1),0)</t>
  </si>
  <si>
    <t>IF(D99&gt;0,VoseBinomial(D99,0.1),0)</t>
  </si>
  <si>
    <t>$C$100</t>
  </si>
  <si>
    <t>IF(B100&gt;0,RiskBinomial(B100,1-(1-0.05*$B$7)^D100),0)</t>
  </si>
  <si>
    <t>IF(B100&gt;0,VoseBinomial(B100,1-(1-0.05*$B$7)^D100),0)</t>
  </si>
  <si>
    <t>$E$100</t>
  </si>
  <si>
    <t>IF(D100&gt;0,RiskBinomial(D100,0.1),0)</t>
  </si>
  <si>
    <t>IF(D100&gt;0,VoseBinomial(D100,0.1),0)</t>
  </si>
  <si>
    <t>$C$101</t>
  </si>
  <si>
    <t>IF(B101&gt;0,RiskBinomial(B101,1-(1-0.05*$B$7)^D101),0)</t>
  </si>
  <si>
    <t>IF(B101&gt;0,VoseBinomial(B101,1-(1-0.05*$B$7)^D101),0)</t>
  </si>
  <si>
    <t>$E$101</t>
  </si>
  <si>
    <t>IF(D101&gt;0,RiskBinomial(D101,0.1),0)</t>
  </si>
  <si>
    <t>IF(D101&gt;0,VoseBinomial(D101,0.1),0)</t>
  </si>
  <si>
    <t>$C$102</t>
  </si>
  <si>
    <t>IF(B102&gt;0,RiskBinomial(B102,1-(1-0.05*$B$7)^D102),0)</t>
  </si>
  <si>
    <t>IF(B102&gt;0,VoseBinomial(B102,1-(1-0.05*$B$7)^D102),0)</t>
  </si>
  <si>
    <t>$E$102</t>
  </si>
  <si>
    <t>IF(D102&gt;0,RiskBinomial(D102,0.1),0)</t>
  </si>
  <si>
    <t>IF(D102&gt;0,VoseBinomial(D102,0.1),0)</t>
  </si>
  <si>
    <t>$C$103</t>
  </si>
  <si>
    <t>IF(B103&gt;0,RiskBinomial(B103,1-(1-0.05*$B$7)^D103),0)</t>
  </si>
  <si>
    <t>IF(B103&gt;0,VoseBinomial(B103,1-(1-0.05*$B$7)^D103),0)</t>
  </si>
  <si>
    <t>$E$103</t>
  </si>
  <si>
    <t>IF(D103&gt;0,RiskBinomial(D103,0.1),0)</t>
  </si>
  <si>
    <t>IF(D103&gt;0,VoseBinomial(D103,0.1),0)</t>
  </si>
  <si>
    <t>$C$104</t>
  </si>
  <si>
    <t>IF(B104&gt;0,RiskBinomial(B104,1-(1-0.05*$B$7)^D104),0)</t>
  </si>
  <si>
    <t>IF(B104&gt;0,VoseBinomial(B104,1-(1-0.05*$B$7)^D104),0)</t>
  </si>
  <si>
    <t>$E$104</t>
  </si>
  <si>
    <t>IF(D104&gt;0,RiskBinomial(D104,0.1),0)</t>
  </si>
  <si>
    <t>IF(D104&gt;0,VoseBinomial(D104,0.1),0)</t>
  </si>
  <si>
    <t>$C$105</t>
  </si>
  <si>
    <t>IF(B105&gt;0,RiskBinomial(B105,1-(1-0.05*$B$7)^D105),0)</t>
  </si>
  <si>
    <t>IF(B105&gt;0,VoseBinomial(B105,1-(1-0.05*$B$7)^D105),0)</t>
  </si>
  <si>
    <t>$E$105</t>
  </si>
  <si>
    <t>IF(D105&gt;0,RiskBinomial(D105,0.1),0)</t>
  </si>
  <si>
    <t>IF(D105&gt;0,VoseBinomial(D105,0.1),0)</t>
  </si>
  <si>
    <t>$C$106</t>
  </si>
  <si>
    <t>IF(B106&gt;0,RiskBinomial(B106,1-(1-0.05*$B$7)^D106),0)</t>
  </si>
  <si>
    <t>IF(B106&gt;0,VoseBinomial(B106,1-(1-0.05*$B$7)^D106),0)</t>
  </si>
  <si>
    <t>$E$106</t>
  </si>
  <si>
    <t>IF(D106&gt;0,RiskBinomial(D106,0.1),0)</t>
  </si>
  <si>
    <t>IF(D106&gt;0,VoseBinomial(D106,0.1),0)</t>
  </si>
  <si>
    <t>$C$107</t>
  </si>
  <si>
    <t>IF(B107&gt;0,RiskBinomial(B107,1-(1-0.05*$B$7)^D107),0)</t>
  </si>
  <si>
    <t>IF(B107&gt;0,VoseBinomial(B107,1-(1-0.05*$B$7)^D107),0)</t>
  </si>
  <si>
    <t>$E$107</t>
  </si>
  <si>
    <t>IF(D107&gt;0,RiskBinomial(D107,0.1),0)</t>
  </si>
  <si>
    <t>IF(D107&gt;0,VoseBinomial(D107,0.1),0)</t>
  </si>
  <si>
    <t>$C$108</t>
  </si>
  <si>
    <t>IF(B108&gt;0,RiskBinomial(B108,1-(1-0.05*$B$7)^D108),0)</t>
  </si>
  <si>
    <t>IF(B108&gt;0,VoseBinomial(B108,1-(1-0.05*$B$7)^D108),0)</t>
  </si>
  <si>
    <t>$E$108</t>
  </si>
  <si>
    <t>IF(D108&gt;0,RiskBinomial(D108,0.1),0)</t>
  </si>
  <si>
    <t>IF(D108&gt;0,VoseBinomial(D108,0.1),0)</t>
  </si>
  <si>
    <t>$C$109</t>
  </si>
  <si>
    <t>IF(B109&gt;0,RiskBinomial(B109,1-(1-0.05*$B$7)^D109),0)</t>
  </si>
  <si>
    <t>IF(B109&gt;0,VoseBinomial(B109,1-(1-0.05*$B$7)^D109),0)</t>
  </si>
  <si>
    <t>$E$109</t>
  </si>
  <si>
    <t>IF(D109&gt;0,RiskBinomial(D109,0.1),0)</t>
  </si>
  <si>
    <t>IF(D109&gt;0,VoseBinomial(D109,0.1),0)</t>
  </si>
  <si>
    <t>$C$110</t>
  </si>
  <si>
    <t>IF(B110&gt;0,RiskBinomial(B110,1-(1-0.05*$B$7)^D110),0)</t>
  </si>
  <si>
    <t>IF(B110&gt;0,VoseBinomial(B110,1-(1-0.05*$B$7)^D110),0)</t>
  </si>
  <si>
    <t>$E$110</t>
  </si>
  <si>
    <t>IF(D110&gt;0,RiskBinomial(D110,0.1),0)</t>
  </si>
  <si>
    <t>IF(D110&gt;0,VoseBinomial(D110,0.1),0)</t>
  </si>
  <si>
    <t>$C$111</t>
  </si>
  <si>
    <t>IF(B111&gt;0,RiskBinomial(B111,1-(1-0.05*$B$7)^D111),0)</t>
  </si>
  <si>
    <t>IF(B111&gt;0,VoseBinomial(B111,1-(1-0.05*$B$7)^D111),0)</t>
  </si>
  <si>
    <t>$E$111</t>
  </si>
  <si>
    <t>IF(D111&gt;0,RiskBinomial(D111,0.1),0)</t>
  </si>
  <si>
    <t>IF(D111&gt;0,VoseBinomial(D111,0.1),0)</t>
  </si>
  <si>
    <t>$B$113</t>
  </si>
  <si>
    <t>RiskOutput() + IF(F111=0,1,0)</t>
  </si>
  <si>
    <t>VoseOutput() + IF(F111=0,1,0)</t>
  </si>
  <si>
    <t>$B$114</t>
  </si>
  <si>
    <t>RiskOutput() + IF(AND(D111=0,B111&gt;0),1,0)</t>
  </si>
  <si>
    <t>VoseOutput() + IF(AND(D111=0,B111&gt;0),1,0)</t>
  </si>
  <si>
    <t>$B$115</t>
  </si>
  <si>
    <t>RiskOutput() + B111/100</t>
  </si>
  <si>
    <t>VoseOutput() + B111/100</t>
  </si>
  <si>
    <t>정상인(기초)</t>
    <phoneticPr fontId="2" type="noConversion"/>
  </si>
  <si>
    <t>감염자(기초)</t>
    <phoneticPr fontId="2" type="noConversion"/>
  </si>
  <si>
    <t>총인구(기초)</t>
    <phoneticPr fontId="2" type="noConversion"/>
  </si>
  <si>
    <t>101기</t>
    <phoneticPr fontId="2" type="noConversion"/>
  </si>
  <si>
    <t>백신 미사용</t>
    <phoneticPr fontId="2" type="noConversion"/>
  </si>
  <si>
    <t>DSN Files Count:</t>
  </si>
  <si>
    <t>Charts</t>
    <phoneticPr fontId="2" type="noConversion"/>
  </si>
  <si>
    <t>PABGAEkATABUAEUAUgBTAD4ADQAKADwALwBDAE4AVAA6ADAADQAKAEYASQBMAFQARQBSAFMAPgANAAoAPABQAEEARwBFAFMAPgANAAoAQwBOAFQAOgAyAA0ACgBDAFUAUgBQAEEARwBFADoAMQANAAoATgA6ADEADQAKAFQAWQBQAEUAOgAyAA0ACgBOAE0AOgBIAGkAcwB0AG8AZwByAGEAbQANAAoAUwBJAE0ASQBEADoAMAANAAoAUwBFAEwAUwA6ADMADQAKAEMAVQBSAFMARQBMADoAMgANAAoAVABQADoAMAANAAoAUgBHADoAMAANAAoATgBNADoAJwBbACMAIwBUAEgASQBTAFcAQgAjACMAXQD4rby5MQAyAC0AMQAnACEAQgAkADEAMQA2AA0ACgBDAEwAUgA6ADYANQA4ADEAMgAzADEADQAKAFQAUgBBAE4AUwBQADoANQAwAA0ACgBTAEkATQA6ADAADQAKADwAUwBFAEwAXwBPAFAAVABJAE8ATgBTAD4ADQAKAEMATgBUADoAMwANAAoATgBNADoAMwANAAoAVABQADoAMQANAAoAVgBBAEwAOgAwAC4AMQAwADAAMAAwADAAMAAwADAAMAANAAoATgBNADoANAANAAoAVABQADoAMQANAAoAVgBBAEwAOgAwAC4AOQAwADAAMAAwADAAMAAwADAAMAANAAoATgBNADoANQANAAoAVABQADoAMgANAAoAVgBBAEwAOgANAAoAPAAvAFMARQBMAF8ATwBQAFQASQBPAE4AUwA+AA0ACgBUAFAAOgAwAA0ACgBSAEcAOgAwAA0ACgBOAE0AOgAnAFsAIwAjAFQASABJAFMAVwBCACMAIwBdAPitvLkxADIALQAxACcAIQBCACQAMQAxADUADQAKAEMATABSADoAMQAyADEAMAA1ADYAMAA2AA0ACgBUAFIAQQBOAFMAUAA6ADUAMAANAAoAUwBJAE0AOgAwAA0ACgA8AFMARQBMAF8ATwBQAFQASQBPAE4AUwA+AA0ACgBDAE4AVAA6ADMADQAKAE4ATQA6ADMADQAKAFQAUAA6ADEADQAKAFYAQQBMADoAMAAuADEAMAAwADAAMAAwADAAMAAwADAADQAKAE4ATQA6ADQADQAKAFQAUAA6ADEADQAKAFYAQQBMADoAMAAuADkAMAAwADAAMAAwADAAMAAwADAADQAKAE4ATQA6ADUADQAKAFQAUAA6ADIADQAKAFYAQQBMADoADQAKADwALwBTAEUATABfAE8AUABUAEkATwBOAFMAPgANAAoAVABQADoAMAANAAoAUgBHADoAMAANAAoATgBNADoAJwBbACMAIwBUAEgASQBTAFcAQgAjACMAXQD4rby5MQAyAC0AMQAnACEAQgAkADEAMQA3AA0ACgBDAEwAUgA6ADgANgA0ADcAMQA2ADcADQAKAFQAUgBBAE4AUwBQADoANQAwAA0ACgBTAEkATQA6ADAADQAKADwAUwBFAEwAXwBPAFAAVABJAE8ATgBTAD4ADQAKAEMATgBUADoAMwANAAoATgBNADoAMwANAAoAVABQADoAMQANAAoAVgBBAEwAOgAwAC4AMQAwADAAMAAwADAAMAAwADAAMAANAAoATgBNADoANAANAAoAVABQADoAMQANAAoAVgBBAEwAOgAwAC4AOQAwADAAMAAwADAAMAAwADAAMAANAAoATgBNADoANQANAAoAVABQADoAMgANAAoAVgBBAEwAOgANAAoAPAAvAFMARQBMAF8ATwBQAFQASQBPAE4AUwA+AA0ACgA8AE8AUABUAEkATwBOAFMAPgANAAoAQwBOAFQAOgAxADIANQANAAoATgBNADoAQwBoAGEAcgB0AF8AVABpAHQAbABlAA0ACgBUAFAAOgAyAA0ACgBWAEEATAA6AA0ACgBOAE0AOgBzAGwAaQBkAGUAcgBzAA0ACgBUAFAAOgAwAA0ACgBWAEEATAA6ADEADQAKAE4ATQA6AHMAbABpAGQAZQByAHMAXwBjAHUAbQB1AGwADQAKAFQAUAA6ADAADQAKAFYAQQBMADoAMAANAAoATgBNADoAbABlAGcAZQBuAGQADQAKAFQAUAA6ADAADQAKAFYAQQBMADoAMAANAAoATgBNADoATgBCAGEAcgBzAA0ACgBUAFAAOgAwAA0ACgBWAEEATAA6AC0AMQANAAoATgBNADoATABpAG4AZQBzAA0ACgBUAFAAOgAwAA0ACgBWAEEATAA6ADAADQAKAE4ATQA6AFkATABhAGIAZQBsAA0ACgBUAFAAOgAyAA0ACgBWAEEATAA6AA0ACgBOAE0AOgBPAHYAZQByAGwAYQB5AFYAYQByAHMADQAKAFQAUAA6ADAADQAKAFYAQQBMADoAMwANAAoATgBNADoAQwBoAGEAcgB0AF8AUwBoAG8AdwBUAGkAdABsAGUADQAKAFQAUAA6ADAADQAKAFYAQQBMADoAMQANAAoATgBNADoAQwBoAGEAcgB0AF8AVABpAHQAbABlAEMAbwBsAG8AcgANAAoAVABQADoAMAANAAoAVgBBAEwAOgAwAA0ACgBOAE0AOgBDAGgAYQByAHQAXwBUAGkAdABsAGUARgBvAG4AdAANAAoAVABQADoAMgANAAoAVgBBAEwAOgAjAEYATwBOAFQAIwAjACMAIwA5ADIAOgA4AFAALwAvAC8AdwBBAEEAQQBBAEEAQQBBAEEAQQBBAEEAQQBBAEEAQQBMAHcAQwBBAEEAQQBBAEEAQQBBAEEAQQB3AEkAQgBJAGsARQBBAGMAZwBCAHAAQQBHAEUAQQBiAEEAQQBBAEEAQQBBAEEAQQBBAEEAQQBBAEEAQQBBAEEAQQBBAEEAQQBBAEEAQQBBAEEAQQBBAEEAQQBBAEEAQQBBAEEAQQBBAEEAQQBBAEEAQQBBAEEAQQBBAEEAQQBBAEEAQQBBAEEAQQBBAEEAQQBBAEEAQQBBAEEAQQBBAEEAQQBBAEEAQQBBAEEAQQBBAEEAQQA9AA0ACgBOAE0AOgBDAGgAYQByAHQAXwBMAGUAZwBlAG4AZABDAG8AbABvAHIADQAKAFQAUAA6ADAADQAKAFYAQQBMADoAMAANAAoATgBNADoAQwBoAGEAcgB0AF8ATABlAGcAZQBuAGQARgBvAG4AdAANAAoAVABQADoAMgANAAoAVgBBAEwAOgAjAEYATwBOAFQAIwAjACMAIwA5ADIAOgA5AGYALwAvAC8AdwBBAEEAQQBBAEEAQQBBAEEAQQBBAEEAQQBBAEEAQQBKAEEAQgBBAEEAQQBBAEEAQQBEAE0AQQB3AEkAQgBJAGsARQBBAGMAZwBCAHAAQQBHAEUAQQBiAEEAQQBBAEEAQQBBAEEAQQBBAEEAQQBBAEEAQQBBAEEAQQBBAEEAQQBBAEEAQQBBAEEAQQBBAEEAQQBBAEEAQQBBAEEAQQBBAEEAQQBBAEEAQQBBAEEAQQBBAEEAQQBBAEEAQQBBAEEAQQBBAEEAQQBBAEEAQQBBAEEAQQBBAEEAQQBBAEEAQQBBAEEAQQBBAEEAQQA9AA0ACgBOAE0AOgBDAGgAYQByAHQAXwBCAEsAQwBvAGwAbwByAA0ACgBUAFAAOgAwAA0ACgBWAEEATAA6ADEANgA3ADcANwAyADEANQANAAoATgBNADoAQwBoAGEAcgB0AF8AQgBvAHgAQwBvAGwAbwByAA0ACgBUAFAAOgAwAA0ACgBWAEEATAA6ADEANgA3ADcANwAyADEANQANAAoATgBNADoAWABfAEEAeABpAHMAXwBBAHUAdABvAHMAYwBhAGwAZQANAAoAVABQADoAMAANAAoAVgBBAEwAOgAxAA0ACgBOAE0AOgBYAF8AQQB4AGkAcwBfAE0AaQBuAA0ACgBUAFAAOgAxAA0ACgBWAEEATAA6AG4AYQBuAA0ACgBOAE0AOgBYAF8AQQB4AGkAcwBfAE0AYQB4AA0ACgBUAFAAOgAxAA0ACgBWAEEATAA6AG4AYQBuAA0ACgBOAE0AOgBYAF8AQQB4AGkAcwBfAFMAdABlAHAADQAKAFQAUAA6ADEADQAKAFYAQQBMADoAbgBhAG4ADQAKAE4ATQA6AFgAXwBBAHgAaQBzAF8AUwBjAGEAbABlAEYAYQBjAHQAbwByAA0ACgBUAFAAOgAxAA0ACgBWAEEATAA6AG4AYQBuAA0ACgBOAE0AOgBYAF8AQQB4AGkAcwBfAEYAbwByAG0AYQB0AA0ACgBUAFAAOgAwAA0ACgBWAEEATAA6AC0AMQANAAoATgBNADoAWABfAEEAeABpAHMAXwBDAHUAcwB0AG8AbQBGAG8AcgBtAGEAdAANAAoAVABQADoAMgANAAoAVgBBAEwAOgANAAoATgBNADoAWABfAEEAeABpAHMAXwBMAG8AZwBhAHIAaQB0AGgAbQBpAGMADQAKAFQAUAA6ADAADQAKAFYAQQBMADoAMAANAAoATgBNADoAWABfAEEAeABpAHMAXwBTAGgAbwB3AFQAaQB0AGwAZQANAAoAVABQADoAMAANAAoAVgBBAEwAOgAxAA0ACgBOAE0AOgBYAF8AQQB4AGkAcwBfAFQAaQB0AGwAZQBDAG8AbABvAHIADQAKAFQAUAA6ADAADQAKAFYAQQBMADoAMAANAAoATgBNADoAWABfAEEAeABpAHMAXwBDAHUAcwB0AG8AbQBUAGkAdABsAGUADQAKAFQAUAA6ADAADQAKAFYAQQBMADoAMAANAAoATgBNADoAWABfAEEAeABpAHMAXwBUAGkAdABsAGUADQAKAFQAUAA6ADIADQAKAFYAQQBMADoADQAKAE4ATQA6AFgAXwBBAHgAaQBzAF8AVABpAHQAbABlAEYAbwBuAHQADQAKAFQAUAA6ADIADQAKAFYAQQBMADoAIwBGAE8ATgBUACMAIwAjACMAOQAyADoAOQBmAC8ALwAvAHcAQQBBAEEAQQBBAEEAQQBBAEEAQQBBAEEAQQBBAEEATAB3AEMAQQBBAEEAQQBBAEEAQQBBAEEAdwBJAEIASQBrAEUAQQBjAGcAQgBwAEEARwBFAEEAYgBBAEEAQQBBAEEAQQBBAEEAQQBBAEEAQQBBAEEAQQBBAEEAQQBBAEEAQQBBAEEAQQBBAEEAQQBBAEEAQQBBAEEAQQBBAEEAQQBBAEEAQQBBAEEAQQBBAEEAQQBBAEEAQQBBAEEAQQBBAEEAQQBBAEEAQQBBAEEAQQBBAEEAQQBBAEEAQQBBAEEAQQBBAEEAQQBBAEEAPQANAAoATgBNADoAWABfAEEAeABpAHMAXwBTAGgAbwB3AEcAcgBpAGQAbABpAG4AZQBzAA0ACgBUAFAAOgAwAA0ACgBWAEEATAA6ADAADQAKAE4ATQA6AFgAXwBBAHgAaQBzAF8ARwByAGkAZABsAGkAbgBlAEMAbwBsAG8AcgANAAoAVABQADoAMAANAAoAVgBBAEwAOgAxADAAMAA3ADAAMQA4ADgADQAKAE4ATQA6AFgAXwBBAHgAaQBzAF8ARwByAGkAZABsAGkAbgBlAHMAUwB0AHkAbABlAA0ACgBUAFAAOgAwAA0ACgBWAEEATAA6ADAADQAKAE4ATQA6AFgAXwBBAHgAaQBzAF8ARwByAGkAZABsAGkAbgBlAHMAVwBlAGkAZwBoAHQADQAKAFQAUAA6ADAADQAKAFYAQQBMADoAMQANAAoATgBNADoAWABfAEEAeABpAHMAXwBJAG4AdABlAHIAbABhAGMAZQANAAoAVABQADoAMAANAAoAVgBBAEwAOgAwAA0ACgBOAE0AOgBYAF8AQQB4AGkAcwBfAEkAbgB0AGUAcgBsAGEAYwBlAEMAbwBsAG8AcgANAAoAVABQADoAMAANAAoAVgBBAEwAOgAxADQAOAA3ADIANQA2ADEADQAKAE4ATQA6AFgAXwBBAHgAaQBzAF8AVABpAGMAawBNAGEAcgBrAA0ACgBUAFAAOgAwAA0ACgBWAEEATAA6ADEADQAKAE4ATQA6AFgAXwBBAHgAaQBzAF8ATABhAGIAZQBsAHMAUwB0AGEAZwBnAGUAcgBlAGQADQAKAFQAUAA6ADAADQAKAFYAQQBMADoAMAANAAoATgBNADoAWABfAEEAeABpAHMAXwBMAGEAYgBlAGwAcwBBAG4AZwBsAGUADQAKAFQAUAA6ADEADQAKAFYAQQBMADoAbgBhAG4ADQAKAE4ATQA6AFgAXwBBAHgAaQBzAF8ATABhAGIAZQBsAHMAQwBvAGwAbwByAA0ACgBUAFAAOgAwAA0ACgBWAEEATAA6ADAADQAKAE4ATQA6AFgAXwBBAHgAaQBzAF8ATABhAGIAZQBsAHMARgBvAG4AdAANAAoAVABQADoAMgANAAoAVgBBAEwAOgAjAEYATwBOAFQAIwAjACMAIwA5ADIAOgA5AGYALwAvAC8AdwBBAEEAQQBBAEEAQQBBAEEAQQBBAEEAQQBBAEEAQQBKAEEAQgBBAEEAQQBBAEEAQQBBAEEAQQB3AEkAQgBJAGsARQBBAGMAZwBCAHAAQQBHAEUAQQBiAEEAQQBBAEEAQQBBAEEAQQBBAEEAQQBBAEEAQQBBAEEAQQBBAEEAQQBBAEEAQQBBAEEAQQBBAEEAQQBBAEEAQQBBAEEAQQBBAEEAQQBBAEEAQQBBAEEAQQBBAEEAQQBBAEEAQQBBAEEAQQBBAEEAQQBBAEEAQQBBAEEAQQBBAEEAQQBBAEEAQQBBAEEAQQBBAEEAQQA9AA0ACgBOAE0AOgBZAF8AQQB4AGkAcwBfAEEAdQB0AG8AcwBjAGEAbABlAA0ACgBUAFAAOgAwAA0ACgBWAEEATAA6ADEADQAKAE4ATQA6AFkAXwBBAHgAaQBzAF8ATQBpAG4ADQAKAFQAUAA6ADEADQAKAFYAQQBMADoAbgBhAG4ADQAKAE4ATQA6AFkAXwBBAHgAaQBzAF8ATQBhAHgADQAKAFQAUAA6ADEADQAKAFYAQQBMADoAbgBhAG4ADQAKAE4ATQA6AFkAXwBBAHgAaQBzAF8AUwB0AGUAcAANAAoAVABQADoAMQANAAoAVgBBAEwAOgBuAGEAbgANAAoATgBNADoAWQBfAEEAeABpAHMAXwBTAGMAYQBsAGUARgBhAGMAdABvAHIADQAKAFQAUAA6ADEADQAKAFYAQQBMADoAbgBhAG4ADQAKAE4ATQA6AFkAXwBBAHgAaQBzAF8ARgBvAHIAbQBhAHQADQAKAFQAUAA6ADAADQAKAFYAQQBMADoALQAxAA0ACgBOAE0AOgBZAF8AQQB4AGkAcwBfAEMAdQBzAHQAbwBtAEYAbwByAG0AYQB0AA0ACgBUAFAAOgAyAA0ACgBWAEEATAA6AA0ACgBOAE0AOgBZAF8AQQB4AGkAcwBfAEwAbwBnAGEAcgBpAHQAaABtAGkAYwANAAoAVABQADoAMAANAAoAVgBBAEwAOgAwAA0ACgBOAE0AOgBZAF8AQQB4AGkAcwBfAFMAaABvAHcAVABpAHQAbABlAA0ACgBUAFAAOgAwAA0ACgBWAEEATAA6ADEADQAKAE4ATQA6AFkAXwBBAHgAaQBzAF8AVABpAHQAbABlAEMAbwBsAG8AcgANAAoAVABQADoAMAANAAoAVgBBAEwAOgAwAA0ACgBOAE0AOgBZAF8AQQB4AGkAcwBfAEMAdQBzAHQAbwBtAFQAaQB0AGwAZQANAAoAVABQADoAMAANAAoAVgBBAEwAOgAwAA0ACgBOAE0AOgBZAF8AQQB4AGkAcwBfAFQAaQB0AGwAZQANAAoAVABQADoAMgANAAoAVgBBAEwAOgANAAoATgBNADoAWQBfAEEAeABpAHMAXwBUAGkAdABsAGUARgBvAG4AdAANAAoAVABQADoAMgANAAoAVgBBAEwAOgAjAEYATwBOAFQAIwAjACMAIwA5ADIAOgA5AGYALwAvAC8AdwBBAEEAQQBBAEEAQQBBAEEAQQBBAEEAQQBBAEEAQQBMAHcAQwBBAEEAQQBBAEEAQQBBAEEAQQB3AEkAQgBJAGsARQBBAGMAZwBCAHAAQQBHAEUAQQBiAEEAQQBBAEEAQQBBAEEAQQBBAEEAQQBBAEEAQQBBAEEAQQBBAEEAQQBBAEEAQQBBAEEAQQBBAEEAQQBBAEEAQQBBAEEAQQBBAEEAQQBBAEEAQQBBAEEAQQBBAEEAQQBBAEEAQQBBAEEAQQBBAEEAQQBBAEEAQQBBAEEAQQBBAEEAQQBBAEEAQQBBAEEAQQBBAEEAQQA9AA0ACgBOAE0AOgBZAF8AQQB4AGkAcwBfAFMAaABvAHcARwByAGkAZABsAGkAbgBlAHMADQAKAFQAUAA6ADAADQAKAFYAQQBMADoAMAANAAoATgBNADoAWQBfAEEAeABpAHMAXwBHAHIAaQBkAGwAaQBuAGUAQwBvAGwAbwByAA0ACgBUAFAAOgAwAA0ACgBWAEEATAA6ADEAMAAwADcAMAAxADgAOAANAAoATgBNADoAWQBfAEEAeABpAHMAXwBHAHIAaQBkAGwAaQBuAGUAcwBTAHQAeQBsAGUADQAKAFQAUAA6ADAADQAKAFYAQQBMADoAMAANAAoATgBNADoAWQBfAEEAeABpAHMAXwBHAHIAaQBkAGwAaQBuAGUAcwBXAGUAaQBnAGgAdAANAAoAVABQADoAMAANAAoAVgBBAEwAOgAxAA0ACgBOAE0AOgBZAF8AQQB4AGkAcwBfAEkAbgB0AGUAcgBsAGEAYwBlAA0ACgBUAFAAOgAwAA0ACgBWAEEATAA6ADAADQAKAE4ATQA6AFkAXwBBAHgAaQBzAF8ASQBuAHQAZQByAGwAYQBjAGUAQwBvAGwAbwByAA0ACgBUAFAAOgAwAA0ACgBWAEEATAA6ADEANAA4ADcAMgA1ADYAMQANAAoATgBNADoAWQBfAEEAeABpAHMAXwBUAGkAYwBrAE0AYQByAGsADQAKAFQAUAA6ADAADQAKAFYAQQBMADoAMQANAAoATgBNADoAWQBfAEEAeABpAHMAXwBMAGEAYgBlAGwAcwBTAHQAYQBnAGcAZQByAGUAZAANAAoAVABQADoAMAANAAoAVgBBAEwAOgAwAA0ACgBOAE0AOgBZAF8AQQB4AGkAcwBfAEwAYQBiAGUAbABzAEEAbgBnAGwAZQANAAoAVABQADoAMQANAAoAVgBBAEwAOgBuAGEAbgANAAoATgBNADoAWQBfAEEAeABpAHMAXwBMAGEAYgBlAGwAcwBDAG8AbABvAHIADQAKAFQAUAA6ADAADQAKAFYAQQBMADoAMAANAAoATgBNADoAWQBfAEEAeABpAHMAXwBMAGEAYgBlAGwAcwBGAG8AbgB0AA0ACgBUAFAAOgAyAA0ACgBWAEEATAA6ACMARgBPAE4AVAAjACMAIwAjADkAMgA6ADkAZgAvAC8ALwB3AEEAQQBBAEEAQQBBAEEAQQBBAEEAQQBBAEEAQQBBAEoAQQBCAEEAQQBBAEEAQQBBAEEAQQBBAHcASQBCAEkAawBFAEEAYwBnAEIAcABBAEcARQBBAGIAQQBBAEEAQQBBAEEAQQBBAEEAQQBBAEEAQQBBAEEAQQBBAEEAQQBBAEEAQQBBAEEAQQBBAEEAQQBBAEEAQQBBAEEAQQBBAEEAQQBBAEEAQQBBAEEAQQBBAEEAQQBBAEEAQQBBAEEAQQBBAEEAQQBBAEEAQQBBAEEAQQBBAEEAQQBBAEEAQQBBAEEAQQBBAEEAQQBBAD0ADQAKAE4ATQA6AEgAUwBTAGwAaQBkAGUAcgBfAFQAeQBwAGUAMQANAAoAVABQADoAMAANAAoAVgBBAEwAOgAxAA0ACgBOAE0AOgBIAFMAUwBsAGkAZABlAHIAXwBUAHkAcABlADIADQAKAFQAUAA6ADAADQAKAFYAQQBMADoAMQANAAoATgBNADoASABTAFMAbABpAGQAZQByAF8AUAAxAA0ACgBUAFAAOgAxAA0ACgBWAEEATAA6ADAALgA5ADkAOQAwADAAMAA5ADkAOQAwAA0ACgBOAE0AOgBIAFMAUwBsAGkAZABlAHIAXwBQADIADQAKAFQAUAA6ADEADQAKAFYAQQBMADoAMAAuADkAOQA5ADAAMAAwADkAOQA5ADAADQAKAE4ATQA6AEgAUwBTAGwAaQBkAGUAcgBfAFgAMQANAAoAVABQADoAMQANAAoAVgBBAEwAOgAwAA0ACgBOAE0AOgBIAFMAUwBsAGkAZABlAHIAXwBYADIADQAKAFQAUAA6ADEADQAKAFYAQQBMADoAMAANAAoATgBNADoASABTAFMAbABpAGQAZQByAF8ATABhAGIAZQBsAFQAeQBwAGUADQAKAFQAUAA6ADAADQAKAFYAQQBMADoAMgANAAoATgBNADoASABTAFMAbABpAGQAZQByAF8ARgBvAG4AdAANAAoAVABQADoAMgANAAoAVgBBAEwAOgAjAEYATwBOAFQAIwAjACMAIwA5ADIAOgA5AFAALwAvAC8AdwBBAEEAQQBBAEEAQQBBAEEAQQBBAEEAQQBBAEEAQQBKAEEAQgBBAEEAQQBBAEEAQQBEAE0AQQB3AEkAQgBJAGsARQBBAGMAZwBCAHAAQQBHAEUAQQBiAEEAQQBBAEEAQQBBAEEAQQBBAEEAQQBBAEEAQQBBAEEAQQBBAEEAQQBBAEEAQQBBAEEAQQBBAEEAQQBBAEEAQQBBAEEAQQBBAEEAQQBBAEEAQQBBAEEAQQBBAEEAQQBBAEEAQQBBAEEAQQBBAEEAQQBBAEEAQQBBAEEAQQBBAEEAQQBBAEEAQQBBAEEAQQBBAEEAQQA9AA0ACgBOAE0AOgBIAFMAUwBsAGkAZABlAHIAXwBDAG8AbABvAHIAMQANAAoAVABQADoAMAANAAoAVgBBAEwAOgAxADkAMgANAAoATgBNADoASABTAFMAbABpAGQAZQByAF8AQwBvAGwAbwByADIADQAKAFQAUAA6ADAADQAKAFYAQQBMADoAMQAyADUAOAAyADkAMQAyAA0ACgBOAE0AOgBIAFMAUwBsAGkAZABlAHIAXwBTAGgAYQBkAGkAbgBnAFQAeQBwAGUADQAKAFQAUAA6ADAADQAKAFYAQQBMADoAMAANAAoATgBNADoASABTAFMAbABpAGQAZQByAF8AUwBoAGEAZABpAG4AZwBQAGEAdAB0AGUAcgBuAA0ACgBUAFAAOgAwAA0ACgBWAEEATAA6AC0AMQANAAoATgBNADoASABTAEgAZQBhAGQAZQByAFMAZQBjAHQAXwBDAG8AbABvAHIATwB1AHQADQAKAFQAUAA6ADAADQAKAFYAQQBMADoAMQA2ADcAMQAxADYAOAAwAA0ACgBOAE0AOgBIAFMASABlAGEAZABlAHIAUwBlAGMAdABfAEMAbwBsAG8AcgBJAG4ADQAKAFQAUAA6ADAADQAKAFYAQQBMADoAMgA1ADUADQAKAE4ATQA6AEgAUwBIAGUAYQBkAGUAcgBTAGUAYwB0AF8AQwBvAGwAbwByAFQAZQB4AHQADQAKAFQAUAA6ADAADQAKAFYAQQBMADoAMQA2ADcANwA3ADIAMQA1AA0ACgBOAE0AOgBIAFMASABlAGEAZABlAHIAUwBlAGMAdABfAEYAbwBuAHQADQAKAFQAUAA6ADIADQAKAFYAQQBMADoAIwBGAE8ATgBUACMAIwAjACMAOQAyADoAOQBQAC8ALwAvAHcAQQBBAEEAQQBBAEEAQQBBAEEAQQBBAEEAQQBBAEEATAB3AEMAQQBBAEEAQQBBAEEARABNAEEAdwBJAEIASQBrAE0AQQBiAHcAQgAxAEEASABJAEEAYQBRAEIAbABBAEgASQBBAEkAQQBCAE8AQQBHAFUAQQBkAHcAQQBBAEEAQQBBAEEAQQBBAEEAQQBBAEEAQQBBAEEAQQBBAEEAQQBBAEEAQQBBAEEAQQBBAEEAQQBBAEEAQQBBAEEAQQBBAEEAQQBBAEEAQQBBAEEAQQBBAEEAQQBBAEEAQQBBAEEAQQBBAEEAQQBBAEEAPQANAAoATgBNADoAUwBoAG8AdwBNAGEAcgBrAGUAcgBzAA0ACgBUAFAAOgAwAA0ACgBWAEEATAA6ADEADQAKAE4ATQA6AE0AYQByAGsAZQByAHMATgB1AG0AYgBlAHIADQAKAFQAUAA6ADAADQAKAFYAQQBMADoANAANAAoATgBNADoASABTAE0AYQByAGsAZQByAFMAaABvAHcAMAANAAoAVABQADoAMAANAAoAVgBBAEwAOgAwAA0ACgBOAE0AOgBIAFMATQBhAHIAawBlAHIAVAB5AHAAZQAwAA0ACgBUAFAAOgAwAA0ACgBWAEEATAA6ADMADQAKAE4ATQA6AEgAUwBNAGEAcgBrAGUAcgBWAGEAbAB1AGUAMAANAAoAVABQADoAMQANAAoAVgBBAEwAOgAwAA0ACgBOAE0AOgBIAFMATQBhAHIAawBlAHIATABhAGIAZQBsAFQAeQBwAGUAMAANAAoAVABQADoAMAANAAoAVgBBAEwAOgAxAA0ACgBOAE0AOgBIAFMATQBhAHIAawBlAHIARgBvAG4AdAAwAA0ACgBUAFAAOgAyAA0ACgBWAEEATAA6ACMARgBPAE4AVAAjACMAIwAjADkAMgA6ADkAUAAvAC8ALwB3AEEAQQBBAEEAQQBBAEEAQQBBAEEAQQBBAEEAQQBBAEwAdwBDAEEAQQBBAEEAQQBBAEQATQBBAHcASQBCAEkAawBFAEEAYwBnAEIAcABBAEcARQBBAGIAQQBBAEEAQQBBAEEAQQBBAEEAQQBBAEEAQQBBAEEAQQBBAEEAQQBBAEEAQQBBAEEAQQBBAEEAQQBBAEEAQQBBAEEAQQBBAEEAQQBBAEEAQQBBAEEAQQBBAEEAQQBBAEEAQQBBAEEAQQBBAEEAQQBBAEEAQQBBAEEAQQBBAEEAQQBBAEEAQQBBAEEAQQBBAEEAQQBBAD0ADQAKAE4ATQA6AEgAUwBNAGEAcgBrAGUAcgBDAGwAcgBUAGUAeAB0ADAADQAKAFQAUAA6ADAADQAKAFYAQQBMADoAMQAyADUAOAAyADkAMQAyAA0ACgBOAE0AOgBIAFMATQBhAHIAawBlAHIAQwBsAHIAMAANAAoAVABQADoAMAANAAoAVgBBAEwAOgAxADIANQA4ADIAOQAxADIADQAKAE4ATQA6AEgAUwBNAGEAcgBrAGUAcgBTAHQAeQBsAGUAMAANAAoAVABQADoAMAANAAoAVgBBAEwAOgAxAA0ACgBOAE0AOgBIAFMATQBhAHIAawBlAHIAVwBlAGkAZwBoAHQAMAANAAoAVABQADoAMAANAAoAVgBBAEwAOgAxAA0ACgBOAE0AOgBIAFMATQBhAHIAawBlAHIAQQBsAGkAZwBuAFYAMAANAAoAVABQADoAMAANAAoAVgBBAEwAOgAwAA0ACgBOAE0AOgBIAFMATQBhAHIAawBlAHIAQQBsAGkAZwBuAEgAMAANAAoAVABQADoAMAANAAoAVgBBAEwAOgAwAA0ACgBOAE0AOgBIAFMATQBhAHIAawBlAHIAUwBoAG8AdwAxAA0ACgBUAFAAOgAwAA0ACgBWAEEATAA6ADAADQAKAE4ATQA6AEgAUwBNAGEAcgBrAGUAcgBUAHkAcABlADEADQAKAFQAUAA6ADAADQAKAFYAQQBMADoANAANAAoATgBNADoASABTAE0AYQByAGsAZQByAFYAYQBsAHUAZQAxAA0ACgBUAFAAOgAxAA0ACgBWAEEATAA6ADAADQAKAE4ATQA6AEgAUwBNAGEAcgBrAGUAcgBMAGEAYgBlAGwAVAB5AHAAZQAxAA0ACgBUAFAAOgAwAA0ACgBWAEEATAA6ADEADQAKAE4ATQA6AEgAUwBNAGEAcgBrAGUAcgBGAG8AbgB0ADEADQAKAFQAUAA6ADIADQAKAFYAQQBMADoAIwBGAE8ATgBUACMAIwAjACMAOQAyADoAOQBQAC8ALwAvAHcAQQBBAEEAQQBBAEEAQQBBAEEAQQBBAEEAQQBBAEEATAB3AEMAQQBBAEEAQQBBAEEARABNAEEAdwBJAEIASQBrAEUAQQBjAGcAQgBwAEEARwBFAEEAYgBBAEEAQQBBAEEAQQBBAEEAQQBBAEEAQQBBAEEAQQBBAEEAQQBBAEEAQQBBAEEAQQBBAEEAQQBBAEEAQQBBAEEAQQBBAEEAQQBBAEEAQQBBAEEAQQBBAEEAQQBBAEEAQQBBAEEAQQBBAEEAQQBBAEEAQQBBAEEAQQBBAEEAQQBBAEEAQQBBAEEAQQBBAEEAQQBBAEEAPQANAAoATgBNADoASABTAE0AYQByAGsAZQByAEMAbAByAFQAZQB4AHQAMQANAAoAVABQADoAMAANAAoAVgBBAEwAOgAxADIANQA4ADIAOQAxADIADQAKAE4ATQA6AEgAUwBNAGEAcgBrAGUAcgBDAGwAcgAxAA0ACgBUAFAAOgAwAA0ACgBWAEEATAA6ADEAMgA1ADgAMgA5ADEAMgANAAoATgBNADoASABTAE0AYQByAGsAZQByAFMAdAB5AGwAZQAxAA0ACgBUAFAAOgAwAA0ACgBWAEEATAA6ADEADQAKAE4ATQA6AEgAUwBNAGEAcgBrAGUAcgBXAGUAaQBnAGgAdAAxAA0ACgBUAFAAOgAwAA0ACgBWAEEATAA6ADEADQAKAE4ATQA6AEgAUwBNAGEAcgBrAGUAcgBBAGwAaQBnAG4AVgAxAA0ACgBUAFAAOgAwAA0ACgBWAEEATAA6ADAADQAKAE4ATQA6AEgAUwBNAGEAcgBrAGUAcgBBAGwAaQBnAG4ASAAxAA0ACgBUAFAAOgAwAA0ACgBWAEEATAA6ADIADQAKAE4ATQA6AEgAUwBNAGEAcgBrAGUAcgBTAGgAbwB3ADIADQAKAFQAUAA6ADAADQAKAFYAQQBMADoAMAANAAoATgBNADoASABTAE0AYQByAGsAZQByAFQAeQBwAGUAMgANAAoAVABQADoAMAANAAoAVgBBAEwAOgA1AA0ACgBOAE0AOgBIAFMATQBhAHIAawBlAHIAVgBhAGwAdQBlADIADQAKAFQAUAA6ADEADQAKAFYAQQBMADoAMAANAAoATgBNADoASABTAE0AYQByAGsAZQByAEwAYQBiAGUAbABUAHkAcABlADIADQAKAFQAUAA6ADAADQAKAFYAQQBMADoAMQANAAoATgBNADoASABTAE0AYQByAGsAZQByAEYAbwBuAHQAMgANAAoAVABQADoAMgANAAoAVgBBAEwAOgAjAEYATwBOAFQAIwAjACMAIwA5ADIAOgA5AFAALwAvAC8AdwBBAEEAQQBBAEEAQQBBAEEAQQBBAEEAQQBBAEEAQQBMAHcAQwBBAEEAQQBBAEEAQQBEAE0AQQB3AEkAQgBJAGsARQBBAGMAZwBCAHAAQQBHAEUAQQBiAEEAQQBBAEEAQQBBAEEAQQBBAEEAQQBBAEEAQQBBAEEAQQBBAEEAQQBBAEEAQQBBAEEAQQBBAEEAQQBBAEEAQQBBAEEAQQBBAEEAQQBBAEEAQQBBAEEAQQBBAEEAQQBBAEEAQQBBAEEAQQBBAEEAQQBBAEEAQQBBAEEAQQBBAEEAQQBBAEEAQQBBAEEAQQBBAEEAQQA9AA0ACgBOAE0AOgBIAFMATQBhAHIAawBlAHIAQwBsAHIAVABlAHgAdAAyAA0ACgBUAFAAOgAwAA0ACgBWAEEATAA6ADEAMgA1ADgAMgA5ADEAMgANAAoATgBNADoASABTAE0AYQByAGsAZQByAEMAbAByADIADQAKAFQAUAA6ADAADQAKAFYAQQBMADoAMQAyADUAOAAyADkAMQAyAA0ACgBOAE0AOgBIAFMATQBhAHIAawBlAHIAUwB0AHkAbABlADIADQAKAFQAUAA6ADAADQAKAFYAQQBMADoAMQANAAoATgBNADoASABTAE0AYQByAGsAZQByAFcAZQBpAGcAaAB0ADIADQAKAFQAUAA6ADAADQAKAFYAQQBMADoAMQANAAoATgBNADoASABTAE0AYQByAGsAZQByAEEAbABpAGcAbgBWADIADQAKAFQAUAA6ADAADQAKAFYAQQBMADoAMgANAAoATgBNADoASABTAE0AYQByAGsAZQByAEEAbABpAGcAbgBIADIADQAKAFQAUAA6ADAADQAKAFYAQQBMADoAMQANAAoATgBNADoASABTAE0AYQByAGsAZQByAFMAaABvAHcAMwANAAoAVABQADoAMAANAAoAVgBBAEwAOgAwAA0ACgBOAE0AOgBIAFMATQBhAHIAawBlAHIAVAB5AHAAZQAzAA0ACgBUAFAAOgAwAA0ACgBWAEEATAA6ADYADQAKAE4ATQA6AEgAUwBNAGEAcgBrAGUAcgBWAGEAbAB1AGUAMwANAAoAVABQADoAMQANAAoAVgBBAEwAOgAwAA0ACgBOAE0AOgBIAFMATQBhAHIAawBlAHIATABhAGIAZQBsAFQAeQBwAGUAMwANAAoAVABQADoAMAANAAoAVgBBAEwAOgAxAA0ACgBOAE0AOgBIAFMATQBhAHIAawBlAHIARgBvAG4AdAAzAA0ACgBUAFAAOgAyAA0ACgBWAEEATAA6ACMARgBPAE4AVAAjACMAIwAjADkAMgA6ADkAUAAvAC8ALwB3AEEAQQBBAEEAQQBBAEEAQQBBAEEAQQBBAEEAQQBBAEwAdwBDAEEAQQBBAEEAQQBBAEQATQBBAHcASQBCAEkAawBFAEEAYwBnAEIAcABBAEcARQBBAGIAQQBBAEEAQQBBAEEAQQBBAEEAQQBBAEEAQQBBAEEAQQBBAEEAQQBBAEEAQQBBAEEAQQBBAEEAQQBBAEEAQQBBAEEAQQBBAEEAQQBBAEEAQQBBAEEAQQBBAEEAQQBBAEEAQQBBAEEAQQBBAEEAQQBBAEEAQQBBAEEAQQBBAEEAQQBBAEEAQQBBAEEAQQBBAEEAQQBBAD0ADQAKAE4ATQA6AEgAUwBNAGEAcgBrAGUAcgBDAGwAcgBUAGUAeAB0ADMADQAKAFQAUAA6ADAADQAKAFYAQQBMADoAMQAyADUAOAAyADkAMQAyAA0ACgBOAE0AOgBIAFMATQBhAHIAawBlAHIAQwBsAHIAMwANAAoAVABQADoAMAANAAoAVgBBAEwAOgAxADIANQA4ADIAOQAxADIADQAKAE4ATQA6AEgAUwBNAGEAcgBrAGUAcgBTAHQAeQBsAGUAMwANAAoAVABQADoAMAANAAoAVgBBAEwAOgAxAA0ACgBOAE0AOgBIAFMATQBhAHIAawBlAHIAVwBlAGkAZwBoAHQAMwANAAoAVABQADoAMAANAAoAVgBBAEwAOgAxAA0ACgBOAE0AOgBIAFMATQBhAHIAawBlAHIAQQBsAGkAZwBuAFYAMwANAAoAVABQADoAMAANAAoAVgBBAEwAOgAxAA0ACgBOAE0AOgBIAFMATQBhAHIAawBlAHIAQQBsAGkAZwBuAEgAMwANAAoAVABQADoAMAANAAoAVgBBAEwAOgAxAA0ACgA8AC8ATwBQAFQASQBPAE4AUwA+AA0ACgBOADoAMgANAAoAVABZAFAARQA6ADEAMAANAAoATgBNADoAUwB0AGEAdABpAHMAdABpAGMAcwANAAoAUwBJAE0ASQBEADoAMAANAAoAUwBFAEwAUwA6ADYADQAKAEMAVQBSAFMARQBMADoAMgANAAoAVABQADoAMAANAAoAUgBHADoAMAANAAoATgBNADoAJwBbACMAIwBUAEgASQBTAFcAQgAjACMAXQD4rby5MQAyAC0AMQAnACEAQgAkADEAMQA2AA0ACgBDAEwAUgA6ADYANQA4ADEAMgAzADEADQAKAFQAUgBBAE4AUwBQADoANQAwAA0ACgBTAEkATQA6ADAADQAKADwAUwBFAEwAXwBPAFAAVABJAE8ATgBTAD4ADQAKAEMATgBUADoAMAANAAoAPAAvAFMARQBMAF8ATwBQAFQASQBPAE4AUwA+AA0ACgBUAFAAOgAwAA0ACgBSAEcAOgAwAA0ACgBOAE0AOgAnAFsAIwAjAFQASABJAFMAVwBCACMAIwBdAPitvLkxADIALQAxACcAIQBCACQAMQAxADUADQAKAEMATABSADoAMQAyADEAMAA1ADYAMAA2AA0ACgBUAFIAQQBOAFMAUAA6ADUAMAANAAoAUwBJAE0AOgAwAA0ACgA8AFMARQBMAF8ATwBQAFQASQBPAE4AUwA+AA0ACgBDAE4AVAA6ADAADQAKADwALwBTAEUATABfAE8AUABUAEkATwBOAFMAPgANAAoAVABQADoAMAANAAoAUgBHADoAMAANAAoATgBNADoAJwBbACMAIwBUAEgASQBTAFcAQgAjACMAXQD4rby5MQAyAC0AMQAnACEAQgAkADEAMQA3AA0ACgBDAEwAUgA6ADgANgA0ADcAMQA2ADcADQAKAFQAUgBBAE4AUwBQADoANQAwAA0ACgBTAEkATQA6ADAADQAKADwAUwBFAEwAXwBPAFAAVABJAE8ATgBTAD4ADQAKAEMATgBUADoAMAANAAoAPAAvAFMARQBMAF8ATwBQAFQASQBPAE4AUwA+AA0ACgBUAFAAOgAwAA0ACgBSAEcAOgAwAA0ACgBOAE0AOgAnAFsAIwAjAFQASABJAFMAVwBCACMAIwBdAPitvLkxADIALQAxACcAIQBCACQAMQAxADYADQAKAEMATABSADoANQA0ADIAMwAzADUAOQANAAoAVABSAEEATgBTAFAAOgA1ADAADQAKAFMASQBNADoAMQANAAoAPABTAEUATABfAE8AUABUAEkATwBOAFMAPgANAAoAQwBOAFQAOgAwAA0ACgA8AC8AUwBFAEwAXwBPAFAAVABJAE8ATgBTAD4ADQAKAFQAUAA6ADAADQAKAFIARwA6ADAADQAKAE4ATQA6ACcAWwAjACMAVABIAEkAUwBXAEIAIwAjAF0A+K28uTEAMgAtADEAJwAhAEIAJAAxADEANQANAAoAQwBMAFIAOgA2ADEANAA5ADIANwA3AA0ACgBUAFIAQQBOAFMAUAA6ADUAMAANAAoAUwBJAE0AOgAxAA0ACgA8AFMARQBMAF8ATwBQAFQASQBPAE4AUwA+AA0ACgBDAE4AVAA6ADAADQAKADwALwBTAEUATABfAE8AUABUAEkATwBOAFMAPgANAAoAVABQADoAMAANAAoAUgBHADoAMAANAAoATgBNADoAJwBbACMAIwBUAEgASQBTAFcAQgAjACMAXQD4rby5MQAyAC0AMQAnACEAQgAkADEAMQA3AA0ACgBDAEwAUgA6ADEANAAyADYANQAwADIANgANAAoAVABSAEEATgBTAFAAOgA1ADAADQAKAFMASQBNADoAMQANAAoAPABTAEUATABfAE8AUABUAEkATwBOAFMAPgANAAoAQwBOAFQAOgAwAA0ACgA8AC8AUwBFAEwAXwBPAFAAVABJAE8ATgBTAD4ADQAKADwATwBQAFQASQBPAE4AUwA+AA0ACgBDAE4AVAA6ADIADQAKAE4ATQA6AE0AaQBuAFAAQwBuAHQADQAKAFQAUAA6ADAADQAKAFYAQQBMADoAMgA1AA0ACgBOAE0AOgBPAHYAZQByAGwAYQB5AFYAYQByAHMADQAKAFQAUAA6ADAADQAKAFYAQQBMADoAMwANAAoAPAAvAE8AUABUAEkATwBOAFMAPgANAAoAPAAvAFAAQQBHAEUAUwA+AA0ACgA=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</si>
</sst>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"/>
    <numFmt numFmtId="177" formatCode="m/d/yy\ h:mm:ss"/>
    <numFmt numFmtId="178" formatCode="0.0000%"/>
    <numFmt numFmtId="179" formatCode="0_);[Red]\(0\)"/>
  </numFmts>
  <fonts count="15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indexed="8"/>
      <name val="돋움"/>
      <family val="3"/>
      <charset val="129"/>
    </font>
    <font>
      <sz val="14"/>
      <name val="Arial"/>
      <family val="2"/>
    </font>
    <font>
      <i/>
      <sz val="11"/>
      <name val="돋움"/>
      <family val="3"/>
      <charset val="129"/>
    </font>
    <font>
      <b/>
      <sz val="9"/>
      <name val="Arial"/>
      <family val="2"/>
    </font>
    <font>
      <sz val="18"/>
      <name val="Arial"/>
      <family val="2"/>
    </font>
    <font>
      <sz val="11"/>
      <name val="Arial Unicode MS"/>
      <family val="3"/>
      <charset val="129"/>
    </font>
    <font>
      <sz val="12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b/>
      <sz val="1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2">
    <xf numFmtId="0" fontId="0" fillId="0" borderId="0"/>
    <xf numFmtId="178" fontId="1" fillId="0" borderId="0" applyFont="0" applyFill="0" applyBorder="0" applyAlignment="0" applyProtection="0"/>
    <xf numFmtId="0" fontId="1" fillId="0" borderId="1" applyNumberFormat="0" applyFont="0" applyFill="0" applyAlignment="0" applyProtection="0"/>
    <xf numFmtId="0" fontId="1" fillId="0" borderId="2" applyNumberFormat="0" applyFont="0" applyFill="0" applyAlignment="0" applyProtection="0"/>
    <xf numFmtId="0" fontId="1" fillId="0" borderId="3" applyNumberFormat="0" applyFont="0" applyFill="0" applyAlignment="0" applyProtection="0"/>
    <xf numFmtId="0" fontId="1" fillId="0" borderId="4" applyNumberFormat="0" applyFont="0" applyFill="0" applyAlignment="0" applyProtection="0"/>
    <xf numFmtId="0" fontId="1" fillId="0" borderId="5" applyNumberFormat="0" applyFont="0" applyFill="0" applyAlignment="0" applyProtection="0"/>
    <xf numFmtId="0" fontId="1" fillId="2" borderId="0" applyNumberFormat="0" applyFont="0" applyBorder="0" applyAlignment="0" applyProtection="0"/>
    <xf numFmtId="0" fontId="1" fillId="0" borderId="6" applyNumberFormat="0" applyFont="0" applyFill="0" applyAlignment="0" applyProtection="0"/>
    <xf numFmtId="0" fontId="1" fillId="0" borderId="7" applyNumberFormat="0" applyFont="0" applyFill="0" applyAlignment="0" applyProtection="0"/>
    <xf numFmtId="46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" fillId="0" borderId="8" applyNumberFormat="0" applyFont="0" applyFill="0" applyAlignment="0" applyProtection="0"/>
    <xf numFmtId="0" fontId="1" fillId="0" borderId="9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11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0" applyNumberFormat="0" applyFont="0" applyFill="0" applyBorder="0" applyProtection="0">
      <alignment horizont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Protection="0">
      <alignment horizontal="left"/>
    </xf>
    <xf numFmtId="0" fontId="1" fillId="2" borderId="0" applyNumberFormat="0" applyFont="0" applyBorder="0" applyAlignment="0" applyProtection="0"/>
    <xf numFmtId="0" fontId="7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12" applyNumberFormat="0" applyFont="0" applyFill="0" applyAlignment="0" applyProtection="0"/>
    <xf numFmtId="0" fontId="1" fillId="0" borderId="13" applyNumberFormat="0" applyFont="0" applyFill="0" applyAlignment="0" applyProtection="0"/>
    <xf numFmtId="177" fontId="1" fillId="0" borderId="0" applyFont="0" applyFill="0" applyBorder="0" applyAlignment="0" applyProtection="0"/>
    <xf numFmtId="0" fontId="1" fillId="0" borderId="14" applyNumberFormat="0" applyFont="0" applyFill="0" applyAlignment="0" applyProtection="0"/>
    <xf numFmtId="0" fontId="1" fillId="0" borderId="15" applyNumberFormat="0" applyFont="0" applyFill="0" applyAlignment="0" applyProtection="0"/>
    <xf numFmtId="0" fontId="1" fillId="0" borderId="16" applyNumberFormat="0" applyFont="0" applyFill="0" applyAlignment="0" applyProtection="0"/>
    <xf numFmtId="0" fontId="1" fillId="0" borderId="17" applyNumberFormat="0" applyFont="0" applyFill="0" applyAlignment="0" applyProtection="0"/>
    <xf numFmtId="0" fontId="1" fillId="0" borderId="18" applyNumberFormat="0" applyFont="0" applyFill="0" applyAlignment="0" applyProtection="0"/>
  </cellStyleXfs>
  <cellXfs count="23">
    <xf numFmtId="0" fontId="0" fillId="0" borderId="0" xfId="0"/>
    <xf numFmtId="179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179" fontId="10" fillId="0" borderId="0" xfId="0" applyNumberFormat="1" applyFont="1"/>
    <xf numFmtId="0" fontId="10" fillId="0" borderId="19" xfId="0" applyFont="1" applyBorder="1"/>
    <xf numFmtId="0" fontId="10" fillId="0" borderId="20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wrapText="1"/>
    </xf>
    <xf numFmtId="9" fontId="10" fillId="0" borderId="0" xfId="0" applyNumberFormat="1" applyFont="1"/>
    <xf numFmtId="0" fontId="11" fillId="0" borderId="0" xfId="0" applyFont="1" applyAlignment="1">
      <alignment vertical="center"/>
    </xf>
    <xf numFmtId="176" fontId="10" fillId="0" borderId="0" xfId="0" applyNumberFormat="1" applyFont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12" fillId="0" borderId="0" xfId="0" applyFont="1" applyAlignment="1">
      <alignment wrapText="1"/>
    </xf>
    <xf numFmtId="9" fontId="10" fillId="0" borderId="0" xfId="0" applyNumberFormat="1" applyFont="1" applyAlignment="1">
      <alignment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shrinkToFit="1"/>
    </xf>
    <xf numFmtId="0" fontId="13" fillId="0" borderId="0" xfId="0" applyFont="1"/>
    <xf numFmtId="0" fontId="9" fillId="0" borderId="0" xfId="0" applyFont="1"/>
    <xf numFmtId="0" fontId="0" fillId="0" borderId="0" xfId="0" applyAlignment="1"/>
  </cellXfs>
  <cellStyles count="32">
    <cellStyle name="RISKbigPercent" xfId="1" xr:uid="{00000000-0005-0000-0000-000000000000}"/>
    <cellStyle name="RISKblandrEdge" xfId="2" xr:uid="{00000000-0005-0000-0000-000001000000}"/>
    <cellStyle name="RISKblCorner" xfId="3" xr:uid="{00000000-0005-0000-0000-000002000000}"/>
    <cellStyle name="RISKbottomEdge" xfId="4" xr:uid="{00000000-0005-0000-0000-000003000000}"/>
    <cellStyle name="RISKbrCorner" xfId="5" xr:uid="{00000000-0005-0000-0000-000004000000}"/>
    <cellStyle name="RISKdarkBoxed" xfId="6" xr:uid="{00000000-0005-0000-0000-000005000000}"/>
    <cellStyle name="RISKdarkShade" xfId="7" xr:uid="{00000000-0005-0000-0000-000006000000}"/>
    <cellStyle name="RISKdbottomEdge" xfId="8" xr:uid="{00000000-0005-0000-0000-000007000000}"/>
    <cellStyle name="RISKdrightEdge" xfId="9" xr:uid="{00000000-0005-0000-0000-000008000000}"/>
    <cellStyle name="RISKdurationTime" xfId="10" xr:uid="{00000000-0005-0000-0000-000009000000}"/>
    <cellStyle name="RISKinNumber" xfId="11" xr:uid="{00000000-0005-0000-0000-00000A000000}"/>
    <cellStyle name="RISKlandrEdge" xfId="12" xr:uid="{00000000-0005-0000-0000-00000B000000}"/>
    <cellStyle name="RISKleftEdge" xfId="13" xr:uid="{00000000-0005-0000-0000-00000C000000}"/>
    <cellStyle name="RISKlightBoxed" xfId="14" xr:uid="{00000000-0005-0000-0000-00000D000000}"/>
    <cellStyle name="RISKltandbEdge" xfId="15" xr:uid="{00000000-0005-0000-0000-00000E000000}"/>
    <cellStyle name="RISKnormBoxed" xfId="16" xr:uid="{00000000-0005-0000-0000-00000F000000}"/>
    <cellStyle name="RISKnormCenter" xfId="17" xr:uid="{00000000-0005-0000-0000-000010000000}"/>
    <cellStyle name="RISKnormHeading" xfId="18" xr:uid="{00000000-0005-0000-0000-000011000000}"/>
    <cellStyle name="RISKnormItal" xfId="19" xr:uid="{00000000-0005-0000-0000-000012000000}"/>
    <cellStyle name="RISKnormLabel" xfId="20" xr:uid="{00000000-0005-0000-0000-000013000000}"/>
    <cellStyle name="RISKnormShade" xfId="21" xr:uid="{00000000-0005-0000-0000-000014000000}"/>
    <cellStyle name="RISKnormTitle" xfId="22" xr:uid="{00000000-0005-0000-0000-000015000000}"/>
    <cellStyle name="RISKoutNumber" xfId="23" xr:uid="{00000000-0005-0000-0000-000016000000}"/>
    <cellStyle name="RISKrightEdge" xfId="24" xr:uid="{00000000-0005-0000-0000-000017000000}"/>
    <cellStyle name="RISKrtandbEdge" xfId="25" xr:uid="{00000000-0005-0000-0000-000018000000}"/>
    <cellStyle name="RISKssTime" xfId="26" xr:uid="{00000000-0005-0000-0000-000019000000}"/>
    <cellStyle name="RISKtandbEdge" xfId="27" xr:uid="{00000000-0005-0000-0000-00001A000000}"/>
    <cellStyle name="RISKtlandrEdge" xfId="28" xr:uid="{00000000-0005-0000-0000-00001B000000}"/>
    <cellStyle name="RISKtlCorner" xfId="29" xr:uid="{00000000-0005-0000-0000-00001C000000}"/>
    <cellStyle name="RISKtopEdge" xfId="30" xr:uid="{00000000-0005-0000-0000-00001D000000}"/>
    <cellStyle name="RISKtrCorner" xfId="31" xr:uid="{00000000-0005-0000-0000-00001E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55019-D57A-4681-90D9-7EDDA6DF3134}">
  <sheetPr codeName="Sheet2"/>
  <dimension ref="A1:E205"/>
  <sheetViews>
    <sheetView workbookViewId="0"/>
  </sheetViews>
  <sheetFormatPr defaultRowHeight="14.4"/>
  <cols>
    <col min="1" max="1" width="16.59765625" bestFit="1" customWidth="1"/>
    <col min="2" max="2" width="12.5" bestFit="1" customWidth="1"/>
    <col min="3" max="3" width="50.19921875" bestFit="1" customWidth="1"/>
    <col min="4" max="4" width="51.19921875" bestFit="1" customWidth="1"/>
    <col min="5" max="5" width="22.5" bestFit="1" customWidth="1"/>
  </cols>
  <sheetData>
    <row r="1" spans="1:5">
      <c r="A1" s="19" t="s">
        <v>117</v>
      </c>
      <c r="B1" s="18" t="s">
        <v>118</v>
      </c>
      <c r="C1" s="18" t="s">
        <v>119</v>
      </c>
      <c r="D1" s="18" t="s">
        <v>120</v>
      </c>
      <c r="E1" s="18" t="s">
        <v>121</v>
      </c>
    </row>
    <row r="2" spans="1:5">
      <c r="A2" t="s">
        <v>122</v>
      </c>
      <c r="B2" t="s">
        <v>123</v>
      </c>
      <c r="C2" t="s">
        <v>124</v>
      </c>
      <c r="D2" t="s">
        <v>125</v>
      </c>
      <c r="E2" t="s">
        <v>126</v>
      </c>
    </row>
    <row r="3" spans="1:5">
      <c r="A3" t="s">
        <v>122</v>
      </c>
      <c r="B3" t="s">
        <v>127</v>
      </c>
      <c r="C3" t="s">
        <v>128</v>
      </c>
      <c r="D3" t="s">
        <v>129</v>
      </c>
      <c r="E3" t="s">
        <v>126</v>
      </c>
    </row>
    <row r="4" spans="1:5">
      <c r="A4" t="s">
        <v>122</v>
      </c>
      <c r="B4" t="s">
        <v>130</v>
      </c>
      <c r="C4" t="s">
        <v>131</v>
      </c>
      <c r="D4" t="s">
        <v>132</v>
      </c>
      <c r="E4" t="s">
        <v>126</v>
      </c>
    </row>
    <row r="5" spans="1:5">
      <c r="A5" t="s">
        <v>122</v>
      </c>
      <c r="B5" t="s">
        <v>133</v>
      </c>
      <c r="C5" t="s">
        <v>134</v>
      </c>
      <c r="D5" t="s">
        <v>135</v>
      </c>
      <c r="E5" t="s">
        <v>126</v>
      </c>
    </row>
    <row r="6" spans="1:5">
      <c r="A6" t="s">
        <v>122</v>
      </c>
      <c r="B6" t="s">
        <v>136</v>
      </c>
      <c r="C6" t="s">
        <v>137</v>
      </c>
      <c r="D6" t="s">
        <v>138</v>
      </c>
      <c r="E6" t="s">
        <v>126</v>
      </c>
    </row>
    <row r="7" spans="1:5">
      <c r="A7" t="s">
        <v>122</v>
      </c>
      <c r="B7" t="s">
        <v>139</v>
      </c>
      <c r="C7" t="s">
        <v>140</v>
      </c>
      <c r="D7" t="s">
        <v>141</v>
      </c>
      <c r="E7" t="s">
        <v>126</v>
      </c>
    </row>
    <row r="8" spans="1:5">
      <c r="A8" t="s">
        <v>122</v>
      </c>
      <c r="B8" t="s">
        <v>142</v>
      </c>
      <c r="C8" t="s">
        <v>143</v>
      </c>
      <c r="D8" t="s">
        <v>144</v>
      </c>
      <c r="E8" t="s">
        <v>126</v>
      </c>
    </row>
    <row r="9" spans="1:5">
      <c r="A9" t="s">
        <v>122</v>
      </c>
      <c r="B9" t="s">
        <v>145</v>
      </c>
      <c r="C9" t="s">
        <v>146</v>
      </c>
      <c r="D9" t="s">
        <v>147</v>
      </c>
      <c r="E9" t="s">
        <v>126</v>
      </c>
    </row>
    <row r="10" spans="1:5">
      <c r="A10" t="s">
        <v>122</v>
      </c>
      <c r="B10" t="s">
        <v>148</v>
      </c>
      <c r="C10" t="s">
        <v>149</v>
      </c>
      <c r="D10" t="s">
        <v>150</v>
      </c>
      <c r="E10" t="s">
        <v>126</v>
      </c>
    </row>
    <row r="11" spans="1:5">
      <c r="A11" t="s">
        <v>122</v>
      </c>
      <c r="B11" t="s">
        <v>151</v>
      </c>
      <c r="C11" t="s">
        <v>152</v>
      </c>
      <c r="D11" t="s">
        <v>153</v>
      </c>
      <c r="E11" t="s">
        <v>126</v>
      </c>
    </row>
    <row r="12" spans="1:5">
      <c r="A12" t="s">
        <v>122</v>
      </c>
      <c r="B12" t="s">
        <v>154</v>
      </c>
      <c r="C12" t="s">
        <v>155</v>
      </c>
      <c r="D12" t="s">
        <v>156</v>
      </c>
      <c r="E12" t="s">
        <v>126</v>
      </c>
    </row>
    <row r="13" spans="1:5">
      <c r="A13" t="s">
        <v>122</v>
      </c>
      <c r="B13" t="s">
        <v>157</v>
      </c>
      <c r="C13" t="s">
        <v>158</v>
      </c>
      <c r="D13" t="s">
        <v>159</v>
      </c>
      <c r="E13" t="s">
        <v>126</v>
      </c>
    </row>
    <row r="14" spans="1:5">
      <c r="A14" t="s">
        <v>122</v>
      </c>
      <c r="B14" t="s">
        <v>160</v>
      </c>
      <c r="C14" t="s">
        <v>161</v>
      </c>
      <c r="D14" t="s">
        <v>162</v>
      </c>
      <c r="E14" t="s">
        <v>126</v>
      </c>
    </row>
    <row r="15" spans="1:5">
      <c r="A15" t="s">
        <v>122</v>
      </c>
      <c r="B15" t="s">
        <v>163</v>
      </c>
      <c r="C15" t="s">
        <v>164</v>
      </c>
      <c r="D15" t="s">
        <v>165</v>
      </c>
      <c r="E15" t="s">
        <v>126</v>
      </c>
    </row>
    <row r="16" spans="1:5">
      <c r="A16" t="s">
        <v>122</v>
      </c>
      <c r="B16" t="s">
        <v>166</v>
      </c>
      <c r="C16" t="s">
        <v>167</v>
      </c>
      <c r="D16" t="s">
        <v>168</v>
      </c>
      <c r="E16" t="s">
        <v>126</v>
      </c>
    </row>
    <row r="17" spans="1:5">
      <c r="A17" t="s">
        <v>122</v>
      </c>
      <c r="B17" t="s">
        <v>169</v>
      </c>
      <c r="C17" t="s">
        <v>170</v>
      </c>
      <c r="D17" t="s">
        <v>171</v>
      </c>
      <c r="E17" t="s">
        <v>126</v>
      </c>
    </row>
    <row r="18" spans="1:5">
      <c r="A18" t="s">
        <v>122</v>
      </c>
      <c r="B18" t="s">
        <v>172</v>
      </c>
      <c r="C18" t="s">
        <v>173</v>
      </c>
      <c r="D18" t="s">
        <v>174</v>
      </c>
      <c r="E18" t="s">
        <v>126</v>
      </c>
    </row>
    <row r="19" spans="1:5">
      <c r="A19" t="s">
        <v>122</v>
      </c>
      <c r="B19" t="s">
        <v>175</v>
      </c>
      <c r="C19" t="s">
        <v>176</v>
      </c>
      <c r="D19" t="s">
        <v>177</v>
      </c>
      <c r="E19" t="s">
        <v>126</v>
      </c>
    </row>
    <row r="20" spans="1:5">
      <c r="A20" t="s">
        <v>122</v>
      </c>
      <c r="B20" t="s">
        <v>178</v>
      </c>
      <c r="C20" t="s">
        <v>179</v>
      </c>
      <c r="D20" t="s">
        <v>180</v>
      </c>
      <c r="E20" t="s">
        <v>126</v>
      </c>
    </row>
    <row r="21" spans="1:5">
      <c r="A21" t="s">
        <v>122</v>
      </c>
      <c r="B21" t="s">
        <v>181</v>
      </c>
      <c r="C21" t="s">
        <v>182</v>
      </c>
      <c r="D21" t="s">
        <v>183</v>
      </c>
      <c r="E21" t="s">
        <v>126</v>
      </c>
    </row>
    <row r="22" spans="1:5">
      <c r="A22" t="s">
        <v>122</v>
      </c>
      <c r="B22" t="s">
        <v>184</v>
      </c>
      <c r="C22" t="s">
        <v>185</v>
      </c>
      <c r="D22" t="s">
        <v>186</v>
      </c>
      <c r="E22" t="s">
        <v>126</v>
      </c>
    </row>
    <row r="23" spans="1:5">
      <c r="A23" t="s">
        <v>122</v>
      </c>
      <c r="B23" t="s">
        <v>187</v>
      </c>
      <c r="C23" t="s">
        <v>188</v>
      </c>
      <c r="D23" t="s">
        <v>189</v>
      </c>
      <c r="E23" t="s">
        <v>126</v>
      </c>
    </row>
    <row r="24" spans="1:5">
      <c r="A24" t="s">
        <v>122</v>
      </c>
      <c r="B24" t="s">
        <v>190</v>
      </c>
      <c r="C24" t="s">
        <v>191</v>
      </c>
      <c r="D24" t="s">
        <v>192</v>
      </c>
      <c r="E24" t="s">
        <v>126</v>
      </c>
    </row>
    <row r="25" spans="1:5">
      <c r="A25" t="s">
        <v>122</v>
      </c>
      <c r="B25" t="s">
        <v>193</v>
      </c>
      <c r="C25" t="s">
        <v>194</v>
      </c>
      <c r="D25" t="s">
        <v>195</v>
      </c>
      <c r="E25" t="s">
        <v>126</v>
      </c>
    </row>
    <row r="26" spans="1:5">
      <c r="A26" t="s">
        <v>122</v>
      </c>
      <c r="B26" t="s">
        <v>196</v>
      </c>
      <c r="C26" t="s">
        <v>197</v>
      </c>
      <c r="D26" t="s">
        <v>198</v>
      </c>
      <c r="E26" t="s">
        <v>126</v>
      </c>
    </row>
    <row r="27" spans="1:5">
      <c r="A27" t="s">
        <v>122</v>
      </c>
      <c r="B27" t="s">
        <v>199</v>
      </c>
      <c r="C27" t="s">
        <v>200</v>
      </c>
      <c r="D27" t="s">
        <v>201</v>
      </c>
      <c r="E27" t="s">
        <v>126</v>
      </c>
    </row>
    <row r="28" spans="1:5">
      <c r="A28" t="s">
        <v>122</v>
      </c>
      <c r="B28" t="s">
        <v>202</v>
      </c>
      <c r="C28" t="s">
        <v>203</v>
      </c>
      <c r="D28" t="s">
        <v>204</v>
      </c>
      <c r="E28" t="s">
        <v>126</v>
      </c>
    </row>
    <row r="29" spans="1:5">
      <c r="A29" t="s">
        <v>122</v>
      </c>
      <c r="B29" t="s">
        <v>205</v>
      </c>
      <c r="C29" t="s">
        <v>206</v>
      </c>
      <c r="D29" t="s">
        <v>207</v>
      </c>
      <c r="E29" t="s">
        <v>126</v>
      </c>
    </row>
    <row r="30" spans="1:5">
      <c r="A30" t="s">
        <v>122</v>
      </c>
      <c r="B30" t="s">
        <v>208</v>
      </c>
      <c r="C30" t="s">
        <v>209</v>
      </c>
      <c r="D30" t="s">
        <v>210</v>
      </c>
      <c r="E30" t="s">
        <v>126</v>
      </c>
    </row>
    <row r="31" spans="1:5">
      <c r="A31" t="s">
        <v>122</v>
      </c>
      <c r="B31" t="s">
        <v>211</v>
      </c>
      <c r="C31" t="s">
        <v>212</v>
      </c>
      <c r="D31" t="s">
        <v>213</v>
      </c>
      <c r="E31" t="s">
        <v>126</v>
      </c>
    </row>
    <row r="32" spans="1:5">
      <c r="A32" t="s">
        <v>122</v>
      </c>
      <c r="B32" t="s">
        <v>214</v>
      </c>
      <c r="C32" t="s">
        <v>215</v>
      </c>
      <c r="D32" t="s">
        <v>216</v>
      </c>
      <c r="E32" t="s">
        <v>126</v>
      </c>
    </row>
    <row r="33" spans="1:5">
      <c r="A33" t="s">
        <v>122</v>
      </c>
      <c r="B33" t="s">
        <v>217</v>
      </c>
      <c r="C33" t="s">
        <v>218</v>
      </c>
      <c r="D33" t="s">
        <v>219</v>
      </c>
      <c r="E33" t="s">
        <v>126</v>
      </c>
    </row>
    <row r="34" spans="1:5">
      <c r="A34" t="s">
        <v>122</v>
      </c>
      <c r="B34" t="s">
        <v>220</v>
      </c>
      <c r="C34" t="s">
        <v>221</v>
      </c>
      <c r="D34" t="s">
        <v>222</v>
      </c>
      <c r="E34" t="s">
        <v>126</v>
      </c>
    </row>
    <row r="35" spans="1:5">
      <c r="A35" t="s">
        <v>122</v>
      </c>
      <c r="B35" t="s">
        <v>223</v>
      </c>
      <c r="C35" t="s">
        <v>224</v>
      </c>
      <c r="D35" t="s">
        <v>225</v>
      </c>
      <c r="E35" t="s">
        <v>126</v>
      </c>
    </row>
    <row r="36" spans="1:5">
      <c r="A36" t="s">
        <v>122</v>
      </c>
      <c r="B36" t="s">
        <v>226</v>
      </c>
      <c r="C36" t="s">
        <v>227</v>
      </c>
      <c r="D36" t="s">
        <v>228</v>
      </c>
      <c r="E36" t="s">
        <v>126</v>
      </c>
    </row>
    <row r="37" spans="1:5">
      <c r="A37" t="s">
        <v>122</v>
      </c>
      <c r="B37" t="s">
        <v>229</v>
      </c>
      <c r="C37" t="s">
        <v>230</v>
      </c>
      <c r="D37" t="s">
        <v>231</v>
      </c>
      <c r="E37" t="s">
        <v>126</v>
      </c>
    </row>
    <row r="38" spans="1:5">
      <c r="A38" t="s">
        <v>122</v>
      </c>
      <c r="B38" t="s">
        <v>232</v>
      </c>
      <c r="C38" t="s">
        <v>233</v>
      </c>
      <c r="D38" t="s">
        <v>234</v>
      </c>
      <c r="E38" t="s">
        <v>126</v>
      </c>
    </row>
    <row r="39" spans="1:5">
      <c r="A39" t="s">
        <v>122</v>
      </c>
      <c r="B39" t="s">
        <v>235</v>
      </c>
      <c r="C39" t="s">
        <v>236</v>
      </c>
      <c r="D39" t="s">
        <v>237</v>
      </c>
      <c r="E39" t="s">
        <v>126</v>
      </c>
    </row>
    <row r="40" spans="1:5">
      <c r="A40" t="s">
        <v>122</v>
      </c>
      <c r="B40" t="s">
        <v>238</v>
      </c>
      <c r="C40" t="s">
        <v>239</v>
      </c>
      <c r="D40" t="s">
        <v>240</v>
      </c>
      <c r="E40" t="s">
        <v>126</v>
      </c>
    </row>
    <row r="41" spans="1:5">
      <c r="A41" t="s">
        <v>122</v>
      </c>
      <c r="B41" t="s">
        <v>241</v>
      </c>
      <c r="C41" t="s">
        <v>242</v>
      </c>
      <c r="D41" t="s">
        <v>243</v>
      </c>
      <c r="E41" t="s">
        <v>126</v>
      </c>
    </row>
    <row r="42" spans="1:5">
      <c r="A42" t="s">
        <v>122</v>
      </c>
      <c r="B42" t="s">
        <v>244</v>
      </c>
      <c r="C42" t="s">
        <v>245</v>
      </c>
      <c r="D42" t="s">
        <v>246</v>
      </c>
      <c r="E42" t="s">
        <v>126</v>
      </c>
    </row>
    <row r="43" spans="1:5">
      <c r="A43" t="s">
        <v>122</v>
      </c>
      <c r="B43" t="s">
        <v>247</v>
      </c>
      <c r="C43" t="s">
        <v>248</v>
      </c>
      <c r="D43" t="s">
        <v>249</v>
      </c>
      <c r="E43" t="s">
        <v>126</v>
      </c>
    </row>
    <row r="44" spans="1:5">
      <c r="A44" t="s">
        <v>122</v>
      </c>
      <c r="B44" t="s">
        <v>250</v>
      </c>
      <c r="C44" t="s">
        <v>251</v>
      </c>
      <c r="D44" t="s">
        <v>252</v>
      </c>
      <c r="E44" t="s">
        <v>126</v>
      </c>
    </row>
    <row r="45" spans="1:5">
      <c r="A45" t="s">
        <v>122</v>
      </c>
      <c r="B45" t="s">
        <v>253</v>
      </c>
      <c r="C45" t="s">
        <v>254</v>
      </c>
      <c r="D45" t="s">
        <v>255</v>
      </c>
      <c r="E45" t="s">
        <v>126</v>
      </c>
    </row>
    <row r="46" spans="1:5">
      <c r="A46" t="s">
        <v>122</v>
      </c>
      <c r="B46" t="s">
        <v>256</v>
      </c>
      <c r="C46" t="s">
        <v>257</v>
      </c>
      <c r="D46" t="s">
        <v>258</v>
      </c>
      <c r="E46" t="s">
        <v>126</v>
      </c>
    </row>
    <row r="47" spans="1:5">
      <c r="A47" t="s">
        <v>122</v>
      </c>
      <c r="B47" t="s">
        <v>259</v>
      </c>
      <c r="C47" t="s">
        <v>260</v>
      </c>
      <c r="D47" t="s">
        <v>261</v>
      </c>
      <c r="E47" t="s">
        <v>126</v>
      </c>
    </row>
    <row r="48" spans="1:5">
      <c r="A48" t="s">
        <v>122</v>
      </c>
      <c r="B48" t="s">
        <v>262</v>
      </c>
      <c r="C48" t="s">
        <v>263</v>
      </c>
      <c r="D48" t="s">
        <v>264</v>
      </c>
      <c r="E48" t="s">
        <v>126</v>
      </c>
    </row>
    <row r="49" spans="1:5">
      <c r="A49" t="s">
        <v>122</v>
      </c>
      <c r="B49" t="s">
        <v>265</v>
      </c>
      <c r="C49" t="s">
        <v>266</v>
      </c>
      <c r="D49" t="s">
        <v>267</v>
      </c>
      <c r="E49" t="s">
        <v>126</v>
      </c>
    </row>
    <row r="50" spans="1:5">
      <c r="A50" t="s">
        <v>122</v>
      </c>
      <c r="B50" t="s">
        <v>268</v>
      </c>
      <c r="C50" t="s">
        <v>269</v>
      </c>
      <c r="D50" t="s">
        <v>270</v>
      </c>
      <c r="E50" t="s">
        <v>126</v>
      </c>
    </row>
    <row r="51" spans="1:5">
      <c r="A51" t="s">
        <v>122</v>
      </c>
      <c r="B51" t="s">
        <v>271</v>
      </c>
      <c r="C51" t="s">
        <v>272</v>
      </c>
      <c r="D51" t="s">
        <v>273</v>
      </c>
      <c r="E51" t="s">
        <v>126</v>
      </c>
    </row>
    <row r="52" spans="1:5">
      <c r="A52" t="s">
        <v>122</v>
      </c>
      <c r="B52" t="s">
        <v>274</v>
      </c>
      <c r="C52" t="s">
        <v>275</v>
      </c>
      <c r="D52" t="s">
        <v>276</v>
      </c>
      <c r="E52" t="s">
        <v>126</v>
      </c>
    </row>
    <row r="53" spans="1:5">
      <c r="A53" t="s">
        <v>122</v>
      </c>
      <c r="B53" t="s">
        <v>277</v>
      </c>
      <c r="C53" t="s">
        <v>278</v>
      </c>
      <c r="D53" t="s">
        <v>279</v>
      </c>
      <c r="E53" t="s">
        <v>126</v>
      </c>
    </row>
    <row r="54" spans="1:5">
      <c r="A54" t="s">
        <v>122</v>
      </c>
      <c r="B54" t="s">
        <v>280</v>
      </c>
      <c r="C54" t="s">
        <v>281</v>
      </c>
      <c r="D54" t="s">
        <v>282</v>
      </c>
      <c r="E54" t="s">
        <v>126</v>
      </c>
    </row>
    <row r="55" spans="1:5">
      <c r="A55" t="s">
        <v>122</v>
      </c>
      <c r="B55" t="s">
        <v>283</v>
      </c>
      <c r="C55" t="s">
        <v>284</v>
      </c>
      <c r="D55" t="s">
        <v>285</v>
      </c>
      <c r="E55" t="s">
        <v>126</v>
      </c>
    </row>
    <row r="56" spans="1:5">
      <c r="A56" t="s">
        <v>122</v>
      </c>
      <c r="B56" t="s">
        <v>286</v>
      </c>
      <c r="C56" t="s">
        <v>287</v>
      </c>
      <c r="D56" t="s">
        <v>288</v>
      </c>
      <c r="E56" t="s">
        <v>126</v>
      </c>
    </row>
    <row r="57" spans="1:5">
      <c r="A57" t="s">
        <v>122</v>
      </c>
      <c r="B57" t="s">
        <v>289</v>
      </c>
      <c r="C57" t="s">
        <v>290</v>
      </c>
      <c r="D57" t="s">
        <v>291</v>
      </c>
      <c r="E57" t="s">
        <v>126</v>
      </c>
    </row>
    <row r="58" spans="1:5">
      <c r="A58" t="s">
        <v>122</v>
      </c>
      <c r="B58" t="s">
        <v>292</v>
      </c>
      <c r="C58" t="s">
        <v>293</v>
      </c>
      <c r="D58" t="s">
        <v>294</v>
      </c>
      <c r="E58" t="s">
        <v>126</v>
      </c>
    </row>
    <row r="59" spans="1:5">
      <c r="A59" t="s">
        <v>122</v>
      </c>
      <c r="B59" t="s">
        <v>295</v>
      </c>
      <c r="C59" t="s">
        <v>296</v>
      </c>
      <c r="D59" t="s">
        <v>297</v>
      </c>
      <c r="E59" t="s">
        <v>126</v>
      </c>
    </row>
    <row r="60" spans="1:5">
      <c r="A60" t="s">
        <v>122</v>
      </c>
      <c r="B60" t="s">
        <v>298</v>
      </c>
      <c r="C60" t="s">
        <v>299</v>
      </c>
      <c r="D60" t="s">
        <v>300</v>
      </c>
      <c r="E60" t="s">
        <v>126</v>
      </c>
    </row>
    <row r="61" spans="1:5">
      <c r="A61" t="s">
        <v>122</v>
      </c>
      <c r="B61" t="s">
        <v>301</v>
      </c>
      <c r="C61" t="s">
        <v>302</v>
      </c>
      <c r="D61" t="s">
        <v>303</v>
      </c>
      <c r="E61" t="s">
        <v>126</v>
      </c>
    </row>
    <row r="62" spans="1:5">
      <c r="A62" t="s">
        <v>122</v>
      </c>
      <c r="B62" t="s">
        <v>304</v>
      </c>
      <c r="C62" t="s">
        <v>305</v>
      </c>
      <c r="D62" t="s">
        <v>306</v>
      </c>
      <c r="E62" t="s">
        <v>126</v>
      </c>
    </row>
    <row r="63" spans="1:5">
      <c r="A63" t="s">
        <v>122</v>
      </c>
      <c r="B63" t="s">
        <v>307</v>
      </c>
      <c r="C63" t="s">
        <v>308</v>
      </c>
      <c r="D63" t="s">
        <v>309</v>
      </c>
      <c r="E63" t="s">
        <v>126</v>
      </c>
    </row>
    <row r="64" spans="1:5">
      <c r="A64" t="s">
        <v>122</v>
      </c>
      <c r="B64" t="s">
        <v>310</v>
      </c>
      <c r="C64" t="s">
        <v>311</v>
      </c>
      <c r="D64" t="s">
        <v>312</v>
      </c>
      <c r="E64" t="s">
        <v>126</v>
      </c>
    </row>
    <row r="65" spans="1:5">
      <c r="A65" t="s">
        <v>122</v>
      </c>
      <c r="B65" t="s">
        <v>313</v>
      </c>
      <c r="C65" t="s">
        <v>314</v>
      </c>
      <c r="D65" t="s">
        <v>315</v>
      </c>
      <c r="E65" t="s">
        <v>126</v>
      </c>
    </row>
    <row r="66" spans="1:5">
      <c r="A66" t="s">
        <v>122</v>
      </c>
      <c r="B66" t="s">
        <v>316</v>
      </c>
      <c r="C66" t="s">
        <v>317</v>
      </c>
      <c r="D66" t="s">
        <v>318</v>
      </c>
      <c r="E66" t="s">
        <v>126</v>
      </c>
    </row>
    <row r="67" spans="1:5">
      <c r="A67" t="s">
        <v>122</v>
      </c>
      <c r="B67" t="s">
        <v>319</v>
      </c>
      <c r="C67" t="s">
        <v>320</v>
      </c>
      <c r="D67" t="s">
        <v>321</v>
      </c>
      <c r="E67" t="s">
        <v>126</v>
      </c>
    </row>
    <row r="68" spans="1:5">
      <c r="A68" t="s">
        <v>122</v>
      </c>
      <c r="B68" t="s">
        <v>322</v>
      </c>
      <c r="C68" t="s">
        <v>323</v>
      </c>
      <c r="D68" t="s">
        <v>324</v>
      </c>
      <c r="E68" t="s">
        <v>126</v>
      </c>
    </row>
    <row r="69" spans="1:5">
      <c r="A69" t="s">
        <v>122</v>
      </c>
      <c r="B69" t="s">
        <v>325</v>
      </c>
      <c r="C69" t="s">
        <v>326</v>
      </c>
      <c r="D69" t="s">
        <v>327</v>
      </c>
      <c r="E69" t="s">
        <v>126</v>
      </c>
    </row>
    <row r="70" spans="1:5">
      <c r="A70" t="s">
        <v>122</v>
      </c>
      <c r="B70" t="s">
        <v>328</v>
      </c>
      <c r="C70" t="s">
        <v>329</v>
      </c>
      <c r="D70" t="s">
        <v>330</v>
      </c>
      <c r="E70" t="s">
        <v>126</v>
      </c>
    </row>
    <row r="71" spans="1:5">
      <c r="A71" t="s">
        <v>122</v>
      </c>
      <c r="B71" t="s">
        <v>331</v>
      </c>
      <c r="C71" t="s">
        <v>332</v>
      </c>
      <c r="D71" t="s">
        <v>333</v>
      </c>
      <c r="E71" t="s">
        <v>126</v>
      </c>
    </row>
    <row r="72" spans="1:5">
      <c r="A72" t="s">
        <v>122</v>
      </c>
      <c r="B72" t="s">
        <v>334</v>
      </c>
      <c r="C72" t="s">
        <v>335</v>
      </c>
      <c r="D72" t="s">
        <v>336</v>
      </c>
      <c r="E72" t="s">
        <v>126</v>
      </c>
    </row>
    <row r="73" spans="1:5">
      <c r="A73" t="s">
        <v>122</v>
      </c>
      <c r="B73" t="s">
        <v>337</v>
      </c>
      <c r="C73" t="s">
        <v>338</v>
      </c>
      <c r="D73" t="s">
        <v>339</v>
      </c>
      <c r="E73" t="s">
        <v>126</v>
      </c>
    </row>
    <row r="74" spans="1:5">
      <c r="A74" t="s">
        <v>122</v>
      </c>
      <c r="B74" t="s">
        <v>340</v>
      </c>
      <c r="C74" t="s">
        <v>341</v>
      </c>
      <c r="D74" t="s">
        <v>342</v>
      </c>
      <c r="E74" t="s">
        <v>126</v>
      </c>
    </row>
    <row r="75" spans="1:5">
      <c r="A75" t="s">
        <v>122</v>
      </c>
      <c r="B75" t="s">
        <v>343</v>
      </c>
      <c r="C75" t="s">
        <v>344</v>
      </c>
      <c r="D75" t="s">
        <v>345</v>
      </c>
      <c r="E75" t="s">
        <v>126</v>
      </c>
    </row>
    <row r="76" spans="1:5">
      <c r="A76" t="s">
        <v>122</v>
      </c>
      <c r="B76" t="s">
        <v>346</v>
      </c>
      <c r="C76" t="s">
        <v>347</v>
      </c>
      <c r="D76" t="s">
        <v>348</v>
      </c>
      <c r="E76" t="s">
        <v>126</v>
      </c>
    </row>
    <row r="77" spans="1:5">
      <c r="A77" t="s">
        <v>122</v>
      </c>
      <c r="B77" t="s">
        <v>349</v>
      </c>
      <c r="C77" t="s">
        <v>350</v>
      </c>
      <c r="D77" t="s">
        <v>351</v>
      </c>
      <c r="E77" t="s">
        <v>126</v>
      </c>
    </row>
    <row r="78" spans="1:5">
      <c r="A78" t="s">
        <v>122</v>
      </c>
      <c r="B78" t="s">
        <v>352</v>
      </c>
      <c r="C78" t="s">
        <v>353</v>
      </c>
      <c r="D78" t="s">
        <v>354</v>
      </c>
      <c r="E78" t="s">
        <v>126</v>
      </c>
    </row>
    <row r="79" spans="1:5">
      <c r="A79" t="s">
        <v>122</v>
      </c>
      <c r="B79" t="s">
        <v>355</v>
      </c>
      <c r="C79" t="s">
        <v>356</v>
      </c>
      <c r="D79" t="s">
        <v>357</v>
      </c>
      <c r="E79" t="s">
        <v>126</v>
      </c>
    </row>
    <row r="80" spans="1:5">
      <c r="A80" t="s">
        <v>122</v>
      </c>
      <c r="B80" t="s">
        <v>358</v>
      </c>
      <c r="C80" t="s">
        <v>359</v>
      </c>
      <c r="D80" t="s">
        <v>360</v>
      </c>
      <c r="E80" t="s">
        <v>126</v>
      </c>
    </row>
    <row r="81" spans="1:5">
      <c r="A81" t="s">
        <v>122</v>
      </c>
      <c r="B81" t="s">
        <v>361</v>
      </c>
      <c r="C81" t="s">
        <v>362</v>
      </c>
      <c r="D81" t="s">
        <v>363</v>
      </c>
      <c r="E81" t="s">
        <v>126</v>
      </c>
    </row>
    <row r="82" spans="1:5">
      <c r="A82" t="s">
        <v>122</v>
      </c>
      <c r="B82" t="s">
        <v>364</v>
      </c>
      <c r="C82" t="s">
        <v>365</v>
      </c>
      <c r="D82" t="s">
        <v>366</v>
      </c>
      <c r="E82" t="s">
        <v>126</v>
      </c>
    </row>
    <row r="83" spans="1:5">
      <c r="A83" t="s">
        <v>122</v>
      </c>
      <c r="B83" t="s">
        <v>367</v>
      </c>
      <c r="C83" t="s">
        <v>368</v>
      </c>
      <c r="D83" t="s">
        <v>369</v>
      </c>
      <c r="E83" t="s">
        <v>126</v>
      </c>
    </row>
    <row r="84" spans="1:5">
      <c r="A84" t="s">
        <v>122</v>
      </c>
      <c r="B84" t="s">
        <v>370</v>
      </c>
      <c r="C84" t="s">
        <v>371</v>
      </c>
      <c r="D84" t="s">
        <v>372</v>
      </c>
      <c r="E84" t="s">
        <v>126</v>
      </c>
    </row>
    <row r="85" spans="1:5">
      <c r="A85" t="s">
        <v>122</v>
      </c>
      <c r="B85" t="s">
        <v>373</v>
      </c>
      <c r="C85" t="s">
        <v>374</v>
      </c>
      <c r="D85" t="s">
        <v>375</v>
      </c>
      <c r="E85" t="s">
        <v>126</v>
      </c>
    </row>
    <row r="86" spans="1:5">
      <c r="A86" t="s">
        <v>122</v>
      </c>
      <c r="B86" t="s">
        <v>376</v>
      </c>
      <c r="C86" t="s">
        <v>377</v>
      </c>
      <c r="D86" t="s">
        <v>378</v>
      </c>
      <c r="E86" t="s">
        <v>126</v>
      </c>
    </row>
    <row r="87" spans="1:5">
      <c r="A87" t="s">
        <v>122</v>
      </c>
      <c r="B87" t="s">
        <v>379</v>
      </c>
      <c r="C87" t="s">
        <v>380</v>
      </c>
      <c r="D87" t="s">
        <v>381</v>
      </c>
      <c r="E87" t="s">
        <v>126</v>
      </c>
    </row>
    <row r="88" spans="1:5">
      <c r="A88" t="s">
        <v>122</v>
      </c>
      <c r="B88" t="s">
        <v>382</v>
      </c>
      <c r="C88" t="s">
        <v>383</v>
      </c>
      <c r="D88" t="s">
        <v>384</v>
      </c>
      <c r="E88" t="s">
        <v>126</v>
      </c>
    </row>
    <row r="89" spans="1:5">
      <c r="A89" t="s">
        <v>122</v>
      </c>
      <c r="B89" t="s">
        <v>385</v>
      </c>
      <c r="C89" t="s">
        <v>386</v>
      </c>
      <c r="D89" t="s">
        <v>387</v>
      </c>
      <c r="E89" t="s">
        <v>126</v>
      </c>
    </row>
    <row r="90" spans="1:5">
      <c r="A90" t="s">
        <v>122</v>
      </c>
      <c r="B90" t="s">
        <v>388</v>
      </c>
      <c r="C90" t="s">
        <v>389</v>
      </c>
      <c r="D90" t="s">
        <v>390</v>
      </c>
      <c r="E90" t="s">
        <v>126</v>
      </c>
    </row>
    <row r="91" spans="1:5">
      <c r="A91" t="s">
        <v>122</v>
      </c>
      <c r="B91" t="s">
        <v>391</v>
      </c>
      <c r="C91" t="s">
        <v>392</v>
      </c>
      <c r="D91" t="s">
        <v>393</v>
      </c>
      <c r="E91" t="s">
        <v>126</v>
      </c>
    </row>
    <row r="92" spans="1:5">
      <c r="A92" t="s">
        <v>122</v>
      </c>
      <c r="B92" t="s">
        <v>394</v>
      </c>
      <c r="C92" t="s">
        <v>395</v>
      </c>
      <c r="D92" t="s">
        <v>396</v>
      </c>
      <c r="E92" t="s">
        <v>126</v>
      </c>
    </row>
    <row r="93" spans="1:5">
      <c r="A93" t="s">
        <v>122</v>
      </c>
      <c r="B93" t="s">
        <v>397</v>
      </c>
      <c r="C93" t="s">
        <v>398</v>
      </c>
      <c r="D93" t="s">
        <v>399</v>
      </c>
      <c r="E93" t="s">
        <v>126</v>
      </c>
    </row>
    <row r="94" spans="1:5">
      <c r="A94" t="s">
        <v>122</v>
      </c>
      <c r="B94" t="s">
        <v>400</v>
      </c>
      <c r="C94" t="s">
        <v>401</v>
      </c>
      <c r="D94" t="s">
        <v>402</v>
      </c>
      <c r="E94" t="s">
        <v>126</v>
      </c>
    </row>
    <row r="95" spans="1:5">
      <c r="A95" t="s">
        <v>122</v>
      </c>
      <c r="B95" t="s">
        <v>403</v>
      </c>
      <c r="C95" t="s">
        <v>404</v>
      </c>
      <c r="D95" t="s">
        <v>405</v>
      </c>
      <c r="E95" t="s">
        <v>126</v>
      </c>
    </row>
    <row r="96" spans="1:5">
      <c r="A96" t="s">
        <v>122</v>
      </c>
      <c r="B96" t="s">
        <v>406</v>
      </c>
      <c r="C96" t="s">
        <v>407</v>
      </c>
      <c r="D96" t="s">
        <v>408</v>
      </c>
      <c r="E96" t="s">
        <v>126</v>
      </c>
    </row>
    <row r="97" spans="1:5">
      <c r="A97" t="s">
        <v>122</v>
      </c>
      <c r="B97" t="s">
        <v>409</v>
      </c>
      <c r="C97" t="s">
        <v>410</v>
      </c>
      <c r="D97" t="s">
        <v>411</v>
      </c>
      <c r="E97" t="s">
        <v>126</v>
      </c>
    </row>
    <row r="98" spans="1:5">
      <c r="A98" t="s">
        <v>122</v>
      </c>
      <c r="B98" t="s">
        <v>412</v>
      </c>
      <c r="C98" t="s">
        <v>413</v>
      </c>
      <c r="D98" t="s">
        <v>414</v>
      </c>
      <c r="E98" t="s">
        <v>126</v>
      </c>
    </row>
    <row r="99" spans="1:5">
      <c r="A99" t="s">
        <v>122</v>
      </c>
      <c r="B99" t="s">
        <v>415</v>
      </c>
      <c r="C99" t="s">
        <v>416</v>
      </c>
      <c r="D99" t="s">
        <v>417</v>
      </c>
      <c r="E99" t="s">
        <v>126</v>
      </c>
    </row>
    <row r="100" spans="1:5">
      <c r="A100" t="s">
        <v>122</v>
      </c>
      <c r="B100" t="s">
        <v>418</v>
      </c>
      <c r="C100" t="s">
        <v>419</v>
      </c>
      <c r="D100" t="s">
        <v>420</v>
      </c>
      <c r="E100" t="s">
        <v>126</v>
      </c>
    </row>
    <row r="101" spans="1:5">
      <c r="A101" t="s">
        <v>122</v>
      </c>
      <c r="B101" t="s">
        <v>421</v>
      </c>
      <c r="C101" t="s">
        <v>422</v>
      </c>
      <c r="D101" t="s">
        <v>423</v>
      </c>
      <c r="E101" t="s">
        <v>126</v>
      </c>
    </row>
    <row r="102" spans="1:5">
      <c r="A102" t="s">
        <v>122</v>
      </c>
      <c r="B102" t="s">
        <v>424</v>
      </c>
      <c r="C102" t="s">
        <v>425</v>
      </c>
      <c r="D102" t="s">
        <v>426</v>
      </c>
      <c r="E102" t="s">
        <v>126</v>
      </c>
    </row>
    <row r="103" spans="1:5">
      <c r="A103" t="s">
        <v>122</v>
      </c>
      <c r="B103" t="s">
        <v>427</v>
      </c>
      <c r="C103" t="s">
        <v>428</v>
      </c>
      <c r="D103" t="s">
        <v>429</v>
      </c>
      <c r="E103" t="s">
        <v>126</v>
      </c>
    </row>
    <row r="104" spans="1:5">
      <c r="A104" t="s">
        <v>122</v>
      </c>
      <c r="B104" t="s">
        <v>430</v>
      </c>
      <c r="C104" t="s">
        <v>431</v>
      </c>
      <c r="D104" t="s">
        <v>432</v>
      </c>
      <c r="E104" t="s">
        <v>126</v>
      </c>
    </row>
    <row r="105" spans="1:5">
      <c r="A105" t="s">
        <v>122</v>
      </c>
      <c r="B105" t="s">
        <v>433</v>
      </c>
      <c r="C105" t="s">
        <v>434</v>
      </c>
      <c r="D105" t="s">
        <v>435</v>
      </c>
      <c r="E105" t="s">
        <v>126</v>
      </c>
    </row>
    <row r="106" spans="1:5">
      <c r="A106" t="s">
        <v>122</v>
      </c>
      <c r="B106" t="s">
        <v>436</v>
      </c>
      <c r="C106" t="s">
        <v>437</v>
      </c>
      <c r="D106" t="s">
        <v>438</v>
      </c>
      <c r="E106" t="s">
        <v>126</v>
      </c>
    </row>
    <row r="107" spans="1:5">
      <c r="A107" t="s">
        <v>122</v>
      </c>
      <c r="B107" t="s">
        <v>439</v>
      </c>
      <c r="C107" t="s">
        <v>440</v>
      </c>
      <c r="D107" t="s">
        <v>441</v>
      </c>
      <c r="E107" t="s">
        <v>126</v>
      </c>
    </row>
    <row r="108" spans="1:5">
      <c r="A108" t="s">
        <v>122</v>
      </c>
      <c r="B108" t="s">
        <v>442</v>
      </c>
      <c r="C108" t="s">
        <v>443</v>
      </c>
      <c r="D108" t="s">
        <v>444</v>
      </c>
      <c r="E108" t="s">
        <v>126</v>
      </c>
    </row>
    <row r="109" spans="1:5">
      <c r="A109" t="s">
        <v>122</v>
      </c>
      <c r="B109" t="s">
        <v>445</v>
      </c>
      <c r="C109" t="s">
        <v>446</v>
      </c>
      <c r="D109" t="s">
        <v>447</v>
      </c>
      <c r="E109" t="s">
        <v>126</v>
      </c>
    </row>
    <row r="110" spans="1:5">
      <c r="A110" t="s">
        <v>122</v>
      </c>
      <c r="B110" t="s">
        <v>448</v>
      </c>
      <c r="C110" t="s">
        <v>449</v>
      </c>
      <c r="D110" t="s">
        <v>450</v>
      </c>
      <c r="E110" t="s">
        <v>126</v>
      </c>
    </row>
    <row r="111" spans="1:5">
      <c r="A111" t="s">
        <v>122</v>
      </c>
      <c r="B111" t="s">
        <v>451</v>
      </c>
      <c r="C111" t="s">
        <v>452</v>
      </c>
      <c r="D111" t="s">
        <v>453</v>
      </c>
      <c r="E111" t="s">
        <v>126</v>
      </c>
    </row>
    <row r="112" spans="1:5">
      <c r="A112" t="s">
        <v>122</v>
      </c>
      <c r="B112" t="s">
        <v>454</v>
      </c>
      <c r="C112" t="s">
        <v>455</v>
      </c>
      <c r="D112" t="s">
        <v>456</v>
      </c>
      <c r="E112" t="s">
        <v>126</v>
      </c>
    </row>
    <row r="113" spans="1:5">
      <c r="A113" t="s">
        <v>122</v>
      </c>
      <c r="B113" t="s">
        <v>457</v>
      </c>
      <c r="C113" t="s">
        <v>458</v>
      </c>
      <c r="D113" t="s">
        <v>459</v>
      </c>
      <c r="E113" t="s">
        <v>126</v>
      </c>
    </row>
    <row r="114" spans="1:5">
      <c r="A114" t="s">
        <v>122</v>
      </c>
      <c r="B114" t="s">
        <v>460</v>
      </c>
      <c r="C114" t="s">
        <v>461</v>
      </c>
      <c r="D114" t="s">
        <v>462</v>
      </c>
      <c r="E114" t="s">
        <v>126</v>
      </c>
    </row>
    <row r="115" spans="1:5">
      <c r="A115" t="s">
        <v>122</v>
      </c>
      <c r="B115" t="s">
        <v>463</v>
      </c>
      <c r="C115" t="s">
        <v>464</v>
      </c>
      <c r="D115" t="s">
        <v>465</v>
      </c>
      <c r="E115" t="s">
        <v>126</v>
      </c>
    </row>
    <row r="116" spans="1:5">
      <c r="A116" t="s">
        <v>122</v>
      </c>
      <c r="B116" t="s">
        <v>466</v>
      </c>
      <c r="C116" t="s">
        <v>467</v>
      </c>
      <c r="D116" t="s">
        <v>468</v>
      </c>
      <c r="E116" t="s">
        <v>126</v>
      </c>
    </row>
    <row r="117" spans="1:5">
      <c r="A117" t="s">
        <v>122</v>
      </c>
      <c r="B117" t="s">
        <v>469</v>
      </c>
      <c r="C117" t="s">
        <v>470</v>
      </c>
      <c r="D117" t="s">
        <v>471</v>
      </c>
      <c r="E117" t="s">
        <v>126</v>
      </c>
    </row>
    <row r="118" spans="1:5">
      <c r="A118" t="s">
        <v>122</v>
      </c>
      <c r="B118" t="s">
        <v>472</v>
      </c>
      <c r="C118" t="s">
        <v>473</v>
      </c>
      <c r="D118" t="s">
        <v>474</v>
      </c>
      <c r="E118" t="s">
        <v>126</v>
      </c>
    </row>
    <row r="119" spans="1:5">
      <c r="A119" t="s">
        <v>122</v>
      </c>
      <c r="B119" t="s">
        <v>475</v>
      </c>
      <c r="C119" t="s">
        <v>476</v>
      </c>
      <c r="D119" t="s">
        <v>477</v>
      </c>
      <c r="E119" t="s">
        <v>126</v>
      </c>
    </row>
    <row r="120" spans="1:5">
      <c r="A120" t="s">
        <v>122</v>
      </c>
      <c r="B120" t="s">
        <v>478</v>
      </c>
      <c r="C120" t="s">
        <v>479</v>
      </c>
      <c r="D120" t="s">
        <v>480</v>
      </c>
      <c r="E120" t="s">
        <v>126</v>
      </c>
    </row>
    <row r="121" spans="1:5">
      <c r="A121" t="s">
        <v>122</v>
      </c>
      <c r="B121" t="s">
        <v>481</v>
      </c>
      <c r="C121" t="s">
        <v>482</v>
      </c>
      <c r="D121" t="s">
        <v>483</v>
      </c>
      <c r="E121" t="s">
        <v>126</v>
      </c>
    </row>
    <row r="122" spans="1:5">
      <c r="A122" t="s">
        <v>122</v>
      </c>
      <c r="B122" t="s">
        <v>484</v>
      </c>
      <c r="C122" t="s">
        <v>485</v>
      </c>
      <c r="D122" t="s">
        <v>486</v>
      </c>
      <c r="E122" t="s">
        <v>126</v>
      </c>
    </row>
    <row r="123" spans="1:5">
      <c r="A123" t="s">
        <v>122</v>
      </c>
      <c r="B123" t="s">
        <v>487</v>
      </c>
      <c r="C123" t="s">
        <v>488</v>
      </c>
      <c r="D123" t="s">
        <v>489</v>
      </c>
      <c r="E123" t="s">
        <v>126</v>
      </c>
    </row>
    <row r="124" spans="1:5">
      <c r="A124" t="s">
        <v>122</v>
      </c>
      <c r="B124" t="s">
        <v>490</v>
      </c>
      <c r="C124" t="s">
        <v>491</v>
      </c>
      <c r="D124" t="s">
        <v>492</v>
      </c>
      <c r="E124" t="s">
        <v>126</v>
      </c>
    </row>
    <row r="125" spans="1:5">
      <c r="A125" t="s">
        <v>122</v>
      </c>
      <c r="B125" t="s">
        <v>493</v>
      </c>
      <c r="C125" t="s">
        <v>494</v>
      </c>
      <c r="D125" t="s">
        <v>495</v>
      </c>
      <c r="E125" t="s">
        <v>126</v>
      </c>
    </row>
    <row r="126" spans="1:5">
      <c r="A126" t="s">
        <v>122</v>
      </c>
      <c r="B126" t="s">
        <v>496</v>
      </c>
      <c r="C126" t="s">
        <v>497</v>
      </c>
      <c r="D126" t="s">
        <v>498</v>
      </c>
      <c r="E126" t="s">
        <v>126</v>
      </c>
    </row>
    <row r="127" spans="1:5">
      <c r="A127" t="s">
        <v>122</v>
      </c>
      <c r="B127" t="s">
        <v>499</v>
      </c>
      <c r="C127" t="s">
        <v>500</v>
      </c>
      <c r="D127" t="s">
        <v>501</v>
      </c>
      <c r="E127" t="s">
        <v>126</v>
      </c>
    </row>
    <row r="128" spans="1:5">
      <c r="A128" t="s">
        <v>122</v>
      </c>
      <c r="B128" t="s">
        <v>502</v>
      </c>
      <c r="C128" t="s">
        <v>503</v>
      </c>
      <c r="D128" t="s">
        <v>504</v>
      </c>
      <c r="E128" t="s">
        <v>126</v>
      </c>
    </row>
    <row r="129" spans="1:5">
      <c r="A129" t="s">
        <v>122</v>
      </c>
      <c r="B129" t="s">
        <v>505</v>
      </c>
      <c r="C129" t="s">
        <v>506</v>
      </c>
      <c r="D129" t="s">
        <v>507</v>
      </c>
      <c r="E129" t="s">
        <v>126</v>
      </c>
    </row>
    <row r="130" spans="1:5">
      <c r="A130" t="s">
        <v>122</v>
      </c>
      <c r="B130" t="s">
        <v>508</v>
      </c>
      <c r="C130" t="s">
        <v>509</v>
      </c>
      <c r="D130" t="s">
        <v>510</v>
      </c>
      <c r="E130" t="s">
        <v>126</v>
      </c>
    </row>
    <row r="131" spans="1:5">
      <c r="A131" t="s">
        <v>122</v>
      </c>
      <c r="B131" t="s">
        <v>511</v>
      </c>
      <c r="C131" t="s">
        <v>512</v>
      </c>
      <c r="D131" t="s">
        <v>513</v>
      </c>
      <c r="E131" t="s">
        <v>126</v>
      </c>
    </row>
    <row r="132" spans="1:5">
      <c r="A132" t="s">
        <v>122</v>
      </c>
      <c r="B132" t="s">
        <v>514</v>
      </c>
      <c r="C132" t="s">
        <v>515</v>
      </c>
      <c r="D132" t="s">
        <v>516</v>
      </c>
      <c r="E132" t="s">
        <v>126</v>
      </c>
    </row>
    <row r="133" spans="1:5">
      <c r="A133" t="s">
        <v>122</v>
      </c>
      <c r="B133" t="s">
        <v>517</v>
      </c>
      <c r="C133" t="s">
        <v>518</v>
      </c>
      <c r="D133" t="s">
        <v>519</v>
      </c>
      <c r="E133" t="s">
        <v>126</v>
      </c>
    </row>
    <row r="134" spans="1:5">
      <c r="A134" t="s">
        <v>122</v>
      </c>
      <c r="B134" t="s">
        <v>520</v>
      </c>
      <c r="C134" t="s">
        <v>521</v>
      </c>
      <c r="D134" t="s">
        <v>522</v>
      </c>
      <c r="E134" t="s">
        <v>126</v>
      </c>
    </row>
    <row r="135" spans="1:5">
      <c r="A135" t="s">
        <v>122</v>
      </c>
      <c r="B135" t="s">
        <v>523</v>
      </c>
      <c r="C135" t="s">
        <v>524</v>
      </c>
      <c r="D135" t="s">
        <v>525</v>
      </c>
      <c r="E135" t="s">
        <v>126</v>
      </c>
    </row>
    <row r="136" spans="1:5">
      <c r="A136" t="s">
        <v>122</v>
      </c>
      <c r="B136" t="s">
        <v>526</v>
      </c>
      <c r="C136" t="s">
        <v>527</v>
      </c>
      <c r="D136" t="s">
        <v>528</v>
      </c>
      <c r="E136" t="s">
        <v>126</v>
      </c>
    </row>
    <row r="137" spans="1:5">
      <c r="A137" t="s">
        <v>122</v>
      </c>
      <c r="B137" t="s">
        <v>529</v>
      </c>
      <c r="C137" t="s">
        <v>530</v>
      </c>
      <c r="D137" t="s">
        <v>531</v>
      </c>
      <c r="E137" t="s">
        <v>126</v>
      </c>
    </row>
    <row r="138" spans="1:5">
      <c r="A138" t="s">
        <v>122</v>
      </c>
      <c r="B138" t="s">
        <v>532</v>
      </c>
      <c r="C138" t="s">
        <v>533</v>
      </c>
      <c r="D138" t="s">
        <v>534</v>
      </c>
      <c r="E138" t="s">
        <v>126</v>
      </c>
    </row>
    <row r="139" spans="1:5">
      <c r="A139" t="s">
        <v>122</v>
      </c>
      <c r="B139" t="s">
        <v>535</v>
      </c>
      <c r="C139" t="s">
        <v>536</v>
      </c>
      <c r="D139" t="s">
        <v>537</v>
      </c>
      <c r="E139" t="s">
        <v>126</v>
      </c>
    </row>
    <row r="140" spans="1:5">
      <c r="A140" t="s">
        <v>122</v>
      </c>
      <c r="B140" t="s">
        <v>538</v>
      </c>
      <c r="C140" t="s">
        <v>539</v>
      </c>
      <c r="D140" t="s">
        <v>540</v>
      </c>
      <c r="E140" t="s">
        <v>126</v>
      </c>
    </row>
    <row r="141" spans="1:5">
      <c r="A141" t="s">
        <v>122</v>
      </c>
      <c r="B141" t="s">
        <v>541</v>
      </c>
      <c r="C141" t="s">
        <v>542</v>
      </c>
      <c r="D141" t="s">
        <v>543</v>
      </c>
      <c r="E141" t="s">
        <v>126</v>
      </c>
    </row>
    <row r="142" spans="1:5">
      <c r="A142" t="s">
        <v>122</v>
      </c>
      <c r="B142" t="s">
        <v>544</v>
      </c>
      <c r="C142" t="s">
        <v>545</v>
      </c>
      <c r="D142" t="s">
        <v>546</v>
      </c>
      <c r="E142" t="s">
        <v>126</v>
      </c>
    </row>
    <row r="143" spans="1:5">
      <c r="A143" t="s">
        <v>122</v>
      </c>
      <c r="B143" t="s">
        <v>547</v>
      </c>
      <c r="C143" t="s">
        <v>548</v>
      </c>
      <c r="D143" t="s">
        <v>549</v>
      </c>
      <c r="E143" t="s">
        <v>126</v>
      </c>
    </row>
    <row r="144" spans="1:5">
      <c r="A144" t="s">
        <v>122</v>
      </c>
      <c r="B144" t="s">
        <v>550</v>
      </c>
      <c r="C144" t="s">
        <v>551</v>
      </c>
      <c r="D144" t="s">
        <v>552</v>
      </c>
      <c r="E144" t="s">
        <v>126</v>
      </c>
    </row>
    <row r="145" spans="1:5">
      <c r="A145" t="s">
        <v>122</v>
      </c>
      <c r="B145" t="s">
        <v>553</v>
      </c>
      <c r="C145" t="s">
        <v>554</v>
      </c>
      <c r="D145" t="s">
        <v>555</v>
      </c>
      <c r="E145" t="s">
        <v>126</v>
      </c>
    </row>
    <row r="146" spans="1:5">
      <c r="A146" t="s">
        <v>122</v>
      </c>
      <c r="B146" t="s">
        <v>556</v>
      </c>
      <c r="C146" t="s">
        <v>557</v>
      </c>
      <c r="D146" t="s">
        <v>558</v>
      </c>
      <c r="E146" t="s">
        <v>126</v>
      </c>
    </row>
    <row r="147" spans="1:5">
      <c r="A147" t="s">
        <v>122</v>
      </c>
      <c r="B147" t="s">
        <v>559</v>
      </c>
      <c r="C147" t="s">
        <v>560</v>
      </c>
      <c r="D147" t="s">
        <v>561</v>
      </c>
      <c r="E147" t="s">
        <v>126</v>
      </c>
    </row>
    <row r="148" spans="1:5">
      <c r="A148" t="s">
        <v>122</v>
      </c>
      <c r="B148" t="s">
        <v>562</v>
      </c>
      <c r="C148" t="s">
        <v>563</v>
      </c>
      <c r="D148" t="s">
        <v>564</v>
      </c>
      <c r="E148" t="s">
        <v>126</v>
      </c>
    </row>
    <row r="149" spans="1:5">
      <c r="A149" t="s">
        <v>122</v>
      </c>
      <c r="B149" t="s">
        <v>565</v>
      </c>
      <c r="C149" t="s">
        <v>566</v>
      </c>
      <c r="D149" t="s">
        <v>567</v>
      </c>
      <c r="E149" t="s">
        <v>126</v>
      </c>
    </row>
    <row r="150" spans="1:5">
      <c r="A150" t="s">
        <v>122</v>
      </c>
      <c r="B150" t="s">
        <v>568</v>
      </c>
      <c r="C150" t="s">
        <v>569</v>
      </c>
      <c r="D150" t="s">
        <v>570</v>
      </c>
      <c r="E150" t="s">
        <v>126</v>
      </c>
    </row>
    <row r="151" spans="1:5">
      <c r="A151" t="s">
        <v>122</v>
      </c>
      <c r="B151" t="s">
        <v>571</v>
      </c>
      <c r="C151" t="s">
        <v>572</v>
      </c>
      <c r="D151" t="s">
        <v>573</v>
      </c>
      <c r="E151" t="s">
        <v>126</v>
      </c>
    </row>
    <row r="152" spans="1:5">
      <c r="A152" t="s">
        <v>122</v>
      </c>
      <c r="B152" t="s">
        <v>574</v>
      </c>
      <c r="C152" t="s">
        <v>575</v>
      </c>
      <c r="D152" t="s">
        <v>576</v>
      </c>
      <c r="E152" t="s">
        <v>126</v>
      </c>
    </row>
    <row r="153" spans="1:5">
      <c r="A153" t="s">
        <v>122</v>
      </c>
      <c r="B153" t="s">
        <v>577</v>
      </c>
      <c r="C153" t="s">
        <v>578</v>
      </c>
      <c r="D153" t="s">
        <v>579</v>
      </c>
      <c r="E153" t="s">
        <v>126</v>
      </c>
    </row>
    <row r="154" spans="1:5">
      <c r="A154" t="s">
        <v>122</v>
      </c>
      <c r="B154" t="s">
        <v>580</v>
      </c>
      <c r="C154" t="s">
        <v>581</v>
      </c>
      <c r="D154" t="s">
        <v>582</v>
      </c>
      <c r="E154" t="s">
        <v>126</v>
      </c>
    </row>
    <row r="155" spans="1:5">
      <c r="A155" t="s">
        <v>122</v>
      </c>
      <c r="B155" t="s">
        <v>583</v>
      </c>
      <c r="C155" t="s">
        <v>584</v>
      </c>
      <c r="D155" t="s">
        <v>585</v>
      </c>
      <c r="E155" t="s">
        <v>126</v>
      </c>
    </row>
    <row r="156" spans="1:5">
      <c r="A156" t="s">
        <v>122</v>
      </c>
      <c r="B156" t="s">
        <v>586</v>
      </c>
      <c r="C156" t="s">
        <v>587</v>
      </c>
      <c r="D156" t="s">
        <v>588</v>
      </c>
      <c r="E156" t="s">
        <v>126</v>
      </c>
    </row>
    <row r="157" spans="1:5">
      <c r="A157" t="s">
        <v>122</v>
      </c>
      <c r="B157" t="s">
        <v>589</v>
      </c>
      <c r="C157" t="s">
        <v>590</v>
      </c>
      <c r="D157" t="s">
        <v>591</v>
      </c>
      <c r="E157" t="s">
        <v>126</v>
      </c>
    </row>
    <row r="158" spans="1:5">
      <c r="A158" t="s">
        <v>122</v>
      </c>
      <c r="B158" t="s">
        <v>592</v>
      </c>
      <c r="C158" t="s">
        <v>593</v>
      </c>
      <c r="D158" t="s">
        <v>594</v>
      </c>
      <c r="E158" t="s">
        <v>126</v>
      </c>
    </row>
    <row r="159" spans="1:5">
      <c r="A159" t="s">
        <v>122</v>
      </c>
      <c r="B159" t="s">
        <v>595</v>
      </c>
      <c r="C159" t="s">
        <v>596</v>
      </c>
      <c r="D159" t="s">
        <v>597</v>
      </c>
      <c r="E159" t="s">
        <v>126</v>
      </c>
    </row>
    <row r="160" spans="1:5">
      <c r="A160" t="s">
        <v>122</v>
      </c>
      <c r="B160" t="s">
        <v>598</v>
      </c>
      <c r="C160" t="s">
        <v>599</v>
      </c>
      <c r="D160" t="s">
        <v>600</v>
      </c>
      <c r="E160" t="s">
        <v>126</v>
      </c>
    </row>
    <row r="161" spans="1:5">
      <c r="A161" t="s">
        <v>122</v>
      </c>
      <c r="B161" t="s">
        <v>601</v>
      </c>
      <c r="C161" t="s">
        <v>602</v>
      </c>
      <c r="D161" t="s">
        <v>603</v>
      </c>
      <c r="E161" t="s">
        <v>126</v>
      </c>
    </row>
    <row r="162" spans="1:5">
      <c r="A162" t="s">
        <v>122</v>
      </c>
      <c r="B162" t="s">
        <v>604</v>
      </c>
      <c r="C162" t="s">
        <v>605</v>
      </c>
      <c r="D162" t="s">
        <v>606</v>
      </c>
      <c r="E162" t="s">
        <v>126</v>
      </c>
    </row>
    <row r="163" spans="1:5">
      <c r="A163" t="s">
        <v>122</v>
      </c>
      <c r="B163" t="s">
        <v>607</v>
      </c>
      <c r="C163" t="s">
        <v>608</v>
      </c>
      <c r="D163" t="s">
        <v>609</v>
      </c>
      <c r="E163" t="s">
        <v>126</v>
      </c>
    </row>
    <row r="164" spans="1:5">
      <c r="A164" t="s">
        <v>122</v>
      </c>
      <c r="B164" t="s">
        <v>610</v>
      </c>
      <c r="C164" t="s">
        <v>611</v>
      </c>
      <c r="D164" t="s">
        <v>612</v>
      </c>
      <c r="E164" t="s">
        <v>126</v>
      </c>
    </row>
    <row r="165" spans="1:5">
      <c r="A165" t="s">
        <v>122</v>
      </c>
      <c r="B165" t="s">
        <v>613</v>
      </c>
      <c r="C165" t="s">
        <v>614</v>
      </c>
      <c r="D165" t="s">
        <v>615</v>
      </c>
      <c r="E165" t="s">
        <v>126</v>
      </c>
    </row>
    <row r="166" spans="1:5">
      <c r="A166" t="s">
        <v>122</v>
      </c>
      <c r="B166" t="s">
        <v>616</v>
      </c>
      <c r="C166" t="s">
        <v>617</v>
      </c>
      <c r="D166" t="s">
        <v>618</v>
      </c>
      <c r="E166" t="s">
        <v>126</v>
      </c>
    </row>
    <row r="167" spans="1:5">
      <c r="A167" t="s">
        <v>122</v>
      </c>
      <c r="B167" t="s">
        <v>619</v>
      </c>
      <c r="C167" t="s">
        <v>620</v>
      </c>
      <c r="D167" t="s">
        <v>621</v>
      </c>
      <c r="E167" t="s">
        <v>126</v>
      </c>
    </row>
    <row r="168" spans="1:5">
      <c r="A168" t="s">
        <v>122</v>
      </c>
      <c r="B168" t="s">
        <v>622</v>
      </c>
      <c r="C168" t="s">
        <v>623</v>
      </c>
      <c r="D168" t="s">
        <v>624</v>
      </c>
      <c r="E168" t="s">
        <v>126</v>
      </c>
    </row>
    <row r="169" spans="1:5">
      <c r="A169" t="s">
        <v>122</v>
      </c>
      <c r="B169" t="s">
        <v>625</v>
      </c>
      <c r="C169" t="s">
        <v>626</v>
      </c>
      <c r="D169" t="s">
        <v>627</v>
      </c>
      <c r="E169" t="s">
        <v>126</v>
      </c>
    </row>
    <row r="170" spans="1:5">
      <c r="A170" t="s">
        <v>122</v>
      </c>
      <c r="B170" t="s">
        <v>628</v>
      </c>
      <c r="C170" t="s">
        <v>629</v>
      </c>
      <c r="D170" t="s">
        <v>630</v>
      </c>
      <c r="E170" t="s">
        <v>126</v>
      </c>
    </row>
    <row r="171" spans="1:5">
      <c r="A171" t="s">
        <v>122</v>
      </c>
      <c r="B171" t="s">
        <v>631</v>
      </c>
      <c r="C171" t="s">
        <v>632</v>
      </c>
      <c r="D171" t="s">
        <v>633</v>
      </c>
      <c r="E171" t="s">
        <v>126</v>
      </c>
    </row>
    <row r="172" spans="1:5">
      <c r="A172" t="s">
        <v>122</v>
      </c>
      <c r="B172" t="s">
        <v>634</v>
      </c>
      <c r="C172" t="s">
        <v>635</v>
      </c>
      <c r="D172" t="s">
        <v>636</v>
      </c>
      <c r="E172" t="s">
        <v>126</v>
      </c>
    </row>
    <row r="173" spans="1:5">
      <c r="A173" t="s">
        <v>122</v>
      </c>
      <c r="B173" t="s">
        <v>637</v>
      </c>
      <c r="C173" t="s">
        <v>638</v>
      </c>
      <c r="D173" t="s">
        <v>639</v>
      </c>
      <c r="E173" t="s">
        <v>126</v>
      </c>
    </row>
    <row r="174" spans="1:5">
      <c r="A174" t="s">
        <v>122</v>
      </c>
      <c r="B174" t="s">
        <v>640</v>
      </c>
      <c r="C174" t="s">
        <v>641</v>
      </c>
      <c r="D174" t="s">
        <v>642</v>
      </c>
      <c r="E174" t="s">
        <v>126</v>
      </c>
    </row>
    <row r="175" spans="1:5">
      <c r="A175" t="s">
        <v>122</v>
      </c>
      <c r="B175" t="s">
        <v>643</v>
      </c>
      <c r="C175" t="s">
        <v>644</v>
      </c>
      <c r="D175" t="s">
        <v>645</v>
      </c>
      <c r="E175" t="s">
        <v>126</v>
      </c>
    </row>
    <row r="176" spans="1:5">
      <c r="A176" t="s">
        <v>122</v>
      </c>
      <c r="B176" t="s">
        <v>646</v>
      </c>
      <c r="C176" t="s">
        <v>647</v>
      </c>
      <c r="D176" t="s">
        <v>648</v>
      </c>
      <c r="E176" t="s">
        <v>126</v>
      </c>
    </row>
    <row r="177" spans="1:5">
      <c r="A177" t="s">
        <v>122</v>
      </c>
      <c r="B177" t="s">
        <v>649</v>
      </c>
      <c r="C177" t="s">
        <v>650</v>
      </c>
      <c r="D177" t="s">
        <v>651</v>
      </c>
      <c r="E177" t="s">
        <v>126</v>
      </c>
    </row>
    <row r="178" spans="1:5">
      <c r="A178" t="s">
        <v>122</v>
      </c>
      <c r="B178" t="s">
        <v>652</v>
      </c>
      <c r="C178" t="s">
        <v>653</v>
      </c>
      <c r="D178" t="s">
        <v>654</v>
      </c>
      <c r="E178" t="s">
        <v>126</v>
      </c>
    </row>
    <row r="179" spans="1:5">
      <c r="A179" t="s">
        <v>122</v>
      </c>
      <c r="B179" t="s">
        <v>655</v>
      </c>
      <c r="C179" t="s">
        <v>656</v>
      </c>
      <c r="D179" t="s">
        <v>657</v>
      </c>
      <c r="E179" t="s">
        <v>126</v>
      </c>
    </row>
    <row r="180" spans="1:5">
      <c r="A180" t="s">
        <v>122</v>
      </c>
      <c r="B180" t="s">
        <v>658</v>
      </c>
      <c r="C180" t="s">
        <v>659</v>
      </c>
      <c r="D180" t="s">
        <v>660</v>
      </c>
      <c r="E180" t="s">
        <v>126</v>
      </c>
    </row>
    <row r="181" spans="1:5">
      <c r="A181" t="s">
        <v>122</v>
      </c>
      <c r="B181" t="s">
        <v>661</v>
      </c>
      <c r="C181" t="s">
        <v>662</v>
      </c>
      <c r="D181" t="s">
        <v>663</v>
      </c>
      <c r="E181" t="s">
        <v>126</v>
      </c>
    </row>
    <row r="182" spans="1:5">
      <c r="A182" t="s">
        <v>122</v>
      </c>
      <c r="B182" t="s">
        <v>664</v>
      </c>
      <c r="C182" t="s">
        <v>665</v>
      </c>
      <c r="D182" t="s">
        <v>666</v>
      </c>
      <c r="E182" t="s">
        <v>126</v>
      </c>
    </row>
    <row r="183" spans="1:5">
      <c r="A183" t="s">
        <v>122</v>
      </c>
      <c r="B183" t="s">
        <v>667</v>
      </c>
      <c r="C183" t="s">
        <v>668</v>
      </c>
      <c r="D183" t="s">
        <v>669</v>
      </c>
      <c r="E183" t="s">
        <v>126</v>
      </c>
    </row>
    <row r="184" spans="1:5">
      <c r="A184" t="s">
        <v>122</v>
      </c>
      <c r="B184" t="s">
        <v>670</v>
      </c>
      <c r="C184" t="s">
        <v>671</v>
      </c>
      <c r="D184" t="s">
        <v>672</v>
      </c>
      <c r="E184" t="s">
        <v>126</v>
      </c>
    </row>
    <row r="185" spans="1:5">
      <c r="A185" t="s">
        <v>122</v>
      </c>
      <c r="B185" t="s">
        <v>673</v>
      </c>
      <c r="C185" t="s">
        <v>674</v>
      </c>
      <c r="D185" t="s">
        <v>675</v>
      </c>
      <c r="E185" t="s">
        <v>126</v>
      </c>
    </row>
    <row r="186" spans="1:5">
      <c r="A186" t="s">
        <v>122</v>
      </c>
      <c r="B186" t="s">
        <v>676</v>
      </c>
      <c r="C186" t="s">
        <v>677</v>
      </c>
      <c r="D186" t="s">
        <v>678</v>
      </c>
      <c r="E186" t="s">
        <v>126</v>
      </c>
    </row>
    <row r="187" spans="1:5">
      <c r="A187" t="s">
        <v>122</v>
      </c>
      <c r="B187" t="s">
        <v>679</v>
      </c>
      <c r="C187" t="s">
        <v>680</v>
      </c>
      <c r="D187" t="s">
        <v>681</v>
      </c>
      <c r="E187" t="s">
        <v>126</v>
      </c>
    </row>
    <row r="188" spans="1:5">
      <c r="A188" t="s">
        <v>122</v>
      </c>
      <c r="B188" t="s">
        <v>682</v>
      </c>
      <c r="C188" t="s">
        <v>683</v>
      </c>
      <c r="D188" t="s">
        <v>684</v>
      </c>
      <c r="E188" t="s">
        <v>126</v>
      </c>
    </row>
    <row r="189" spans="1:5">
      <c r="A189" t="s">
        <v>122</v>
      </c>
      <c r="B189" t="s">
        <v>685</v>
      </c>
      <c r="C189" t="s">
        <v>686</v>
      </c>
      <c r="D189" t="s">
        <v>687</v>
      </c>
      <c r="E189" t="s">
        <v>126</v>
      </c>
    </row>
    <row r="190" spans="1:5">
      <c r="A190" t="s">
        <v>122</v>
      </c>
      <c r="B190" t="s">
        <v>688</v>
      </c>
      <c r="C190" t="s">
        <v>689</v>
      </c>
      <c r="D190" t="s">
        <v>690</v>
      </c>
      <c r="E190" t="s">
        <v>126</v>
      </c>
    </row>
    <row r="191" spans="1:5">
      <c r="A191" t="s">
        <v>122</v>
      </c>
      <c r="B191" t="s">
        <v>691</v>
      </c>
      <c r="C191" t="s">
        <v>692</v>
      </c>
      <c r="D191" t="s">
        <v>693</v>
      </c>
      <c r="E191" t="s">
        <v>126</v>
      </c>
    </row>
    <row r="192" spans="1:5">
      <c r="A192" t="s">
        <v>122</v>
      </c>
      <c r="B192" t="s">
        <v>694</v>
      </c>
      <c r="C192" t="s">
        <v>695</v>
      </c>
      <c r="D192" t="s">
        <v>696</v>
      </c>
      <c r="E192" t="s">
        <v>126</v>
      </c>
    </row>
    <row r="193" spans="1:5">
      <c r="A193" t="s">
        <v>122</v>
      </c>
      <c r="B193" t="s">
        <v>697</v>
      </c>
      <c r="C193" t="s">
        <v>698</v>
      </c>
      <c r="D193" t="s">
        <v>699</v>
      </c>
      <c r="E193" t="s">
        <v>126</v>
      </c>
    </row>
    <row r="194" spans="1:5">
      <c r="A194" t="s">
        <v>122</v>
      </c>
      <c r="B194" t="s">
        <v>700</v>
      </c>
      <c r="C194" t="s">
        <v>701</v>
      </c>
      <c r="D194" t="s">
        <v>702</v>
      </c>
      <c r="E194" t="s">
        <v>126</v>
      </c>
    </row>
    <row r="195" spans="1:5">
      <c r="A195" t="s">
        <v>122</v>
      </c>
      <c r="B195" t="s">
        <v>703</v>
      </c>
      <c r="C195" t="s">
        <v>704</v>
      </c>
      <c r="D195" t="s">
        <v>705</v>
      </c>
      <c r="E195" t="s">
        <v>126</v>
      </c>
    </row>
    <row r="196" spans="1:5">
      <c r="A196" t="s">
        <v>122</v>
      </c>
      <c r="B196" t="s">
        <v>706</v>
      </c>
      <c r="C196" t="s">
        <v>707</v>
      </c>
      <c r="D196" t="s">
        <v>708</v>
      </c>
      <c r="E196" t="s">
        <v>126</v>
      </c>
    </row>
    <row r="197" spans="1:5">
      <c r="A197" t="s">
        <v>122</v>
      </c>
      <c r="B197" t="s">
        <v>709</v>
      </c>
      <c r="C197" t="s">
        <v>710</v>
      </c>
      <c r="D197" t="s">
        <v>711</v>
      </c>
      <c r="E197" t="s">
        <v>126</v>
      </c>
    </row>
    <row r="198" spans="1:5">
      <c r="A198" t="s">
        <v>122</v>
      </c>
      <c r="B198" t="s">
        <v>712</v>
      </c>
      <c r="C198" t="s">
        <v>713</v>
      </c>
      <c r="D198" t="s">
        <v>714</v>
      </c>
      <c r="E198" t="s">
        <v>126</v>
      </c>
    </row>
    <row r="199" spans="1:5">
      <c r="A199" t="s">
        <v>122</v>
      </c>
      <c r="B199" t="s">
        <v>715</v>
      </c>
      <c r="C199" t="s">
        <v>716</v>
      </c>
      <c r="D199" t="s">
        <v>717</v>
      </c>
      <c r="E199" t="s">
        <v>126</v>
      </c>
    </row>
    <row r="200" spans="1:5">
      <c r="A200" t="s">
        <v>122</v>
      </c>
      <c r="B200" t="s">
        <v>718</v>
      </c>
      <c r="C200" t="s">
        <v>719</v>
      </c>
      <c r="D200" t="s">
        <v>720</v>
      </c>
      <c r="E200" t="s">
        <v>126</v>
      </c>
    </row>
    <row r="201" spans="1:5">
      <c r="A201" t="s">
        <v>122</v>
      </c>
      <c r="B201" t="s">
        <v>721</v>
      </c>
      <c r="C201" t="s">
        <v>722</v>
      </c>
      <c r="D201" t="s">
        <v>723</v>
      </c>
      <c r="E201" t="s">
        <v>126</v>
      </c>
    </row>
    <row r="202" spans="1:5">
      <c r="A202" t="s">
        <v>122</v>
      </c>
      <c r="B202" t="s">
        <v>724</v>
      </c>
      <c r="C202" t="s">
        <v>725</v>
      </c>
      <c r="D202" t="s">
        <v>726</v>
      </c>
      <c r="E202" t="s">
        <v>126</v>
      </c>
    </row>
    <row r="203" spans="1:5">
      <c r="A203" t="s">
        <v>122</v>
      </c>
      <c r="B203" t="s">
        <v>727</v>
      </c>
      <c r="C203" t="s">
        <v>728</v>
      </c>
      <c r="D203" t="s">
        <v>729</v>
      </c>
      <c r="E203" t="s">
        <v>126</v>
      </c>
    </row>
    <row r="204" spans="1:5">
      <c r="A204" t="s">
        <v>122</v>
      </c>
      <c r="B204" t="s">
        <v>730</v>
      </c>
      <c r="C204" t="s">
        <v>731</v>
      </c>
      <c r="D204" t="s">
        <v>732</v>
      </c>
      <c r="E204" t="s">
        <v>126</v>
      </c>
    </row>
    <row r="205" spans="1:5">
      <c r="A205" t="s">
        <v>122</v>
      </c>
      <c r="B205" t="s">
        <v>733</v>
      </c>
      <c r="C205" t="s">
        <v>734</v>
      </c>
      <c r="D205" t="s">
        <v>735</v>
      </c>
      <c r="E205" t="s">
        <v>126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17"/>
  <sheetViews>
    <sheetView tabSelected="1" topLeftCell="A3" zoomScale="79" workbookViewId="0">
      <selection activeCell="E116" sqref="E116"/>
    </sheetView>
  </sheetViews>
  <sheetFormatPr defaultRowHeight="14.4"/>
  <cols>
    <col min="1" max="1" width="27.796875" customWidth="1"/>
    <col min="2" max="3" width="11.796875" customWidth="1"/>
    <col min="4" max="4" width="13" bestFit="1" customWidth="1"/>
    <col min="5" max="5" width="9.19921875" bestFit="1" customWidth="1"/>
    <col min="10" max="10" width="8.796875" customWidth="1"/>
  </cols>
  <sheetData>
    <row r="1" spans="1:9" ht="19.2">
      <c r="A1" s="20" t="s">
        <v>112</v>
      </c>
      <c r="B1" s="21"/>
      <c r="C1" s="3"/>
      <c r="D1" s="4"/>
      <c r="E1" s="4"/>
      <c r="F1" s="4"/>
      <c r="G1" s="4"/>
      <c r="H1" s="4"/>
    </row>
    <row r="2" spans="1:9" ht="17.399999999999999">
      <c r="A2" s="5" t="s">
        <v>98</v>
      </c>
      <c r="B2" s="6"/>
      <c r="C2" s="6"/>
      <c r="D2" s="6"/>
      <c r="E2" s="6"/>
      <c r="F2" s="6"/>
      <c r="G2" s="6"/>
      <c r="H2" s="6"/>
      <c r="I2" s="1"/>
    </row>
    <row r="3" spans="1:9" ht="17.399999999999999">
      <c r="A3" s="4" t="s">
        <v>99</v>
      </c>
      <c r="B3" s="4">
        <v>5</v>
      </c>
      <c r="C3" s="4"/>
      <c r="D3" s="4"/>
      <c r="E3" s="4"/>
      <c r="F3" s="4"/>
      <c r="G3" s="4"/>
      <c r="H3" s="4"/>
    </row>
    <row r="4" spans="1:9" ht="17.399999999999999">
      <c r="A4" s="4" t="s">
        <v>100</v>
      </c>
      <c r="B4" s="4">
        <v>95</v>
      </c>
      <c r="C4" s="4"/>
      <c r="D4" s="4"/>
      <c r="E4" s="4"/>
      <c r="F4" s="4"/>
      <c r="G4" s="4"/>
      <c r="H4" s="4"/>
    </row>
    <row r="5" spans="1:9" ht="17.399999999999999">
      <c r="A5" s="4" t="s">
        <v>101</v>
      </c>
      <c r="B5" s="4">
        <v>0.05</v>
      </c>
      <c r="C5" s="4"/>
      <c r="D5" s="4"/>
      <c r="E5" s="4"/>
      <c r="F5" s="4"/>
      <c r="G5" s="4"/>
      <c r="H5" s="4"/>
    </row>
    <row r="6" spans="1:9" ht="17.399999999999999">
      <c r="A6" s="4"/>
      <c r="B6" s="4"/>
      <c r="C6" s="4"/>
      <c r="D6" s="7" t="s">
        <v>102</v>
      </c>
      <c r="E6" s="8" t="s">
        <v>113</v>
      </c>
      <c r="F6" s="4"/>
      <c r="G6" s="4"/>
      <c r="H6" s="4"/>
    </row>
    <row r="7" spans="1:9" ht="17.399999999999999">
      <c r="A7" s="4" t="s">
        <v>103</v>
      </c>
      <c r="B7" s="4">
        <f ca="1">_xll.VoseSimTable(D7:E7)</f>
        <v>0.1</v>
      </c>
      <c r="C7" s="4"/>
      <c r="D7" s="4">
        <v>0.5</v>
      </c>
      <c r="E7" s="4">
        <v>0.1</v>
      </c>
      <c r="F7" s="4"/>
      <c r="G7" s="4"/>
      <c r="H7" s="4"/>
    </row>
    <row r="8" spans="1:9" ht="17.399999999999999">
      <c r="A8" s="9" t="s">
        <v>104</v>
      </c>
      <c r="B8" s="4">
        <v>0.1</v>
      </c>
      <c r="C8" s="4"/>
      <c r="D8" s="4"/>
      <c r="E8" s="4"/>
      <c r="F8" s="4"/>
      <c r="G8" s="4"/>
      <c r="H8" s="4"/>
    </row>
    <row r="9" spans="1:9" ht="17.399999999999999">
      <c r="A9" s="4"/>
      <c r="B9" s="4"/>
      <c r="C9" s="4"/>
      <c r="D9" s="4"/>
      <c r="E9" s="4"/>
      <c r="F9" s="4"/>
      <c r="G9" s="10"/>
      <c r="H9" s="11"/>
    </row>
    <row r="10" spans="1:9" ht="17.399999999999999">
      <c r="A10" s="12" t="s">
        <v>105</v>
      </c>
      <c r="B10" s="4"/>
      <c r="C10" s="4"/>
      <c r="D10" s="4"/>
      <c r="E10" s="4"/>
      <c r="F10" s="4"/>
      <c r="G10" s="4"/>
      <c r="H10" s="13"/>
    </row>
    <row r="11" spans="1:9" ht="17.399999999999999">
      <c r="A11" s="14" t="s">
        <v>106</v>
      </c>
      <c r="B11" s="4" t="s">
        <v>736</v>
      </c>
      <c r="C11" s="4" t="s">
        <v>107</v>
      </c>
      <c r="D11" s="4" t="s">
        <v>737</v>
      </c>
      <c r="E11" s="4" t="s">
        <v>108</v>
      </c>
      <c r="F11" s="4" t="s">
        <v>738</v>
      </c>
      <c r="G11" s="4"/>
      <c r="H11" s="4"/>
    </row>
    <row r="12" spans="1:9" ht="17.399999999999999">
      <c r="A12" s="14" t="s">
        <v>109</v>
      </c>
      <c r="B12" s="4">
        <v>95</v>
      </c>
      <c r="C12" s="4">
        <f ca="1">IF(B12&gt;0,_xll.VoseBinomial(B12,1-(1-0.05*$B$7)^D12),0)</f>
        <v>2</v>
      </c>
      <c r="D12" s="4">
        <v>5</v>
      </c>
      <c r="E12" s="4">
        <f ca="1">IF(D12&gt;0,_xll.VoseBinomial(D12,0.1),0)</f>
        <v>1</v>
      </c>
      <c r="F12" s="4">
        <f>B12+D12</f>
        <v>100</v>
      </c>
      <c r="G12" s="4"/>
      <c r="H12" s="4"/>
    </row>
    <row r="13" spans="1:9" ht="17.399999999999999">
      <c r="A13" s="14" t="s">
        <v>110</v>
      </c>
      <c r="B13" s="4">
        <f ca="1">B12-C12</f>
        <v>93</v>
      </c>
      <c r="C13" s="4">
        <f ca="1">IF(B13&gt;0,_xll.VoseBinomial(B13,1-(1-0.05*$B$7)^D13),0)</f>
        <v>6</v>
      </c>
      <c r="D13" s="4">
        <f ca="1">D12+C12-E12</f>
        <v>6</v>
      </c>
      <c r="E13" s="4">
        <f ca="1">IF(D13&gt;0,_xll.VoseBinomial(D13,0.1),0)</f>
        <v>0</v>
      </c>
      <c r="F13" s="4">
        <f ca="1">B13+D13</f>
        <v>99</v>
      </c>
      <c r="G13" s="4"/>
      <c r="H13" s="4"/>
    </row>
    <row r="14" spans="1:9" ht="17.399999999999999">
      <c r="A14" s="14" t="s">
        <v>0</v>
      </c>
      <c r="B14" s="4">
        <f ca="1">B13-C13</f>
        <v>87</v>
      </c>
      <c r="C14" s="4">
        <f ca="1">IF(B14&gt;0,_xll.VoseBinomial(B14,1-(1-0.05*$B$7)^D14),0)</f>
        <v>7</v>
      </c>
      <c r="D14" s="4">
        <f ca="1">D13+C13-E13</f>
        <v>12</v>
      </c>
      <c r="E14" s="4">
        <f ca="1">IF(D14&gt;0,_xll.VoseBinomial(D14,0.1),0)</f>
        <v>1</v>
      </c>
      <c r="F14" s="4">
        <f t="shared" ref="F14:F77" ca="1" si="0">B14+D14</f>
        <v>99</v>
      </c>
      <c r="G14" s="4"/>
      <c r="H14" s="4"/>
    </row>
    <row r="15" spans="1:9" ht="17.399999999999999" hidden="1">
      <c r="A15" s="14" t="s">
        <v>1</v>
      </c>
      <c r="B15" s="4">
        <f t="shared" ref="B15:B77" ca="1" si="1">B14-C14</f>
        <v>80</v>
      </c>
      <c r="C15" s="4">
        <f ca="1">IF(B15&gt;0,_xll.VoseBinomial(B15,1-(1-0.05*$B$7)^D15),0)</f>
        <v>4</v>
      </c>
      <c r="D15" s="4">
        <f t="shared" ref="D15:D77" ca="1" si="2">D14+C14-E14</f>
        <v>18</v>
      </c>
      <c r="E15" s="4">
        <f ca="1">IF(D15&gt;0,_xll.VoseBinomial(D15,0.1),0)</f>
        <v>4</v>
      </c>
      <c r="F15" s="4">
        <f t="shared" ca="1" si="0"/>
        <v>98</v>
      </c>
      <c r="G15" s="4"/>
      <c r="H15" s="4"/>
    </row>
    <row r="16" spans="1:9" ht="17.399999999999999" hidden="1">
      <c r="A16" s="14" t="s">
        <v>2</v>
      </c>
      <c r="B16" s="4">
        <f t="shared" ca="1" si="1"/>
        <v>76</v>
      </c>
      <c r="C16" s="4">
        <f ca="1">IF(B16&gt;0,_xll.VoseBinomial(B16,1-(1-0.05*$B$7)^D16),0)</f>
        <v>4</v>
      </c>
      <c r="D16" s="4">
        <f t="shared" ca="1" si="2"/>
        <v>18</v>
      </c>
      <c r="E16" s="4">
        <f ca="1">IF(D16&gt;0,_xll.VoseBinomial(D16,0.1),0)</f>
        <v>1</v>
      </c>
      <c r="F16" s="4">
        <f t="shared" ca="1" si="0"/>
        <v>94</v>
      </c>
      <c r="G16" s="4"/>
      <c r="H16" s="4"/>
    </row>
    <row r="17" spans="1:8" ht="17.399999999999999" hidden="1">
      <c r="A17" s="14" t="s">
        <v>3</v>
      </c>
      <c r="B17" s="4">
        <f t="shared" ca="1" si="1"/>
        <v>72</v>
      </c>
      <c r="C17" s="4">
        <f ca="1">IF(B17&gt;0,_xll.VoseBinomial(B17,1-(1-0.05*$B$7)^D17),0)</f>
        <v>9</v>
      </c>
      <c r="D17" s="4">
        <f t="shared" ca="1" si="2"/>
        <v>21</v>
      </c>
      <c r="E17" s="4">
        <f ca="1">IF(D17&gt;0,_xll.VoseBinomial(D17,0.1),0)</f>
        <v>1</v>
      </c>
      <c r="F17" s="4">
        <f t="shared" ca="1" si="0"/>
        <v>93</v>
      </c>
      <c r="G17" s="4"/>
      <c r="H17" s="4"/>
    </row>
    <row r="18" spans="1:8" ht="17.399999999999999" hidden="1">
      <c r="A18" s="14" t="s">
        <v>4</v>
      </c>
      <c r="B18" s="4">
        <f t="shared" ca="1" si="1"/>
        <v>63</v>
      </c>
      <c r="C18" s="4">
        <f ca="1">IF(B18&gt;0,_xll.VoseBinomial(B18,1-(1-0.05*$B$7)^D18),0)</f>
        <v>9</v>
      </c>
      <c r="D18" s="4">
        <f t="shared" ca="1" si="2"/>
        <v>29</v>
      </c>
      <c r="E18" s="4">
        <f ca="1">IF(D18&gt;0,_xll.VoseBinomial(D18,0.1),0)</f>
        <v>3</v>
      </c>
      <c r="F18" s="4">
        <f t="shared" ca="1" si="0"/>
        <v>92</v>
      </c>
      <c r="G18" s="4"/>
      <c r="H18" s="4"/>
    </row>
    <row r="19" spans="1:8" ht="17.399999999999999" hidden="1">
      <c r="A19" s="14" t="s">
        <v>5</v>
      </c>
      <c r="B19" s="4">
        <f t="shared" ca="1" si="1"/>
        <v>54</v>
      </c>
      <c r="C19" s="4">
        <f ca="1">IF(B19&gt;0,_xll.VoseBinomial(B19,1-(1-0.05*$B$7)^D19),0)</f>
        <v>7</v>
      </c>
      <c r="D19" s="4">
        <f t="shared" ca="1" si="2"/>
        <v>35</v>
      </c>
      <c r="E19" s="4">
        <f ca="1">IF(D19&gt;0,_xll.VoseBinomial(D19,0.1),0)</f>
        <v>6</v>
      </c>
      <c r="F19" s="4">
        <f t="shared" ca="1" si="0"/>
        <v>89</v>
      </c>
      <c r="G19" s="4"/>
      <c r="H19" s="4"/>
    </row>
    <row r="20" spans="1:8" ht="17.399999999999999" hidden="1">
      <c r="A20" s="14" t="s">
        <v>6</v>
      </c>
      <c r="B20" s="4">
        <f t="shared" ca="1" si="1"/>
        <v>47</v>
      </c>
      <c r="C20" s="4">
        <f ca="1">IF(B20&gt;0,_xll.VoseBinomial(B20,1-(1-0.05*$B$7)^D20),0)</f>
        <v>10</v>
      </c>
      <c r="D20" s="4">
        <f t="shared" ca="1" si="2"/>
        <v>36</v>
      </c>
      <c r="E20" s="4">
        <f ca="1">IF(D20&gt;0,_xll.VoseBinomial(D20,0.1),0)</f>
        <v>7</v>
      </c>
      <c r="F20" s="4">
        <f t="shared" ca="1" si="0"/>
        <v>83</v>
      </c>
      <c r="G20" s="4"/>
      <c r="H20" s="4"/>
    </row>
    <row r="21" spans="1:8" ht="17.399999999999999" hidden="1">
      <c r="A21" s="14" t="s">
        <v>7</v>
      </c>
      <c r="B21" s="4">
        <f t="shared" ca="1" si="1"/>
        <v>37</v>
      </c>
      <c r="C21" s="4">
        <f ca="1">IF(B21&gt;0,_xll.VoseBinomial(B21,1-(1-0.05*$B$7)^D21),0)</f>
        <v>10</v>
      </c>
      <c r="D21" s="4">
        <f t="shared" ca="1" si="2"/>
        <v>39</v>
      </c>
      <c r="E21" s="4">
        <f ca="1">IF(D21&gt;0,_xll.VoseBinomial(D21,0.1),0)</f>
        <v>3</v>
      </c>
      <c r="F21" s="4">
        <f t="shared" ca="1" si="0"/>
        <v>76</v>
      </c>
      <c r="G21" s="4"/>
      <c r="H21" s="4"/>
    </row>
    <row r="22" spans="1:8" ht="17.399999999999999" hidden="1">
      <c r="A22" s="14" t="s">
        <v>8</v>
      </c>
      <c r="B22" s="4">
        <f t="shared" ca="1" si="1"/>
        <v>27</v>
      </c>
      <c r="C22" s="4">
        <f ca="1">IF(B22&gt;0,_xll.VoseBinomial(B22,1-(1-0.05*$B$7)^D22),0)</f>
        <v>7</v>
      </c>
      <c r="D22" s="4">
        <f t="shared" ca="1" si="2"/>
        <v>46</v>
      </c>
      <c r="E22" s="4">
        <f ca="1">IF(D22&gt;0,_xll.VoseBinomial(D22,0.1),0)</f>
        <v>5</v>
      </c>
      <c r="F22" s="4">
        <f t="shared" ca="1" si="0"/>
        <v>73</v>
      </c>
      <c r="G22" s="4"/>
      <c r="H22" s="4"/>
    </row>
    <row r="23" spans="1:8" ht="17.399999999999999" hidden="1">
      <c r="A23" s="14" t="s">
        <v>9</v>
      </c>
      <c r="B23" s="4">
        <f t="shared" ca="1" si="1"/>
        <v>20</v>
      </c>
      <c r="C23" s="4">
        <f ca="1">IF(B23&gt;0,_xll.VoseBinomial(B23,1-(1-0.05*$B$7)^D23),0)</f>
        <v>5</v>
      </c>
      <c r="D23" s="4">
        <f t="shared" ca="1" si="2"/>
        <v>48</v>
      </c>
      <c r="E23" s="4">
        <f ca="1">IF(D23&gt;0,_xll.VoseBinomial(D23,0.1),0)</f>
        <v>8</v>
      </c>
      <c r="F23" s="4">
        <f t="shared" ca="1" si="0"/>
        <v>68</v>
      </c>
      <c r="G23" s="4"/>
      <c r="H23" s="4"/>
    </row>
    <row r="24" spans="1:8" ht="17.399999999999999" hidden="1">
      <c r="A24" s="14" t="s">
        <v>10</v>
      </c>
      <c r="B24" s="4">
        <f t="shared" ca="1" si="1"/>
        <v>15</v>
      </c>
      <c r="C24" s="4">
        <f ca="1">IF(B24&gt;0,_xll.VoseBinomial(B24,1-(1-0.05*$B$7)^D24),0)</f>
        <v>2</v>
      </c>
      <c r="D24" s="4">
        <f t="shared" ca="1" si="2"/>
        <v>45</v>
      </c>
      <c r="E24" s="4">
        <f ca="1">IF(D24&gt;0,_xll.VoseBinomial(D24,0.1),0)</f>
        <v>8</v>
      </c>
      <c r="F24" s="4">
        <f t="shared" ca="1" si="0"/>
        <v>60</v>
      </c>
      <c r="G24" s="4"/>
      <c r="H24" s="4"/>
    </row>
    <row r="25" spans="1:8" ht="17.399999999999999" hidden="1">
      <c r="A25" s="14" t="s">
        <v>11</v>
      </c>
      <c r="B25" s="4">
        <f t="shared" ca="1" si="1"/>
        <v>13</v>
      </c>
      <c r="C25" s="4">
        <f ca="1">IF(B25&gt;0,_xll.VoseBinomial(B25,1-(1-0.05*$B$7)^D25),0)</f>
        <v>2</v>
      </c>
      <c r="D25" s="4">
        <f t="shared" ca="1" si="2"/>
        <v>39</v>
      </c>
      <c r="E25" s="4">
        <f ca="1">IF(D25&gt;0,_xll.VoseBinomial(D25,0.1),0)</f>
        <v>5</v>
      </c>
      <c r="F25" s="4">
        <f t="shared" ca="1" si="0"/>
        <v>52</v>
      </c>
      <c r="G25" s="4"/>
      <c r="H25" s="4"/>
    </row>
    <row r="26" spans="1:8" ht="17.399999999999999" hidden="1">
      <c r="A26" s="14" t="s">
        <v>12</v>
      </c>
      <c r="B26" s="4">
        <f t="shared" ca="1" si="1"/>
        <v>11</v>
      </c>
      <c r="C26" s="4">
        <f ca="1">IF(B26&gt;0,_xll.VoseBinomial(B26,1-(1-0.05*$B$7)^D26),0)</f>
        <v>5</v>
      </c>
      <c r="D26" s="4">
        <f t="shared" ca="1" si="2"/>
        <v>36</v>
      </c>
      <c r="E26" s="4">
        <f ca="1">IF(D26&gt;0,_xll.VoseBinomial(D26,0.1),0)</f>
        <v>1</v>
      </c>
      <c r="F26" s="4">
        <f t="shared" ca="1" si="0"/>
        <v>47</v>
      </c>
      <c r="G26" s="4"/>
      <c r="H26" s="4"/>
    </row>
    <row r="27" spans="1:8" ht="17.399999999999999" hidden="1">
      <c r="A27" s="14" t="s">
        <v>13</v>
      </c>
      <c r="B27" s="4">
        <f t="shared" ca="1" si="1"/>
        <v>6</v>
      </c>
      <c r="C27" s="4">
        <f ca="1">IF(B27&gt;0,_xll.VoseBinomial(B27,1-(1-0.05*$B$7)^D27),0)</f>
        <v>1</v>
      </c>
      <c r="D27" s="4">
        <f t="shared" ca="1" si="2"/>
        <v>40</v>
      </c>
      <c r="E27" s="4">
        <f ca="1">IF(D27&gt;0,_xll.VoseBinomial(D27,0.1),0)</f>
        <v>7</v>
      </c>
      <c r="F27" s="4">
        <f t="shared" ca="1" si="0"/>
        <v>46</v>
      </c>
      <c r="G27" s="4"/>
      <c r="H27" s="4"/>
    </row>
    <row r="28" spans="1:8" ht="17.399999999999999" hidden="1">
      <c r="A28" s="14" t="s">
        <v>14</v>
      </c>
      <c r="B28" s="4">
        <f t="shared" ca="1" si="1"/>
        <v>5</v>
      </c>
      <c r="C28" s="4">
        <f ca="1">IF(B28&gt;0,_xll.VoseBinomial(B28,1-(1-0.05*$B$7)^D28),0)</f>
        <v>1</v>
      </c>
      <c r="D28" s="4">
        <f t="shared" ca="1" si="2"/>
        <v>34</v>
      </c>
      <c r="E28" s="4">
        <f ca="1">IF(D28&gt;0,_xll.VoseBinomial(D28,0.1),0)</f>
        <v>6</v>
      </c>
      <c r="F28" s="4">
        <f t="shared" ca="1" si="0"/>
        <v>39</v>
      </c>
      <c r="G28" s="4"/>
      <c r="H28" s="4"/>
    </row>
    <row r="29" spans="1:8" ht="17.399999999999999" hidden="1">
      <c r="A29" s="14" t="s">
        <v>15</v>
      </c>
      <c r="B29" s="4">
        <f t="shared" ca="1" si="1"/>
        <v>4</v>
      </c>
      <c r="C29" s="4">
        <f ca="1">IF(B29&gt;0,_xll.VoseBinomial(B29,1-(1-0.05*$B$7)^D29),0)</f>
        <v>0</v>
      </c>
      <c r="D29" s="4">
        <f t="shared" ca="1" si="2"/>
        <v>29</v>
      </c>
      <c r="E29" s="4">
        <f ca="1">IF(D29&gt;0,_xll.VoseBinomial(D29,0.1),0)</f>
        <v>5</v>
      </c>
      <c r="F29" s="4">
        <f t="shared" ca="1" si="0"/>
        <v>33</v>
      </c>
      <c r="G29" s="4"/>
      <c r="H29" s="4"/>
    </row>
    <row r="30" spans="1:8" ht="17.399999999999999" hidden="1">
      <c r="A30" s="14" t="s">
        <v>16</v>
      </c>
      <c r="B30" s="4">
        <f t="shared" ca="1" si="1"/>
        <v>4</v>
      </c>
      <c r="C30" s="4">
        <f ca="1">IF(B30&gt;0,_xll.VoseBinomial(B30,1-(1-0.05*$B$7)^D30),0)</f>
        <v>0</v>
      </c>
      <c r="D30" s="4">
        <f t="shared" ca="1" si="2"/>
        <v>24</v>
      </c>
      <c r="E30" s="4">
        <f ca="1">IF(D30&gt;0,_xll.VoseBinomial(D30,0.1),0)</f>
        <v>1</v>
      </c>
      <c r="F30" s="4">
        <f t="shared" ca="1" si="0"/>
        <v>28</v>
      </c>
      <c r="G30" s="4"/>
      <c r="H30" s="4"/>
    </row>
    <row r="31" spans="1:8" ht="17.399999999999999" hidden="1">
      <c r="A31" s="14" t="s">
        <v>17</v>
      </c>
      <c r="B31" s="4">
        <f t="shared" ca="1" si="1"/>
        <v>4</v>
      </c>
      <c r="C31" s="4">
        <f ca="1">IF(B31&gt;0,_xll.VoseBinomial(B31,1-(1-0.05*$B$7)^D31),0)</f>
        <v>0</v>
      </c>
      <c r="D31" s="4">
        <f t="shared" ca="1" si="2"/>
        <v>23</v>
      </c>
      <c r="E31" s="4">
        <f ca="1">IF(D31&gt;0,_xll.VoseBinomial(D31,0.1),0)</f>
        <v>4</v>
      </c>
      <c r="F31" s="4">
        <f t="shared" ca="1" si="0"/>
        <v>27</v>
      </c>
      <c r="G31" s="4"/>
      <c r="H31" s="4"/>
    </row>
    <row r="32" spans="1:8" ht="17.399999999999999" hidden="1">
      <c r="A32" s="14" t="s">
        <v>18</v>
      </c>
      <c r="B32" s="4">
        <f t="shared" ca="1" si="1"/>
        <v>4</v>
      </c>
      <c r="C32" s="4">
        <f ca="1">IF(B32&gt;0,_xll.VoseBinomial(B32,1-(1-0.05*$B$7)^D32),0)</f>
        <v>1</v>
      </c>
      <c r="D32" s="4">
        <f t="shared" ca="1" si="2"/>
        <v>19</v>
      </c>
      <c r="E32" s="4">
        <f ca="1">IF(D32&gt;0,_xll.VoseBinomial(D32,0.1),0)</f>
        <v>0</v>
      </c>
      <c r="F32" s="4">
        <f t="shared" ca="1" si="0"/>
        <v>23</v>
      </c>
      <c r="G32" s="4"/>
      <c r="H32" s="4"/>
    </row>
    <row r="33" spans="1:8" ht="17.399999999999999" hidden="1">
      <c r="A33" s="14" t="s">
        <v>19</v>
      </c>
      <c r="B33" s="4">
        <f t="shared" ca="1" si="1"/>
        <v>3</v>
      </c>
      <c r="C33" s="4">
        <f ca="1">IF(B33&gt;0,_xll.VoseBinomial(B33,1-(1-0.05*$B$7)^D33),0)</f>
        <v>1</v>
      </c>
      <c r="D33" s="4">
        <f t="shared" ca="1" si="2"/>
        <v>20</v>
      </c>
      <c r="E33" s="4">
        <f ca="1">IF(D33&gt;0,_xll.VoseBinomial(D33,0.1),0)</f>
        <v>1</v>
      </c>
      <c r="F33" s="4">
        <f t="shared" ca="1" si="0"/>
        <v>23</v>
      </c>
      <c r="G33" s="4"/>
      <c r="H33" s="4"/>
    </row>
    <row r="34" spans="1:8" ht="17.399999999999999" hidden="1">
      <c r="A34" s="14" t="s">
        <v>20</v>
      </c>
      <c r="B34" s="4">
        <f t="shared" ca="1" si="1"/>
        <v>2</v>
      </c>
      <c r="C34" s="4">
        <f ca="1">IF(B34&gt;0,_xll.VoseBinomial(B34,1-(1-0.05*$B$7)^D34),0)</f>
        <v>1</v>
      </c>
      <c r="D34" s="4">
        <f t="shared" ca="1" si="2"/>
        <v>20</v>
      </c>
      <c r="E34" s="4">
        <f ca="1">IF(D34&gt;0,_xll.VoseBinomial(D34,0.1),0)</f>
        <v>6</v>
      </c>
      <c r="F34" s="4">
        <f t="shared" ca="1" si="0"/>
        <v>22</v>
      </c>
      <c r="G34" s="4"/>
      <c r="H34" s="4"/>
    </row>
    <row r="35" spans="1:8" ht="17.399999999999999" hidden="1">
      <c r="A35" s="14" t="s">
        <v>21</v>
      </c>
      <c r="B35" s="4">
        <f t="shared" ca="1" si="1"/>
        <v>1</v>
      </c>
      <c r="C35" s="4">
        <f ca="1">IF(B35&gt;0,_xll.VoseBinomial(B35,1-(1-0.05*$B$7)^D35),0)</f>
        <v>0</v>
      </c>
      <c r="D35" s="4">
        <f t="shared" ca="1" si="2"/>
        <v>15</v>
      </c>
      <c r="E35" s="4">
        <f ca="1">IF(D35&gt;0,_xll.VoseBinomial(D35,0.1),0)</f>
        <v>2</v>
      </c>
      <c r="F35" s="4">
        <f t="shared" ca="1" si="0"/>
        <v>16</v>
      </c>
      <c r="G35" s="4"/>
      <c r="H35" s="4"/>
    </row>
    <row r="36" spans="1:8" ht="17.399999999999999" hidden="1">
      <c r="A36" s="14" t="s">
        <v>22</v>
      </c>
      <c r="B36" s="4">
        <f t="shared" ca="1" si="1"/>
        <v>1</v>
      </c>
      <c r="C36" s="4">
        <f ca="1">IF(B36&gt;0,_xll.VoseBinomial(B36,1-(1-0.05*$B$7)^D36),0)</f>
        <v>0</v>
      </c>
      <c r="D36" s="4">
        <f t="shared" ca="1" si="2"/>
        <v>13</v>
      </c>
      <c r="E36" s="4">
        <f ca="1">IF(D36&gt;0,_xll.VoseBinomial(D36,0.1),0)</f>
        <v>3</v>
      </c>
      <c r="F36" s="4">
        <f t="shared" ca="1" si="0"/>
        <v>14</v>
      </c>
      <c r="G36" s="4"/>
      <c r="H36" s="4"/>
    </row>
    <row r="37" spans="1:8" ht="17.399999999999999" hidden="1">
      <c r="A37" s="14" t="s">
        <v>23</v>
      </c>
      <c r="B37" s="4">
        <f t="shared" ca="1" si="1"/>
        <v>1</v>
      </c>
      <c r="C37" s="4">
        <f ca="1">IF(B37&gt;0,_xll.VoseBinomial(B37,1-(1-0.05*$B$7)^D37),0)</f>
        <v>1</v>
      </c>
      <c r="D37" s="4">
        <f t="shared" ca="1" si="2"/>
        <v>10</v>
      </c>
      <c r="E37" s="4">
        <f ca="1">IF(D37&gt;0,_xll.VoseBinomial(D37,0.1),0)</f>
        <v>1</v>
      </c>
      <c r="F37" s="4">
        <f t="shared" ca="1" si="0"/>
        <v>11</v>
      </c>
      <c r="G37" s="4"/>
      <c r="H37" s="4"/>
    </row>
    <row r="38" spans="1:8" ht="17.399999999999999" hidden="1">
      <c r="A38" s="14" t="s">
        <v>24</v>
      </c>
      <c r="B38" s="4">
        <f t="shared" ca="1" si="1"/>
        <v>0</v>
      </c>
      <c r="C38" s="4">
        <f ca="1">IF(B38&gt;0,_xll.VoseBinomial(B38,1-(1-0.05*$B$7)^D38),0)</f>
        <v>0</v>
      </c>
      <c r="D38" s="4">
        <f t="shared" ca="1" si="2"/>
        <v>10</v>
      </c>
      <c r="E38" s="4">
        <f ca="1">IF(D38&gt;0,_xll.VoseBinomial(D38,0.1),0)</f>
        <v>3</v>
      </c>
      <c r="F38" s="4">
        <f t="shared" ca="1" si="0"/>
        <v>10</v>
      </c>
      <c r="G38" s="4"/>
      <c r="H38" s="4"/>
    </row>
    <row r="39" spans="1:8" ht="17.399999999999999" hidden="1">
      <c r="A39" s="14" t="s">
        <v>25</v>
      </c>
      <c r="B39" s="4">
        <f t="shared" ca="1" si="1"/>
        <v>0</v>
      </c>
      <c r="C39" s="4">
        <f ca="1">IF(B39&gt;0,_xll.VoseBinomial(B39,1-(1-0.05*$B$7)^D39),0)</f>
        <v>0</v>
      </c>
      <c r="D39" s="4">
        <f t="shared" ca="1" si="2"/>
        <v>7</v>
      </c>
      <c r="E39" s="4">
        <f ca="1">IF(D39&gt;0,_xll.VoseBinomial(D39,0.1),0)</f>
        <v>0</v>
      </c>
      <c r="F39" s="4">
        <f t="shared" ca="1" si="0"/>
        <v>7</v>
      </c>
      <c r="G39" s="4"/>
      <c r="H39" s="4"/>
    </row>
    <row r="40" spans="1:8" ht="17.399999999999999" hidden="1">
      <c r="A40" s="14" t="s">
        <v>26</v>
      </c>
      <c r="B40" s="4">
        <f t="shared" ca="1" si="1"/>
        <v>0</v>
      </c>
      <c r="C40" s="4">
        <f ca="1">IF(B40&gt;0,_xll.VoseBinomial(B40,1-(1-0.05*$B$7)^D40),0)</f>
        <v>0</v>
      </c>
      <c r="D40" s="4">
        <f t="shared" ca="1" si="2"/>
        <v>7</v>
      </c>
      <c r="E40" s="4">
        <f ca="1">IF(D40&gt;0,_xll.VoseBinomial(D40,0.1),0)</f>
        <v>0</v>
      </c>
      <c r="F40" s="4">
        <f t="shared" ca="1" si="0"/>
        <v>7</v>
      </c>
      <c r="G40" s="4"/>
      <c r="H40" s="4"/>
    </row>
    <row r="41" spans="1:8" ht="17.399999999999999" hidden="1">
      <c r="A41" s="14" t="s">
        <v>27</v>
      </c>
      <c r="B41" s="4">
        <f t="shared" ca="1" si="1"/>
        <v>0</v>
      </c>
      <c r="C41" s="4">
        <f ca="1">IF(B41&gt;0,_xll.VoseBinomial(B41,1-(1-0.05*$B$7)^D41),0)</f>
        <v>0</v>
      </c>
      <c r="D41" s="4">
        <f t="shared" ca="1" si="2"/>
        <v>7</v>
      </c>
      <c r="E41" s="4">
        <f ca="1">IF(D41&gt;0,_xll.VoseBinomial(D41,0.1),0)</f>
        <v>2</v>
      </c>
      <c r="F41" s="4">
        <f t="shared" ca="1" si="0"/>
        <v>7</v>
      </c>
      <c r="G41" s="4"/>
      <c r="H41" s="4"/>
    </row>
    <row r="42" spans="1:8" ht="17.399999999999999" hidden="1">
      <c r="A42" s="14" t="s">
        <v>28</v>
      </c>
      <c r="B42" s="4">
        <f t="shared" ca="1" si="1"/>
        <v>0</v>
      </c>
      <c r="C42" s="4">
        <f ca="1">IF(B42&gt;0,_xll.VoseBinomial(B42,1-(1-0.05*$B$7)^D42),0)</f>
        <v>0</v>
      </c>
      <c r="D42" s="4">
        <f t="shared" ca="1" si="2"/>
        <v>5</v>
      </c>
      <c r="E42" s="4">
        <f ca="1">IF(D42&gt;0,_xll.VoseBinomial(D42,0.1),0)</f>
        <v>0</v>
      </c>
      <c r="F42" s="4">
        <f t="shared" ca="1" si="0"/>
        <v>5</v>
      </c>
      <c r="G42" s="4"/>
      <c r="H42" s="4"/>
    </row>
    <row r="43" spans="1:8" ht="17.399999999999999" hidden="1">
      <c r="A43" s="14" t="s">
        <v>29</v>
      </c>
      <c r="B43" s="4">
        <f t="shared" ca="1" si="1"/>
        <v>0</v>
      </c>
      <c r="C43" s="4">
        <f ca="1">IF(B43&gt;0,_xll.VoseBinomial(B43,1-(1-0.05*$B$7)^D43),0)</f>
        <v>0</v>
      </c>
      <c r="D43" s="4">
        <f t="shared" ca="1" si="2"/>
        <v>5</v>
      </c>
      <c r="E43" s="4">
        <f ca="1">IF(D43&gt;0,_xll.VoseBinomial(D43,0.1),0)</f>
        <v>0</v>
      </c>
      <c r="F43" s="4">
        <f t="shared" ca="1" si="0"/>
        <v>5</v>
      </c>
      <c r="G43" s="4"/>
      <c r="H43" s="4"/>
    </row>
    <row r="44" spans="1:8" ht="17.399999999999999" hidden="1">
      <c r="A44" s="14" t="s">
        <v>30</v>
      </c>
      <c r="B44" s="4">
        <f t="shared" ca="1" si="1"/>
        <v>0</v>
      </c>
      <c r="C44" s="4">
        <f ca="1">IF(B44&gt;0,_xll.VoseBinomial(B44,1-(1-0.05*$B$7)^D44),0)</f>
        <v>0</v>
      </c>
      <c r="D44" s="4">
        <f t="shared" ca="1" si="2"/>
        <v>5</v>
      </c>
      <c r="E44" s="4">
        <f ca="1">IF(D44&gt;0,_xll.VoseBinomial(D44,0.1),0)</f>
        <v>1</v>
      </c>
      <c r="F44" s="4">
        <f t="shared" ca="1" si="0"/>
        <v>5</v>
      </c>
      <c r="G44" s="4"/>
      <c r="H44" s="4"/>
    </row>
    <row r="45" spans="1:8" ht="17.399999999999999" hidden="1">
      <c r="A45" s="14" t="s">
        <v>31</v>
      </c>
      <c r="B45" s="4">
        <f t="shared" ca="1" si="1"/>
        <v>0</v>
      </c>
      <c r="C45" s="4">
        <f ca="1">IF(B45&gt;0,_xll.VoseBinomial(B45,1-(1-0.05*$B$7)^D45),0)</f>
        <v>0</v>
      </c>
      <c r="D45" s="4">
        <f t="shared" ca="1" si="2"/>
        <v>4</v>
      </c>
      <c r="E45" s="4">
        <f ca="1">IF(D45&gt;0,_xll.VoseBinomial(D45,0.1),0)</f>
        <v>1</v>
      </c>
      <c r="F45" s="4">
        <f t="shared" ca="1" si="0"/>
        <v>4</v>
      </c>
      <c r="G45" s="4"/>
      <c r="H45" s="4"/>
    </row>
    <row r="46" spans="1:8" ht="17.399999999999999" hidden="1">
      <c r="A46" s="14" t="s">
        <v>32</v>
      </c>
      <c r="B46" s="4">
        <f t="shared" ca="1" si="1"/>
        <v>0</v>
      </c>
      <c r="C46" s="4">
        <f ca="1">IF(B46&gt;0,_xll.VoseBinomial(B46,1-(1-0.05*$B$7)^D46),0)</f>
        <v>0</v>
      </c>
      <c r="D46" s="4">
        <f t="shared" ca="1" si="2"/>
        <v>3</v>
      </c>
      <c r="E46" s="4">
        <f ca="1">IF(D46&gt;0,_xll.VoseBinomial(D46,0.1),0)</f>
        <v>1</v>
      </c>
      <c r="F46" s="4">
        <f t="shared" ca="1" si="0"/>
        <v>3</v>
      </c>
      <c r="G46" s="4"/>
      <c r="H46" s="4"/>
    </row>
    <row r="47" spans="1:8" ht="17.399999999999999" hidden="1">
      <c r="A47" s="14" t="s">
        <v>33</v>
      </c>
      <c r="B47" s="4">
        <f t="shared" ca="1" si="1"/>
        <v>0</v>
      </c>
      <c r="C47" s="4">
        <f ca="1">IF(B47&gt;0,_xll.VoseBinomial(B47,1-(1-0.05*$B$7)^D47),0)</f>
        <v>0</v>
      </c>
      <c r="D47" s="4">
        <f t="shared" ca="1" si="2"/>
        <v>2</v>
      </c>
      <c r="E47" s="4">
        <f ca="1">IF(D47&gt;0,_xll.VoseBinomial(D47,0.1),0)</f>
        <v>0</v>
      </c>
      <c r="F47" s="4">
        <f t="shared" ca="1" si="0"/>
        <v>2</v>
      </c>
      <c r="G47" s="4"/>
      <c r="H47" s="4"/>
    </row>
    <row r="48" spans="1:8" ht="17.399999999999999" hidden="1">
      <c r="A48" s="14" t="s">
        <v>34</v>
      </c>
      <c r="B48" s="4">
        <f t="shared" ca="1" si="1"/>
        <v>0</v>
      </c>
      <c r="C48" s="4">
        <f ca="1">IF(B48&gt;0,_xll.VoseBinomial(B48,1-(1-0.05*$B$7)^D48),0)</f>
        <v>0</v>
      </c>
      <c r="D48" s="4">
        <f t="shared" ca="1" si="2"/>
        <v>2</v>
      </c>
      <c r="E48" s="4">
        <f ca="1">IF(D48&gt;0,_xll.VoseBinomial(D48,0.1),0)</f>
        <v>0</v>
      </c>
      <c r="F48" s="4">
        <f t="shared" ca="1" si="0"/>
        <v>2</v>
      </c>
      <c r="G48" s="4"/>
      <c r="H48" s="4"/>
    </row>
    <row r="49" spans="1:8" ht="17.399999999999999" hidden="1">
      <c r="A49" s="14" t="s">
        <v>35</v>
      </c>
      <c r="B49" s="4">
        <f t="shared" ca="1" si="1"/>
        <v>0</v>
      </c>
      <c r="C49" s="4">
        <f ca="1">IF(B49&gt;0,_xll.VoseBinomial(B49,1-(1-0.05*$B$7)^D49),0)</f>
        <v>0</v>
      </c>
      <c r="D49" s="4">
        <f t="shared" ca="1" si="2"/>
        <v>2</v>
      </c>
      <c r="E49" s="4">
        <f ca="1">IF(D49&gt;0,_xll.VoseBinomial(D49,0.1),0)</f>
        <v>0</v>
      </c>
      <c r="F49" s="4">
        <f t="shared" ca="1" si="0"/>
        <v>2</v>
      </c>
      <c r="G49" s="4"/>
      <c r="H49" s="4"/>
    </row>
    <row r="50" spans="1:8" ht="17.399999999999999" hidden="1">
      <c r="A50" s="14" t="s">
        <v>36</v>
      </c>
      <c r="B50" s="4">
        <f t="shared" ca="1" si="1"/>
        <v>0</v>
      </c>
      <c r="C50" s="4">
        <f ca="1">IF(B50&gt;0,_xll.VoseBinomial(B50,1-(1-0.05*$B$7)^D50),0)</f>
        <v>0</v>
      </c>
      <c r="D50" s="4">
        <f t="shared" ca="1" si="2"/>
        <v>2</v>
      </c>
      <c r="E50" s="4">
        <f ca="1">IF(D50&gt;0,_xll.VoseBinomial(D50,0.1),0)</f>
        <v>0</v>
      </c>
      <c r="F50" s="4">
        <f t="shared" ca="1" si="0"/>
        <v>2</v>
      </c>
      <c r="G50" s="4"/>
      <c r="H50" s="4"/>
    </row>
    <row r="51" spans="1:8" ht="17.399999999999999" hidden="1">
      <c r="A51" s="14" t="s">
        <v>37</v>
      </c>
      <c r="B51" s="4">
        <f t="shared" ca="1" si="1"/>
        <v>0</v>
      </c>
      <c r="C51" s="4">
        <f ca="1">IF(B51&gt;0,_xll.VoseBinomial(B51,1-(1-0.05*$B$7)^D51),0)</f>
        <v>0</v>
      </c>
      <c r="D51" s="4">
        <f t="shared" ca="1" si="2"/>
        <v>2</v>
      </c>
      <c r="E51" s="4">
        <f ca="1">IF(D51&gt;0,_xll.VoseBinomial(D51,0.1),0)</f>
        <v>0</v>
      </c>
      <c r="F51" s="4">
        <f t="shared" ca="1" si="0"/>
        <v>2</v>
      </c>
      <c r="G51" s="4"/>
      <c r="H51" s="4"/>
    </row>
    <row r="52" spans="1:8" ht="17.399999999999999" hidden="1">
      <c r="A52" s="14" t="s">
        <v>38</v>
      </c>
      <c r="B52" s="4">
        <f t="shared" ca="1" si="1"/>
        <v>0</v>
      </c>
      <c r="C52" s="4">
        <f ca="1">IF(B52&gt;0,_xll.VoseBinomial(B52,1-(1-0.05*$B$7)^D52),0)</f>
        <v>0</v>
      </c>
      <c r="D52" s="4">
        <f t="shared" ca="1" si="2"/>
        <v>2</v>
      </c>
      <c r="E52" s="4">
        <f ca="1">IF(D52&gt;0,_xll.VoseBinomial(D52,0.1),0)</f>
        <v>0</v>
      </c>
      <c r="F52" s="4">
        <f t="shared" ca="1" si="0"/>
        <v>2</v>
      </c>
      <c r="G52" s="4"/>
      <c r="H52" s="4"/>
    </row>
    <row r="53" spans="1:8" ht="17.399999999999999" hidden="1">
      <c r="A53" s="14" t="s">
        <v>39</v>
      </c>
      <c r="B53" s="4">
        <f t="shared" ca="1" si="1"/>
        <v>0</v>
      </c>
      <c r="C53" s="4">
        <f ca="1">IF(B53&gt;0,_xll.VoseBinomial(B53,1-(1-0.05*$B$7)^D53),0)</f>
        <v>0</v>
      </c>
      <c r="D53" s="4">
        <f t="shared" ca="1" si="2"/>
        <v>2</v>
      </c>
      <c r="E53" s="4">
        <f ca="1">IF(D53&gt;0,_xll.VoseBinomial(D53,0.1),0)</f>
        <v>0</v>
      </c>
      <c r="F53" s="4">
        <f t="shared" ca="1" si="0"/>
        <v>2</v>
      </c>
      <c r="G53" s="4"/>
      <c r="H53" s="4"/>
    </row>
    <row r="54" spans="1:8" ht="17.399999999999999" hidden="1">
      <c r="A54" s="14" t="s">
        <v>40</v>
      </c>
      <c r="B54" s="4">
        <f t="shared" ca="1" si="1"/>
        <v>0</v>
      </c>
      <c r="C54" s="4">
        <f ca="1">IF(B54&gt;0,_xll.VoseBinomial(B54,1-(1-0.05*$B$7)^D54),0)</f>
        <v>0</v>
      </c>
      <c r="D54" s="4">
        <f t="shared" ca="1" si="2"/>
        <v>2</v>
      </c>
      <c r="E54" s="4">
        <f ca="1">IF(D54&gt;0,_xll.VoseBinomial(D54,0.1),0)</f>
        <v>0</v>
      </c>
      <c r="F54" s="4">
        <f t="shared" ca="1" si="0"/>
        <v>2</v>
      </c>
      <c r="G54" s="4"/>
      <c r="H54" s="4"/>
    </row>
    <row r="55" spans="1:8" ht="17.399999999999999" hidden="1">
      <c r="A55" s="14" t="s">
        <v>41</v>
      </c>
      <c r="B55" s="4">
        <f t="shared" ca="1" si="1"/>
        <v>0</v>
      </c>
      <c r="C55" s="4">
        <f ca="1">IF(B55&gt;0,_xll.VoseBinomial(B55,1-(1-0.05*$B$7)^D55),0)</f>
        <v>0</v>
      </c>
      <c r="D55" s="4">
        <f t="shared" ca="1" si="2"/>
        <v>2</v>
      </c>
      <c r="E55" s="4">
        <f ca="1">IF(D55&gt;0,_xll.VoseBinomial(D55,0.1),0)</f>
        <v>0</v>
      </c>
      <c r="F55" s="4">
        <f t="shared" ca="1" si="0"/>
        <v>2</v>
      </c>
      <c r="G55" s="4"/>
      <c r="H55" s="4"/>
    </row>
    <row r="56" spans="1:8" ht="17.399999999999999" hidden="1">
      <c r="A56" s="14" t="s">
        <v>42</v>
      </c>
      <c r="B56" s="4">
        <f t="shared" ca="1" si="1"/>
        <v>0</v>
      </c>
      <c r="C56" s="4">
        <f ca="1">IF(B56&gt;0,_xll.VoseBinomial(B56,1-(1-0.05*$B$7)^D56),0)</f>
        <v>0</v>
      </c>
      <c r="D56" s="4">
        <f t="shared" ca="1" si="2"/>
        <v>2</v>
      </c>
      <c r="E56" s="4">
        <f ca="1">IF(D56&gt;0,_xll.VoseBinomial(D56,0.1),0)</f>
        <v>0</v>
      </c>
      <c r="F56" s="4">
        <f t="shared" ca="1" si="0"/>
        <v>2</v>
      </c>
      <c r="G56" s="4"/>
      <c r="H56" s="4"/>
    </row>
    <row r="57" spans="1:8" ht="17.399999999999999" hidden="1">
      <c r="A57" s="14" t="s">
        <v>43</v>
      </c>
      <c r="B57" s="4">
        <f t="shared" ca="1" si="1"/>
        <v>0</v>
      </c>
      <c r="C57" s="4">
        <f ca="1">IF(B57&gt;0,_xll.VoseBinomial(B57,1-(1-0.05*$B$7)^D57),0)</f>
        <v>0</v>
      </c>
      <c r="D57" s="4">
        <f t="shared" ca="1" si="2"/>
        <v>2</v>
      </c>
      <c r="E57" s="4">
        <f ca="1">IF(D57&gt;0,_xll.VoseBinomial(D57,0.1),0)</f>
        <v>0</v>
      </c>
      <c r="F57" s="4">
        <f t="shared" ca="1" si="0"/>
        <v>2</v>
      </c>
      <c r="G57" s="4"/>
      <c r="H57" s="4"/>
    </row>
    <row r="58" spans="1:8" ht="17.399999999999999" hidden="1">
      <c r="A58" s="14" t="s">
        <v>44</v>
      </c>
      <c r="B58" s="4">
        <f t="shared" ca="1" si="1"/>
        <v>0</v>
      </c>
      <c r="C58" s="4">
        <f ca="1">IF(B58&gt;0,_xll.VoseBinomial(B58,1-(1-0.05*$B$7)^D58),0)</f>
        <v>0</v>
      </c>
      <c r="D58" s="4">
        <f t="shared" ca="1" si="2"/>
        <v>2</v>
      </c>
      <c r="E58" s="4">
        <f ca="1">IF(D58&gt;0,_xll.VoseBinomial(D58,0.1),0)</f>
        <v>1</v>
      </c>
      <c r="F58" s="4">
        <f t="shared" ca="1" si="0"/>
        <v>2</v>
      </c>
      <c r="G58" s="4"/>
      <c r="H58" s="4"/>
    </row>
    <row r="59" spans="1:8" ht="17.399999999999999" hidden="1">
      <c r="A59" s="14" t="s">
        <v>45</v>
      </c>
      <c r="B59" s="4">
        <f t="shared" ca="1" si="1"/>
        <v>0</v>
      </c>
      <c r="C59" s="4">
        <f ca="1">IF(B59&gt;0,_xll.VoseBinomial(B59,1-(1-0.05*$B$7)^D59),0)</f>
        <v>0</v>
      </c>
      <c r="D59" s="4">
        <f t="shared" ca="1" si="2"/>
        <v>1</v>
      </c>
      <c r="E59" s="4">
        <f ca="1">IF(D59&gt;0,_xll.VoseBinomial(D59,0.1),0)</f>
        <v>0</v>
      </c>
      <c r="F59" s="4">
        <f t="shared" ca="1" si="0"/>
        <v>1</v>
      </c>
      <c r="G59" s="4"/>
      <c r="H59" s="4"/>
    </row>
    <row r="60" spans="1:8" ht="17.399999999999999" hidden="1">
      <c r="A60" s="14" t="s">
        <v>46</v>
      </c>
      <c r="B60" s="4">
        <f t="shared" ca="1" si="1"/>
        <v>0</v>
      </c>
      <c r="C60" s="4">
        <f ca="1">IF(B60&gt;0,_xll.VoseBinomial(B60,1-(1-0.05*$B$7)^D60),0)</f>
        <v>0</v>
      </c>
      <c r="D60" s="4">
        <f t="shared" ca="1" si="2"/>
        <v>1</v>
      </c>
      <c r="E60" s="4">
        <f ca="1">IF(D60&gt;0,_xll.VoseBinomial(D60,0.1),0)</f>
        <v>0</v>
      </c>
      <c r="F60" s="4">
        <f t="shared" ca="1" si="0"/>
        <v>1</v>
      </c>
      <c r="G60" s="4"/>
      <c r="H60" s="4"/>
    </row>
    <row r="61" spans="1:8" ht="17.399999999999999" hidden="1">
      <c r="A61" s="14" t="s">
        <v>47</v>
      </c>
      <c r="B61" s="4">
        <f t="shared" ca="1" si="1"/>
        <v>0</v>
      </c>
      <c r="C61" s="4">
        <f ca="1">IF(B61&gt;0,_xll.VoseBinomial(B61,1-(1-0.05*$B$7)^D61),0)</f>
        <v>0</v>
      </c>
      <c r="D61" s="4">
        <f t="shared" ca="1" si="2"/>
        <v>1</v>
      </c>
      <c r="E61" s="4">
        <f ca="1">IF(D61&gt;0,_xll.VoseBinomial(D61,0.1),0)</f>
        <v>0</v>
      </c>
      <c r="F61" s="4">
        <f t="shared" ca="1" si="0"/>
        <v>1</v>
      </c>
      <c r="G61" s="4"/>
      <c r="H61" s="4"/>
    </row>
    <row r="62" spans="1:8" ht="17.399999999999999" hidden="1">
      <c r="A62" s="14" t="s">
        <v>48</v>
      </c>
      <c r="B62" s="4">
        <f t="shared" ca="1" si="1"/>
        <v>0</v>
      </c>
      <c r="C62" s="4">
        <f ca="1">IF(B62&gt;0,_xll.VoseBinomial(B62,1-(1-0.05*$B$7)^D62),0)</f>
        <v>0</v>
      </c>
      <c r="D62" s="4">
        <f t="shared" ca="1" si="2"/>
        <v>1</v>
      </c>
      <c r="E62" s="4">
        <f ca="1">IF(D62&gt;0,_xll.VoseBinomial(D62,0.1),0)</f>
        <v>0</v>
      </c>
      <c r="F62" s="4">
        <f t="shared" ca="1" si="0"/>
        <v>1</v>
      </c>
      <c r="G62" s="4"/>
      <c r="H62" s="4"/>
    </row>
    <row r="63" spans="1:8" ht="17.399999999999999" hidden="1">
      <c r="A63" s="14" t="s">
        <v>49</v>
      </c>
      <c r="B63" s="4">
        <f t="shared" ca="1" si="1"/>
        <v>0</v>
      </c>
      <c r="C63" s="4">
        <f ca="1">IF(B63&gt;0,_xll.VoseBinomial(B63,1-(1-0.05*$B$7)^D63),0)</f>
        <v>0</v>
      </c>
      <c r="D63" s="4">
        <f t="shared" ca="1" si="2"/>
        <v>1</v>
      </c>
      <c r="E63" s="4">
        <f ca="1">IF(D63&gt;0,_xll.VoseBinomial(D63,0.1),0)</f>
        <v>0</v>
      </c>
      <c r="F63" s="4">
        <f t="shared" ca="1" si="0"/>
        <v>1</v>
      </c>
      <c r="G63" s="4"/>
      <c r="H63" s="4"/>
    </row>
    <row r="64" spans="1:8" ht="17.399999999999999" hidden="1">
      <c r="A64" s="14" t="s">
        <v>50</v>
      </c>
      <c r="B64" s="4">
        <f t="shared" ca="1" si="1"/>
        <v>0</v>
      </c>
      <c r="C64" s="4">
        <f ca="1">IF(B64&gt;0,_xll.VoseBinomial(B64,1-(1-0.05*$B$7)^D64),0)</f>
        <v>0</v>
      </c>
      <c r="D64" s="4">
        <f t="shared" ca="1" si="2"/>
        <v>1</v>
      </c>
      <c r="E64" s="4">
        <f ca="1">IF(D64&gt;0,_xll.VoseBinomial(D64,0.1),0)</f>
        <v>0</v>
      </c>
      <c r="F64" s="4">
        <f t="shared" ca="1" si="0"/>
        <v>1</v>
      </c>
      <c r="G64" s="4"/>
      <c r="H64" s="4"/>
    </row>
    <row r="65" spans="1:8" ht="17.399999999999999" hidden="1">
      <c r="A65" s="14" t="s">
        <v>51</v>
      </c>
      <c r="B65" s="4">
        <f t="shared" ca="1" si="1"/>
        <v>0</v>
      </c>
      <c r="C65" s="4">
        <f ca="1">IF(B65&gt;0,_xll.VoseBinomial(B65,1-(1-0.05*$B$7)^D65),0)</f>
        <v>0</v>
      </c>
      <c r="D65" s="4">
        <f t="shared" ca="1" si="2"/>
        <v>1</v>
      </c>
      <c r="E65" s="4">
        <f ca="1">IF(D65&gt;0,_xll.VoseBinomial(D65,0.1),0)</f>
        <v>0</v>
      </c>
      <c r="F65" s="4">
        <f t="shared" ca="1" si="0"/>
        <v>1</v>
      </c>
      <c r="G65" s="4"/>
      <c r="H65" s="4"/>
    </row>
    <row r="66" spans="1:8" ht="17.399999999999999" hidden="1">
      <c r="A66" s="14" t="s">
        <v>52</v>
      </c>
      <c r="B66" s="4">
        <f t="shared" ca="1" si="1"/>
        <v>0</v>
      </c>
      <c r="C66" s="4">
        <f ca="1">IF(B66&gt;0,_xll.VoseBinomial(B66,1-(1-0.05*$B$7)^D66),0)</f>
        <v>0</v>
      </c>
      <c r="D66" s="4">
        <f t="shared" ca="1" si="2"/>
        <v>1</v>
      </c>
      <c r="E66" s="4">
        <f ca="1">IF(D66&gt;0,_xll.VoseBinomial(D66,0.1),0)</f>
        <v>0</v>
      </c>
      <c r="F66" s="4">
        <f t="shared" ca="1" si="0"/>
        <v>1</v>
      </c>
      <c r="G66" s="4"/>
      <c r="H66" s="4"/>
    </row>
    <row r="67" spans="1:8" ht="17.399999999999999" hidden="1">
      <c r="A67" s="14" t="s">
        <v>53</v>
      </c>
      <c r="B67" s="4">
        <f t="shared" ca="1" si="1"/>
        <v>0</v>
      </c>
      <c r="C67" s="4">
        <f ca="1">IF(B67&gt;0,_xll.VoseBinomial(B67,1-(1-0.05*$B$7)^D67),0)</f>
        <v>0</v>
      </c>
      <c r="D67" s="4">
        <f t="shared" ca="1" si="2"/>
        <v>1</v>
      </c>
      <c r="E67" s="4">
        <f ca="1">IF(D67&gt;0,_xll.VoseBinomial(D67,0.1),0)</f>
        <v>0</v>
      </c>
      <c r="F67" s="4">
        <f t="shared" ca="1" si="0"/>
        <v>1</v>
      </c>
      <c r="G67" s="4"/>
      <c r="H67" s="4"/>
    </row>
    <row r="68" spans="1:8" ht="17.399999999999999" hidden="1">
      <c r="A68" s="14" t="s">
        <v>54</v>
      </c>
      <c r="B68" s="4">
        <f t="shared" ca="1" si="1"/>
        <v>0</v>
      </c>
      <c r="C68" s="4">
        <f ca="1">IF(B68&gt;0,_xll.VoseBinomial(B68,1-(1-0.05*$B$7)^D68),0)</f>
        <v>0</v>
      </c>
      <c r="D68" s="4">
        <f t="shared" ca="1" si="2"/>
        <v>1</v>
      </c>
      <c r="E68" s="4">
        <f ca="1">IF(D68&gt;0,_xll.VoseBinomial(D68,0.1),0)</f>
        <v>0</v>
      </c>
      <c r="F68" s="4">
        <f t="shared" ca="1" si="0"/>
        <v>1</v>
      </c>
      <c r="G68" s="4"/>
      <c r="H68" s="4"/>
    </row>
    <row r="69" spans="1:8" ht="17.399999999999999" hidden="1">
      <c r="A69" s="14" t="s">
        <v>55</v>
      </c>
      <c r="B69" s="4">
        <f t="shared" ca="1" si="1"/>
        <v>0</v>
      </c>
      <c r="C69" s="4">
        <f ca="1">IF(B69&gt;0,_xll.VoseBinomial(B69,1-(1-0.05*$B$7)^D69),0)</f>
        <v>0</v>
      </c>
      <c r="D69" s="4">
        <f t="shared" ca="1" si="2"/>
        <v>1</v>
      </c>
      <c r="E69" s="4">
        <f ca="1">IF(D69&gt;0,_xll.VoseBinomial(D69,0.1),0)</f>
        <v>0</v>
      </c>
      <c r="F69" s="4">
        <f t="shared" ca="1" si="0"/>
        <v>1</v>
      </c>
      <c r="G69" s="4"/>
      <c r="H69" s="4"/>
    </row>
    <row r="70" spans="1:8" ht="17.399999999999999" hidden="1">
      <c r="A70" s="14" t="s">
        <v>56</v>
      </c>
      <c r="B70" s="4">
        <f t="shared" ca="1" si="1"/>
        <v>0</v>
      </c>
      <c r="C70" s="4">
        <f ca="1">IF(B70&gt;0,_xll.VoseBinomial(B70,1-(1-0.05*$B$7)^D70),0)</f>
        <v>0</v>
      </c>
      <c r="D70" s="4">
        <f t="shared" ca="1" si="2"/>
        <v>1</v>
      </c>
      <c r="E70" s="4">
        <f ca="1">IF(D70&gt;0,_xll.VoseBinomial(D70,0.1),0)</f>
        <v>0</v>
      </c>
      <c r="F70" s="4">
        <f t="shared" ca="1" si="0"/>
        <v>1</v>
      </c>
      <c r="G70" s="4"/>
      <c r="H70" s="4"/>
    </row>
    <row r="71" spans="1:8" ht="17.399999999999999" hidden="1">
      <c r="A71" s="14" t="s">
        <v>57</v>
      </c>
      <c r="B71" s="4">
        <f t="shared" ca="1" si="1"/>
        <v>0</v>
      </c>
      <c r="C71" s="4">
        <f ca="1">IF(B71&gt;0,_xll.VoseBinomial(B71,1-(1-0.05*$B$7)^D71),0)</f>
        <v>0</v>
      </c>
      <c r="D71" s="4">
        <f t="shared" ca="1" si="2"/>
        <v>1</v>
      </c>
      <c r="E71" s="4">
        <f ca="1">IF(D71&gt;0,_xll.VoseBinomial(D71,0.1),0)</f>
        <v>0</v>
      </c>
      <c r="F71" s="4">
        <f t="shared" ca="1" si="0"/>
        <v>1</v>
      </c>
      <c r="G71" s="4"/>
      <c r="H71" s="4"/>
    </row>
    <row r="72" spans="1:8" ht="17.399999999999999" hidden="1">
      <c r="A72" s="14" t="s">
        <v>58</v>
      </c>
      <c r="B72" s="4">
        <f t="shared" ca="1" si="1"/>
        <v>0</v>
      </c>
      <c r="C72" s="4">
        <f ca="1">IF(B72&gt;0,_xll.VoseBinomial(B72,1-(1-0.05*$B$7)^D72),0)</f>
        <v>0</v>
      </c>
      <c r="D72" s="4">
        <f t="shared" ca="1" si="2"/>
        <v>1</v>
      </c>
      <c r="E72" s="4">
        <f ca="1">IF(D72&gt;0,_xll.VoseBinomial(D72,0.1),0)</f>
        <v>0</v>
      </c>
      <c r="F72" s="4">
        <f t="shared" ca="1" si="0"/>
        <v>1</v>
      </c>
      <c r="G72" s="4"/>
      <c r="H72" s="4"/>
    </row>
    <row r="73" spans="1:8" ht="17.399999999999999" hidden="1">
      <c r="A73" s="14" t="s">
        <v>59</v>
      </c>
      <c r="B73" s="4">
        <f t="shared" ca="1" si="1"/>
        <v>0</v>
      </c>
      <c r="C73" s="4">
        <f ca="1">IF(B73&gt;0,_xll.VoseBinomial(B73,1-(1-0.05*$B$7)^D73),0)</f>
        <v>0</v>
      </c>
      <c r="D73" s="4">
        <f t="shared" ca="1" si="2"/>
        <v>1</v>
      </c>
      <c r="E73" s="4">
        <f ca="1">IF(D73&gt;0,_xll.VoseBinomial(D73,0.1),0)</f>
        <v>0</v>
      </c>
      <c r="F73" s="4">
        <f t="shared" ca="1" si="0"/>
        <v>1</v>
      </c>
      <c r="G73" s="4"/>
      <c r="H73" s="4"/>
    </row>
    <row r="74" spans="1:8" ht="17.399999999999999" hidden="1">
      <c r="A74" s="14" t="s">
        <v>60</v>
      </c>
      <c r="B74" s="4">
        <f t="shared" ca="1" si="1"/>
        <v>0</v>
      </c>
      <c r="C74" s="4">
        <f ca="1">IF(B74&gt;0,_xll.VoseBinomial(B74,1-(1-0.05*$B$7)^D74),0)</f>
        <v>0</v>
      </c>
      <c r="D74" s="4">
        <f t="shared" ca="1" si="2"/>
        <v>1</v>
      </c>
      <c r="E74" s="4">
        <f ca="1">IF(D74&gt;0,_xll.VoseBinomial(D74,0.1),0)</f>
        <v>0</v>
      </c>
      <c r="F74" s="4">
        <f t="shared" ca="1" si="0"/>
        <v>1</v>
      </c>
      <c r="G74" s="4"/>
      <c r="H74" s="4"/>
    </row>
    <row r="75" spans="1:8" ht="17.399999999999999" hidden="1">
      <c r="A75" s="14" t="s">
        <v>61</v>
      </c>
      <c r="B75" s="4">
        <f t="shared" ca="1" si="1"/>
        <v>0</v>
      </c>
      <c r="C75" s="4">
        <f ca="1">IF(B75&gt;0,_xll.VoseBinomial(B75,1-(1-0.05*$B$7)^D75),0)</f>
        <v>0</v>
      </c>
      <c r="D75" s="4">
        <f t="shared" ca="1" si="2"/>
        <v>1</v>
      </c>
      <c r="E75" s="4">
        <f ca="1">IF(D75&gt;0,_xll.VoseBinomial(D75,0.1),0)</f>
        <v>0</v>
      </c>
      <c r="F75" s="4">
        <f t="shared" ca="1" si="0"/>
        <v>1</v>
      </c>
      <c r="G75" s="4"/>
      <c r="H75" s="4"/>
    </row>
    <row r="76" spans="1:8" ht="17.399999999999999" hidden="1">
      <c r="A76" s="14" t="s">
        <v>62</v>
      </c>
      <c r="B76" s="4">
        <f t="shared" ca="1" si="1"/>
        <v>0</v>
      </c>
      <c r="C76" s="4">
        <f ca="1">IF(B76&gt;0,_xll.VoseBinomial(B76,1-(1-0.05*$B$7)^D76),0)</f>
        <v>0</v>
      </c>
      <c r="D76" s="4">
        <f t="shared" ca="1" si="2"/>
        <v>1</v>
      </c>
      <c r="E76" s="4">
        <f ca="1">IF(D76&gt;0,_xll.VoseBinomial(D76,0.1),0)</f>
        <v>0</v>
      </c>
      <c r="F76" s="4">
        <f t="shared" ca="1" si="0"/>
        <v>1</v>
      </c>
      <c r="G76" s="4"/>
      <c r="H76" s="4"/>
    </row>
    <row r="77" spans="1:8" ht="17.399999999999999" hidden="1">
      <c r="A77" s="14" t="s">
        <v>63</v>
      </c>
      <c r="B77" s="4">
        <f t="shared" ca="1" si="1"/>
        <v>0</v>
      </c>
      <c r="C77" s="4">
        <f ca="1">IF(B77&gt;0,_xll.VoseBinomial(B77,1-(1-0.05*$B$7)^D77),0)</f>
        <v>0</v>
      </c>
      <c r="D77" s="4">
        <f t="shared" ca="1" si="2"/>
        <v>1</v>
      </c>
      <c r="E77" s="4">
        <f ca="1">IF(D77&gt;0,_xll.VoseBinomial(D77,0.1),0)</f>
        <v>0</v>
      </c>
      <c r="F77" s="4">
        <f t="shared" ca="1" si="0"/>
        <v>1</v>
      </c>
      <c r="G77" s="4"/>
      <c r="H77" s="4"/>
    </row>
    <row r="78" spans="1:8" ht="17.399999999999999" hidden="1">
      <c r="A78" s="14" t="s">
        <v>64</v>
      </c>
      <c r="B78" s="4">
        <f t="shared" ref="B78:B111" ca="1" si="3">B77-C77</f>
        <v>0</v>
      </c>
      <c r="C78" s="4">
        <f ca="1">IF(B78&gt;0,_xll.VoseBinomial(B78,1-(1-0.05*$B$7)^D78),0)</f>
        <v>0</v>
      </c>
      <c r="D78" s="4">
        <f t="shared" ref="D78:D111" ca="1" si="4">D77+C77-E77</f>
        <v>1</v>
      </c>
      <c r="E78" s="4">
        <f ca="1">IF(D78&gt;0,_xll.VoseBinomial(D78,0.1),0)</f>
        <v>0</v>
      </c>
      <c r="F78" s="4">
        <f t="shared" ref="F78:F111" ca="1" si="5">B78+D78</f>
        <v>1</v>
      </c>
      <c r="G78" s="4"/>
      <c r="H78" s="4"/>
    </row>
    <row r="79" spans="1:8" ht="17.399999999999999" hidden="1">
      <c r="A79" s="14" t="s">
        <v>65</v>
      </c>
      <c r="B79" s="4">
        <f t="shared" ca="1" si="3"/>
        <v>0</v>
      </c>
      <c r="C79" s="4">
        <f ca="1">IF(B79&gt;0,_xll.VoseBinomial(B79,1-(1-0.05*$B$7)^D79),0)</f>
        <v>0</v>
      </c>
      <c r="D79" s="4">
        <f t="shared" ca="1" si="4"/>
        <v>1</v>
      </c>
      <c r="E79" s="4">
        <f ca="1">IF(D79&gt;0,_xll.VoseBinomial(D79,0.1),0)</f>
        <v>0</v>
      </c>
      <c r="F79" s="4">
        <f t="shared" ca="1" si="5"/>
        <v>1</v>
      </c>
      <c r="G79" s="4"/>
      <c r="H79" s="4"/>
    </row>
    <row r="80" spans="1:8" ht="17.399999999999999" hidden="1">
      <c r="A80" s="14" t="s">
        <v>66</v>
      </c>
      <c r="B80" s="4">
        <f t="shared" ca="1" si="3"/>
        <v>0</v>
      </c>
      <c r="C80" s="4">
        <f ca="1">IF(B80&gt;0,_xll.VoseBinomial(B80,1-(1-0.05*$B$7)^D80),0)</f>
        <v>0</v>
      </c>
      <c r="D80" s="4">
        <f t="shared" ca="1" si="4"/>
        <v>1</v>
      </c>
      <c r="E80" s="4">
        <f ca="1">IF(D80&gt;0,_xll.VoseBinomial(D80,0.1),0)</f>
        <v>1</v>
      </c>
      <c r="F80" s="4">
        <f t="shared" ca="1" si="5"/>
        <v>1</v>
      </c>
      <c r="G80" s="4"/>
      <c r="H80" s="4"/>
    </row>
    <row r="81" spans="1:8" ht="17.399999999999999" hidden="1">
      <c r="A81" s="14" t="s">
        <v>67</v>
      </c>
      <c r="B81" s="4">
        <f t="shared" ca="1" si="3"/>
        <v>0</v>
      </c>
      <c r="C81" s="4">
        <f ca="1">IF(B81&gt;0,_xll.VoseBinomial(B81,1-(1-0.05*$B$7)^D81),0)</f>
        <v>0</v>
      </c>
      <c r="D81" s="4">
        <f t="shared" ca="1" si="4"/>
        <v>0</v>
      </c>
      <c r="E81" s="4">
        <f ca="1">IF(D81&gt;0,_xll.VoseBinomial(D81,0.1),0)</f>
        <v>0</v>
      </c>
      <c r="F81" s="4">
        <f t="shared" ca="1" si="5"/>
        <v>0</v>
      </c>
      <c r="G81" s="4"/>
      <c r="H81" s="4"/>
    </row>
    <row r="82" spans="1:8" ht="17.399999999999999" hidden="1">
      <c r="A82" s="14" t="s">
        <v>68</v>
      </c>
      <c r="B82" s="4">
        <f t="shared" ca="1" si="3"/>
        <v>0</v>
      </c>
      <c r="C82" s="4">
        <f ca="1">IF(B82&gt;0,_xll.VoseBinomial(B82,1-(1-0.05*$B$7)^D82),0)</f>
        <v>0</v>
      </c>
      <c r="D82" s="4">
        <f t="shared" ca="1" si="4"/>
        <v>0</v>
      </c>
      <c r="E82" s="4">
        <f ca="1">IF(D82&gt;0,_xll.VoseBinomial(D82,0.1),0)</f>
        <v>0</v>
      </c>
      <c r="F82" s="4">
        <f t="shared" ca="1" si="5"/>
        <v>0</v>
      </c>
      <c r="G82" s="4"/>
      <c r="H82" s="4"/>
    </row>
    <row r="83" spans="1:8" ht="17.399999999999999" hidden="1">
      <c r="A83" s="14" t="s">
        <v>69</v>
      </c>
      <c r="B83" s="4">
        <f t="shared" ca="1" si="3"/>
        <v>0</v>
      </c>
      <c r="C83" s="4">
        <f ca="1">IF(B83&gt;0,_xll.VoseBinomial(B83,1-(1-0.05*$B$7)^D83),0)</f>
        <v>0</v>
      </c>
      <c r="D83" s="4">
        <f t="shared" ca="1" si="4"/>
        <v>0</v>
      </c>
      <c r="E83" s="4">
        <f ca="1">IF(D83&gt;0,_xll.VoseBinomial(D83,0.1),0)</f>
        <v>0</v>
      </c>
      <c r="F83" s="4">
        <f t="shared" ca="1" si="5"/>
        <v>0</v>
      </c>
      <c r="G83" s="4"/>
      <c r="H83" s="4"/>
    </row>
    <row r="84" spans="1:8" ht="17.399999999999999" hidden="1">
      <c r="A84" s="14" t="s">
        <v>70</v>
      </c>
      <c r="B84" s="4">
        <f t="shared" ca="1" si="3"/>
        <v>0</v>
      </c>
      <c r="C84" s="4">
        <f ca="1">IF(B84&gt;0,_xll.VoseBinomial(B84,1-(1-0.05*$B$7)^D84),0)</f>
        <v>0</v>
      </c>
      <c r="D84" s="4">
        <f t="shared" ca="1" si="4"/>
        <v>0</v>
      </c>
      <c r="E84" s="4">
        <f ca="1">IF(D84&gt;0,_xll.VoseBinomial(D84,0.1),0)</f>
        <v>0</v>
      </c>
      <c r="F84" s="4">
        <f t="shared" ca="1" si="5"/>
        <v>0</v>
      </c>
      <c r="G84" s="4"/>
      <c r="H84" s="4"/>
    </row>
    <row r="85" spans="1:8" ht="17.399999999999999" hidden="1">
      <c r="A85" s="14" t="s">
        <v>71</v>
      </c>
      <c r="B85" s="4">
        <f t="shared" ca="1" si="3"/>
        <v>0</v>
      </c>
      <c r="C85" s="4">
        <f ca="1">IF(B85&gt;0,_xll.VoseBinomial(B85,1-(1-0.05*$B$7)^D85),0)</f>
        <v>0</v>
      </c>
      <c r="D85" s="4">
        <f t="shared" ca="1" si="4"/>
        <v>0</v>
      </c>
      <c r="E85" s="4">
        <f ca="1">IF(D85&gt;0,_xll.VoseBinomial(D85,0.1),0)</f>
        <v>0</v>
      </c>
      <c r="F85" s="4">
        <f t="shared" ca="1" si="5"/>
        <v>0</v>
      </c>
      <c r="G85" s="4"/>
      <c r="H85" s="4"/>
    </row>
    <row r="86" spans="1:8" ht="17.399999999999999" hidden="1">
      <c r="A86" s="14" t="s">
        <v>72</v>
      </c>
      <c r="B86" s="4">
        <f t="shared" ca="1" si="3"/>
        <v>0</v>
      </c>
      <c r="C86" s="4">
        <f ca="1">IF(B86&gt;0,_xll.VoseBinomial(B86,1-(1-0.05*$B$7)^D86),0)</f>
        <v>0</v>
      </c>
      <c r="D86" s="4">
        <f t="shared" ca="1" si="4"/>
        <v>0</v>
      </c>
      <c r="E86" s="4">
        <f ca="1">IF(D86&gt;0,_xll.VoseBinomial(D86,0.1),0)</f>
        <v>0</v>
      </c>
      <c r="F86" s="4">
        <f t="shared" ca="1" si="5"/>
        <v>0</v>
      </c>
      <c r="G86" s="4"/>
      <c r="H86" s="4"/>
    </row>
    <row r="87" spans="1:8" ht="17.399999999999999" hidden="1">
      <c r="A87" s="14" t="s">
        <v>73</v>
      </c>
      <c r="B87" s="4">
        <f t="shared" ca="1" si="3"/>
        <v>0</v>
      </c>
      <c r="C87" s="4">
        <f ca="1">IF(B87&gt;0,_xll.VoseBinomial(B87,1-(1-0.05*$B$7)^D87),0)</f>
        <v>0</v>
      </c>
      <c r="D87" s="4">
        <f t="shared" ca="1" si="4"/>
        <v>0</v>
      </c>
      <c r="E87" s="4">
        <f ca="1">IF(D87&gt;0,_xll.VoseBinomial(D87,0.1),0)</f>
        <v>0</v>
      </c>
      <c r="F87" s="4">
        <f t="shared" ca="1" si="5"/>
        <v>0</v>
      </c>
      <c r="G87" s="4"/>
      <c r="H87" s="4"/>
    </row>
    <row r="88" spans="1:8" ht="17.399999999999999" hidden="1">
      <c r="A88" s="14" t="s">
        <v>74</v>
      </c>
      <c r="B88" s="4">
        <f t="shared" ca="1" si="3"/>
        <v>0</v>
      </c>
      <c r="C88" s="4">
        <f ca="1">IF(B88&gt;0,_xll.VoseBinomial(B88,1-(1-0.05*$B$7)^D88),0)</f>
        <v>0</v>
      </c>
      <c r="D88" s="4">
        <f t="shared" ca="1" si="4"/>
        <v>0</v>
      </c>
      <c r="E88" s="4">
        <f ca="1">IF(D88&gt;0,_xll.VoseBinomial(D88,0.1),0)</f>
        <v>0</v>
      </c>
      <c r="F88" s="4">
        <f t="shared" ca="1" si="5"/>
        <v>0</v>
      </c>
      <c r="G88" s="4"/>
      <c r="H88" s="4"/>
    </row>
    <row r="89" spans="1:8" ht="17.399999999999999" hidden="1">
      <c r="A89" s="14" t="s">
        <v>75</v>
      </c>
      <c r="B89" s="4">
        <f t="shared" ca="1" si="3"/>
        <v>0</v>
      </c>
      <c r="C89" s="4">
        <f ca="1">IF(B89&gt;0,_xll.VoseBinomial(B89,1-(1-0.05*$B$7)^D89),0)</f>
        <v>0</v>
      </c>
      <c r="D89" s="4">
        <f t="shared" ca="1" si="4"/>
        <v>0</v>
      </c>
      <c r="E89" s="4">
        <f ca="1">IF(D89&gt;0,_xll.VoseBinomial(D89,0.1),0)</f>
        <v>0</v>
      </c>
      <c r="F89" s="4">
        <f t="shared" ca="1" si="5"/>
        <v>0</v>
      </c>
      <c r="G89" s="4"/>
      <c r="H89" s="4"/>
    </row>
    <row r="90" spans="1:8" ht="17.399999999999999" hidden="1">
      <c r="A90" s="14" t="s">
        <v>76</v>
      </c>
      <c r="B90" s="4">
        <f t="shared" ca="1" si="3"/>
        <v>0</v>
      </c>
      <c r="C90" s="4">
        <f ca="1">IF(B90&gt;0,_xll.VoseBinomial(B90,1-(1-0.05*$B$7)^D90),0)</f>
        <v>0</v>
      </c>
      <c r="D90" s="4">
        <f t="shared" ca="1" si="4"/>
        <v>0</v>
      </c>
      <c r="E90" s="4">
        <f ca="1">IF(D90&gt;0,_xll.VoseBinomial(D90,0.1),0)</f>
        <v>0</v>
      </c>
      <c r="F90" s="4">
        <f t="shared" ca="1" si="5"/>
        <v>0</v>
      </c>
      <c r="G90" s="4"/>
      <c r="H90" s="4"/>
    </row>
    <row r="91" spans="1:8" ht="17.399999999999999" hidden="1">
      <c r="A91" s="14" t="s">
        <v>77</v>
      </c>
      <c r="B91" s="4">
        <f t="shared" ca="1" si="3"/>
        <v>0</v>
      </c>
      <c r="C91" s="4">
        <f ca="1">IF(B91&gt;0,_xll.VoseBinomial(B91,1-(1-0.05*$B$7)^D91),0)</f>
        <v>0</v>
      </c>
      <c r="D91" s="4">
        <f t="shared" ca="1" si="4"/>
        <v>0</v>
      </c>
      <c r="E91" s="4">
        <f ca="1">IF(D91&gt;0,_xll.VoseBinomial(D91,0.1),0)</f>
        <v>0</v>
      </c>
      <c r="F91" s="4">
        <f t="shared" ca="1" si="5"/>
        <v>0</v>
      </c>
      <c r="G91" s="4"/>
      <c r="H91" s="4"/>
    </row>
    <row r="92" spans="1:8" ht="17.399999999999999" hidden="1">
      <c r="A92" s="14" t="s">
        <v>78</v>
      </c>
      <c r="B92" s="4">
        <f t="shared" ca="1" si="3"/>
        <v>0</v>
      </c>
      <c r="C92" s="4">
        <f ca="1">IF(B92&gt;0,_xll.VoseBinomial(B92,1-(1-0.05*$B$7)^D92),0)</f>
        <v>0</v>
      </c>
      <c r="D92" s="4">
        <f t="shared" ca="1" si="4"/>
        <v>0</v>
      </c>
      <c r="E92" s="4">
        <f ca="1">IF(D92&gt;0,_xll.VoseBinomial(D92,0.1),0)</f>
        <v>0</v>
      </c>
      <c r="F92" s="4">
        <f t="shared" ca="1" si="5"/>
        <v>0</v>
      </c>
      <c r="G92" s="4"/>
      <c r="H92" s="4"/>
    </row>
    <row r="93" spans="1:8" ht="17.399999999999999" hidden="1">
      <c r="A93" s="14" t="s">
        <v>79</v>
      </c>
      <c r="B93" s="4">
        <f t="shared" ca="1" si="3"/>
        <v>0</v>
      </c>
      <c r="C93" s="4">
        <f ca="1">IF(B93&gt;0,_xll.VoseBinomial(B93,1-(1-0.05*$B$7)^D93),0)</f>
        <v>0</v>
      </c>
      <c r="D93" s="4">
        <f t="shared" ca="1" si="4"/>
        <v>0</v>
      </c>
      <c r="E93" s="4">
        <f ca="1">IF(D93&gt;0,_xll.VoseBinomial(D93,0.1),0)</f>
        <v>0</v>
      </c>
      <c r="F93" s="4">
        <f t="shared" ca="1" si="5"/>
        <v>0</v>
      </c>
      <c r="G93" s="4"/>
      <c r="H93" s="4"/>
    </row>
    <row r="94" spans="1:8" ht="17.399999999999999" hidden="1">
      <c r="A94" s="14" t="s">
        <v>80</v>
      </c>
      <c r="B94" s="4">
        <f t="shared" ca="1" si="3"/>
        <v>0</v>
      </c>
      <c r="C94" s="4">
        <f ca="1">IF(B94&gt;0,_xll.VoseBinomial(B94,1-(1-0.05*$B$7)^D94),0)</f>
        <v>0</v>
      </c>
      <c r="D94" s="4">
        <f t="shared" ca="1" si="4"/>
        <v>0</v>
      </c>
      <c r="E94" s="4">
        <f ca="1">IF(D94&gt;0,_xll.VoseBinomial(D94,0.1),0)</f>
        <v>0</v>
      </c>
      <c r="F94" s="4">
        <f t="shared" ca="1" si="5"/>
        <v>0</v>
      </c>
      <c r="G94" s="4"/>
      <c r="H94" s="4"/>
    </row>
    <row r="95" spans="1:8" ht="17.399999999999999" hidden="1">
      <c r="A95" s="14" t="s">
        <v>81</v>
      </c>
      <c r="B95" s="4">
        <f t="shared" ca="1" si="3"/>
        <v>0</v>
      </c>
      <c r="C95" s="4">
        <f ca="1">IF(B95&gt;0,_xll.VoseBinomial(B95,1-(1-0.05*$B$7)^D95),0)</f>
        <v>0</v>
      </c>
      <c r="D95" s="4">
        <f t="shared" ca="1" si="4"/>
        <v>0</v>
      </c>
      <c r="E95" s="4">
        <f ca="1">IF(D95&gt;0,_xll.VoseBinomial(D95,0.1),0)</f>
        <v>0</v>
      </c>
      <c r="F95" s="4">
        <f t="shared" ca="1" si="5"/>
        <v>0</v>
      </c>
      <c r="G95" s="4"/>
      <c r="H95" s="4"/>
    </row>
    <row r="96" spans="1:8" ht="17.399999999999999" hidden="1">
      <c r="A96" s="14" t="s">
        <v>82</v>
      </c>
      <c r="B96" s="4">
        <f t="shared" ca="1" si="3"/>
        <v>0</v>
      </c>
      <c r="C96" s="4">
        <f ca="1">IF(B96&gt;0,_xll.VoseBinomial(B96,1-(1-0.05*$B$7)^D96),0)</f>
        <v>0</v>
      </c>
      <c r="D96" s="4">
        <f t="shared" ca="1" si="4"/>
        <v>0</v>
      </c>
      <c r="E96" s="4">
        <f ca="1">IF(D96&gt;0,_xll.VoseBinomial(D96,0.1),0)</f>
        <v>0</v>
      </c>
      <c r="F96" s="4">
        <f t="shared" ca="1" si="5"/>
        <v>0</v>
      </c>
      <c r="G96" s="4"/>
      <c r="H96" s="4"/>
    </row>
    <row r="97" spans="1:8" ht="17.399999999999999" hidden="1">
      <c r="A97" s="14" t="s">
        <v>83</v>
      </c>
      <c r="B97" s="4">
        <f t="shared" ca="1" si="3"/>
        <v>0</v>
      </c>
      <c r="C97" s="4">
        <f ca="1">IF(B97&gt;0,_xll.VoseBinomial(B97,1-(1-0.05*$B$7)^D97),0)</f>
        <v>0</v>
      </c>
      <c r="D97" s="4">
        <f t="shared" ca="1" si="4"/>
        <v>0</v>
      </c>
      <c r="E97" s="4">
        <f ca="1">IF(D97&gt;0,_xll.VoseBinomial(D97,0.1),0)</f>
        <v>0</v>
      </c>
      <c r="F97" s="4">
        <f t="shared" ca="1" si="5"/>
        <v>0</v>
      </c>
      <c r="G97" s="4"/>
      <c r="H97" s="4"/>
    </row>
    <row r="98" spans="1:8" ht="17.399999999999999" hidden="1">
      <c r="A98" s="14" t="s">
        <v>84</v>
      </c>
      <c r="B98" s="4">
        <f t="shared" ca="1" si="3"/>
        <v>0</v>
      </c>
      <c r="C98" s="4">
        <f ca="1">IF(B98&gt;0,_xll.VoseBinomial(B98,1-(1-0.05*$B$7)^D98),0)</f>
        <v>0</v>
      </c>
      <c r="D98" s="4">
        <f t="shared" ca="1" si="4"/>
        <v>0</v>
      </c>
      <c r="E98" s="4">
        <f ca="1">IF(D98&gt;0,_xll.VoseBinomial(D98,0.1),0)</f>
        <v>0</v>
      </c>
      <c r="F98" s="4">
        <f t="shared" ca="1" si="5"/>
        <v>0</v>
      </c>
      <c r="G98" s="4"/>
      <c r="H98" s="4"/>
    </row>
    <row r="99" spans="1:8" ht="17.399999999999999" hidden="1">
      <c r="A99" s="14" t="s">
        <v>85</v>
      </c>
      <c r="B99" s="4">
        <f t="shared" ca="1" si="3"/>
        <v>0</v>
      </c>
      <c r="C99" s="4">
        <f ca="1">IF(B99&gt;0,_xll.VoseBinomial(B99,1-(1-0.05*$B$7)^D99),0)</f>
        <v>0</v>
      </c>
      <c r="D99" s="4">
        <f t="shared" ca="1" si="4"/>
        <v>0</v>
      </c>
      <c r="E99" s="4">
        <f ca="1">IF(D99&gt;0,_xll.VoseBinomial(D99,0.1),0)</f>
        <v>0</v>
      </c>
      <c r="F99" s="4">
        <f t="shared" ca="1" si="5"/>
        <v>0</v>
      </c>
      <c r="G99" s="4"/>
      <c r="H99" s="4"/>
    </row>
    <row r="100" spans="1:8" ht="17.399999999999999" hidden="1">
      <c r="A100" s="14" t="s">
        <v>86</v>
      </c>
      <c r="B100" s="4">
        <f t="shared" ca="1" si="3"/>
        <v>0</v>
      </c>
      <c r="C100" s="4">
        <f ca="1">IF(B100&gt;0,_xll.VoseBinomial(B100,1-(1-0.05*$B$7)^D100),0)</f>
        <v>0</v>
      </c>
      <c r="D100" s="4">
        <f t="shared" ca="1" si="4"/>
        <v>0</v>
      </c>
      <c r="E100" s="4">
        <f ca="1">IF(D100&gt;0,_xll.VoseBinomial(D100,0.1),0)</f>
        <v>0</v>
      </c>
      <c r="F100" s="4">
        <f t="shared" ca="1" si="5"/>
        <v>0</v>
      </c>
      <c r="G100" s="4"/>
      <c r="H100" s="4"/>
    </row>
    <row r="101" spans="1:8" ht="17.399999999999999" hidden="1">
      <c r="A101" s="14" t="s">
        <v>87</v>
      </c>
      <c r="B101" s="4">
        <f t="shared" ca="1" si="3"/>
        <v>0</v>
      </c>
      <c r="C101" s="4">
        <f ca="1">IF(B101&gt;0,_xll.VoseBinomial(B101,1-(1-0.05*$B$7)^D101),0)</f>
        <v>0</v>
      </c>
      <c r="D101" s="4">
        <f t="shared" ca="1" si="4"/>
        <v>0</v>
      </c>
      <c r="E101" s="4">
        <f ca="1">IF(D101&gt;0,_xll.VoseBinomial(D101,0.1),0)</f>
        <v>0</v>
      </c>
      <c r="F101" s="4">
        <f t="shared" ca="1" si="5"/>
        <v>0</v>
      </c>
      <c r="G101" s="4"/>
      <c r="H101" s="4"/>
    </row>
    <row r="102" spans="1:8" ht="17.399999999999999" hidden="1">
      <c r="A102" s="14" t="s">
        <v>88</v>
      </c>
      <c r="B102" s="4">
        <f t="shared" ca="1" si="3"/>
        <v>0</v>
      </c>
      <c r="C102" s="4">
        <f ca="1">IF(B102&gt;0,_xll.VoseBinomial(B102,1-(1-0.05*$B$7)^D102),0)</f>
        <v>0</v>
      </c>
      <c r="D102" s="4">
        <f t="shared" ca="1" si="4"/>
        <v>0</v>
      </c>
      <c r="E102" s="4">
        <f ca="1">IF(D102&gt;0,_xll.VoseBinomial(D102,0.1),0)</f>
        <v>0</v>
      </c>
      <c r="F102" s="4">
        <f t="shared" ca="1" si="5"/>
        <v>0</v>
      </c>
      <c r="G102" s="4"/>
      <c r="H102" s="4"/>
    </row>
    <row r="103" spans="1:8" ht="17.399999999999999" hidden="1">
      <c r="A103" s="14" t="s">
        <v>89</v>
      </c>
      <c r="B103" s="4">
        <f t="shared" ca="1" si="3"/>
        <v>0</v>
      </c>
      <c r="C103" s="4">
        <f ca="1">IF(B103&gt;0,_xll.VoseBinomial(B103,1-(1-0.05*$B$7)^D103),0)</f>
        <v>0</v>
      </c>
      <c r="D103" s="4">
        <f t="shared" ca="1" si="4"/>
        <v>0</v>
      </c>
      <c r="E103" s="4">
        <f ca="1">IF(D103&gt;0,_xll.VoseBinomial(D103,0.1),0)</f>
        <v>0</v>
      </c>
      <c r="F103" s="4">
        <f t="shared" ca="1" si="5"/>
        <v>0</v>
      </c>
      <c r="G103" s="4"/>
      <c r="H103" s="4"/>
    </row>
    <row r="104" spans="1:8" ht="17.399999999999999" hidden="1">
      <c r="A104" s="14" t="s">
        <v>90</v>
      </c>
      <c r="B104" s="4">
        <f t="shared" ca="1" si="3"/>
        <v>0</v>
      </c>
      <c r="C104" s="4">
        <f ca="1">IF(B104&gt;0,_xll.VoseBinomial(B104,1-(1-0.05*$B$7)^D104),0)</f>
        <v>0</v>
      </c>
      <c r="D104" s="4">
        <f t="shared" ca="1" si="4"/>
        <v>0</v>
      </c>
      <c r="E104" s="4">
        <f ca="1">IF(D104&gt;0,_xll.VoseBinomial(D104,0.1),0)</f>
        <v>0</v>
      </c>
      <c r="F104" s="4">
        <f t="shared" ca="1" si="5"/>
        <v>0</v>
      </c>
      <c r="G104" s="4"/>
      <c r="H104" s="4"/>
    </row>
    <row r="105" spans="1:8" ht="17.399999999999999" hidden="1">
      <c r="A105" s="14" t="s">
        <v>91</v>
      </c>
      <c r="B105" s="4">
        <f t="shared" ca="1" si="3"/>
        <v>0</v>
      </c>
      <c r="C105" s="4">
        <f ca="1">IF(B105&gt;0,_xll.VoseBinomial(B105,1-(1-0.05*$B$7)^D105),0)</f>
        <v>0</v>
      </c>
      <c r="D105" s="4">
        <f t="shared" ca="1" si="4"/>
        <v>0</v>
      </c>
      <c r="E105" s="4">
        <f ca="1">IF(D105&gt;0,_xll.VoseBinomial(D105,0.1),0)</f>
        <v>0</v>
      </c>
      <c r="F105" s="4">
        <f t="shared" ca="1" si="5"/>
        <v>0</v>
      </c>
      <c r="G105" s="4"/>
      <c r="H105" s="4"/>
    </row>
    <row r="106" spans="1:8" ht="17.399999999999999" hidden="1">
      <c r="A106" s="14" t="s">
        <v>92</v>
      </c>
      <c r="B106" s="4">
        <f t="shared" ca="1" si="3"/>
        <v>0</v>
      </c>
      <c r="C106" s="4">
        <f ca="1">IF(B106&gt;0,_xll.VoseBinomial(B106,1-(1-0.05*$B$7)^D106),0)</f>
        <v>0</v>
      </c>
      <c r="D106" s="4">
        <f t="shared" ca="1" si="4"/>
        <v>0</v>
      </c>
      <c r="E106" s="4">
        <f ca="1">IF(D106&gt;0,_xll.VoseBinomial(D106,0.1),0)</f>
        <v>0</v>
      </c>
      <c r="F106" s="4">
        <f t="shared" ca="1" si="5"/>
        <v>0</v>
      </c>
      <c r="G106" s="4"/>
      <c r="H106" s="4"/>
    </row>
    <row r="107" spans="1:8" ht="17.399999999999999" hidden="1">
      <c r="A107" s="14" t="s">
        <v>93</v>
      </c>
      <c r="B107" s="4">
        <f t="shared" ca="1" si="3"/>
        <v>0</v>
      </c>
      <c r="C107" s="4">
        <f ca="1">IF(B107&gt;0,_xll.VoseBinomial(B107,1-(1-0.05*$B$7)^D107),0)</f>
        <v>0</v>
      </c>
      <c r="D107" s="4">
        <f t="shared" ca="1" si="4"/>
        <v>0</v>
      </c>
      <c r="E107" s="4">
        <f ca="1">IF(D107&gt;0,_xll.VoseBinomial(D107,0.1),0)</f>
        <v>0</v>
      </c>
      <c r="F107" s="4">
        <f t="shared" ca="1" si="5"/>
        <v>0</v>
      </c>
      <c r="G107" s="4"/>
      <c r="H107" s="4"/>
    </row>
    <row r="108" spans="1:8" ht="17.399999999999999">
      <c r="A108" s="14" t="s">
        <v>94</v>
      </c>
      <c r="B108" s="4">
        <f t="shared" ca="1" si="3"/>
        <v>0</v>
      </c>
      <c r="C108" s="4">
        <f ca="1">IF(B108&gt;0,_xll.VoseBinomial(B108,1-(1-0.05*$B$7)^D108),0)</f>
        <v>0</v>
      </c>
      <c r="D108" s="4">
        <f t="shared" ca="1" si="4"/>
        <v>0</v>
      </c>
      <c r="E108" s="4">
        <f ca="1">IF(D108&gt;0,_xll.VoseBinomial(D108,0.1),0)</f>
        <v>0</v>
      </c>
      <c r="F108" s="4">
        <f t="shared" ca="1" si="5"/>
        <v>0</v>
      </c>
      <c r="G108" s="4"/>
      <c r="H108" s="4"/>
    </row>
    <row r="109" spans="1:8" ht="17.399999999999999">
      <c r="A109" s="14" t="s">
        <v>95</v>
      </c>
      <c r="B109" s="4">
        <f t="shared" ca="1" si="3"/>
        <v>0</v>
      </c>
      <c r="C109" s="4">
        <f ca="1">IF(B109&gt;0,_xll.VoseBinomial(B109,1-(1-0.05*$B$7)^D109),0)</f>
        <v>0</v>
      </c>
      <c r="D109" s="4">
        <f t="shared" ca="1" si="4"/>
        <v>0</v>
      </c>
      <c r="E109" s="4">
        <f ca="1">IF(D109&gt;0,_xll.VoseBinomial(D109,0.1),0)</f>
        <v>0</v>
      </c>
      <c r="F109" s="4">
        <f t="shared" ca="1" si="5"/>
        <v>0</v>
      </c>
      <c r="G109" s="4"/>
      <c r="H109" s="4"/>
    </row>
    <row r="110" spans="1:8" ht="17.399999999999999">
      <c r="A110" s="14" t="s">
        <v>96</v>
      </c>
      <c r="B110" s="4">
        <f t="shared" ca="1" si="3"/>
        <v>0</v>
      </c>
      <c r="C110" s="4">
        <f ca="1">IF(B110&gt;0,_xll.VoseBinomial(B110,1-(1-0.05*$B$7)^D110),0)</f>
        <v>0</v>
      </c>
      <c r="D110" s="4">
        <f t="shared" ca="1" si="4"/>
        <v>0</v>
      </c>
      <c r="E110" s="4">
        <f ca="1">IF(D110&gt;0,_xll.VoseBinomial(D110,0.1),0)</f>
        <v>0</v>
      </c>
      <c r="F110" s="4">
        <f ca="1">B110+D110</f>
        <v>0</v>
      </c>
      <c r="G110" s="4"/>
      <c r="H110" s="4"/>
    </row>
    <row r="111" spans="1:8" ht="17.399999999999999">
      <c r="A111" s="14" t="s">
        <v>97</v>
      </c>
      <c r="B111" s="4">
        <f t="shared" ca="1" si="3"/>
        <v>0</v>
      </c>
      <c r="C111" s="4">
        <f ca="1">IF(B111&gt;0,_xll.VoseBinomial(B111,1-(1-0.05*$B$7)^D111),0)</f>
        <v>0</v>
      </c>
      <c r="D111" s="4">
        <f t="shared" ca="1" si="4"/>
        <v>0</v>
      </c>
      <c r="E111" s="4">
        <f ca="1">IF(D111&gt;0,_xll.VoseBinomial(D111,0.1),0)</f>
        <v>0</v>
      </c>
      <c r="F111" s="4">
        <f t="shared" ca="1" si="5"/>
        <v>0</v>
      </c>
      <c r="G111" s="4"/>
      <c r="H111" s="4"/>
    </row>
    <row r="112" spans="1:8" ht="17.399999999999999">
      <c r="A112" s="14" t="s">
        <v>739</v>
      </c>
      <c r="B112" s="4">
        <f t="shared" ref="B112" ca="1" si="6">B111-C111</f>
        <v>0</v>
      </c>
      <c r="C112" s="4"/>
      <c r="D112" s="4">
        <f t="shared" ref="D112" ca="1" si="7">D111+C111-E111</f>
        <v>0</v>
      </c>
      <c r="E112" s="4"/>
      <c r="F112" s="4">
        <f t="shared" ref="F112" ca="1" si="8">B112+D112</f>
        <v>0</v>
      </c>
      <c r="G112" s="4"/>
      <c r="H112" s="4"/>
    </row>
    <row r="113" spans="1:8" ht="17.399999999999999">
      <c r="C113" s="4"/>
      <c r="D113" s="4"/>
      <c r="E113" s="4"/>
      <c r="F113" s="4"/>
      <c r="G113" s="4"/>
      <c r="H113" s="4"/>
    </row>
    <row r="114" spans="1:8" ht="17.399999999999999">
      <c r="A114" s="15" t="s">
        <v>111</v>
      </c>
      <c r="B114" s="4"/>
      <c r="C114" s="4"/>
      <c r="D114" s="4" t="s">
        <v>740</v>
      </c>
      <c r="E114" s="4" t="s">
        <v>113</v>
      </c>
      <c r="F114" s="4"/>
      <c r="G114" s="4"/>
      <c r="H114" s="4"/>
    </row>
    <row r="115" spans="1:8" ht="17.399999999999999">
      <c r="A115" s="4" t="s">
        <v>115</v>
      </c>
      <c r="B115" s="4">
        <f ca="1">_xll.VoseOutput("human extinct?") + IF(F112=0,1,0)</f>
        <v>1</v>
      </c>
      <c r="C115" s="17"/>
      <c r="D115" s="4" cm="1">
        <f t="array" aca="1" ref="D115" ca="1">_xll.VoseSimMean($B$115,1)</f>
        <v>0.995</v>
      </c>
      <c r="E115" cm="1">
        <f t="array" aca="1" ref="E115" ca="1">_xll.VoseSimMean(B115,2)</f>
        <v>0.51700000000000002</v>
      </c>
      <c r="F115" s="4"/>
      <c r="G115" s="4"/>
      <c r="H115" s="4"/>
    </row>
    <row r="116" spans="1:8" ht="17.399999999999999">
      <c r="A116" s="4" t="s">
        <v>114</v>
      </c>
      <c r="B116" s="4">
        <f ca="1">_xll.VoseOutput("disease extinct?") + IF(AND(D112=0,B112&gt;0),1,0)</f>
        <v>0</v>
      </c>
      <c r="C116" s="2"/>
      <c r="D116" s="4" cm="1">
        <f t="array" aca="1" ref="D116" ca="1">_xll.VoseSimMean(B116,1)</f>
        <v>0</v>
      </c>
      <c r="E116" cm="1">
        <f t="array" aca="1" ref="E116" ca="1">_xll.VoseSimMean(B116,2)</f>
        <v>0.47399999999999998</v>
      </c>
      <c r="F116" s="2"/>
    </row>
    <row r="117" spans="1:8" ht="17.399999999999999">
      <c r="A117" s="16" t="s">
        <v>116</v>
      </c>
      <c r="B117" s="17">
        <f ca="1">_xll.VoseOutput("ratio of susceptibles") + B112/100</f>
        <v>0</v>
      </c>
      <c r="D117" s="4" cm="1">
        <f t="array" aca="1" ref="D117" ca="1">_xll.VoseSimMean(B117,1)</f>
        <v>0</v>
      </c>
      <c r="E117" cm="1">
        <f t="array" aca="1" ref="E117" ca="1">_xll.VoseSimMean(B117,2)</f>
        <v>7.9699999999999303E-3</v>
      </c>
    </row>
  </sheetData>
  <mergeCells count="1">
    <mergeCell ref="A1:B1"/>
  </mergeCells>
  <phoneticPr fontId="2" type="noConversion"/>
  <pageMargins left="0.75" right="0.75" top="1" bottom="1" header="0.5" footer="0.5"/>
  <pageSetup paperSize="9" orientation="landscape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4BA87-D9F2-47CD-97C7-F8B6E6FE6214}">
  <sheetPr codeName="Sheet3"/>
  <dimension ref="A1:B1"/>
  <sheetViews>
    <sheetView workbookViewId="0"/>
  </sheetViews>
  <sheetFormatPr defaultRowHeight="14.4"/>
  <sheetData>
    <row r="1" spans="1:2">
      <c r="A1" t="s">
        <v>741</v>
      </c>
      <c r="B1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6A759-33F3-4388-9B3C-1E408EB6A2C8}">
  <sheetPr codeName="Sheet4"/>
  <dimension ref="A1:G2"/>
  <sheetViews>
    <sheetView workbookViewId="0"/>
  </sheetViews>
  <sheetFormatPr defaultRowHeight="14.4"/>
  <sheetData>
    <row r="1" spans="1:7">
      <c r="A1">
        <v>1</v>
      </c>
    </row>
    <row r="2" spans="1:7">
      <c r="E2" s="22" t="s">
        <v>742</v>
      </c>
      <c r="F2">
        <v>1</v>
      </c>
      <c r="G2" t="s">
        <v>743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Conversion report</vt:lpstr>
      <vt:lpstr>그림12-1</vt:lpstr>
      <vt:lpstr>ModelRiskDSN</vt:lpstr>
      <vt:lpstr>ModelRiskSYS1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SOGANG</dc:creator>
  <cp:lastModifiedBy>한다현</cp:lastModifiedBy>
  <dcterms:created xsi:type="dcterms:W3CDTF">2002-05-20T20:46:08Z</dcterms:created>
  <dcterms:modified xsi:type="dcterms:W3CDTF">2023-06-14T12:25:31Z</dcterms:modified>
</cp:coreProperties>
</file>