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マイドライブ\AWS構築演習\"/>
    </mc:Choice>
  </mc:AlternateContent>
  <xr:revisionPtr revIDLastSave="0" documentId="13_ncr:1_{05459A03-E4A5-419A-B59E-A1E59201603D}" xr6:coauthVersionLast="47" xr6:coauthVersionMax="47" xr10:uidLastSave="{00000000-0000-0000-0000-000000000000}"/>
  <bookViews>
    <workbookView xWindow="-110" yWindow="-110" windowWidth="19420" windowHeight="10300" xr2:uid="{70E36F03-79F9-4627-9B7F-4D392AB0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H24" i="1"/>
  <c r="F15" i="1"/>
  <c r="F16" i="1"/>
  <c r="F22" i="1"/>
  <c r="F21" i="1"/>
  <c r="F20" i="1"/>
  <c r="F19" i="1"/>
  <c r="F18" i="1"/>
  <c r="F17" i="1"/>
  <c r="F14" i="1"/>
  <c r="F13" i="1"/>
  <c r="F12" i="1"/>
  <c r="F11" i="1"/>
  <c r="F10" i="1"/>
  <c r="F9" i="1"/>
  <c r="F8" i="1"/>
  <c r="F7" i="1"/>
  <c r="F6" i="1"/>
  <c r="F4" i="1"/>
  <c r="F5" i="1"/>
</calcChain>
</file>

<file path=xl/sharedStrings.xml><?xml version="1.0" encoding="utf-8"?>
<sst xmlns="http://schemas.openxmlformats.org/spreadsheetml/2006/main" count="80" uniqueCount="61">
  <si>
    <t>AWS構築演習</t>
    <rPh sb="3" eb="7">
      <t>コウチクエンシュウ</t>
    </rPh>
    <phoneticPr fontId="2"/>
  </si>
  <si>
    <t>ステータス</t>
    <phoneticPr fontId="2"/>
  </si>
  <si>
    <t>備考</t>
    <rPh sb="0" eb="2">
      <t>ビコウ</t>
    </rPh>
    <phoneticPr fontId="2"/>
  </si>
  <si>
    <t>進捗率</t>
    <rPh sb="0" eb="3">
      <t>シンチョクリツ</t>
    </rPh>
    <phoneticPr fontId="2"/>
  </si>
  <si>
    <t>工程</t>
    <rPh sb="0" eb="2">
      <t>コウテイ</t>
    </rPh>
    <phoneticPr fontId="2"/>
  </si>
  <si>
    <t>タスク</t>
    <phoneticPr fontId="2"/>
  </si>
  <si>
    <t>環境構築</t>
    <rPh sb="0" eb="4">
      <t>カンキョウコウチク</t>
    </rPh>
    <phoneticPr fontId="2"/>
  </si>
  <si>
    <t>AWSアカウントの作成</t>
    <phoneticPr fontId="2"/>
  </si>
  <si>
    <t>Apacheインストール</t>
    <phoneticPr fontId="2"/>
  </si>
  <si>
    <t>EC2インスタンスの作成</t>
    <rPh sb="10" eb="12">
      <t>サクセイ</t>
    </rPh>
    <phoneticPr fontId="2"/>
  </si>
  <si>
    <t>MySQLインストール</t>
    <phoneticPr fontId="2"/>
  </si>
  <si>
    <t>PHPインストール</t>
    <phoneticPr fontId="2"/>
  </si>
  <si>
    <t>WordPressのインストール</t>
    <phoneticPr fontId="2"/>
  </si>
  <si>
    <t>動作確認</t>
    <rPh sb="0" eb="4">
      <t>ドウサカクニン</t>
    </rPh>
    <phoneticPr fontId="2"/>
  </si>
  <si>
    <t>ドキュメント作成</t>
    <rPh sb="6" eb="8">
      <t>サクセイ</t>
    </rPh>
    <phoneticPr fontId="2"/>
  </si>
  <si>
    <t>WBS</t>
    <phoneticPr fontId="2"/>
  </si>
  <si>
    <t>システム構成図</t>
    <phoneticPr fontId="2"/>
  </si>
  <si>
    <t>サーバー構築手順書</t>
    <phoneticPr fontId="2"/>
  </si>
  <si>
    <t>結合試験仕様書</t>
    <phoneticPr fontId="2"/>
  </si>
  <si>
    <t>各ドキュメント修正</t>
    <rPh sb="0" eb="1">
      <t>カク</t>
    </rPh>
    <phoneticPr fontId="2"/>
  </si>
  <si>
    <t>構築関連設定</t>
    <rPh sb="0" eb="2">
      <t>コウチク</t>
    </rPh>
    <phoneticPr fontId="2"/>
  </si>
  <si>
    <t>No.</t>
    <phoneticPr fontId="2"/>
  </si>
  <si>
    <t>WordPress設定</t>
    <phoneticPr fontId="2"/>
  </si>
  <si>
    <t>フロントエンド構築</t>
    <rPh sb="7" eb="9">
      <t>コウチク</t>
    </rPh>
    <phoneticPr fontId="2"/>
  </si>
  <si>
    <t>バックエンド構築</t>
    <rPh sb="6" eb="8">
      <t>コウチク</t>
    </rPh>
    <phoneticPr fontId="2"/>
  </si>
  <si>
    <t>機能作成</t>
    <rPh sb="0" eb="2">
      <t>キノウ</t>
    </rPh>
    <rPh sb="2" eb="4">
      <t>サクセイ</t>
    </rPh>
    <phoneticPr fontId="2"/>
  </si>
  <si>
    <t>データ作成</t>
    <rPh sb="3" eb="5">
      <t>サクセイ</t>
    </rPh>
    <phoneticPr fontId="2"/>
  </si>
  <si>
    <t>レイアウト作成</t>
    <rPh sb="5" eb="7">
      <t>サクセイ</t>
    </rPh>
    <phoneticPr fontId="2"/>
  </si>
  <si>
    <t>結合テスト</t>
    <rPh sb="0" eb="2">
      <t>ケツゴウ</t>
    </rPh>
    <phoneticPr fontId="2"/>
  </si>
  <si>
    <t>不具合修正</t>
    <rPh sb="0" eb="5">
      <t>フグアイシュウセイ</t>
    </rPh>
    <phoneticPr fontId="2"/>
  </si>
  <si>
    <t>01-01</t>
    <phoneticPr fontId="2"/>
  </si>
  <si>
    <t>01-02</t>
  </si>
  <si>
    <t>01-03</t>
  </si>
  <si>
    <t>01-04</t>
  </si>
  <si>
    <t>01-05</t>
  </si>
  <si>
    <t>01-06</t>
  </si>
  <si>
    <t>02-01</t>
    <phoneticPr fontId="2"/>
  </si>
  <si>
    <t>02-02</t>
  </si>
  <si>
    <t>02-03</t>
  </si>
  <si>
    <t>02-04</t>
  </si>
  <si>
    <t>02-05</t>
  </si>
  <si>
    <t>03-01</t>
    <phoneticPr fontId="2"/>
  </si>
  <si>
    <t>04-01</t>
    <phoneticPr fontId="2"/>
  </si>
  <si>
    <t>05-01</t>
    <phoneticPr fontId="2"/>
  </si>
  <si>
    <t>05-02</t>
  </si>
  <si>
    <t>06-01</t>
    <phoneticPr fontId="2"/>
  </si>
  <si>
    <t>動作確認実施</t>
    <rPh sb="0" eb="4">
      <t>ドウサカクニン</t>
    </rPh>
    <rPh sb="4" eb="6">
      <t>ジッシ</t>
    </rPh>
    <phoneticPr fontId="2"/>
  </si>
  <si>
    <t>07-01</t>
    <phoneticPr fontId="2"/>
  </si>
  <si>
    <t>07-02</t>
  </si>
  <si>
    <t>未着手</t>
    <rPh sb="0" eb="3">
      <t>ミチャクシュ</t>
    </rPh>
    <phoneticPr fontId="2"/>
  </si>
  <si>
    <t>着手中</t>
    <rPh sb="0" eb="3">
      <t>チャクシュチュウ</t>
    </rPh>
    <phoneticPr fontId="2"/>
  </si>
  <si>
    <t>タスク状況</t>
    <rPh sb="3" eb="5">
      <t>ジョウキョウ</t>
    </rPh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</si>
  <si>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</si>
  <si>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</si>
  <si>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開始日</t>
    <phoneticPr fontId="2"/>
  </si>
  <si>
    <t>終了日</t>
    <phoneticPr fontId="2"/>
  </si>
  <si>
    <t>工数(人日)</t>
    <rPh sb="0" eb="2">
      <t>コウスウ</t>
    </rPh>
    <rPh sb="3" eb="5">
      <t>ニンニチ</t>
    </rPh>
    <phoneticPr fontId="2"/>
  </si>
  <si>
    <t>01-07</t>
    <phoneticPr fontId="2"/>
  </si>
  <si>
    <t>構築手順の調査・策定</t>
    <rPh sb="0" eb="4">
      <t>コウチクテジュン</t>
    </rPh>
    <rPh sb="5" eb="7">
      <t>チョウサ</t>
    </rPh>
    <rPh sb="8" eb="10">
      <t>サクテイ</t>
    </rPh>
    <phoneticPr fontId="2"/>
  </si>
  <si>
    <t>テスト実施(修正確認含め)</t>
    <rPh sb="3" eb="5">
      <t>ジッシ</t>
    </rPh>
    <rPh sb="6" eb="10">
      <t>シュウセイカクニン</t>
    </rPh>
    <rPh sb="10" eb="11">
      <t>フク</t>
    </rPh>
    <phoneticPr fontId="2"/>
  </si>
  <si>
    <t>完了</t>
    <rPh sb="0" eb="2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</si>
</sst>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9" fontId="4" fillId="0" borderId="1" xfId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6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DC03-FF6C-4AD7-98A8-0CB72A95123B}">
  <dimension ref="A1:N2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14" sqref="M14"/>
    </sheetView>
  </sheetViews>
  <sheetFormatPr defaultRowHeight="16.5" x14ac:dyDescent="0.55000000000000004"/>
  <cols>
    <col min="1" max="1" width="1.58203125" style="1" customWidth="1"/>
    <col min="2" max="2" width="5.58203125" style="1" bestFit="1" customWidth="1"/>
    <col min="3" max="3" width="16.6640625" style="1" bestFit="1" customWidth="1"/>
    <col min="4" max="4" width="21.9140625" style="1" bestFit="1" customWidth="1"/>
    <col min="5" max="6" width="9.5" style="1" bestFit="1" customWidth="1"/>
    <col min="7" max="7" width="8.6640625" style="1"/>
    <col min="8" max="8" width="10" style="1" bestFit="1" customWidth="1"/>
    <col min="9" max="10" width="10" style="2" bestFit="1" customWidth="1"/>
    <col min="11" max="11" width="10" style="1" bestFit="1" customWidth="1"/>
    <col min="12" max="12" width="10" style="2" bestFit="1" customWidth="1"/>
    <col min="13" max="13" width="10" style="2" customWidth="1"/>
    <col min="14" max="14" width="21.6640625" style="1" customWidth="1"/>
    <col min="15" max="16384" width="8.6640625" style="1"/>
  </cols>
  <sheetData>
    <row r="1" spans="1:14" x14ac:dyDescent="0.55000000000000004">
      <c r="A1" s="1" t="s">
        <v>0</v>
      </c>
    </row>
    <row r="2" spans="1:14" x14ac:dyDescent="0.55000000000000004">
      <c r="B2" s="15" t="s">
        <v>21</v>
      </c>
      <c r="C2" s="15" t="s">
        <v>4</v>
      </c>
      <c r="D2" s="15" t="s">
        <v>5</v>
      </c>
      <c r="E2" s="15" t="s">
        <v>1</v>
      </c>
      <c r="F2" s="15" t="s">
        <v>51</v>
      </c>
      <c r="G2" s="15" t="s">
        <v>3</v>
      </c>
      <c r="H2" s="17" t="s">
        <v>52</v>
      </c>
      <c r="I2" s="18"/>
      <c r="J2" s="19"/>
      <c r="K2" s="20" t="s">
        <v>53</v>
      </c>
      <c r="L2" s="21"/>
      <c r="M2" s="22"/>
      <c r="N2" s="3" t="s">
        <v>2</v>
      </c>
    </row>
    <row r="3" spans="1:14" x14ac:dyDescent="0.55000000000000004">
      <c r="B3" s="16"/>
      <c r="C3" s="16"/>
      <c r="D3" s="16"/>
      <c r="E3" s="16"/>
      <c r="F3" s="16"/>
      <c r="G3" s="16"/>
      <c r="H3" s="4" t="s">
        <v>56</v>
      </c>
      <c r="I3" s="5" t="s">
        <v>54</v>
      </c>
      <c r="J3" s="5" t="s">
        <v>55</v>
      </c>
      <c r="K3" s="6" t="s">
        <v>56</v>
      </c>
      <c r="L3" s="7" t="s">
        <v>54</v>
      </c>
      <c r="M3" s="7" t="s">
        <v>55</v>
      </c>
      <c r="N3" s="3"/>
    </row>
    <row r="4" spans="1:14" x14ac:dyDescent="0.55000000000000004">
      <c r="B4" s="8" t="s">
        <v>30</v>
      </c>
      <c r="C4" s="11" t="s">
        <v>6</v>
      </c>
      <c r="D4" s="9" t="s">
        <v>58</v>
      </c>
      <c r="E4" s="9" t="s">
        <v>60</v>
      </c>
      <c r="F4" s="9" t="str">
        <f>IF(OR(I4&lt;L4,J4&lt;M4), "遅延", "オンスケ")</f>
        <v>オンスケ</v>
      </c>
      <c r="G4" s="14">
        <v>1</v>
      </c>
      <c r="H4" s="9">
        <v>0.5</v>
      </c>
      <c r="I4" s="10">
        <v>45498</v>
      </c>
      <c r="J4" s="10">
        <v>45498</v>
      </c>
      <c r="K4" s="9">
        <v>0.56000000000000005</v>
      </c>
      <c r="L4" s="10">
        <v>45498</v>
      </c>
      <c r="M4" s="10">
        <v>45498</v>
      </c>
      <c r="N4" s="9"/>
    </row>
    <row r="5" spans="1:14" x14ac:dyDescent="0.55000000000000004">
      <c r="B5" s="8" t="s">
        <v>31</v>
      </c>
      <c r="C5" s="12"/>
      <c r="D5" s="9" t="s">
        <v>7</v>
      </c>
      <c r="E5" s="9" t="s">
        <v>60</v>
      </c>
      <c r="F5" s="9" t="str">
        <f>IF(OR(I5&lt;L5,J5&lt;M5), "遅延", "オンスケ")</f>
        <v>オンスケ</v>
      </c>
      <c r="G5" s="14">
        <v>1</v>
      </c>
      <c r="H5" s="9">
        <v>0.06</v>
      </c>
      <c r="I5" s="10">
        <v>45499</v>
      </c>
      <c r="J5" s="10">
        <v>45499</v>
      </c>
      <c r="K5" s="9">
        <v>0.06</v>
      </c>
      <c r="L5" s="10">
        <v>45498</v>
      </c>
      <c r="M5" s="10">
        <v>45499</v>
      </c>
      <c r="N5" s="9"/>
    </row>
    <row r="6" spans="1:14" x14ac:dyDescent="0.55000000000000004">
      <c r="B6" s="8" t="s">
        <v>32</v>
      </c>
      <c r="C6" s="12"/>
      <c r="D6" s="9" t="s">
        <v>9</v>
      </c>
      <c r="E6" s="9" t="s">
        <v>60</v>
      </c>
      <c r="F6" s="9" t="str">
        <f t="shared" ref="F6:F15" si="0">IF(OR(I6&lt;L6,J6&lt;M6), "遅延", "オンスケ")</f>
        <v>オンスケ</v>
      </c>
      <c r="G6" s="14">
        <v>1</v>
      </c>
      <c r="H6" s="9">
        <v>0.06</v>
      </c>
      <c r="I6" s="10">
        <v>45499</v>
      </c>
      <c r="J6" s="10">
        <v>45499</v>
      </c>
      <c r="K6" s="9">
        <v>0.06</v>
      </c>
      <c r="L6" s="10">
        <v>45499</v>
      </c>
      <c r="M6" s="10">
        <v>45499</v>
      </c>
      <c r="N6" s="9"/>
    </row>
    <row r="7" spans="1:14" x14ac:dyDescent="0.55000000000000004">
      <c r="B7" s="8" t="s">
        <v>33</v>
      </c>
      <c r="C7" s="12"/>
      <c r="D7" s="9" t="s">
        <v>8</v>
      </c>
      <c r="E7" s="9" t="s">
        <v>60</v>
      </c>
      <c r="F7" s="9" t="str">
        <f t="shared" si="0"/>
        <v>オンスケ</v>
      </c>
      <c r="G7" s="14">
        <v>1</v>
      </c>
      <c r="H7" s="9">
        <v>0.06</v>
      </c>
      <c r="I7" s="10">
        <v>45499</v>
      </c>
      <c r="J7" s="10">
        <v>45499</v>
      </c>
      <c r="K7" s="9">
        <v>0.06</v>
      </c>
      <c r="L7" s="10">
        <v>45499</v>
      </c>
      <c r="M7" s="10">
        <v>45499</v>
      </c>
      <c r="N7" s="9"/>
    </row>
    <row r="8" spans="1:14" x14ac:dyDescent="0.55000000000000004">
      <c r="B8" s="8" t="s">
        <v>34</v>
      </c>
      <c r="C8" s="12"/>
      <c r="D8" s="9" t="s">
        <v>10</v>
      </c>
      <c r="E8" s="9" t="s">
        <v>60</v>
      </c>
      <c r="F8" s="9" t="str">
        <f t="shared" si="0"/>
        <v>オンスケ</v>
      </c>
      <c r="G8" s="14">
        <v>1</v>
      </c>
      <c r="H8" s="9">
        <v>0.06</v>
      </c>
      <c r="I8" s="10">
        <v>45499</v>
      </c>
      <c r="J8" s="10">
        <v>45499</v>
      </c>
      <c r="K8" s="9">
        <v>0.06</v>
      </c>
      <c r="L8" s="10">
        <v>45499</v>
      </c>
      <c r="M8" s="10">
        <v>45499</v>
      </c>
      <c r="N8" s="9"/>
    </row>
    <row r="9" spans="1:14" x14ac:dyDescent="0.55000000000000004">
      <c r="B9" s="8" t="s">
        <v>35</v>
      </c>
      <c r="C9" s="12"/>
      <c r="D9" s="9" t="s">
        <v>11</v>
      </c>
      <c r="E9" s="9" t="s">
        <v>60</v>
      </c>
      <c r="F9" s="9" t="str">
        <f t="shared" si="0"/>
        <v>オンスケ</v>
      </c>
      <c r="G9" s="14">
        <v>1</v>
      </c>
      <c r="H9" s="9">
        <v>0.06</v>
      </c>
      <c r="I9" s="10">
        <v>45499</v>
      </c>
      <c r="J9" s="10">
        <v>45499</v>
      </c>
      <c r="K9" s="9">
        <v>0.06</v>
      </c>
      <c r="L9" s="10">
        <v>45499</v>
      </c>
      <c r="M9" s="10">
        <v>45499</v>
      </c>
      <c r="N9" s="9"/>
    </row>
    <row r="10" spans="1:14" x14ac:dyDescent="0.55000000000000004">
      <c r="B10" s="8" t="s">
        <v>57</v>
      </c>
      <c r="C10" s="13"/>
      <c r="D10" s="9" t="s">
        <v>12</v>
      </c>
      <c r="E10" s="9" t="s">
        <v>50</v>
      </c>
      <c r="F10" s="9" t="str">
        <f t="shared" si="0"/>
        <v>オンスケ</v>
      </c>
      <c r="G10" s="14"/>
      <c r="H10" s="9">
        <v>0.06</v>
      </c>
      <c r="I10" s="10">
        <v>45499</v>
      </c>
      <c r="J10" s="10">
        <v>45499</v>
      </c>
      <c r="K10" s="9"/>
      <c r="L10" s="10">
        <v>45499</v>
      </c>
      <c r="M10" s="10"/>
      <c r="N10" s="9"/>
    </row>
    <row r="11" spans="1:14" x14ac:dyDescent="0.55000000000000004">
      <c r="B11" s="8" t="s">
        <v>36</v>
      </c>
      <c r="C11" s="11" t="s">
        <v>14</v>
      </c>
      <c r="D11" s="9" t="s">
        <v>15</v>
      </c>
      <c r="E11" s="9" t="s">
        <v>60</v>
      </c>
      <c r="F11" s="9" t="str">
        <f t="shared" si="0"/>
        <v>オンスケ</v>
      </c>
      <c r="G11" s="14">
        <v>1</v>
      </c>
      <c r="H11" s="9">
        <v>0.5</v>
      </c>
      <c r="I11" s="10">
        <v>45498</v>
      </c>
      <c r="J11" s="10">
        <v>45498</v>
      </c>
      <c r="K11" s="9">
        <v>0.43</v>
      </c>
      <c r="L11" s="10">
        <v>45498</v>
      </c>
      <c r="M11" s="10">
        <v>45498</v>
      </c>
      <c r="N11" s="9"/>
    </row>
    <row r="12" spans="1:14" x14ac:dyDescent="0.55000000000000004">
      <c r="B12" s="8" t="s">
        <v>37</v>
      </c>
      <c r="C12" s="12"/>
      <c r="D12" s="9" t="s">
        <v>16</v>
      </c>
      <c r="E12" s="9" t="s">
        <v>49</v>
      </c>
      <c r="F12" s="9" t="str">
        <f t="shared" si="0"/>
        <v>オンスケ</v>
      </c>
      <c r="G12" s="14"/>
      <c r="H12" s="9">
        <v>0.12</v>
      </c>
      <c r="I12" s="10">
        <v>45503</v>
      </c>
      <c r="J12" s="10">
        <v>45503</v>
      </c>
      <c r="K12" s="9"/>
      <c r="L12" s="10"/>
      <c r="M12" s="10"/>
      <c r="N12" s="9"/>
    </row>
    <row r="13" spans="1:14" x14ac:dyDescent="0.55000000000000004">
      <c r="B13" s="8" t="s">
        <v>38</v>
      </c>
      <c r="C13" s="12"/>
      <c r="D13" s="9" t="s">
        <v>17</v>
      </c>
      <c r="E13" s="9" t="s">
        <v>50</v>
      </c>
      <c r="F13" s="9" t="str">
        <f t="shared" si="0"/>
        <v>オンスケ</v>
      </c>
      <c r="G13" s="14"/>
      <c r="H13" s="9">
        <v>0.37</v>
      </c>
      <c r="I13" s="10">
        <v>45503</v>
      </c>
      <c r="J13" s="10">
        <v>45503</v>
      </c>
      <c r="K13" s="9"/>
      <c r="L13" s="10">
        <v>45499</v>
      </c>
      <c r="M13" s="10"/>
      <c r="N13" s="9"/>
    </row>
    <row r="14" spans="1:14" x14ac:dyDescent="0.55000000000000004">
      <c r="B14" s="8" t="s">
        <v>39</v>
      </c>
      <c r="C14" s="12"/>
      <c r="D14" s="9" t="s">
        <v>18</v>
      </c>
      <c r="E14" s="9" t="s">
        <v>49</v>
      </c>
      <c r="F14" s="9" t="str">
        <f t="shared" si="0"/>
        <v>オンスケ</v>
      </c>
      <c r="G14" s="14"/>
      <c r="H14" s="9">
        <v>0.25</v>
      </c>
      <c r="I14" s="10">
        <v>45504</v>
      </c>
      <c r="J14" s="10">
        <v>45504</v>
      </c>
      <c r="K14" s="9"/>
      <c r="L14" s="10"/>
      <c r="M14" s="10"/>
      <c r="N14" s="9"/>
    </row>
    <row r="15" spans="1:14" x14ac:dyDescent="0.55000000000000004">
      <c r="B15" s="8" t="s">
        <v>40</v>
      </c>
      <c r="C15" s="13"/>
      <c r="D15" s="9" t="s">
        <v>19</v>
      </c>
      <c r="E15" s="9" t="s">
        <v>49</v>
      </c>
      <c r="F15" s="9" t="str">
        <f t="shared" si="0"/>
        <v>オンスケ</v>
      </c>
      <c r="G15" s="14"/>
      <c r="H15" s="9">
        <v>0.62</v>
      </c>
      <c r="I15" s="10">
        <v>45499</v>
      </c>
      <c r="J15" s="10">
        <v>45504</v>
      </c>
      <c r="K15" s="9"/>
      <c r="L15" s="10"/>
      <c r="M15" s="10"/>
      <c r="N15" s="9"/>
    </row>
    <row r="16" spans="1:14" x14ac:dyDescent="0.55000000000000004">
      <c r="B16" s="8" t="s">
        <v>41</v>
      </c>
      <c r="C16" s="9" t="s">
        <v>20</v>
      </c>
      <c r="D16" s="9" t="s">
        <v>22</v>
      </c>
      <c r="E16" s="9" t="s">
        <v>49</v>
      </c>
      <c r="F16" s="9" t="str">
        <f>IF(OR(I16&lt;L16,J16&lt;M16), "遅延", "オンスケ")</f>
        <v>オンスケ</v>
      </c>
      <c r="G16" s="14"/>
      <c r="H16" s="9">
        <v>0.37</v>
      </c>
      <c r="I16" s="10">
        <v>45503</v>
      </c>
      <c r="J16" s="10">
        <v>45503</v>
      </c>
      <c r="K16" s="9"/>
      <c r="L16" s="10"/>
      <c r="M16" s="10"/>
      <c r="N16" s="9"/>
    </row>
    <row r="17" spans="2:14" x14ac:dyDescent="0.55000000000000004">
      <c r="B17" s="8" t="s">
        <v>42</v>
      </c>
      <c r="C17" s="9" t="s">
        <v>23</v>
      </c>
      <c r="D17" s="9" t="s">
        <v>27</v>
      </c>
      <c r="E17" s="9" t="s">
        <v>49</v>
      </c>
      <c r="F17" s="9" t="str">
        <f t="shared" ref="F17:F22" si="1">IF(OR(I17&lt;L17,J17&lt;M17), "遅延", "オンスケ")</f>
        <v>オンスケ</v>
      </c>
      <c r="G17" s="14"/>
      <c r="H17" s="9">
        <v>0.5</v>
      </c>
      <c r="I17" s="10">
        <v>45503</v>
      </c>
      <c r="J17" s="10">
        <v>45503</v>
      </c>
      <c r="K17" s="9"/>
      <c r="L17" s="10"/>
      <c r="M17" s="10"/>
      <c r="N17" s="9"/>
    </row>
    <row r="18" spans="2:14" x14ac:dyDescent="0.55000000000000004">
      <c r="B18" s="8" t="s">
        <v>43</v>
      </c>
      <c r="C18" s="11" t="s">
        <v>24</v>
      </c>
      <c r="D18" s="9" t="s">
        <v>25</v>
      </c>
      <c r="E18" s="9" t="s">
        <v>49</v>
      </c>
      <c r="F18" s="9" t="str">
        <f t="shared" si="1"/>
        <v>オンスケ</v>
      </c>
      <c r="G18" s="14"/>
      <c r="H18" s="9">
        <v>0.5</v>
      </c>
      <c r="I18" s="10">
        <v>45504</v>
      </c>
      <c r="J18" s="10">
        <v>45504</v>
      </c>
      <c r="K18" s="9"/>
      <c r="L18" s="10"/>
      <c r="M18" s="10"/>
      <c r="N18" s="9"/>
    </row>
    <row r="19" spans="2:14" x14ac:dyDescent="0.55000000000000004">
      <c r="B19" s="8" t="s">
        <v>44</v>
      </c>
      <c r="C19" s="13"/>
      <c r="D19" s="9" t="s">
        <v>26</v>
      </c>
      <c r="E19" s="9" t="s">
        <v>49</v>
      </c>
      <c r="F19" s="9" t="str">
        <f t="shared" si="1"/>
        <v>オンスケ</v>
      </c>
      <c r="G19" s="14"/>
      <c r="H19" s="9">
        <v>0.5</v>
      </c>
      <c r="I19" s="10">
        <v>45504</v>
      </c>
      <c r="J19" s="10">
        <v>45504</v>
      </c>
      <c r="K19" s="9"/>
      <c r="L19" s="10"/>
      <c r="M19" s="10"/>
      <c r="N19" s="9"/>
    </row>
    <row r="20" spans="2:14" x14ac:dyDescent="0.55000000000000004">
      <c r="B20" s="8" t="s">
        <v>45</v>
      </c>
      <c r="C20" s="9" t="s">
        <v>13</v>
      </c>
      <c r="D20" s="9" t="s">
        <v>46</v>
      </c>
      <c r="E20" s="9" t="s">
        <v>49</v>
      </c>
      <c r="F20" s="9" t="str">
        <f t="shared" si="1"/>
        <v>オンスケ</v>
      </c>
      <c r="G20" s="14"/>
      <c r="H20" s="9">
        <v>0.12</v>
      </c>
      <c r="I20" s="10">
        <v>45505</v>
      </c>
      <c r="J20" s="10">
        <v>45505</v>
      </c>
      <c r="K20" s="9"/>
      <c r="L20" s="10"/>
      <c r="M20" s="10"/>
      <c r="N20" s="9"/>
    </row>
    <row r="21" spans="2:14" x14ac:dyDescent="0.55000000000000004">
      <c r="B21" s="8" t="s">
        <v>47</v>
      </c>
      <c r="C21" s="11" t="s">
        <v>28</v>
      </c>
      <c r="D21" s="9" t="s">
        <v>59</v>
      </c>
      <c r="E21" s="9" t="s">
        <v>49</v>
      </c>
      <c r="F21" s="9" t="str">
        <f t="shared" si="1"/>
        <v>オンスケ</v>
      </c>
      <c r="G21" s="14"/>
      <c r="H21" s="9">
        <v>1</v>
      </c>
      <c r="I21" s="10">
        <v>45505</v>
      </c>
      <c r="J21" s="10">
        <v>45506</v>
      </c>
      <c r="K21" s="9"/>
      <c r="L21" s="10"/>
      <c r="M21" s="10"/>
      <c r="N21" s="9"/>
    </row>
    <row r="22" spans="2:14" x14ac:dyDescent="0.55000000000000004">
      <c r="B22" s="8" t="s">
        <v>48</v>
      </c>
      <c r="C22" s="13"/>
      <c r="D22" s="9" t="s">
        <v>29</v>
      </c>
      <c r="E22" s="9" t="s">
        <v>49</v>
      </c>
      <c r="F22" s="9" t="str">
        <f t="shared" si="1"/>
        <v>オンスケ</v>
      </c>
      <c r="G22" s="14"/>
      <c r="H22" s="9">
        <v>1</v>
      </c>
      <c r="I22" s="10">
        <v>45505</v>
      </c>
      <c r="J22" s="10">
        <v>45506</v>
      </c>
      <c r="K22" s="9"/>
      <c r="L22" s="10"/>
      <c r="M22" s="10"/>
      <c r="N22" s="9"/>
    </row>
    <row r="23" spans="2:14" x14ac:dyDescent="0.55000000000000004">
      <c r="B23" s="8"/>
      <c r="C23" s="9"/>
      <c r="D23" s="9"/>
      <c r="E23" s="9"/>
      <c r="F23" s="9"/>
      <c r="G23" s="14"/>
      <c r="H23" s="9"/>
      <c r="I23" s="10"/>
      <c r="J23" s="10"/>
      <c r="K23" s="9"/>
      <c r="L23" s="10"/>
      <c r="M23" s="10"/>
      <c r="N23" s="9"/>
    </row>
    <row r="24" spans="2:14" x14ac:dyDescent="0.55000000000000004">
      <c r="H24" s="1">
        <f>SUM(H4:H23)</f>
        <v>6.7100000000000009</v>
      </c>
      <c r="K24" s="1">
        <f>SUM(K4:K23)</f>
        <v>1.2900000000000003</v>
      </c>
    </row>
  </sheetData>
  <mergeCells count="8">
    <mergeCell ref="G2:G3"/>
    <mergeCell ref="H2:J2"/>
    <mergeCell ref="K2:M2"/>
    <mergeCell ref="B2:B3"/>
    <mergeCell ref="C2:C3"/>
    <mergeCell ref="D2:D3"/>
    <mergeCell ref="E2:E3"/>
    <mergeCell ref="F2:F3"/>
  </mergeCells>
  <phoneticPr fontId="2"/>
  <conditionalFormatting sqref="E1:G2 E4:G1048576">
    <cfRule type="containsText" dxfId="2" priority="2" operator="containsText" text="完了">
      <formula>NOT(ISERROR(SEARCH("完了",E1)))</formula>
    </cfRule>
    <cfRule type="containsText" dxfId="1" priority="3" operator="containsText" text="着手中">
      <formula>NOT(ISERROR(SEARCH("着手中",E1)))</formula>
    </cfRule>
  </conditionalFormatting>
  <conditionalFormatting sqref="F1:G2 F4:G1048576">
    <cfRule type="containsText" dxfId="0" priority="1" operator="containsText" text="遅延">
      <formula>NOT(ISERROR(SEARCH("遅延",F1)))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麻由香 半田</dc:creator>
  <cp:lastModifiedBy>麻由香 半田</cp:lastModifiedBy>
  <dcterms:created xsi:type="dcterms:W3CDTF">2024-07-25T06:23:07Z</dcterms:created>
  <dcterms:modified xsi:type="dcterms:W3CDTF">2024-07-30T02:51:47Z</dcterms:modified>
</cp:coreProperties>
</file>