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chalmersse-my.sharepoint.com/personal/handanz_net_chalmers_se/Documents/Chalmers/dataset/OECD_CRS/outputs/"/>
    </mc:Choice>
  </mc:AlternateContent>
  <xr:revisionPtr revIDLastSave="36" documentId="11_749A74F0B9DD631D7A2CB06984C1A23AA0E71D7A" xr6:coauthVersionLast="47" xr6:coauthVersionMax="47" xr10:uidLastSave="{CEBB745D-0C04-D346-9F28-4CEB8C5EA747}"/>
  <bookViews>
    <workbookView xWindow="6400" yWindow="460" windowWidth="25600" windowHeight="14300" xr2:uid="{00000000-000D-0000-FFFF-FFFF00000000}"/>
  </bookViews>
  <sheets>
    <sheet name="Sheet1" sheetId="1" r:id="rId1"/>
    <sheet name="coef" sheetId="2" r:id="rId2"/>
    <sheet name="pvalue-aid3" sheetId="3" r:id="rId3"/>
    <sheet name="coefficient-aid3" sheetId="4" r:id="rId4"/>
    <sheet name="coefficient-aid-c" sheetId="5" r:id="rId5"/>
    <sheet name="p-aid-c" sheetId="6" r:id="rId6"/>
    <sheet name="coefficient-4sec" sheetId="7" r:id="rId7"/>
    <sheet name="p-4sec" sheetId="8" r:id="rId8"/>
    <sheet name="coef-aid4-noncum" sheetId="9" r:id="rId9"/>
    <sheet name="p-aid4-noncum" sheetId="10" r:id="rId10"/>
    <sheet name="Sheet2" sheetId="11" r:id="rId11"/>
  </sheets>
  <externalReferences>
    <externalReference r:id="rId12"/>
  </externalReferences>
  <definedNames>
    <definedName name="_xlnm._FilterDatabase" localSheetId="6" hidden="1">'coefficient-4sec'!$A$1:$AH$40</definedName>
    <definedName name="_xlnm._FilterDatabase" localSheetId="4" hidden="1">'coefficient-aid-c'!$Z$1:$Z$40</definedName>
    <definedName name="_xlnm._FilterDatabase" localSheetId="10" hidden="1">Sheet2!$AE$4:$AE$42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3" i="10" l="1" a="1"/>
  <c r="R3" i="10" s="1"/>
  <c r="S3" i="10" a="1"/>
  <c r="S3" i="10"/>
  <c r="T3" i="10" a="1"/>
  <c r="T3" i="10" s="1"/>
  <c r="U3" i="10" a="1"/>
  <c r="U3" i="10"/>
  <c r="V3" i="10" a="1"/>
  <c r="V3" i="10" s="1"/>
  <c r="W3" i="10" a="1"/>
  <c r="W3" i="10"/>
  <c r="X3" i="10" a="1"/>
  <c r="X3" i="10" s="1"/>
  <c r="Y3" i="10" a="1"/>
  <c r="Y3" i="10"/>
  <c r="Z3" i="10" a="1"/>
  <c r="Z3" i="10" s="1"/>
  <c r="AA3" i="10" a="1"/>
  <c r="AA3" i="10"/>
  <c r="AB3" i="10" a="1"/>
  <c r="AB3" i="10" s="1"/>
  <c r="AC3" i="10" a="1"/>
  <c r="AC3" i="10"/>
  <c r="AD3" i="10" a="1"/>
  <c r="AD3" i="10" s="1"/>
  <c r="AE3" i="10" a="1"/>
  <c r="AE3" i="10" s="1"/>
  <c r="R4" i="10" a="1"/>
  <c r="R4" i="10" s="1"/>
  <c r="S4" i="10" a="1"/>
  <c r="S4" i="10"/>
  <c r="T4" i="10" a="1"/>
  <c r="T4" i="10" s="1"/>
  <c r="U4" i="10" a="1"/>
  <c r="U4" i="10"/>
  <c r="V4" i="10" a="1"/>
  <c r="V4" i="10" s="1"/>
  <c r="W4" i="10" a="1"/>
  <c r="W4" i="10"/>
  <c r="X4" i="10" a="1"/>
  <c r="X4" i="10" s="1"/>
  <c r="Y4" i="10" a="1"/>
  <c r="Y4" i="10" s="1"/>
  <c r="Z4" i="10" a="1"/>
  <c r="Z4" i="10" s="1"/>
  <c r="AA4" i="10" a="1"/>
  <c r="AA4" i="10"/>
  <c r="AB4" i="10" a="1"/>
  <c r="AB4" i="10" s="1"/>
  <c r="AC4" i="10" a="1"/>
  <c r="AC4" i="10"/>
  <c r="AD4" i="10" a="1"/>
  <c r="AD4" i="10" s="1"/>
  <c r="AE4" i="10" a="1"/>
  <c r="AE4" i="10" s="1"/>
  <c r="R5" i="10" a="1"/>
  <c r="R5" i="10" s="1"/>
  <c r="S5" i="10" a="1"/>
  <c r="S5" i="10" s="1"/>
  <c r="T5" i="10" a="1"/>
  <c r="T5" i="10" s="1"/>
  <c r="U5" i="10" a="1"/>
  <c r="U5" i="10"/>
  <c r="V5" i="10" a="1"/>
  <c r="V5" i="10" s="1"/>
  <c r="W5" i="10" a="1"/>
  <c r="W5" i="10"/>
  <c r="X5" i="10" a="1"/>
  <c r="X5" i="10" s="1"/>
  <c r="Y5" i="10" a="1"/>
  <c r="Y5" i="10"/>
  <c r="Z5" i="10" a="1"/>
  <c r="Z5" i="10" s="1"/>
  <c r="AA5" i="10" a="1"/>
  <c r="AA5" i="10" s="1"/>
  <c r="AB5" i="10" a="1"/>
  <c r="AB5" i="10" s="1"/>
  <c r="AC5" i="10" a="1"/>
  <c r="AC5" i="10"/>
  <c r="AD5" i="10" a="1"/>
  <c r="AD5" i="10" s="1"/>
  <c r="AE5" i="10" a="1"/>
  <c r="AE5" i="10"/>
  <c r="R6" i="10" a="1"/>
  <c r="R6" i="10" s="1"/>
  <c r="S6" i="10" a="1"/>
  <c r="S6" i="10"/>
  <c r="T6" i="10" a="1"/>
  <c r="T6" i="10" s="1"/>
  <c r="U6" i="10" a="1"/>
  <c r="U6" i="10" s="1"/>
  <c r="V6" i="10" a="1"/>
  <c r="V6" i="10" s="1"/>
  <c r="W6" i="10" a="1"/>
  <c r="W6" i="10"/>
  <c r="X6" i="10" a="1"/>
  <c r="X6" i="10" s="1"/>
  <c r="Y6" i="10" a="1"/>
  <c r="Y6" i="10"/>
  <c r="Z6" i="10" a="1"/>
  <c r="Z6" i="10" s="1"/>
  <c r="AA6" i="10" a="1"/>
  <c r="AA6" i="10"/>
  <c r="AB6" i="10" a="1"/>
  <c r="AB6" i="10" s="1"/>
  <c r="AC6" i="10" a="1"/>
  <c r="AC6" i="10" s="1"/>
  <c r="AD6" i="10" a="1"/>
  <c r="AD6" i="10" s="1"/>
  <c r="AE6" i="10" a="1"/>
  <c r="AE6" i="10"/>
  <c r="R7" i="10" a="1"/>
  <c r="R7" i="10" s="1"/>
  <c r="S7" i="10" a="1"/>
  <c r="S7" i="10"/>
  <c r="T7" i="10" a="1"/>
  <c r="T7" i="10" s="1"/>
  <c r="U7" i="10" a="1"/>
  <c r="U7" i="10"/>
  <c r="V7" i="10" a="1"/>
  <c r="V7" i="10" s="1"/>
  <c r="W7" i="10" a="1"/>
  <c r="W7" i="10" s="1"/>
  <c r="X7" i="10" a="1"/>
  <c r="X7" i="10" s="1"/>
  <c r="Y7" i="10" a="1"/>
  <c r="Y7" i="10"/>
  <c r="Z7" i="10" a="1"/>
  <c r="Z7" i="10" s="1"/>
  <c r="AA7" i="10" a="1"/>
  <c r="AA7" i="10"/>
  <c r="AB7" i="10" a="1"/>
  <c r="AB7" i="10" s="1"/>
  <c r="AC7" i="10" a="1"/>
  <c r="AC7" i="10" s="1"/>
  <c r="AD7" i="10" a="1"/>
  <c r="AD7" i="10" s="1"/>
  <c r="AE7" i="10" a="1"/>
  <c r="AE7" i="10" s="1"/>
  <c r="R8" i="10" a="1"/>
  <c r="R8" i="10" s="1"/>
  <c r="S8" i="10" a="1"/>
  <c r="S8" i="10"/>
  <c r="T8" i="10" a="1"/>
  <c r="T8" i="10" s="1"/>
  <c r="U8" i="10" a="1"/>
  <c r="U8" i="10"/>
  <c r="V8" i="10" a="1"/>
  <c r="V8" i="10" s="1"/>
  <c r="W8" i="10" a="1"/>
  <c r="W8" i="10"/>
  <c r="X8" i="10" a="1"/>
  <c r="X8" i="10" s="1"/>
  <c r="Y8" i="10" a="1"/>
  <c r="Y8" i="10" s="1"/>
  <c r="Z8" i="10" a="1"/>
  <c r="Z8" i="10" s="1"/>
  <c r="AA8" i="10" a="1"/>
  <c r="AA8" i="10"/>
  <c r="AB8" i="10" a="1"/>
  <c r="AB8" i="10" s="1"/>
  <c r="AC8" i="10" a="1"/>
  <c r="AC8" i="10"/>
  <c r="AD8" i="10" a="1"/>
  <c r="AD8" i="10" s="1"/>
  <c r="AE8" i="10" a="1"/>
  <c r="AE8" i="10"/>
  <c r="R9" i="10" a="1"/>
  <c r="R9" i="10" s="1"/>
  <c r="S9" i="10" a="1"/>
  <c r="S9" i="10" s="1"/>
  <c r="T9" i="10" a="1"/>
  <c r="T9" i="10" s="1"/>
  <c r="U9" i="10" a="1"/>
  <c r="U9" i="10" s="1"/>
  <c r="V9" i="10" a="1"/>
  <c r="V9" i="10" s="1"/>
  <c r="W9" i="10" a="1"/>
  <c r="W9" i="10"/>
  <c r="X9" i="10" a="1"/>
  <c r="X9" i="10" s="1"/>
  <c r="Y9" i="10" a="1"/>
  <c r="Y9" i="10" s="1"/>
  <c r="Z9" i="10" a="1"/>
  <c r="Z9" i="10" s="1"/>
  <c r="AA9" i="10" a="1"/>
  <c r="AA9" i="10" s="1"/>
  <c r="AB9" i="10" a="1"/>
  <c r="AB9" i="10" s="1"/>
  <c r="AC9" i="10" a="1"/>
  <c r="AC9" i="10"/>
  <c r="AD9" i="10" a="1"/>
  <c r="AD9" i="10" s="1"/>
  <c r="AE9" i="10" a="1"/>
  <c r="AE9" i="10"/>
  <c r="R10" i="10" a="1"/>
  <c r="R10" i="10" s="1"/>
  <c r="S10" i="10" a="1"/>
  <c r="S10" i="10"/>
  <c r="T10" i="10" a="1"/>
  <c r="T10" i="10" s="1"/>
  <c r="U10" i="10" a="1"/>
  <c r="U10" i="10" s="1"/>
  <c r="V10" i="10" a="1"/>
  <c r="V10" i="10" s="1"/>
  <c r="W10" i="10" a="1"/>
  <c r="W10" i="10" s="1"/>
  <c r="X10" i="10" a="1"/>
  <c r="X10" i="10" s="1"/>
  <c r="Y10" i="10" a="1"/>
  <c r="Y10" i="10"/>
  <c r="Z10" i="10" a="1"/>
  <c r="Z10" i="10" s="1"/>
  <c r="AA10" i="10" a="1"/>
  <c r="AA10" i="10"/>
  <c r="AB10" i="10" a="1"/>
  <c r="AB10" i="10" s="1"/>
  <c r="AC10" i="10" a="1"/>
  <c r="AC10" i="10" s="1"/>
  <c r="AD10" i="10" a="1"/>
  <c r="AD10" i="10" s="1"/>
  <c r="AE10" i="10" a="1"/>
  <c r="AE10" i="10" s="1"/>
  <c r="R11" i="10" a="1"/>
  <c r="R11" i="10" s="1"/>
  <c r="S11" i="10" a="1"/>
  <c r="S11" i="10"/>
  <c r="T11" i="10" a="1"/>
  <c r="T11" i="10" s="1"/>
  <c r="U11" i="10" a="1"/>
  <c r="U11" i="10"/>
  <c r="V11" i="10" a="1"/>
  <c r="V11" i="10" s="1"/>
  <c r="W11" i="10" a="1"/>
  <c r="W11" i="10" s="1"/>
  <c r="X11" i="10" a="1"/>
  <c r="X11" i="10" s="1"/>
  <c r="Y11" i="10" a="1"/>
  <c r="Y11" i="10"/>
  <c r="Z11" i="10" a="1"/>
  <c r="Z11" i="10" s="1"/>
  <c r="AA11" i="10" a="1"/>
  <c r="AA11" i="10"/>
  <c r="AB11" i="10" a="1"/>
  <c r="AB11" i="10" s="1"/>
  <c r="AC11" i="10" a="1"/>
  <c r="AC11" i="10"/>
  <c r="AD11" i="10" a="1"/>
  <c r="AD11" i="10" s="1"/>
  <c r="AE11" i="10" a="1"/>
  <c r="AE11" i="10" s="1"/>
  <c r="R12" i="10" a="1"/>
  <c r="R12" i="10" s="1"/>
  <c r="S12" i="10" a="1"/>
  <c r="S12" i="10"/>
  <c r="T12" i="10" a="1"/>
  <c r="T12" i="10" s="1"/>
  <c r="U12" i="10" a="1"/>
  <c r="U12" i="10"/>
  <c r="V12" i="10" a="1"/>
  <c r="V12" i="10" s="1"/>
  <c r="W12" i="10" a="1"/>
  <c r="W12" i="10"/>
  <c r="X12" i="10" a="1"/>
  <c r="X12" i="10" s="1"/>
  <c r="Y12" i="10" a="1"/>
  <c r="Y12" i="10" s="1"/>
  <c r="Z12" i="10" a="1"/>
  <c r="Z12" i="10" s="1"/>
  <c r="AA12" i="10" a="1"/>
  <c r="AA12" i="10" s="1"/>
  <c r="AB12" i="10" a="1"/>
  <c r="AB12" i="10" s="1"/>
  <c r="AC12" i="10" a="1"/>
  <c r="AC12" i="10"/>
  <c r="AD12" i="10" a="1"/>
  <c r="AD12" i="10" s="1"/>
  <c r="AE12" i="10" a="1"/>
  <c r="AE12" i="10"/>
  <c r="R13" i="10" a="1"/>
  <c r="R13" i="10" s="1"/>
  <c r="S13" i="10" a="1"/>
  <c r="S13" i="10" s="1"/>
  <c r="T13" i="10" a="1"/>
  <c r="T13" i="10" s="1"/>
  <c r="U13" i="10" a="1"/>
  <c r="U13" i="10" s="1"/>
  <c r="V13" i="10" a="1"/>
  <c r="V13" i="10" s="1"/>
  <c r="W13" i="10" a="1"/>
  <c r="W13" i="10"/>
  <c r="X13" i="10" a="1"/>
  <c r="X13" i="10" s="1"/>
  <c r="Y13" i="10" a="1"/>
  <c r="Y13" i="10"/>
  <c r="Z13" i="10" a="1"/>
  <c r="Z13" i="10" s="1"/>
  <c r="AA13" i="10" a="1"/>
  <c r="AA13" i="10" s="1"/>
  <c r="AB13" i="10" a="1"/>
  <c r="AB13" i="10" s="1"/>
  <c r="AC13" i="10" a="1"/>
  <c r="AC13" i="10"/>
  <c r="AD13" i="10" a="1"/>
  <c r="AD13" i="10" s="1"/>
  <c r="AE13" i="10" a="1"/>
  <c r="AE13" i="10"/>
  <c r="R14" i="10" a="1"/>
  <c r="R14" i="10" s="1"/>
  <c r="S14" i="10" a="1"/>
  <c r="S14" i="10"/>
  <c r="T14" i="10" a="1"/>
  <c r="T14" i="10" s="1"/>
  <c r="U14" i="10" a="1"/>
  <c r="U14" i="10" s="1"/>
  <c r="V14" i="10" a="1"/>
  <c r="V14" i="10" s="1"/>
  <c r="W14" i="10" a="1"/>
  <c r="W14" i="10"/>
  <c r="X14" i="10" a="1"/>
  <c r="X14" i="10" s="1"/>
  <c r="Y14" i="10" a="1"/>
  <c r="Y14" i="10"/>
  <c r="Z14" i="10" a="1"/>
  <c r="Z14" i="10" s="1"/>
  <c r="AA14" i="10" a="1"/>
  <c r="AA14" i="10"/>
  <c r="AB14" i="10" a="1"/>
  <c r="AB14" i="10" s="1"/>
  <c r="AC14" i="10" a="1"/>
  <c r="AC14" i="10" s="1"/>
  <c r="AD14" i="10" a="1"/>
  <c r="AD14" i="10" s="1"/>
  <c r="AE14" i="10" a="1"/>
  <c r="AE14" i="10" s="1"/>
  <c r="R15" i="10" a="1"/>
  <c r="R15" i="10" s="1"/>
  <c r="S15" i="10" a="1"/>
  <c r="S15" i="10"/>
  <c r="T15" i="10" a="1"/>
  <c r="T15" i="10" s="1"/>
  <c r="U15" i="10" a="1"/>
  <c r="U15" i="10"/>
  <c r="V15" i="10" a="1"/>
  <c r="V15" i="10" s="1"/>
  <c r="W15" i="10" a="1"/>
  <c r="W15" i="10"/>
  <c r="X15" i="10" a="1"/>
  <c r="X15" i="10" s="1"/>
  <c r="Y15" i="10" a="1"/>
  <c r="Y15" i="10"/>
  <c r="Z15" i="10" a="1"/>
  <c r="Z15" i="10" s="1"/>
  <c r="AA15" i="10" a="1"/>
  <c r="AA15" i="10"/>
  <c r="AB15" i="10" a="1"/>
  <c r="AB15" i="10" s="1"/>
  <c r="AC15" i="10" a="1"/>
  <c r="AC15" i="10"/>
  <c r="AD15" i="10" a="1"/>
  <c r="AD15" i="10" s="1"/>
  <c r="AE15" i="10" a="1"/>
  <c r="AE15" i="10"/>
  <c r="R16" i="10" a="1"/>
  <c r="R16" i="10" s="1"/>
  <c r="S16" i="10" a="1"/>
  <c r="S16" i="10" s="1"/>
  <c r="T16" i="10" a="1"/>
  <c r="T16" i="10" s="1"/>
  <c r="U16" i="10" a="1"/>
  <c r="U16" i="10" s="1"/>
  <c r="V16" i="10" a="1"/>
  <c r="V16" i="10" s="1"/>
  <c r="W16" i="10" a="1"/>
  <c r="W16" i="10" s="1"/>
  <c r="X16" i="10" a="1"/>
  <c r="X16" i="10" s="1"/>
  <c r="Y16" i="10" a="1"/>
  <c r="Y16" i="10"/>
  <c r="Z16" i="10" a="1"/>
  <c r="Z16" i="10" s="1"/>
  <c r="AA16" i="10" a="1"/>
  <c r="AA16" i="10" s="1"/>
  <c r="AB16" i="10" a="1"/>
  <c r="AB16" i="10" s="1"/>
  <c r="AC16" i="10" a="1"/>
  <c r="AC16" i="10" s="1"/>
  <c r="AD16" i="10" a="1"/>
  <c r="AD16" i="10" s="1"/>
  <c r="AE16" i="10" a="1"/>
  <c r="AE16" i="10" s="1"/>
  <c r="R17" i="10" a="1"/>
  <c r="R17" i="10" s="1"/>
  <c r="S17" i="10" a="1"/>
  <c r="S17" i="10"/>
  <c r="T17" i="10" a="1"/>
  <c r="T17" i="10" s="1"/>
  <c r="U17" i="10" a="1"/>
  <c r="U17" i="10" s="1"/>
  <c r="V17" i="10" a="1"/>
  <c r="V17" i="10" s="1"/>
  <c r="W17" i="10" a="1"/>
  <c r="W17" i="10" s="1"/>
  <c r="X17" i="10" a="1"/>
  <c r="X17" i="10" s="1"/>
  <c r="Y17" i="10" a="1"/>
  <c r="Y17" i="10" s="1"/>
  <c r="Z17" i="10" a="1"/>
  <c r="Z17" i="10" s="1"/>
  <c r="AA17" i="10" a="1"/>
  <c r="AA17" i="10"/>
  <c r="AB17" i="10" a="1"/>
  <c r="AB17" i="10" s="1"/>
  <c r="AC17" i="10" a="1"/>
  <c r="AC17" i="10" s="1"/>
  <c r="AD17" i="10" a="1"/>
  <c r="AD17" i="10" s="1"/>
  <c r="AE17" i="10" a="1"/>
  <c r="AE17" i="10" s="1"/>
  <c r="R18" i="10" a="1"/>
  <c r="R18" i="10" s="1"/>
  <c r="S18" i="10" a="1"/>
  <c r="S18" i="10" s="1"/>
  <c r="T18" i="10" a="1"/>
  <c r="T18" i="10" s="1"/>
  <c r="U18" i="10" a="1"/>
  <c r="U18" i="10"/>
  <c r="V18" i="10" a="1"/>
  <c r="V18" i="10" s="1"/>
  <c r="W18" i="10" a="1"/>
  <c r="W18" i="10" s="1"/>
  <c r="X18" i="10" a="1"/>
  <c r="X18" i="10" s="1"/>
  <c r="Y18" i="10" a="1"/>
  <c r="Y18" i="10" s="1"/>
  <c r="Z18" i="10" a="1"/>
  <c r="Z18" i="10" s="1"/>
  <c r="AA18" i="10" a="1"/>
  <c r="AA18" i="10" s="1"/>
  <c r="AB18" i="10" a="1"/>
  <c r="AB18" i="10" s="1"/>
  <c r="AC18" i="10" a="1"/>
  <c r="AC18" i="10"/>
  <c r="AD18" i="10" a="1"/>
  <c r="AD18" i="10" s="1"/>
  <c r="AE18" i="10" a="1"/>
  <c r="AE18" i="10" s="1"/>
  <c r="R19" i="10" a="1"/>
  <c r="R19" i="10" s="1"/>
  <c r="S19" i="10" a="1"/>
  <c r="S19" i="10" s="1"/>
  <c r="T19" i="10" a="1"/>
  <c r="T19" i="10" s="1"/>
  <c r="U19" i="10" a="1"/>
  <c r="U19" i="10" s="1"/>
  <c r="V19" i="10" a="1"/>
  <c r="V19" i="10" s="1"/>
  <c r="W19" i="10" a="1"/>
  <c r="W19" i="10"/>
  <c r="X19" i="10" a="1"/>
  <c r="X19" i="10" s="1"/>
  <c r="Y19" i="10" a="1"/>
  <c r="Y19" i="10" s="1"/>
  <c r="Z19" i="10" a="1"/>
  <c r="Z19" i="10" s="1"/>
  <c r="AA19" i="10" a="1"/>
  <c r="AA19" i="10" s="1"/>
  <c r="AB19" i="10" a="1"/>
  <c r="AB19" i="10" s="1"/>
  <c r="AC19" i="10" a="1"/>
  <c r="AC19" i="10" s="1"/>
  <c r="AD19" i="10" a="1"/>
  <c r="AD19" i="10" s="1"/>
  <c r="AE19" i="10" a="1"/>
  <c r="AE19" i="10"/>
  <c r="R20" i="10" a="1"/>
  <c r="R20" i="10" s="1"/>
  <c r="S20" i="10" a="1"/>
  <c r="S20" i="10" s="1"/>
  <c r="T20" i="10" a="1"/>
  <c r="T20" i="10" s="1"/>
  <c r="U20" i="10" a="1"/>
  <c r="U20" i="10" s="1"/>
  <c r="V20" i="10" a="1"/>
  <c r="V20" i="10" s="1"/>
  <c r="W20" i="10" a="1"/>
  <c r="W20" i="10" s="1"/>
  <c r="X20" i="10" a="1"/>
  <c r="X20" i="10" s="1"/>
  <c r="Y20" i="10" a="1"/>
  <c r="Y20" i="10"/>
  <c r="Z20" i="10" a="1"/>
  <c r="Z20" i="10" s="1"/>
  <c r="AA20" i="10" a="1"/>
  <c r="AA20" i="10" s="1"/>
  <c r="AB20" i="10" a="1"/>
  <c r="AB20" i="10" s="1"/>
  <c r="AC20" i="10" a="1"/>
  <c r="AC20" i="10" s="1"/>
  <c r="AD20" i="10" a="1"/>
  <c r="AD20" i="10" s="1"/>
  <c r="AE20" i="10" a="1"/>
  <c r="AE20" i="10" s="1"/>
  <c r="R21" i="10" a="1"/>
  <c r="R21" i="10" s="1"/>
  <c r="S21" i="10" a="1"/>
  <c r="S21" i="10"/>
  <c r="T21" i="10" a="1"/>
  <c r="T21" i="10" s="1"/>
  <c r="U21" i="10" a="1"/>
  <c r="U21" i="10" s="1"/>
  <c r="V21" i="10" a="1"/>
  <c r="V21" i="10" s="1"/>
  <c r="W21" i="10" a="1"/>
  <c r="W21" i="10" s="1"/>
  <c r="X21" i="10" a="1"/>
  <c r="X21" i="10" s="1"/>
  <c r="Y21" i="10" a="1"/>
  <c r="Y21" i="10" s="1"/>
  <c r="Z21" i="10" a="1"/>
  <c r="Z21" i="10" s="1"/>
  <c r="AA21" i="10" a="1"/>
  <c r="AA21" i="10"/>
  <c r="AB21" i="10" a="1"/>
  <c r="AB21" i="10" s="1"/>
  <c r="AC21" i="10" a="1"/>
  <c r="AC21" i="10" s="1"/>
  <c r="AD21" i="10" a="1"/>
  <c r="AD21" i="10" s="1"/>
  <c r="AE21" i="10" a="1"/>
  <c r="AE21" i="10" s="1"/>
  <c r="R22" i="10" a="1"/>
  <c r="R22" i="10" s="1"/>
  <c r="S22" i="10" a="1"/>
  <c r="S22" i="10" s="1"/>
  <c r="T22" i="10" a="1"/>
  <c r="T22" i="10" s="1"/>
  <c r="U22" i="10" a="1"/>
  <c r="U22" i="10"/>
  <c r="V22" i="10" a="1"/>
  <c r="V22" i="10" s="1"/>
  <c r="W22" i="10" a="1"/>
  <c r="W22" i="10" s="1"/>
  <c r="X22" i="10" a="1"/>
  <c r="X22" i="10" s="1"/>
  <c r="Y22" i="10" a="1"/>
  <c r="Y22" i="10" s="1"/>
  <c r="Z22" i="10" a="1"/>
  <c r="Z22" i="10" s="1"/>
  <c r="AA22" i="10" a="1"/>
  <c r="AA22" i="10" s="1"/>
  <c r="AB22" i="10" a="1"/>
  <c r="AB22" i="10" s="1"/>
  <c r="AC22" i="10" a="1"/>
  <c r="AC22" i="10"/>
  <c r="AD22" i="10" a="1"/>
  <c r="AD22" i="10" s="1"/>
  <c r="AE22" i="10" a="1"/>
  <c r="AE22" i="10" s="1"/>
  <c r="R23" i="10" a="1"/>
  <c r="R23" i="10" s="1"/>
  <c r="S23" i="10" a="1"/>
  <c r="S23" i="10" s="1"/>
  <c r="T23" i="10" a="1"/>
  <c r="T23" i="10" s="1"/>
  <c r="U23" i="10" a="1"/>
  <c r="U23" i="10" s="1"/>
  <c r="V23" i="10" a="1"/>
  <c r="V23" i="10" s="1"/>
  <c r="W23" i="10" a="1"/>
  <c r="W23" i="10"/>
  <c r="X23" i="10" a="1"/>
  <c r="X23" i="10" s="1"/>
  <c r="Y23" i="10" a="1"/>
  <c r="Y23" i="10" s="1"/>
  <c r="Z23" i="10" a="1"/>
  <c r="Z23" i="10" s="1"/>
  <c r="AA23" i="10" a="1"/>
  <c r="AA23" i="10" s="1"/>
  <c r="AB23" i="10" a="1"/>
  <c r="AB23" i="10" s="1"/>
  <c r="AC23" i="10" a="1"/>
  <c r="AC23" i="10" s="1"/>
  <c r="AD23" i="10" a="1"/>
  <c r="AD23" i="10" s="1"/>
  <c r="AE23" i="10" a="1"/>
  <c r="AE23" i="10"/>
  <c r="R24" i="10" a="1"/>
  <c r="R24" i="10" s="1"/>
  <c r="S24" i="10" a="1"/>
  <c r="S24" i="10" s="1"/>
  <c r="T24" i="10" a="1"/>
  <c r="T24" i="10" s="1"/>
  <c r="U24" i="10" a="1"/>
  <c r="U24" i="10" s="1"/>
  <c r="V24" i="10" a="1"/>
  <c r="V24" i="10" s="1"/>
  <c r="W24" i="10" a="1"/>
  <c r="W24" i="10" s="1"/>
  <c r="X24" i="10" a="1"/>
  <c r="X24" i="10" s="1"/>
  <c r="Y24" i="10" a="1"/>
  <c r="Y24" i="10" s="1"/>
  <c r="Z24" i="10" a="1"/>
  <c r="Z24" i="10" s="1"/>
  <c r="AA24" i="10" a="1"/>
  <c r="AA24" i="10" s="1"/>
  <c r="AB24" i="10" a="1"/>
  <c r="AB24" i="10" s="1"/>
  <c r="AC24" i="10" a="1"/>
  <c r="AC24" i="10" s="1"/>
  <c r="AD24" i="10" a="1"/>
  <c r="AD24" i="10" s="1"/>
  <c r="AE24" i="10" a="1"/>
  <c r="AE24" i="10" s="1"/>
  <c r="R25" i="10" a="1"/>
  <c r="R25" i="10" s="1"/>
  <c r="S25" i="10" a="1"/>
  <c r="S25" i="10" s="1"/>
  <c r="T25" i="10" a="1"/>
  <c r="T25" i="10" s="1"/>
  <c r="U25" i="10" a="1"/>
  <c r="U25" i="10" s="1"/>
  <c r="V25" i="10" a="1"/>
  <c r="V25" i="10" s="1"/>
  <c r="W25" i="10" a="1"/>
  <c r="W25" i="10" s="1"/>
  <c r="X25" i="10" a="1"/>
  <c r="X25" i="10" s="1"/>
  <c r="Y25" i="10" a="1"/>
  <c r="Y25" i="10" s="1"/>
  <c r="Z25" i="10" a="1"/>
  <c r="Z25" i="10" s="1"/>
  <c r="AA25" i="10" a="1"/>
  <c r="AA25" i="10" s="1"/>
  <c r="AB25" i="10" a="1"/>
  <c r="AB25" i="10" s="1"/>
  <c r="AC25" i="10" a="1"/>
  <c r="AC25" i="10" s="1"/>
  <c r="AD25" i="10" a="1"/>
  <c r="AD25" i="10" s="1"/>
  <c r="AE25" i="10" a="1"/>
  <c r="AE25" i="10" s="1"/>
  <c r="R26" i="10" a="1"/>
  <c r="R26" i="10" s="1"/>
  <c r="S26" i="10" a="1"/>
  <c r="S26" i="10" s="1"/>
  <c r="T26" i="10" a="1"/>
  <c r="T26" i="10" s="1"/>
  <c r="U26" i="10" a="1"/>
  <c r="U26" i="10" s="1"/>
  <c r="V26" i="10" a="1"/>
  <c r="V26" i="10" s="1"/>
  <c r="W26" i="10" a="1"/>
  <c r="W26" i="10" s="1"/>
  <c r="X26" i="10" a="1"/>
  <c r="X26" i="10" s="1"/>
  <c r="Y26" i="10" a="1"/>
  <c r="Y26" i="10" s="1"/>
  <c r="Z26" i="10" a="1"/>
  <c r="Z26" i="10" s="1"/>
  <c r="AA26" i="10" a="1"/>
  <c r="AA26" i="10" s="1"/>
  <c r="AB26" i="10" a="1"/>
  <c r="AB26" i="10" s="1"/>
  <c r="AC26" i="10" a="1"/>
  <c r="AC26" i="10" s="1"/>
  <c r="AD26" i="10" a="1"/>
  <c r="AD26" i="10" s="1"/>
  <c r="AE26" i="10" a="1"/>
  <c r="AE26" i="10" s="1"/>
  <c r="R27" i="10" a="1"/>
  <c r="R27" i="10" s="1"/>
  <c r="S27" i="10" a="1"/>
  <c r="S27" i="10" s="1"/>
  <c r="T27" i="10" a="1"/>
  <c r="T27" i="10" s="1"/>
  <c r="U27" i="10" a="1"/>
  <c r="U27" i="10" s="1"/>
  <c r="V27" i="10" a="1"/>
  <c r="V27" i="10" s="1"/>
  <c r="W27" i="10" a="1"/>
  <c r="W27" i="10" s="1"/>
  <c r="X27" i="10" a="1"/>
  <c r="X27" i="10" s="1"/>
  <c r="Y27" i="10" a="1"/>
  <c r="Y27" i="10" s="1"/>
  <c r="Z27" i="10" a="1"/>
  <c r="Z27" i="10" s="1"/>
  <c r="AA27" i="10" a="1"/>
  <c r="AA27" i="10" s="1"/>
  <c r="AB27" i="10" a="1"/>
  <c r="AB27" i="10" s="1"/>
  <c r="AC27" i="10" a="1"/>
  <c r="AC27" i="10" s="1"/>
  <c r="AD27" i="10" a="1"/>
  <c r="AD27" i="10" s="1"/>
  <c r="AE27" i="10" a="1"/>
  <c r="AE27" i="10" s="1"/>
  <c r="R28" i="10" a="1"/>
  <c r="R28" i="10" s="1"/>
  <c r="S28" i="10" a="1"/>
  <c r="S28" i="10" s="1"/>
  <c r="T28" i="10" a="1"/>
  <c r="T28" i="10" s="1"/>
  <c r="U28" i="10" a="1"/>
  <c r="U28" i="10" s="1"/>
  <c r="V28" i="10" a="1"/>
  <c r="V28" i="10" s="1"/>
  <c r="W28" i="10" a="1"/>
  <c r="W28" i="10" s="1"/>
  <c r="X28" i="10" a="1"/>
  <c r="X28" i="10" s="1"/>
  <c r="Y28" i="10" a="1"/>
  <c r="Y28" i="10" s="1"/>
  <c r="Z28" i="10" a="1"/>
  <c r="Z28" i="10" s="1"/>
  <c r="AA28" i="10" a="1"/>
  <c r="AA28" i="10" s="1"/>
  <c r="AB28" i="10" a="1"/>
  <c r="AB28" i="10" s="1"/>
  <c r="AC28" i="10" a="1"/>
  <c r="AC28" i="10" s="1"/>
  <c r="AD28" i="10" a="1"/>
  <c r="AD28" i="10" s="1"/>
  <c r="AE28" i="10" a="1"/>
  <c r="AE28" i="10" s="1"/>
  <c r="R29" i="10" a="1"/>
  <c r="R29" i="10" s="1"/>
  <c r="S29" i="10" a="1"/>
  <c r="S29" i="10" s="1"/>
  <c r="T29" i="10" a="1"/>
  <c r="T29" i="10" s="1"/>
  <c r="U29" i="10" a="1"/>
  <c r="U29" i="10" s="1"/>
  <c r="V29" i="10" a="1"/>
  <c r="V29" i="10" s="1"/>
  <c r="W29" i="10" a="1"/>
  <c r="W29" i="10" s="1"/>
  <c r="X29" i="10" a="1"/>
  <c r="X29" i="10" s="1"/>
  <c r="Y29" i="10" a="1"/>
  <c r="Y29" i="10" s="1"/>
  <c r="Z29" i="10" a="1"/>
  <c r="Z29" i="10" s="1"/>
  <c r="AA29" i="10" a="1"/>
  <c r="AA29" i="10" s="1"/>
  <c r="AB29" i="10" a="1"/>
  <c r="AB29" i="10" s="1"/>
  <c r="AC29" i="10" a="1"/>
  <c r="AC29" i="10" s="1"/>
  <c r="AD29" i="10" a="1"/>
  <c r="AD29" i="10" s="1"/>
  <c r="AE29" i="10" a="1"/>
  <c r="AE29" i="10" s="1"/>
  <c r="R30" i="10" a="1"/>
  <c r="R30" i="10" s="1"/>
  <c r="S30" i="10" a="1"/>
  <c r="S30" i="10" s="1"/>
  <c r="T30" i="10" a="1"/>
  <c r="T30" i="10" s="1"/>
  <c r="U30" i="10" a="1"/>
  <c r="U30" i="10" s="1"/>
  <c r="V30" i="10" a="1"/>
  <c r="V30" i="10" s="1"/>
  <c r="W30" i="10" a="1"/>
  <c r="W30" i="10" s="1"/>
  <c r="X30" i="10" a="1"/>
  <c r="X30" i="10" s="1"/>
  <c r="Y30" i="10" a="1"/>
  <c r="Y30" i="10" s="1"/>
  <c r="Z30" i="10" a="1"/>
  <c r="Z30" i="10" s="1"/>
  <c r="AA30" i="10" a="1"/>
  <c r="AA30" i="10" s="1"/>
  <c r="AB30" i="10" a="1"/>
  <c r="AB30" i="10" s="1"/>
  <c r="AC30" i="10" a="1"/>
  <c r="AC30" i="10" s="1"/>
  <c r="AD30" i="10" a="1"/>
  <c r="AD30" i="10" s="1"/>
  <c r="AE30" i="10" a="1"/>
  <c r="AE30" i="10" s="1"/>
  <c r="R31" i="10" a="1"/>
  <c r="R31" i="10" s="1"/>
  <c r="S31" i="10" a="1"/>
  <c r="S31" i="10" s="1"/>
  <c r="T31" i="10" a="1"/>
  <c r="T31" i="10" s="1"/>
  <c r="U31" i="10" a="1"/>
  <c r="U31" i="10" s="1"/>
  <c r="V31" i="10" a="1"/>
  <c r="V31" i="10" s="1"/>
  <c r="W31" i="10" a="1"/>
  <c r="W31" i="10" s="1"/>
  <c r="X31" i="10" a="1"/>
  <c r="X31" i="10" s="1"/>
  <c r="Y31" i="10" a="1"/>
  <c r="Y31" i="10" s="1"/>
  <c r="Z31" i="10" a="1"/>
  <c r="Z31" i="10" s="1"/>
  <c r="AA31" i="10" a="1"/>
  <c r="AA31" i="10" s="1"/>
  <c r="AB31" i="10" a="1"/>
  <c r="AB31" i="10" s="1"/>
  <c r="AC31" i="10" a="1"/>
  <c r="AC31" i="10" s="1"/>
  <c r="AD31" i="10" a="1"/>
  <c r="AD31" i="10" s="1"/>
  <c r="AE31" i="10" a="1"/>
  <c r="AE31" i="10" s="1"/>
  <c r="R32" i="10" a="1"/>
  <c r="R32" i="10" s="1"/>
  <c r="S32" i="10" a="1"/>
  <c r="S32" i="10" s="1"/>
  <c r="T32" i="10" a="1"/>
  <c r="T32" i="10" s="1"/>
  <c r="U32" i="10" a="1"/>
  <c r="U32" i="10" s="1"/>
  <c r="V32" i="10" a="1"/>
  <c r="V32" i="10" s="1"/>
  <c r="W32" i="10" a="1"/>
  <c r="W32" i="10" s="1"/>
  <c r="X32" i="10" a="1"/>
  <c r="X32" i="10" s="1"/>
  <c r="Y32" i="10" a="1"/>
  <c r="Y32" i="10" s="1"/>
  <c r="Z32" i="10" a="1"/>
  <c r="Z32" i="10" s="1"/>
  <c r="AA32" i="10" a="1"/>
  <c r="AA32" i="10" s="1"/>
  <c r="AB32" i="10" a="1"/>
  <c r="AB32" i="10" s="1"/>
  <c r="AC32" i="10" a="1"/>
  <c r="AC32" i="10" s="1"/>
  <c r="AD32" i="10" a="1"/>
  <c r="AD32" i="10" s="1"/>
  <c r="AE32" i="10" a="1"/>
  <c r="AE32" i="10" s="1"/>
  <c r="R33" i="10" a="1"/>
  <c r="R33" i="10" s="1"/>
  <c r="S33" i="10" a="1"/>
  <c r="S33" i="10" s="1"/>
  <c r="T33" i="10" a="1"/>
  <c r="T33" i="10" s="1"/>
  <c r="U33" i="10" a="1"/>
  <c r="U33" i="10" s="1"/>
  <c r="V33" i="10" a="1"/>
  <c r="V33" i="10" s="1"/>
  <c r="W33" i="10" a="1"/>
  <c r="W33" i="10" s="1"/>
  <c r="X33" i="10" a="1"/>
  <c r="X33" i="10" s="1"/>
  <c r="Y33" i="10" a="1"/>
  <c r="Y33" i="10" s="1"/>
  <c r="Z33" i="10" a="1"/>
  <c r="Z33" i="10" s="1"/>
  <c r="AA33" i="10" a="1"/>
  <c r="AA33" i="10" s="1"/>
  <c r="AB33" i="10" a="1"/>
  <c r="AB33" i="10" s="1"/>
  <c r="AC33" i="10" a="1"/>
  <c r="AC33" i="10" s="1"/>
  <c r="AD33" i="10" a="1"/>
  <c r="AD33" i="10" s="1"/>
  <c r="AE33" i="10" a="1"/>
  <c r="AE33" i="10" s="1"/>
  <c r="R34" i="10" a="1"/>
  <c r="R34" i="10" s="1"/>
  <c r="S34" i="10" a="1"/>
  <c r="S34" i="10" s="1"/>
  <c r="T34" i="10" a="1"/>
  <c r="T34" i="10" s="1"/>
  <c r="U34" i="10" a="1"/>
  <c r="U34" i="10" s="1"/>
  <c r="V34" i="10" a="1"/>
  <c r="V34" i="10" s="1"/>
  <c r="W34" i="10" a="1"/>
  <c r="W34" i="10" s="1"/>
  <c r="X34" i="10" a="1"/>
  <c r="X34" i="10" s="1"/>
  <c r="Y34" i="10" a="1"/>
  <c r="Y34" i="10" s="1"/>
  <c r="Z34" i="10" a="1"/>
  <c r="Z34" i="10" s="1"/>
  <c r="AA34" i="10" a="1"/>
  <c r="AA34" i="10"/>
  <c r="AB34" i="10" a="1"/>
  <c r="AB34" i="10" s="1"/>
  <c r="AC34" i="10" a="1"/>
  <c r="AC34" i="10" s="1"/>
  <c r="AD34" i="10" a="1"/>
  <c r="AD34" i="10" s="1"/>
  <c r="AE34" i="10" a="1"/>
  <c r="AE34" i="10" s="1"/>
  <c r="R35" i="10" a="1"/>
  <c r="R35" i="10" s="1"/>
  <c r="S35" i="10" a="1"/>
  <c r="S35" i="10" s="1"/>
  <c r="T35" i="10" a="1"/>
  <c r="T35" i="10" s="1"/>
  <c r="U35" i="10" a="1"/>
  <c r="U35" i="10"/>
  <c r="V35" i="10" a="1"/>
  <c r="V35" i="10" s="1"/>
  <c r="W35" i="10" a="1"/>
  <c r="W35" i="10" s="1"/>
  <c r="X35" i="10" a="1"/>
  <c r="X35" i="10" s="1"/>
  <c r="Y35" i="10" a="1"/>
  <c r="Y35" i="10"/>
  <c r="Z35" i="10" a="1"/>
  <c r="Z35" i="10" s="1"/>
  <c r="AA35" i="10" a="1"/>
  <c r="AA35" i="10" s="1"/>
  <c r="AB35" i="10" a="1"/>
  <c r="AB35" i="10" s="1"/>
  <c r="AC35" i="10" a="1"/>
  <c r="AC35" i="10"/>
  <c r="AD35" i="10" a="1"/>
  <c r="AD35" i="10" s="1"/>
  <c r="AE35" i="10" a="1"/>
  <c r="AE35" i="10" s="1"/>
  <c r="R36" i="10" a="1"/>
  <c r="R36" i="10" s="1"/>
  <c r="S36" i="10" a="1"/>
  <c r="S36" i="10"/>
  <c r="T36" i="10" a="1"/>
  <c r="T36" i="10" s="1"/>
  <c r="U36" i="10" a="1"/>
  <c r="U36" i="10" s="1"/>
  <c r="V36" i="10" a="1"/>
  <c r="V36" i="10" s="1"/>
  <c r="W36" i="10" a="1"/>
  <c r="W36" i="10"/>
  <c r="X36" i="10" a="1"/>
  <c r="X36" i="10" s="1"/>
  <c r="Y36" i="10" a="1"/>
  <c r="Y36" i="10" s="1"/>
  <c r="Z36" i="10" a="1"/>
  <c r="Z36" i="10" s="1"/>
  <c r="AA36" i="10" a="1"/>
  <c r="AA36" i="10"/>
  <c r="AB36" i="10" a="1"/>
  <c r="AB36" i="10" s="1"/>
  <c r="AC36" i="10" a="1"/>
  <c r="AC36" i="10" s="1"/>
  <c r="AD36" i="10" a="1"/>
  <c r="AD36" i="10" s="1"/>
  <c r="AE36" i="10" a="1"/>
  <c r="AE36" i="10"/>
  <c r="R37" i="10" a="1"/>
  <c r="R37" i="10" s="1"/>
  <c r="S37" i="10" a="1"/>
  <c r="S37" i="10" s="1"/>
  <c r="T37" i="10" a="1"/>
  <c r="T37" i="10" s="1"/>
  <c r="U37" i="10" a="1"/>
  <c r="U37" i="10"/>
  <c r="V37" i="10" a="1"/>
  <c r="V37" i="10" s="1"/>
  <c r="W37" i="10" a="1"/>
  <c r="W37" i="10"/>
  <c r="X37" i="10" a="1"/>
  <c r="X37" i="10" s="1"/>
  <c r="Y37" i="10" a="1"/>
  <c r="Y37" i="10"/>
  <c r="Z37" i="10" a="1"/>
  <c r="Z37" i="10" s="1"/>
  <c r="AA37" i="10" a="1"/>
  <c r="AA37" i="10" s="1"/>
  <c r="AB37" i="10" a="1"/>
  <c r="AB37" i="10" s="1"/>
  <c r="AC37" i="10" a="1"/>
  <c r="AC37" i="10"/>
  <c r="AD37" i="10" a="1"/>
  <c r="AD37" i="10" s="1"/>
  <c r="AE37" i="10" a="1"/>
  <c r="AE37" i="10"/>
  <c r="R38" i="10" a="1"/>
  <c r="R38" i="10" s="1"/>
  <c r="S38" i="10" a="1"/>
  <c r="S38" i="10"/>
  <c r="T38" i="10" a="1"/>
  <c r="T38" i="10" s="1"/>
  <c r="U38" i="10" a="1"/>
  <c r="U38" i="10" s="1"/>
  <c r="V38" i="10" a="1"/>
  <c r="V38" i="10" s="1"/>
  <c r="W38" i="10" a="1"/>
  <c r="W38" i="10"/>
  <c r="X38" i="10" a="1"/>
  <c r="X38" i="10" s="1"/>
  <c r="Y38" i="10" a="1"/>
  <c r="Y38" i="10"/>
  <c r="Z38" i="10" a="1"/>
  <c r="Z38" i="10" s="1"/>
  <c r="AA38" i="10" a="1"/>
  <c r="AA38" i="10"/>
  <c r="AB38" i="10" a="1"/>
  <c r="AB38" i="10" s="1"/>
  <c r="AC38" i="10" a="1"/>
  <c r="AC38" i="10" s="1"/>
  <c r="AD38" i="10" a="1"/>
  <c r="AD38" i="10" s="1"/>
  <c r="AE38" i="10" a="1"/>
  <c r="AE38" i="10"/>
  <c r="R39" i="10" a="1"/>
  <c r="R39" i="10" s="1"/>
  <c r="S39" i="10" a="1"/>
  <c r="S39" i="10"/>
  <c r="T39" i="10" a="1"/>
  <c r="T39" i="10" s="1"/>
  <c r="U39" i="10" a="1"/>
  <c r="U39" i="10"/>
  <c r="V39" i="10" a="1"/>
  <c r="V39" i="10" s="1"/>
  <c r="W39" i="10" a="1"/>
  <c r="W39" i="10" s="1"/>
  <c r="X39" i="10" a="1"/>
  <c r="X39" i="10" s="1"/>
  <c r="Y39" i="10" a="1"/>
  <c r="Y39" i="10"/>
  <c r="Z39" i="10" a="1"/>
  <c r="Z39" i="10" s="1"/>
  <c r="AA39" i="10" a="1"/>
  <c r="AA39" i="10"/>
  <c r="AB39" i="10" a="1"/>
  <c r="AB39" i="10" s="1"/>
  <c r="AC39" i="10" a="1"/>
  <c r="AC39" i="10" s="1"/>
  <c r="AD39" i="10" a="1"/>
  <c r="AD39" i="10" s="1"/>
  <c r="AE39" i="10" a="1"/>
  <c r="AE39" i="10"/>
  <c r="R40" i="10" a="1"/>
  <c r="R40" i="10" s="1"/>
  <c r="S40" i="10" a="1"/>
  <c r="S40" i="10"/>
  <c r="T40" i="10" a="1"/>
  <c r="T40" i="10" s="1"/>
  <c r="U40" i="10" a="1"/>
  <c r="U40" i="10" s="1"/>
  <c r="V40" i="10" a="1"/>
  <c r="V40" i="10" s="1"/>
  <c r="W40" i="10" a="1"/>
  <c r="W40" i="10" s="1"/>
  <c r="X40" i="10" a="1"/>
  <c r="X40" i="10" s="1"/>
  <c r="Y40" i="10" a="1"/>
  <c r="Y40" i="10"/>
  <c r="Z40" i="10" a="1"/>
  <c r="Z40" i="10" s="1"/>
  <c r="AA40" i="10" a="1"/>
  <c r="AA40" i="10"/>
  <c r="AB40" i="10" a="1"/>
  <c r="AB40" i="10" s="1"/>
  <c r="AC40" i="10" a="1"/>
  <c r="AC40" i="10"/>
  <c r="AD40" i="10" a="1"/>
  <c r="AD40" i="10" s="1"/>
  <c r="AE40" i="10" a="1"/>
  <c r="AE40" i="10" s="1"/>
  <c r="S2" i="10" a="1"/>
  <c r="S2" i="10" s="1"/>
  <c r="T2" i="10" a="1"/>
  <c r="T2" i="10"/>
  <c r="U2" i="10" a="1"/>
  <c r="U2" i="10" s="1"/>
  <c r="V2" i="10" a="1"/>
  <c r="V2" i="10"/>
  <c r="W2" i="10" a="1"/>
  <c r="W2" i="10" s="1"/>
  <c r="X2" i="10" a="1"/>
  <c r="X2" i="10"/>
  <c r="Y2" i="10" a="1"/>
  <c r="Y2" i="10" s="1"/>
  <c r="Z2" i="10" a="1"/>
  <c r="Z2" i="10"/>
  <c r="AA2" i="10" a="1"/>
  <c r="AA2" i="10" s="1"/>
  <c r="AB2" i="10" a="1"/>
  <c r="AB2" i="10"/>
  <c r="AC2" i="10" a="1"/>
  <c r="AC2" i="10" s="1"/>
  <c r="AD2" i="10" a="1"/>
  <c r="AD2" i="10"/>
  <c r="AE2" i="10" a="1"/>
  <c r="AE2" i="10" s="1"/>
  <c r="R2" i="10" a="1"/>
  <c r="R2" i="10"/>
  <c r="R2" i="8" a="1"/>
  <c r="R2" i="8" s="1"/>
  <c r="AG40" i="8" a="1"/>
  <c r="AG40" i="8" s="1"/>
  <c r="AF40" i="8" a="1"/>
  <c r="AF40" i="8" s="1"/>
  <c r="AE40" i="8" a="1"/>
  <c r="AE40" i="8" s="1"/>
  <c r="AD40" i="8" a="1"/>
  <c r="AD40" i="8" s="1"/>
  <c r="AC40" i="8" a="1"/>
  <c r="AC40" i="8"/>
  <c r="AB40" i="8" a="1"/>
  <c r="AB40" i="8" s="1"/>
  <c r="AA40" i="8" a="1"/>
  <c r="AA40" i="8" s="1"/>
  <c r="Z40" i="8" a="1"/>
  <c r="Z40" i="8" s="1"/>
  <c r="Y40" i="8" a="1"/>
  <c r="Y40" i="8"/>
  <c r="X40" i="8" a="1"/>
  <c r="X40" i="8" s="1"/>
  <c r="W40" i="8" a="1"/>
  <c r="W40" i="8"/>
  <c r="V40" i="8" a="1"/>
  <c r="V40" i="8" s="1"/>
  <c r="U40" i="8" a="1"/>
  <c r="U40" i="8"/>
  <c r="T40" i="8" a="1"/>
  <c r="T40" i="8" s="1"/>
  <c r="S40" i="8" a="1"/>
  <c r="S40" i="8" s="1"/>
  <c r="R40" i="8" a="1"/>
  <c r="R40" i="8" s="1"/>
  <c r="AG39" i="8" a="1"/>
  <c r="AG39" i="8"/>
  <c r="AF39" i="8" a="1"/>
  <c r="AF39" i="8" s="1"/>
  <c r="AE39" i="8" a="1"/>
  <c r="AE39" i="8"/>
  <c r="AD39" i="8" a="1"/>
  <c r="AD39" i="8" s="1"/>
  <c r="AC39" i="8" a="1"/>
  <c r="AC39" i="8"/>
  <c r="AB39" i="8" a="1"/>
  <c r="AB39" i="8" s="1"/>
  <c r="AA39" i="8" a="1"/>
  <c r="AA39" i="8" s="1"/>
  <c r="Z39" i="8" a="1"/>
  <c r="Z39" i="8" s="1"/>
  <c r="Y39" i="8" a="1"/>
  <c r="Y39" i="8"/>
  <c r="X39" i="8" a="1"/>
  <c r="X39" i="8" s="1"/>
  <c r="W39" i="8" a="1"/>
  <c r="W39" i="8"/>
  <c r="V39" i="8" a="1"/>
  <c r="V39" i="8" s="1"/>
  <c r="U39" i="8" a="1"/>
  <c r="U39" i="8"/>
  <c r="T39" i="8" a="1"/>
  <c r="T39" i="8" s="1"/>
  <c r="S39" i="8" a="1"/>
  <c r="S39" i="8" s="1"/>
  <c r="R39" i="8" a="1"/>
  <c r="R39" i="8" s="1"/>
  <c r="AG38" i="8" a="1"/>
  <c r="AG38" i="8"/>
  <c r="AF38" i="8" a="1"/>
  <c r="AF38" i="8" s="1"/>
  <c r="AE38" i="8" a="1"/>
  <c r="AE38" i="8"/>
  <c r="AD38" i="8" a="1"/>
  <c r="AD38" i="8" s="1"/>
  <c r="AC38" i="8" a="1"/>
  <c r="AC38" i="8"/>
  <c r="AB38" i="8" a="1"/>
  <c r="AB38" i="8" s="1"/>
  <c r="AA38" i="8" a="1"/>
  <c r="AA38" i="8" s="1"/>
  <c r="Z38" i="8" a="1"/>
  <c r="Z38" i="8" s="1"/>
  <c r="Y38" i="8" a="1"/>
  <c r="Y38" i="8"/>
  <c r="X38" i="8" a="1"/>
  <c r="X38" i="8" s="1"/>
  <c r="W38" i="8" a="1"/>
  <c r="W38" i="8"/>
  <c r="V38" i="8" a="1"/>
  <c r="V38" i="8" s="1"/>
  <c r="U38" i="8" a="1"/>
  <c r="U38" i="8"/>
  <c r="T38" i="8" a="1"/>
  <c r="T38" i="8" s="1"/>
  <c r="S38" i="8" a="1"/>
  <c r="S38" i="8" s="1"/>
  <c r="R38" i="8" a="1"/>
  <c r="R38" i="8" s="1"/>
  <c r="AG37" i="8" a="1"/>
  <c r="AG37" i="8"/>
  <c r="AF37" i="8" a="1"/>
  <c r="AF37" i="8" s="1"/>
  <c r="AE37" i="8" a="1"/>
  <c r="AE37" i="8"/>
  <c r="AD37" i="8" a="1"/>
  <c r="AD37" i="8" s="1"/>
  <c r="AC37" i="8" a="1"/>
  <c r="AC37" i="8"/>
  <c r="AB37" i="8" a="1"/>
  <c r="AB37" i="8" s="1"/>
  <c r="AA37" i="8" a="1"/>
  <c r="AA37" i="8" s="1"/>
  <c r="Z37" i="8" a="1"/>
  <c r="Z37" i="8" s="1"/>
  <c r="Y37" i="8" a="1"/>
  <c r="Y37" i="8"/>
  <c r="X37" i="8" a="1"/>
  <c r="X37" i="8" s="1"/>
  <c r="W37" i="8" a="1"/>
  <c r="W37" i="8"/>
  <c r="V37" i="8" a="1"/>
  <c r="V37" i="8" s="1"/>
  <c r="U37" i="8" a="1"/>
  <c r="U37" i="8"/>
  <c r="T37" i="8" a="1"/>
  <c r="T37" i="8" s="1"/>
  <c r="S37" i="8" a="1"/>
  <c r="S37" i="8" s="1"/>
  <c r="R37" i="8" a="1"/>
  <c r="R37" i="8" s="1"/>
  <c r="AG36" i="8" a="1"/>
  <c r="AG36" i="8"/>
  <c r="AF36" i="8" a="1"/>
  <c r="AF36" i="8" s="1"/>
  <c r="AE36" i="8" a="1"/>
  <c r="AE36" i="8"/>
  <c r="AD36" i="8" a="1"/>
  <c r="AD36" i="8" s="1"/>
  <c r="AC36" i="8" a="1"/>
  <c r="AC36" i="8"/>
  <c r="AB36" i="8" a="1"/>
  <c r="AB36" i="8" s="1"/>
  <c r="AA36" i="8" a="1"/>
  <c r="AA36" i="8" s="1"/>
  <c r="Z36" i="8" a="1"/>
  <c r="Z36" i="8" s="1"/>
  <c r="Y36" i="8" a="1"/>
  <c r="Y36" i="8"/>
  <c r="X36" i="8" a="1"/>
  <c r="X36" i="8" s="1"/>
  <c r="W36" i="8" a="1"/>
  <c r="W36" i="8"/>
  <c r="V36" i="8" a="1"/>
  <c r="V36" i="8" s="1"/>
  <c r="U36" i="8" a="1"/>
  <c r="U36" i="8"/>
  <c r="T36" i="8" a="1"/>
  <c r="T36" i="8" s="1"/>
  <c r="S36" i="8" a="1"/>
  <c r="S36" i="8" s="1"/>
  <c r="R36" i="8" a="1"/>
  <c r="R36" i="8" s="1"/>
  <c r="AG35" i="8" a="1"/>
  <c r="AG35" i="8"/>
  <c r="AF35" i="8" a="1"/>
  <c r="AF35" i="8" s="1"/>
  <c r="AE35" i="8" a="1"/>
  <c r="AE35" i="8"/>
  <c r="AD35" i="8" a="1"/>
  <c r="AD35" i="8" s="1"/>
  <c r="AC35" i="8" a="1"/>
  <c r="AC35" i="8"/>
  <c r="AB35" i="8" a="1"/>
  <c r="AB35" i="8" s="1"/>
  <c r="AA35" i="8" a="1"/>
  <c r="AA35" i="8" s="1"/>
  <c r="Z35" i="8" a="1"/>
  <c r="Z35" i="8" s="1"/>
  <c r="Y35" i="8" a="1"/>
  <c r="Y35" i="8"/>
  <c r="X35" i="8" a="1"/>
  <c r="X35" i="8" s="1"/>
  <c r="W35" i="8" a="1"/>
  <c r="W35" i="8"/>
  <c r="V35" i="8" a="1"/>
  <c r="V35" i="8" s="1"/>
  <c r="U35" i="8" a="1"/>
  <c r="U35" i="8"/>
  <c r="T35" i="8" a="1"/>
  <c r="T35" i="8" s="1"/>
  <c r="S35" i="8" a="1"/>
  <c r="S35" i="8" s="1"/>
  <c r="R35" i="8" a="1"/>
  <c r="R35" i="8" s="1"/>
  <c r="AG34" i="8" a="1"/>
  <c r="AG34" i="8"/>
  <c r="AF34" i="8" a="1"/>
  <c r="AF34" i="8" s="1"/>
  <c r="AE34" i="8" a="1"/>
  <c r="AE34" i="8"/>
  <c r="AD34" i="8" a="1"/>
  <c r="AD34" i="8" s="1"/>
  <c r="AC34" i="8" a="1"/>
  <c r="AC34" i="8"/>
  <c r="AB34" i="8" a="1"/>
  <c r="AB34" i="8" s="1"/>
  <c r="AA34" i="8" a="1"/>
  <c r="AA34" i="8" s="1"/>
  <c r="Z34" i="8" a="1"/>
  <c r="Z34" i="8" s="1"/>
  <c r="Y34" i="8" a="1"/>
  <c r="Y34" i="8"/>
  <c r="X34" i="8" a="1"/>
  <c r="X34" i="8" s="1"/>
  <c r="W34" i="8" a="1"/>
  <c r="W34" i="8"/>
  <c r="V34" i="8" a="1"/>
  <c r="V34" i="8" s="1"/>
  <c r="U34" i="8" a="1"/>
  <c r="U34" i="8"/>
  <c r="T34" i="8" a="1"/>
  <c r="T34" i="8" s="1"/>
  <c r="S34" i="8" a="1"/>
  <c r="S34" i="8" s="1"/>
  <c r="R34" i="8" a="1"/>
  <c r="R34" i="8" s="1"/>
  <c r="AG33" i="8" a="1"/>
  <c r="AG33" i="8"/>
  <c r="AF33" i="8" a="1"/>
  <c r="AF33" i="8" s="1"/>
  <c r="AE33" i="8" a="1"/>
  <c r="AE33" i="8"/>
  <c r="AD33" i="8" a="1"/>
  <c r="AD33" i="8" s="1"/>
  <c r="AC33" i="8" a="1"/>
  <c r="AC33" i="8"/>
  <c r="AB33" i="8" a="1"/>
  <c r="AB33" i="8" s="1"/>
  <c r="AA33" i="8" a="1"/>
  <c r="AA33" i="8" s="1"/>
  <c r="Z33" i="8" a="1"/>
  <c r="Z33" i="8" s="1"/>
  <c r="Y33" i="8" a="1"/>
  <c r="Y33" i="8"/>
  <c r="X33" i="8" a="1"/>
  <c r="X33" i="8" s="1"/>
  <c r="W33" i="8" a="1"/>
  <c r="W33" i="8"/>
  <c r="V33" i="8" a="1"/>
  <c r="V33" i="8" s="1"/>
  <c r="U33" i="8" a="1"/>
  <c r="U33" i="8"/>
  <c r="T33" i="8" a="1"/>
  <c r="T33" i="8" s="1"/>
  <c r="S33" i="8" a="1"/>
  <c r="S33" i="8" s="1"/>
  <c r="R33" i="8" a="1"/>
  <c r="R33" i="8" s="1"/>
  <c r="AG32" i="8" a="1"/>
  <c r="AG32" i="8"/>
  <c r="AF32" i="8" a="1"/>
  <c r="AF32" i="8" s="1"/>
  <c r="AE32" i="8" a="1"/>
  <c r="AE32" i="8"/>
  <c r="AD32" i="8" a="1"/>
  <c r="AD32" i="8" s="1"/>
  <c r="AC32" i="8" a="1"/>
  <c r="AC32" i="8"/>
  <c r="AB32" i="8" a="1"/>
  <c r="AB32" i="8" s="1"/>
  <c r="AA32" i="8" a="1"/>
  <c r="AA32" i="8" s="1"/>
  <c r="Z32" i="8" a="1"/>
  <c r="Z32" i="8" s="1"/>
  <c r="Y32" i="8" a="1"/>
  <c r="Y32" i="8"/>
  <c r="X32" i="8" a="1"/>
  <c r="X32" i="8" s="1"/>
  <c r="W32" i="8" a="1"/>
  <c r="W32" i="8"/>
  <c r="V32" i="8" a="1"/>
  <c r="V32" i="8" s="1"/>
  <c r="U32" i="8" a="1"/>
  <c r="U32" i="8"/>
  <c r="T32" i="8" a="1"/>
  <c r="T32" i="8" s="1"/>
  <c r="S32" i="8" a="1"/>
  <c r="S32" i="8" s="1"/>
  <c r="R32" i="8" a="1"/>
  <c r="R32" i="8" s="1"/>
  <c r="AG31" i="8" a="1"/>
  <c r="AG31" i="8"/>
  <c r="AF31" i="8" a="1"/>
  <c r="AF31" i="8" s="1"/>
  <c r="AE31" i="8" a="1"/>
  <c r="AE31" i="8"/>
  <c r="AD31" i="8" a="1"/>
  <c r="AD31" i="8" s="1"/>
  <c r="AC31" i="8" a="1"/>
  <c r="AC31" i="8" s="1"/>
  <c r="AB31" i="8" a="1"/>
  <c r="AB31" i="8" s="1"/>
  <c r="AA31" i="8" a="1"/>
  <c r="AA31" i="8" s="1"/>
  <c r="Z31" i="8" a="1"/>
  <c r="Z31" i="8" s="1"/>
  <c r="Y31" i="8" a="1"/>
  <c r="Y31" i="8"/>
  <c r="X31" i="8" a="1"/>
  <c r="X31" i="8" s="1"/>
  <c r="W31" i="8" a="1"/>
  <c r="W31" i="8"/>
  <c r="V31" i="8" a="1"/>
  <c r="V31" i="8" s="1"/>
  <c r="U31" i="8" a="1"/>
  <c r="U31" i="8" s="1"/>
  <c r="T31" i="8" a="1"/>
  <c r="T31" i="8" s="1"/>
  <c r="S31" i="8" a="1"/>
  <c r="S31" i="8" s="1"/>
  <c r="R31" i="8" a="1"/>
  <c r="R31" i="8" s="1"/>
  <c r="AG30" i="8" a="1"/>
  <c r="AG30" i="8" s="1"/>
  <c r="AF30" i="8" a="1"/>
  <c r="AF30" i="8" s="1"/>
  <c r="AE30" i="8" a="1"/>
  <c r="AE30" i="8"/>
  <c r="AD30" i="8" a="1"/>
  <c r="AD30" i="8" s="1"/>
  <c r="AC30" i="8" a="1"/>
  <c r="AC30" i="8" s="1"/>
  <c r="AB30" i="8" a="1"/>
  <c r="AB30" i="8" s="1"/>
  <c r="AA30" i="8" a="1"/>
  <c r="AA30" i="8" s="1"/>
  <c r="Z30" i="8" a="1"/>
  <c r="Z30" i="8" s="1"/>
  <c r="Y30" i="8" a="1"/>
  <c r="Y30" i="8"/>
  <c r="X30" i="8" a="1"/>
  <c r="X30" i="8" s="1"/>
  <c r="W30" i="8" a="1"/>
  <c r="W30" i="8"/>
  <c r="V30" i="8" a="1"/>
  <c r="V30" i="8" s="1"/>
  <c r="U30" i="8" a="1"/>
  <c r="U30" i="8"/>
  <c r="T30" i="8" a="1"/>
  <c r="T30" i="8" s="1"/>
  <c r="S30" i="8" a="1"/>
  <c r="S30" i="8"/>
  <c r="R30" i="8" a="1"/>
  <c r="R30" i="8" s="1"/>
  <c r="AG29" i="8" a="1"/>
  <c r="AG29" i="8"/>
  <c r="AF29" i="8" a="1"/>
  <c r="AF29" i="8" s="1"/>
  <c r="AE29" i="8" a="1"/>
  <c r="AE29" i="8"/>
  <c r="AD29" i="8" a="1"/>
  <c r="AD29" i="8" s="1"/>
  <c r="AC29" i="8" a="1"/>
  <c r="AC29" i="8"/>
  <c r="AB29" i="8" a="1"/>
  <c r="AB29" i="8" s="1"/>
  <c r="AA29" i="8" a="1"/>
  <c r="AA29" i="8" s="1"/>
  <c r="Z29" i="8" a="1"/>
  <c r="Z29" i="8" s="1"/>
  <c r="Y29" i="8" a="1"/>
  <c r="Y29" i="8"/>
  <c r="X29" i="8" a="1"/>
  <c r="X29" i="8" s="1"/>
  <c r="W29" i="8" a="1"/>
  <c r="W29" i="8"/>
  <c r="V29" i="8" a="1"/>
  <c r="V29" i="8" s="1"/>
  <c r="U29" i="8" a="1"/>
  <c r="U29" i="8" s="1"/>
  <c r="T29" i="8" a="1"/>
  <c r="T29" i="8" s="1"/>
  <c r="S29" i="8" a="1"/>
  <c r="S29" i="8" s="1"/>
  <c r="R29" i="8" a="1"/>
  <c r="R29" i="8" s="1"/>
  <c r="AG28" i="8" a="1"/>
  <c r="AG28" i="8"/>
  <c r="AF28" i="8" a="1"/>
  <c r="AF28" i="8" s="1"/>
  <c r="AE28" i="8" a="1"/>
  <c r="AE28" i="8"/>
  <c r="AD28" i="8" a="1"/>
  <c r="AD28" i="8" s="1"/>
  <c r="AC28" i="8" a="1"/>
  <c r="AC28" i="8" s="1"/>
  <c r="AB28" i="8" a="1"/>
  <c r="AB28" i="8" s="1"/>
  <c r="AA28" i="8" a="1"/>
  <c r="AA28" i="8" s="1"/>
  <c r="Z28" i="8" a="1"/>
  <c r="Z28" i="8" s="1"/>
  <c r="Y28" i="8" a="1"/>
  <c r="Y28" i="8"/>
  <c r="X28" i="8" a="1"/>
  <c r="X28" i="8" s="1"/>
  <c r="W28" i="8" a="1"/>
  <c r="W28" i="8"/>
  <c r="V28" i="8" a="1"/>
  <c r="V28" i="8" s="1"/>
  <c r="U28" i="8" a="1"/>
  <c r="U28" i="8" s="1"/>
  <c r="T28" i="8" a="1"/>
  <c r="T28" i="8" s="1"/>
  <c r="S28" i="8" a="1"/>
  <c r="S28" i="8" s="1"/>
  <c r="R28" i="8" a="1"/>
  <c r="R28" i="8" s="1"/>
  <c r="AG27" i="8" a="1"/>
  <c r="AG27" i="8"/>
  <c r="AF27" i="8" a="1"/>
  <c r="AF27" i="8" s="1"/>
  <c r="AE27" i="8" a="1"/>
  <c r="AE27" i="8"/>
  <c r="AD27" i="8" a="1"/>
  <c r="AD27" i="8" s="1"/>
  <c r="AC27" i="8" a="1"/>
  <c r="AC27" i="8" s="1"/>
  <c r="AB27" i="8" a="1"/>
  <c r="AB27" i="8" s="1"/>
  <c r="AA27" i="8" a="1"/>
  <c r="AA27" i="8" s="1"/>
  <c r="Z27" i="8" a="1"/>
  <c r="Z27" i="8" s="1"/>
  <c r="Y27" i="8" a="1"/>
  <c r="Y27" i="8"/>
  <c r="X27" i="8" a="1"/>
  <c r="X27" i="8" s="1"/>
  <c r="W27" i="8" a="1"/>
  <c r="W27" i="8"/>
  <c r="V27" i="8" a="1"/>
  <c r="V27" i="8" s="1"/>
  <c r="U27" i="8" a="1"/>
  <c r="U27" i="8" s="1"/>
  <c r="T27" i="8" a="1"/>
  <c r="T27" i="8" s="1"/>
  <c r="S27" i="8" a="1"/>
  <c r="S27" i="8" s="1"/>
  <c r="R27" i="8" a="1"/>
  <c r="R27" i="8" s="1"/>
  <c r="AG26" i="8" a="1"/>
  <c r="AG26" i="8"/>
  <c r="AF26" i="8" a="1"/>
  <c r="AF26" i="8" s="1"/>
  <c r="AE26" i="8" a="1"/>
  <c r="AE26" i="8"/>
  <c r="AD26" i="8" a="1"/>
  <c r="AD26" i="8" s="1"/>
  <c r="AC26" i="8" a="1"/>
  <c r="AC26" i="8" s="1"/>
  <c r="AB26" i="8" a="1"/>
  <c r="AB26" i="8" s="1"/>
  <c r="AA26" i="8" a="1"/>
  <c r="AA26" i="8" s="1"/>
  <c r="Z26" i="8" a="1"/>
  <c r="Z26" i="8" s="1"/>
  <c r="Y26" i="8" a="1"/>
  <c r="Y26" i="8"/>
  <c r="X26" i="8" a="1"/>
  <c r="X26" i="8" s="1"/>
  <c r="W26" i="8" a="1"/>
  <c r="W26" i="8"/>
  <c r="V26" i="8" a="1"/>
  <c r="V26" i="8" s="1"/>
  <c r="U26" i="8" a="1"/>
  <c r="U26" i="8" s="1"/>
  <c r="T26" i="8" a="1"/>
  <c r="T26" i="8" s="1"/>
  <c r="S26" i="8" a="1"/>
  <c r="S26" i="8" s="1"/>
  <c r="R26" i="8" a="1"/>
  <c r="R26" i="8" s="1"/>
  <c r="AG25" i="8" a="1"/>
  <c r="AG25" i="8"/>
  <c r="AF25" i="8" a="1"/>
  <c r="AF25" i="8" s="1"/>
  <c r="AE25" i="8" a="1"/>
  <c r="AE25" i="8"/>
  <c r="AD25" i="8" a="1"/>
  <c r="AD25" i="8" s="1"/>
  <c r="AC25" i="8" a="1"/>
  <c r="AC25" i="8" s="1"/>
  <c r="AB25" i="8" a="1"/>
  <c r="AB25" i="8" s="1"/>
  <c r="AA25" i="8" a="1"/>
  <c r="AA25" i="8" s="1"/>
  <c r="Z25" i="8" a="1"/>
  <c r="Z25" i="8" s="1"/>
  <c r="Y25" i="8" a="1"/>
  <c r="Y25" i="8"/>
  <c r="X25" i="8" a="1"/>
  <c r="X25" i="8" s="1"/>
  <c r="W25" i="8" a="1"/>
  <c r="W25" i="8"/>
  <c r="V25" i="8" a="1"/>
  <c r="V25" i="8" s="1"/>
  <c r="U25" i="8" a="1"/>
  <c r="U25" i="8" s="1"/>
  <c r="T25" i="8" a="1"/>
  <c r="T25" i="8" s="1"/>
  <c r="S25" i="8" a="1"/>
  <c r="S25" i="8" s="1"/>
  <c r="R25" i="8" a="1"/>
  <c r="R25" i="8" s="1"/>
  <c r="AG24" i="8" a="1"/>
  <c r="AG24" i="8"/>
  <c r="AF24" i="8" a="1"/>
  <c r="AF24" i="8" s="1"/>
  <c r="AE24" i="8" a="1"/>
  <c r="AE24" i="8"/>
  <c r="AD24" i="8" a="1"/>
  <c r="AD24" i="8" s="1"/>
  <c r="AC24" i="8" a="1"/>
  <c r="AC24" i="8" s="1"/>
  <c r="AB24" i="8" a="1"/>
  <c r="AB24" i="8" s="1"/>
  <c r="AA24" i="8" a="1"/>
  <c r="AA24" i="8" s="1"/>
  <c r="Z24" i="8" a="1"/>
  <c r="Z24" i="8" s="1"/>
  <c r="Y24" i="8" a="1"/>
  <c r="Y24" i="8"/>
  <c r="X24" i="8" a="1"/>
  <c r="X24" i="8" s="1"/>
  <c r="W24" i="8" a="1"/>
  <c r="W24" i="8"/>
  <c r="V24" i="8" a="1"/>
  <c r="V24" i="8" s="1"/>
  <c r="U24" i="8" a="1"/>
  <c r="U24" i="8" s="1"/>
  <c r="T24" i="8" a="1"/>
  <c r="T24" i="8" s="1"/>
  <c r="S24" i="8" a="1"/>
  <c r="S24" i="8" s="1"/>
  <c r="R24" i="8" a="1"/>
  <c r="R24" i="8" s="1"/>
  <c r="AG23" i="8" a="1"/>
  <c r="AG23" i="8"/>
  <c r="AF23" i="8" a="1"/>
  <c r="AF23" i="8" s="1"/>
  <c r="AE23" i="8" a="1"/>
  <c r="AE23" i="8"/>
  <c r="AD23" i="8" a="1"/>
  <c r="AD23" i="8" s="1"/>
  <c r="AC23" i="8" a="1"/>
  <c r="AC23" i="8" s="1"/>
  <c r="AB23" i="8" a="1"/>
  <c r="AB23" i="8" s="1"/>
  <c r="AA23" i="8" a="1"/>
  <c r="AA23" i="8" s="1"/>
  <c r="Z23" i="8" a="1"/>
  <c r="Z23" i="8" s="1"/>
  <c r="Y23" i="8" a="1"/>
  <c r="Y23" i="8"/>
  <c r="X23" i="8" a="1"/>
  <c r="X23" i="8" s="1"/>
  <c r="W23" i="8" a="1"/>
  <c r="W23" i="8"/>
  <c r="V23" i="8" a="1"/>
  <c r="V23" i="8" s="1"/>
  <c r="U23" i="8" a="1"/>
  <c r="U23" i="8" s="1"/>
  <c r="T23" i="8" a="1"/>
  <c r="T23" i="8" s="1"/>
  <c r="S23" i="8" a="1"/>
  <c r="S23" i="8" s="1"/>
  <c r="R23" i="8" a="1"/>
  <c r="R23" i="8" s="1"/>
  <c r="AG22" i="8" a="1"/>
  <c r="AG22" i="8"/>
  <c r="AF22" i="8" a="1"/>
  <c r="AF22" i="8" s="1"/>
  <c r="AE22" i="8" a="1"/>
  <c r="AE22" i="8"/>
  <c r="AD22" i="8" a="1"/>
  <c r="AD22" i="8" s="1"/>
  <c r="AC22" i="8" a="1"/>
  <c r="AC22" i="8" s="1"/>
  <c r="AB22" i="8" a="1"/>
  <c r="AB22" i="8" s="1"/>
  <c r="AA22" i="8" a="1"/>
  <c r="AA22" i="8" s="1"/>
  <c r="Z22" i="8" a="1"/>
  <c r="Z22" i="8" s="1"/>
  <c r="Y22" i="8" a="1"/>
  <c r="Y22" i="8"/>
  <c r="X22" i="8" a="1"/>
  <c r="X22" i="8" s="1"/>
  <c r="W22" i="8" a="1"/>
  <c r="W22" i="8"/>
  <c r="V22" i="8" a="1"/>
  <c r="V22" i="8" s="1"/>
  <c r="U22" i="8" a="1"/>
  <c r="U22" i="8"/>
  <c r="T22" i="8" a="1"/>
  <c r="T22" i="8" s="1"/>
  <c r="S22" i="8" a="1"/>
  <c r="S22" i="8"/>
  <c r="R22" i="8" a="1"/>
  <c r="R22" i="8" s="1"/>
  <c r="AG21" i="8" a="1"/>
  <c r="AG21" i="8"/>
  <c r="AF21" i="8" a="1"/>
  <c r="AF21" i="8" s="1"/>
  <c r="AE21" i="8" a="1"/>
  <c r="AE21" i="8"/>
  <c r="AD21" i="8" a="1"/>
  <c r="AD21" i="8" s="1"/>
  <c r="AC21" i="8" a="1"/>
  <c r="AC21" i="8"/>
  <c r="AB21" i="8" a="1"/>
  <c r="AB21" i="8" s="1"/>
  <c r="AA21" i="8" a="1"/>
  <c r="AA21" i="8"/>
  <c r="Z21" i="8" a="1"/>
  <c r="Z21" i="8" s="1"/>
  <c r="Y21" i="8" a="1"/>
  <c r="Y21" i="8"/>
  <c r="X21" i="8" a="1"/>
  <c r="X21" i="8" s="1"/>
  <c r="W21" i="8" a="1"/>
  <c r="W21" i="8"/>
  <c r="V21" i="8" a="1"/>
  <c r="V21" i="8" s="1"/>
  <c r="U21" i="8" a="1"/>
  <c r="U21" i="8" s="1"/>
  <c r="T21" i="8" a="1"/>
  <c r="T21" i="8" s="1"/>
  <c r="S21" i="8" a="1"/>
  <c r="S21" i="8" s="1"/>
  <c r="R21" i="8" a="1"/>
  <c r="R21" i="8" s="1"/>
  <c r="AG20" i="8" a="1"/>
  <c r="AG20" i="8" s="1"/>
  <c r="AF20" i="8" a="1"/>
  <c r="AF20" i="8" s="1"/>
  <c r="AE20" i="8" a="1"/>
  <c r="AE20" i="8" s="1"/>
  <c r="AD20" i="8" a="1"/>
  <c r="AD20" i="8" s="1"/>
  <c r="AC20" i="8" a="1"/>
  <c r="AC20" i="8" s="1"/>
  <c r="AB20" i="8" a="1"/>
  <c r="AB20" i="8" s="1"/>
  <c r="AA20" i="8" a="1"/>
  <c r="AA20" i="8" s="1"/>
  <c r="Z20" i="8" a="1"/>
  <c r="Z20" i="8" s="1"/>
  <c r="Y20" i="8" a="1"/>
  <c r="Y20" i="8" s="1"/>
  <c r="X20" i="8" a="1"/>
  <c r="X20" i="8" s="1"/>
  <c r="W20" i="8" a="1"/>
  <c r="W20" i="8"/>
  <c r="V20" i="8" a="1"/>
  <c r="V20" i="8" s="1"/>
  <c r="U20" i="8" a="1"/>
  <c r="U20" i="8" s="1"/>
  <c r="T20" i="8" a="1"/>
  <c r="T20" i="8" s="1"/>
  <c r="S20" i="8" a="1"/>
  <c r="S20" i="8" s="1"/>
  <c r="R20" i="8" a="1"/>
  <c r="R20" i="8" s="1"/>
  <c r="AG19" i="8" a="1"/>
  <c r="AG19" i="8" s="1"/>
  <c r="AF19" i="8" a="1"/>
  <c r="AF19" i="8" s="1"/>
  <c r="AE19" i="8" a="1"/>
  <c r="AE19" i="8"/>
  <c r="AD19" i="8" a="1"/>
  <c r="AD19" i="8" s="1"/>
  <c r="AC19" i="8" a="1"/>
  <c r="AC19" i="8" s="1"/>
  <c r="AB19" i="8" a="1"/>
  <c r="AB19" i="8" s="1"/>
  <c r="AA19" i="8" a="1"/>
  <c r="AA19" i="8" s="1"/>
  <c r="Z19" i="8" a="1"/>
  <c r="Z19" i="8" s="1"/>
  <c r="Y19" i="8" a="1"/>
  <c r="Y19" i="8" s="1"/>
  <c r="X19" i="8" a="1"/>
  <c r="X19" i="8" s="1"/>
  <c r="W19" i="8" a="1"/>
  <c r="W19" i="8"/>
  <c r="V19" i="8" a="1"/>
  <c r="V19" i="8" s="1"/>
  <c r="U19" i="8" a="1"/>
  <c r="U19" i="8" s="1"/>
  <c r="T19" i="8" a="1"/>
  <c r="T19" i="8" s="1"/>
  <c r="S19" i="8" a="1"/>
  <c r="S19" i="8" s="1"/>
  <c r="R19" i="8" a="1"/>
  <c r="R19" i="8" s="1"/>
  <c r="AG18" i="8" a="1"/>
  <c r="AG18" i="8" s="1"/>
  <c r="AF18" i="8" a="1"/>
  <c r="AF18" i="8" s="1"/>
  <c r="AE18" i="8" a="1"/>
  <c r="AE18" i="8"/>
  <c r="AD18" i="8" a="1"/>
  <c r="AD18" i="8" s="1"/>
  <c r="AC18" i="8" a="1"/>
  <c r="AC18" i="8" s="1"/>
  <c r="AB18" i="8" a="1"/>
  <c r="AB18" i="8" s="1"/>
  <c r="AA18" i="8" a="1"/>
  <c r="AA18" i="8" s="1"/>
  <c r="Z18" i="8" a="1"/>
  <c r="Z18" i="8" s="1"/>
  <c r="Y18" i="8" a="1"/>
  <c r="Y18" i="8" s="1"/>
  <c r="X18" i="8" a="1"/>
  <c r="X18" i="8" s="1"/>
  <c r="W18" i="8" a="1"/>
  <c r="W18" i="8"/>
  <c r="V18" i="8" a="1"/>
  <c r="V18" i="8" s="1"/>
  <c r="U18" i="8" a="1"/>
  <c r="U18" i="8" s="1"/>
  <c r="T18" i="8" a="1"/>
  <c r="T18" i="8" s="1"/>
  <c r="S18" i="8" a="1"/>
  <c r="S18" i="8" s="1"/>
  <c r="R18" i="8" a="1"/>
  <c r="R18" i="8" s="1"/>
  <c r="AG17" i="8" a="1"/>
  <c r="AG17" i="8" s="1"/>
  <c r="AF17" i="8" a="1"/>
  <c r="AF17" i="8" s="1"/>
  <c r="AE17" i="8" a="1"/>
  <c r="AE17" i="8"/>
  <c r="AD17" i="8" a="1"/>
  <c r="AD17" i="8" s="1"/>
  <c r="AC17" i="8" a="1"/>
  <c r="AC17" i="8" s="1"/>
  <c r="AB17" i="8" a="1"/>
  <c r="AB17" i="8" s="1"/>
  <c r="AA17" i="8" a="1"/>
  <c r="AA17" i="8" s="1"/>
  <c r="Z17" i="8" a="1"/>
  <c r="Z17" i="8" s="1"/>
  <c r="Y17" i="8" a="1"/>
  <c r="Y17" i="8" s="1"/>
  <c r="X17" i="8" a="1"/>
  <c r="X17" i="8" s="1"/>
  <c r="W17" i="8" a="1"/>
  <c r="W17" i="8"/>
  <c r="V17" i="8" a="1"/>
  <c r="V17" i="8" s="1"/>
  <c r="U17" i="8" a="1"/>
  <c r="U17" i="8" s="1"/>
  <c r="T17" i="8" a="1"/>
  <c r="T17" i="8" s="1"/>
  <c r="S17" i="8" a="1"/>
  <c r="S17" i="8" s="1"/>
  <c r="R17" i="8" a="1"/>
  <c r="R17" i="8" s="1"/>
  <c r="AG16" i="8" a="1"/>
  <c r="AG16" i="8" s="1"/>
  <c r="AF16" i="8" a="1"/>
  <c r="AF16" i="8" s="1"/>
  <c r="AE16" i="8" a="1"/>
  <c r="AE16" i="8"/>
  <c r="AD16" i="8" a="1"/>
  <c r="AD16" i="8" s="1"/>
  <c r="AC16" i="8" a="1"/>
  <c r="AC16" i="8" s="1"/>
  <c r="AB16" i="8" a="1"/>
  <c r="AB16" i="8" s="1"/>
  <c r="AA16" i="8" a="1"/>
  <c r="AA16" i="8" s="1"/>
  <c r="Z16" i="8" a="1"/>
  <c r="Z16" i="8" s="1"/>
  <c r="Y16" i="8" a="1"/>
  <c r="Y16" i="8" s="1"/>
  <c r="X16" i="8" a="1"/>
  <c r="X16" i="8" s="1"/>
  <c r="W16" i="8" a="1"/>
  <c r="W16" i="8"/>
  <c r="V16" i="8" a="1"/>
  <c r="V16" i="8" s="1"/>
  <c r="U16" i="8" a="1"/>
  <c r="U16" i="8" s="1"/>
  <c r="T16" i="8" a="1"/>
  <c r="T16" i="8" s="1"/>
  <c r="S16" i="8" a="1"/>
  <c r="S16" i="8" s="1"/>
  <c r="R16" i="8" a="1"/>
  <c r="R16" i="8" s="1"/>
  <c r="AG15" i="8" a="1"/>
  <c r="AG15" i="8"/>
  <c r="AF15" i="8" a="1"/>
  <c r="AF15" i="8" s="1"/>
  <c r="AE15" i="8" a="1"/>
  <c r="AE15" i="8"/>
  <c r="AD15" i="8" a="1"/>
  <c r="AD15" i="8" s="1"/>
  <c r="AC15" i="8" a="1"/>
  <c r="AC15" i="8" s="1"/>
  <c r="AB15" i="8" a="1"/>
  <c r="AB15" i="8" s="1"/>
  <c r="AA15" i="8" a="1"/>
  <c r="AA15" i="8" s="1"/>
  <c r="Z15" i="8" a="1"/>
  <c r="Z15" i="8" s="1"/>
  <c r="Y15" i="8" a="1"/>
  <c r="Y15" i="8" s="1"/>
  <c r="X15" i="8" a="1"/>
  <c r="X15" i="8" s="1"/>
  <c r="W15" i="8" a="1"/>
  <c r="W15" i="8"/>
  <c r="V15" i="8" a="1"/>
  <c r="V15" i="8" s="1"/>
  <c r="U15" i="8" a="1"/>
  <c r="U15" i="8" s="1"/>
  <c r="T15" i="8" a="1"/>
  <c r="T15" i="8" s="1"/>
  <c r="S15" i="8" a="1"/>
  <c r="S15" i="8" s="1"/>
  <c r="R15" i="8" a="1"/>
  <c r="R15" i="8" s="1"/>
  <c r="AG14" i="8" a="1"/>
  <c r="AG14" i="8" s="1"/>
  <c r="AF14" i="8" a="1"/>
  <c r="AF14" i="8" s="1"/>
  <c r="AE14" i="8" a="1"/>
  <c r="AE14" i="8"/>
  <c r="AD14" i="8" a="1"/>
  <c r="AD14" i="8" s="1"/>
  <c r="AC14" i="8" a="1"/>
  <c r="AC14" i="8" s="1"/>
  <c r="AB14" i="8" a="1"/>
  <c r="AB14" i="8" s="1"/>
  <c r="AA14" i="8" a="1"/>
  <c r="AA14" i="8" s="1"/>
  <c r="Z14" i="8" a="1"/>
  <c r="Z14" i="8" s="1"/>
  <c r="Y14" i="8" a="1"/>
  <c r="Y14" i="8"/>
  <c r="X14" i="8" a="1"/>
  <c r="X14" i="8" s="1"/>
  <c r="W14" i="8" a="1"/>
  <c r="W14" i="8"/>
  <c r="V14" i="8" a="1"/>
  <c r="V14" i="8" s="1"/>
  <c r="U14" i="8" a="1"/>
  <c r="U14" i="8" s="1"/>
  <c r="T14" i="8" a="1"/>
  <c r="T14" i="8" s="1"/>
  <c r="S14" i="8" a="1"/>
  <c r="S14" i="8" s="1"/>
  <c r="R14" i="8" a="1"/>
  <c r="R14" i="8" s="1"/>
  <c r="AG13" i="8" a="1"/>
  <c r="AG13" i="8"/>
  <c r="AF13" i="8" a="1"/>
  <c r="AF13" i="8" s="1"/>
  <c r="AE13" i="8" a="1"/>
  <c r="AE13" i="8"/>
  <c r="AD13" i="8" a="1"/>
  <c r="AD13" i="8" s="1"/>
  <c r="AC13" i="8" a="1"/>
  <c r="AC13" i="8" s="1"/>
  <c r="AB13" i="8" a="1"/>
  <c r="AB13" i="8" s="1"/>
  <c r="AA13" i="8" a="1"/>
  <c r="AA13" i="8" s="1"/>
  <c r="Z13" i="8" a="1"/>
  <c r="Z13" i="8" s="1"/>
  <c r="Y13" i="8" a="1"/>
  <c r="Y13" i="8"/>
  <c r="X13" i="8" a="1"/>
  <c r="X13" i="8" s="1"/>
  <c r="W13" i="8" a="1"/>
  <c r="W13" i="8"/>
  <c r="V13" i="8" a="1"/>
  <c r="V13" i="8" s="1"/>
  <c r="U13" i="8" a="1"/>
  <c r="U13" i="8" s="1"/>
  <c r="T13" i="8" a="1"/>
  <c r="T13" i="8" s="1"/>
  <c r="S13" i="8" a="1"/>
  <c r="S13" i="8" s="1"/>
  <c r="R13" i="8" a="1"/>
  <c r="R13" i="8" s="1"/>
  <c r="AG12" i="8" a="1"/>
  <c r="AG12" i="8"/>
  <c r="AF12" i="8" a="1"/>
  <c r="AF12" i="8" s="1"/>
  <c r="AE12" i="8" a="1"/>
  <c r="AE12" i="8"/>
  <c r="AD12" i="8" a="1"/>
  <c r="AD12" i="8" s="1"/>
  <c r="AC12" i="8" a="1"/>
  <c r="AC12" i="8" s="1"/>
  <c r="AB12" i="8" a="1"/>
  <c r="AB12" i="8" s="1"/>
  <c r="AA12" i="8" a="1"/>
  <c r="AA12" i="8" s="1"/>
  <c r="Z12" i="8" a="1"/>
  <c r="Z12" i="8" s="1"/>
  <c r="Y12" i="8" a="1"/>
  <c r="Y12" i="8"/>
  <c r="X12" i="8" a="1"/>
  <c r="X12" i="8" s="1"/>
  <c r="W12" i="8" a="1"/>
  <c r="W12" i="8"/>
  <c r="V12" i="8" a="1"/>
  <c r="V12" i="8" s="1"/>
  <c r="U12" i="8" a="1"/>
  <c r="U12" i="8" s="1"/>
  <c r="T12" i="8" a="1"/>
  <c r="T12" i="8" s="1"/>
  <c r="S12" i="8" a="1"/>
  <c r="S12" i="8" s="1"/>
  <c r="R12" i="8" a="1"/>
  <c r="R12" i="8" s="1"/>
  <c r="AG11" i="8" a="1"/>
  <c r="AG11" i="8"/>
  <c r="AF11" i="8" a="1"/>
  <c r="AF11" i="8" s="1"/>
  <c r="AE11" i="8" a="1"/>
  <c r="AE11" i="8"/>
  <c r="AD11" i="8" a="1"/>
  <c r="AD11" i="8" s="1"/>
  <c r="AC11" i="8" a="1"/>
  <c r="AC11" i="8" s="1"/>
  <c r="AB11" i="8" a="1"/>
  <c r="AB11" i="8" s="1"/>
  <c r="AA11" i="8" a="1"/>
  <c r="AA11" i="8" s="1"/>
  <c r="Z11" i="8" a="1"/>
  <c r="Z11" i="8" s="1"/>
  <c r="Y11" i="8" a="1"/>
  <c r="Y11" i="8"/>
  <c r="X11" i="8" a="1"/>
  <c r="X11" i="8" s="1"/>
  <c r="W11" i="8" a="1"/>
  <c r="W11" i="8"/>
  <c r="V11" i="8" a="1"/>
  <c r="V11" i="8" s="1"/>
  <c r="U11" i="8" a="1"/>
  <c r="U11" i="8" s="1"/>
  <c r="T11" i="8" a="1"/>
  <c r="T11" i="8" s="1"/>
  <c r="S11" i="8" a="1"/>
  <c r="S11" i="8" s="1"/>
  <c r="R11" i="8" a="1"/>
  <c r="R11" i="8" s="1"/>
  <c r="AG10" i="8" a="1"/>
  <c r="AG10" i="8"/>
  <c r="AF10" i="8" a="1"/>
  <c r="AF10" i="8" s="1"/>
  <c r="AE10" i="8" a="1"/>
  <c r="AE10" i="8"/>
  <c r="AD10" i="8" a="1"/>
  <c r="AD10" i="8" s="1"/>
  <c r="AC10" i="8" a="1"/>
  <c r="AC10" i="8" s="1"/>
  <c r="AB10" i="8" a="1"/>
  <c r="AB10" i="8" s="1"/>
  <c r="AA10" i="8" a="1"/>
  <c r="AA10" i="8" s="1"/>
  <c r="Z10" i="8" a="1"/>
  <c r="Z10" i="8" s="1"/>
  <c r="Y10" i="8" a="1"/>
  <c r="Y10" i="8"/>
  <c r="X10" i="8" a="1"/>
  <c r="X10" i="8" s="1"/>
  <c r="W10" i="8" a="1"/>
  <c r="W10" i="8"/>
  <c r="V10" i="8" a="1"/>
  <c r="V10" i="8" s="1"/>
  <c r="U10" i="8" a="1"/>
  <c r="U10" i="8" s="1"/>
  <c r="T10" i="8" a="1"/>
  <c r="T10" i="8" s="1"/>
  <c r="S10" i="8" a="1"/>
  <c r="S10" i="8" s="1"/>
  <c r="R10" i="8" a="1"/>
  <c r="R10" i="8" s="1"/>
  <c r="AG9" i="8" a="1"/>
  <c r="AG9" i="8"/>
  <c r="AF9" i="8" a="1"/>
  <c r="AF9" i="8" s="1"/>
  <c r="AE9" i="8" a="1"/>
  <c r="AE9" i="8"/>
  <c r="AD9" i="8" a="1"/>
  <c r="AD9" i="8" s="1"/>
  <c r="AC9" i="8" a="1"/>
  <c r="AC9" i="8" s="1"/>
  <c r="AB9" i="8" a="1"/>
  <c r="AB9" i="8" s="1"/>
  <c r="AA9" i="8" a="1"/>
  <c r="AA9" i="8" s="1"/>
  <c r="Z9" i="8" a="1"/>
  <c r="Z9" i="8" s="1"/>
  <c r="Y9" i="8" a="1"/>
  <c r="Y9" i="8"/>
  <c r="X9" i="8" a="1"/>
  <c r="X9" i="8" s="1"/>
  <c r="W9" i="8" a="1"/>
  <c r="W9" i="8"/>
  <c r="V9" i="8" a="1"/>
  <c r="V9" i="8" s="1"/>
  <c r="U9" i="8" a="1"/>
  <c r="U9" i="8" s="1"/>
  <c r="T9" i="8" a="1"/>
  <c r="T9" i="8" s="1"/>
  <c r="S9" i="8" a="1"/>
  <c r="S9" i="8" s="1"/>
  <c r="R9" i="8" a="1"/>
  <c r="R9" i="8" s="1"/>
  <c r="AG8" i="8" a="1"/>
  <c r="AG8" i="8"/>
  <c r="AF8" i="8" a="1"/>
  <c r="AF8" i="8" s="1"/>
  <c r="AE8" i="8" a="1"/>
  <c r="AE8" i="8"/>
  <c r="AD8" i="8" a="1"/>
  <c r="AD8" i="8" s="1"/>
  <c r="AC8" i="8" a="1"/>
  <c r="AC8" i="8" s="1"/>
  <c r="AB8" i="8" a="1"/>
  <c r="AB8" i="8" s="1"/>
  <c r="AA8" i="8" a="1"/>
  <c r="AA8" i="8" s="1"/>
  <c r="Z8" i="8" a="1"/>
  <c r="Z8" i="8" s="1"/>
  <c r="Y8" i="8" a="1"/>
  <c r="Y8" i="8"/>
  <c r="X8" i="8" a="1"/>
  <c r="X8" i="8" s="1"/>
  <c r="W8" i="8" a="1"/>
  <c r="W8" i="8"/>
  <c r="V8" i="8" a="1"/>
  <c r="V8" i="8" s="1"/>
  <c r="U8" i="8" a="1"/>
  <c r="U8" i="8" s="1"/>
  <c r="T8" i="8" a="1"/>
  <c r="T8" i="8" s="1"/>
  <c r="S8" i="8" a="1"/>
  <c r="S8" i="8" s="1"/>
  <c r="R8" i="8" a="1"/>
  <c r="R8" i="8" s="1"/>
  <c r="AG7" i="8" a="1"/>
  <c r="AG7" i="8"/>
  <c r="AF7" i="8" a="1"/>
  <c r="AF7" i="8" s="1"/>
  <c r="AE7" i="8" a="1"/>
  <c r="AE7" i="8"/>
  <c r="AD7" i="8" a="1"/>
  <c r="AD7" i="8" s="1"/>
  <c r="AC7" i="8" a="1"/>
  <c r="AC7" i="8" s="1"/>
  <c r="AB7" i="8" a="1"/>
  <c r="AB7" i="8" s="1"/>
  <c r="AA7" i="8" a="1"/>
  <c r="AA7" i="8" s="1"/>
  <c r="Z7" i="8" a="1"/>
  <c r="Z7" i="8" s="1"/>
  <c r="Y7" i="8" a="1"/>
  <c r="Y7" i="8"/>
  <c r="X7" i="8" a="1"/>
  <c r="X7" i="8" s="1"/>
  <c r="W7" i="8" a="1"/>
  <c r="W7" i="8"/>
  <c r="V7" i="8" a="1"/>
  <c r="V7" i="8" s="1"/>
  <c r="U7" i="8" a="1"/>
  <c r="U7" i="8" s="1"/>
  <c r="T7" i="8" a="1"/>
  <c r="T7" i="8" s="1"/>
  <c r="S7" i="8" a="1"/>
  <c r="S7" i="8" s="1"/>
  <c r="R7" i="8" a="1"/>
  <c r="R7" i="8" s="1"/>
  <c r="AG6" i="8" a="1"/>
  <c r="AG6" i="8"/>
  <c r="AF6" i="8" a="1"/>
  <c r="AF6" i="8" s="1"/>
  <c r="AE6" i="8" a="1"/>
  <c r="AE6" i="8"/>
  <c r="AD6" i="8" a="1"/>
  <c r="AD6" i="8" s="1"/>
  <c r="AC6" i="8" a="1"/>
  <c r="AC6" i="8" s="1"/>
  <c r="AB6" i="8" a="1"/>
  <c r="AB6" i="8" s="1"/>
  <c r="AA6" i="8" a="1"/>
  <c r="AA6" i="8" s="1"/>
  <c r="Z6" i="8" a="1"/>
  <c r="Z6" i="8" s="1"/>
  <c r="Y6" i="8" a="1"/>
  <c r="Y6" i="8"/>
  <c r="X6" i="8" a="1"/>
  <c r="X6" i="8" s="1"/>
  <c r="W6" i="8" a="1"/>
  <c r="W6" i="8"/>
  <c r="V6" i="8" a="1"/>
  <c r="V6" i="8" s="1"/>
  <c r="U6" i="8" a="1"/>
  <c r="U6" i="8" s="1"/>
  <c r="T6" i="8" a="1"/>
  <c r="T6" i="8" s="1"/>
  <c r="S6" i="8" a="1"/>
  <c r="S6" i="8" s="1"/>
  <c r="R6" i="8" a="1"/>
  <c r="R6" i="8" s="1"/>
  <c r="AG5" i="8" a="1"/>
  <c r="AG5" i="8"/>
  <c r="AF5" i="8" a="1"/>
  <c r="AF5" i="8" s="1"/>
  <c r="AE5" i="8" a="1"/>
  <c r="AE5" i="8"/>
  <c r="AD5" i="8" a="1"/>
  <c r="AD5" i="8" s="1"/>
  <c r="AC5" i="8" a="1"/>
  <c r="AC5" i="8" s="1"/>
  <c r="AB5" i="8" a="1"/>
  <c r="AB5" i="8" s="1"/>
  <c r="AA5" i="8" a="1"/>
  <c r="AA5" i="8" s="1"/>
  <c r="Z5" i="8" a="1"/>
  <c r="Z5" i="8" s="1"/>
  <c r="Y5" i="8" a="1"/>
  <c r="Y5" i="8"/>
  <c r="X5" i="8" a="1"/>
  <c r="X5" i="8" s="1"/>
  <c r="W5" i="8" a="1"/>
  <c r="W5" i="8"/>
  <c r="V5" i="8" a="1"/>
  <c r="V5" i="8" s="1"/>
  <c r="U5" i="8" a="1"/>
  <c r="U5" i="8" s="1"/>
  <c r="T5" i="8" a="1"/>
  <c r="T5" i="8" s="1"/>
  <c r="S5" i="8" a="1"/>
  <c r="S5" i="8" s="1"/>
  <c r="R5" i="8" a="1"/>
  <c r="R5" i="8" s="1"/>
  <c r="AG4" i="8" a="1"/>
  <c r="AG4" i="8"/>
  <c r="AF4" i="8" a="1"/>
  <c r="AF4" i="8" s="1"/>
  <c r="AE4" i="8" a="1"/>
  <c r="AE4" i="8"/>
  <c r="AD4" i="8" a="1"/>
  <c r="AD4" i="8" s="1"/>
  <c r="AC4" i="8" a="1"/>
  <c r="AC4" i="8" s="1"/>
  <c r="AB4" i="8" a="1"/>
  <c r="AB4" i="8" s="1"/>
  <c r="AA4" i="8" a="1"/>
  <c r="AA4" i="8" s="1"/>
  <c r="Z4" i="8" a="1"/>
  <c r="Z4" i="8" s="1"/>
  <c r="Y4" i="8" a="1"/>
  <c r="Y4" i="8"/>
  <c r="X4" i="8" a="1"/>
  <c r="X4" i="8" s="1"/>
  <c r="W4" i="8" a="1"/>
  <c r="W4" i="8"/>
  <c r="V4" i="8" a="1"/>
  <c r="V4" i="8" s="1"/>
  <c r="U4" i="8" a="1"/>
  <c r="U4" i="8" s="1"/>
  <c r="T4" i="8" a="1"/>
  <c r="T4" i="8" s="1"/>
  <c r="S4" i="8" a="1"/>
  <c r="S4" i="8" s="1"/>
  <c r="R4" i="8" a="1"/>
  <c r="R4" i="8" s="1"/>
  <c r="AG3" i="8" a="1"/>
  <c r="AG3" i="8"/>
  <c r="AF3" i="8" a="1"/>
  <c r="AF3" i="8" s="1"/>
  <c r="AE3" i="8" a="1"/>
  <c r="AE3" i="8"/>
  <c r="AD3" i="8" a="1"/>
  <c r="AD3" i="8" s="1"/>
  <c r="AC3" i="8" a="1"/>
  <c r="AC3" i="8" s="1"/>
  <c r="AB3" i="8" a="1"/>
  <c r="AB3" i="8" s="1"/>
  <c r="AA3" i="8" a="1"/>
  <c r="AA3" i="8" s="1"/>
  <c r="Z3" i="8" a="1"/>
  <c r="Z3" i="8" s="1"/>
  <c r="Y3" i="8" a="1"/>
  <c r="Y3" i="8"/>
  <c r="X3" i="8" a="1"/>
  <c r="X3" i="8" s="1"/>
  <c r="W3" i="8" a="1"/>
  <c r="W3" i="8"/>
  <c r="V3" i="8" a="1"/>
  <c r="V3" i="8" s="1"/>
  <c r="U3" i="8" a="1"/>
  <c r="U3" i="8" s="1"/>
  <c r="T3" i="8" a="1"/>
  <c r="T3" i="8" s="1"/>
  <c r="S3" i="8" a="1"/>
  <c r="S3" i="8" s="1"/>
  <c r="R3" i="8" a="1"/>
  <c r="R3" i="8" s="1"/>
  <c r="AG2" i="8" a="1"/>
  <c r="AG2" i="8"/>
  <c r="AF2" i="8" a="1"/>
  <c r="AF2" i="8" s="1"/>
  <c r="AE2" i="8" a="1"/>
  <c r="AE2" i="8"/>
  <c r="AD2" i="8" a="1"/>
  <c r="AD2" i="8" s="1"/>
  <c r="AC2" i="8" a="1"/>
  <c r="AC2" i="8"/>
  <c r="AB2" i="8" a="1"/>
  <c r="AB2" i="8" s="1"/>
  <c r="AA2" i="8" a="1"/>
  <c r="AA2" i="8"/>
  <c r="Z2" i="8" a="1"/>
  <c r="Z2" i="8" s="1"/>
  <c r="Y2" i="8" a="1"/>
  <c r="Y2" i="8" s="1"/>
  <c r="X2" i="8" a="1"/>
  <c r="X2" i="8" s="1"/>
  <c r="W2" i="8" a="1"/>
  <c r="W2" i="8" s="1"/>
  <c r="V2" i="8" a="1"/>
  <c r="V2" i="8" s="1"/>
  <c r="U2" i="8" a="1"/>
  <c r="U2" i="8" s="1"/>
  <c r="T2" i="8" a="1"/>
  <c r="T2" i="8" s="1"/>
  <c r="S2" i="8" a="1"/>
  <c r="S2" i="8" s="1"/>
  <c r="Z51" i="7"/>
  <c r="Y51" i="7"/>
  <c r="Y52" i="7" s="1"/>
  <c r="W51" i="7"/>
  <c r="W52" i="7" s="1"/>
  <c r="U51" i="7"/>
  <c r="U52" i="7" s="1"/>
  <c r="S51" i="7"/>
  <c r="S52" i="7" s="1"/>
  <c r="Q51" i="7"/>
  <c r="Q52" i="7" s="1"/>
  <c r="O51" i="7"/>
  <c r="O52" i="7" s="1"/>
  <c r="M51" i="7"/>
  <c r="M52" i="7" s="1"/>
  <c r="K51" i="7"/>
  <c r="K52" i="7" s="1"/>
  <c r="I51" i="7"/>
  <c r="I52" i="7" s="1"/>
  <c r="G51" i="7"/>
  <c r="G52" i="7" s="1"/>
  <c r="E51" i="7"/>
  <c r="E52" i="7" s="1"/>
  <c r="C51" i="7"/>
  <c r="C52" i="7" s="1"/>
  <c r="U50" i="7"/>
  <c r="M50" i="7"/>
  <c r="E50" i="7"/>
  <c r="C50" i="7"/>
  <c r="Z49" i="7"/>
  <c r="Y49" i="7"/>
  <c r="Y50" i="7" s="1"/>
  <c r="W49" i="7"/>
  <c r="W50" i="7" s="1"/>
  <c r="U49" i="7"/>
  <c r="S49" i="7"/>
  <c r="S50" i="7" s="1"/>
  <c r="Q49" i="7"/>
  <c r="Q50" i="7" s="1"/>
  <c r="O49" i="7"/>
  <c r="O50" i="7" s="1"/>
  <c r="M49" i="7"/>
  <c r="K49" i="7"/>
  <c r="K50" i="7" s="1"/>
  <c r="I49" i="7"/>
  <c r="I50" i="7" s="1"/>
  <c r="G49" i="7"/>
  <c r="G50" i="7" s="1"/>
  <c r="E49" i="7"/>
  <c r="C49" i="7"/>
  <c r="Y48" i="7"/>
  <c r="U48" i="7"/>
  <c r="Q48" i="7"/>
  <c r="M48" i="7"/>
  <c r="I48" i="7"/>
  <c r="E48" i="7"/>
  <c r="Z47" i="7"/>
  <c r="Y47" i="7"/>
  <c r="W47" i="7"/>
  <c r="W48" i="7" s="1"/>
  <c r="U47" i="7"/>
  <c r="S47" i="7"/>
  <c r="S48" i="7" s="1"/>
  <c r="Q47" i="7"/>
  <c r="O47" i="7"/>
  <c r="O48" i="7" s="1"/>
  <c r="M47" i="7"/>
  <c r="K47" i="7"/>
  <c r="K48" i="7" s="1"/>
  <c r="I47" i="7"/>
  <c r="G47" i="7"/>
  <c r="G48" i="7" s="1"/>
  <c r="E47" i="7"/>
  <c r="C47" i="7"/>
  <c r="C48" i="7" s="1"/>
  <c r="Y46" i="7"/>
  <c r="U46" i="7"/>
  <c r="Q46" i="7"/>
  <c r="M46" i="7"/>
  <c r="I46" i="7"/>
  <c r="E46" i="7"/>
  <c r="Z45" i="7"/>
  <c r="Y45" i="7"/>
  <c r="W45" i="7"/>
  <c r="W46" i="7" s="1"/>
  <c r="U45" i="7"/>
  <c r="S45" i="7"/>
  <c r="S46" i="7" s="1"/>
  <c r="Q45" i="7"/>
  <c r="O45" i="7"/>
  <c r="O46" i="7" s="1"/>
  <c r="M45" i="7"/>
  <c r="K45" i="7"/>
  <c r="K46" i="7" s="1"/>
  <c r="I45" i="7"/>
  <c r="G45" i="7"/>
  <c r="G46" i="7" s="1"/>
  <c r="E45" i="7"/>
  <c r="C45" i="7"/>
  <c r="C46" i="7" s="1"/>
  <c r="AH40" i="7"/>
  <c r="AH39" i="7"/>
  <c r="AH38" i="7"/>
  <c r="AH37" i="7"/>
  <c r="AH36" i="7"/>
  <c r="AH35" i="7"/>
  <c r="AH34" i="7"/>
  <c r="AH33" i="7"/>
  <c r="AH32" i="7"/>
  <c r="AH31" i="7"/>
  <c r="AH30" i="7"/>
  <c r="AH29" i="7"/>
  <c r="AH28" i="7"/>
  <c r="AH27" i="7"/>
  <c r="AH26" i="7"/>
  <c r="AH25" i="7"/>
  <c r="AH24" i="7"/>
  <c r="AH23" i="7"/>
  <c r="AH22" i="7"/>
  <c r="AH21" i="7"/>
  <c r="AH20" i="7"/>
  <c r="AH19" i="7"/>
  <c r="AH18" i="7"/>
  <c r="AH17" i="7"/>
  <c r="AH16" i="7"/>
  <c r="AH15" i="7"/>
  <c r="AH14" i="7"/>
  <c r="AH13" i="7"/>
  <c r="AH12" i="7"/>
  <c r="AH11" i="7"/>
  <c r="AH10" i="7"/>
  <c r="AH9" i="7"/>
  <c r="AH8" i="7"/>
  <c r="AH7" i="7"/>
  <c r="AH6" i="7"/>
  <c r="AH5" i="7"/>
  <c r="AH4" i="7"/>
  <c r="AH3" i="7"/>
  <c r="AH2" i="7"/>
  <c r="Z40" i="6" a="1"/>
  <c r="Z40" i="6"/>
  <c r="Y40" i="6" a="1"/>
  <c r="Y40" i="6" s="1"/>
  <c r="X40" i="6" a="1"/>
  <c r="X40" i="6"/>
  <c r="W40" i="6" a="1"/>
  <c r="W40" i="6" s="1"/>
  <c r="V40" i="6" a="1"/>
  <c r="V40" i="6"/>
  <c r="U40" i="6" a="1"/>
  <c r="U40" i="6" s="1"/>
  <c r="T40" i="6" a="1"/>
  <c r="T40" i="6"/>
  <c r="S40" i="6" a="1"/>
  <c r="S40" i="6" s="1"/>
  <c r="R40" i="6" a="1"/>
  <c r="R40" i="6"/>
  <c r="Q40" i="6" a="1"/>
  <c r="Q40" i="6" s="1"/>
  <c r="P40" i="6" a="1"/>
  <c r="P40" i="6" s="1"/>
  <c r="O40" i="6" a="1"/>
  <c r="O40" i="6" s="1"/>
  <c r="Z39" i="6" a="1"/>
  <c r="Z39" i="6" s="1"/>
  <c r="Y39" i="6" a="1"/>
  <c r="Y39" i="6" s="1"/>
  <c r="X39" i="6" a="1"/>
  <c r="X39" i="6" s="1"/>
  <c r="W39" i="6" a="1"/>
  <c r="W39" i="6" s="1"/>
  <c r="V39" i="6" a="1"/>
  <c r="V39" i="6" s="1"/>
  <c r="U39" i="6" a="1"/>
  <c r="U39" i="6" s="1"/>
  <c r="T39" i="6" a="1"/>
  <c r="T39" i="6" s="1"/>
  <c r="S39" i="6" a="1"/>
  <c r="S39" i="6" s="1"/>
  <c r="R39" i="6" a="1"/>
  <c r="R39" i="6" s="1"/>
  <c r="Q39" i="6" a="1"/>
  <c r="Q39" i="6" s="1"/>
  <c r="P39" i="6" a="1"/>
  <c r="P39" i="6" s="1"/>
  <c r="O39" i="6" a="1"/>
  <c r="O39" i="6" s="1"/>
  <c r="Z38" i="6" a="1"/>
  <c r="Z38" i="6" s="1"/>
  <c r="Y38" i="6" a="1"/>
  <c r="Y38" i="6" s="1"/>
  <c r="X38" i="6" a="1"/>
  <c r="X38" i="6" s="1"/>
  <c r="W38" i="6" a="1"/>
  <c r="W38" i="6" s="1"/>
  <c r="V38" i="6" a="1"/>
  <c r="V38" i="6" s="1"/>
  <c r="U38" i="6" a="1"/>
  <c r="U38" i="6" s="1"/>
  <c r="T38" i="6" a="1"/>
  <c r="T38" i="6" s="1"/>
  <c r="S38" i="6" a="1"/>
  <c r="S38" i="6" s="1"/>
  <c r="R38" i="6" a="1"/>
  <c r="R38" i="6" s="1"/>
  <c r="Q38" i="6" a="1"/>
  <c r="Q38" i="6" s="1"/>
  <c r="P38" i="6" a="1"/>
  <c r="P38" i="6" s="1"/>
  <c r="O38" i="6" a="1"/>
  <c r="O38" i="6" s="1"/>
  <c r="Z37" i="6" a="1"/>
  <c r="Z37" i="6" s="1"/>
  <c r="Y37" i="6" a="1"/>
  <c r="Y37" i="6" s="1"/>
  <c r="X37" i="6" a="1"/>
  <c r="X37" i="6" s="1"/>
  <c r="W37" i="6" a="1"/>
  <c r="W37" i="6" s="1"/>
  <c r="V37" i="6" a="1"/>
  <c r="V37" i="6" s="1"/>
  <c r="U37" i="6" a="1"/>
  <c r="U37" i="6" s="1"/>
  <c r="T37" i="6" a="1"/>
  <c r="T37" i="6" s="1"/>
  <c r="S37" i="6" a="1"/>
  <c r="S37" i="6" s="1"/>
  <c r="R37" i="6" a="1"/>
  <c r="R37" i="6" s="1"/>
  <c r="Q37" i="6" a="1"/>
  <c r="Q37" i="6" s="1"/>
  <c r="P37" i="6" a="1"/>
  <c r="P37" i="6" s="1"/>
  <c r="O37" i="6" a="1"/>
  <c r="O37" i="6" s="1"/>
  <c r="Z36" i="6" a="1"/>
  <c r="Z36" i="6" s="1"/>
  <c r="Y36" i="6" a="1"/>
  <c r="Y36" i="6" s="1"/>
  <c r="X36" i="6" a="1"/>
  <c r="X36" i="6" s="1"/>
  <c r="W36" i="6" a="1"/>
  <c r="W36" i="6" s="1"/>
  <c r="V36" i="6" a="1"/>
  <c r="V36" i="6" s="1"/>
  <c r="U36" i="6" a="1"/>
  <c r="U36" i="6" s="1"/>
  <c r="T36" i="6" a="1"/>
  <c r="T36" i="6" s="1"/>
  <c r="S36" i="6" a="1"/>
  <c r="S36" i="6" s="1"/>
  <c r="R36" i="6" a="1"/>
  <c r="R36" i="6" s="1"/>
  <c r="Q36" i="6" a="1"/>
  <c r="Q36" i="6" s="1"/>
  <c r="P36" i="6" a="1"/>
  <c r="P36" i="6" s="1"/>
  <c r="O36" i="6" a="1"/>
  <c r="O36" i="6" s="1"/>
  <c r="Z35" i="6" a="1"/>
  <c r="Z35" i="6" s="1"/>
  <c r="Y35" i="6" a="1"/>
  <c r="Y35" i="6" s="1"/>
  <c r="X35" i="6" a="1"/>
  <c r="X35" i="6" s="1"/>
  <c r="W35" i="6" a="1"/>
  <c r="W35" i="6" s="1"/>
  <c r="V35" i="6" a="1"/>
  <c r="V35" i="6" s="1"/>
  <c r="U35" i="6" a="1"/>
  <c r="U35" i="6" s="1"/>
  <c r="T35" i="6" a="1"/>
  <c r="T35" i="6" s="1"/>
  <c r="S35" i="6" a="1"/>
  <c r="S35" i="6" s="1"/>
  <c r="R35" i="6" a="1"/>
  <c r="R35" i="6" s="1"/>
  <c r="Q35" i="6" a="1"/>
  <c r="Q35" i="6" s="1"/>
  <c r="P35" i="6" a="1"/>
  <c r="P35" i="6" s="1"/>
  <c r="O35" i="6" a="1"/>
  <c r="O35" i="6" s="1"/>
  <c r="Z34" i="6" a="1"/>
  <c r="Z34" i="6" s="1"/>
  <c r="Y34" i="6" a="1"/>
  <c r="Y34" i="6" s="1"/>
  <c r="X34" i="6" a="1"/>
  <c r="X34" i="6" s="1"/>
  <c r="W34" i="6" a="1"/>
  <c r="W34" i="6" s="1"/>
  <c r="V34" i="6" a="1"/>
  <c r="V34" i="6" s="1"/>
  <c r="U34" i="6" a="1"/>
  <c r="U34" i="6" s="1"/>
  <c r="T34" i="6" a="1"/>
  <c r="T34" i="6" s="1"/>
  <c r="S34" i="6" a="1"/>
  <c r="S34" i="6" s="1"/>
  <c r="R34" i="6" a="1"/>
  <c r="R34" i="6" s="1"/>
  <c r="Q34" i="6" a="1"/>
  <c r="Q34" i="6" s="1"/>
  <c r="P34" i="6" a="1"/>
  <c r="P34" i="6" s="1"/>
  <c r="O34" i="6" a="1"/>
  <c r="O34" i="6" s="1"/>
  <c r="Z33" i="6" a="1"/>
  <c r="Z33" i="6" s="1"/>
  <c r="Y33" i="6" a="1"/>
  <c r="Y33" i="6" s="1"/>
  <c r="X33" i="6" a="1"/>
  <c r="X33" i="6" s="1"/>
  <c r="W33" i="6" a="1"/>
  <c r="W33" i="6" s="1"/>
  <c r="V33" i="6" a="1"/>
  <c r="V33" i="6" s="1"/>
  <c r="U33" i="6" a="1"/>
  <c r="U33" i="6" s="1"/>
  <c r="T33" i="6" a="1"/>
  <c r="T33" i="6" s="1"/>
  <c r="S33" i="6" a="1"/>
  <c r="S33" i="6" s="1"/>
  <c r="R33" i="6" a="1"/>
  <c r="R33" i="6" s="1"/>
  <c r="Q33" i="6" a="1"/>
  <c r="Q33" i="6" s="1"/>
  <c r="P33" i="6" a="1"/>
  <c r="P33" i="6" s="1"/>
  <c r="O33" i="6" a="1"/>
  <c r="O33" i="6" s="1"/>
  <c r="Z32" i="6" a="1"/>
  <c r="Z32" i="6" s="1"/>
  <c r="Y32" i="6" a="1"/>
  <c r="Y32" i="6" s="1"/>
  <c r="X32" i="6" a="1"/>
  <c r="X32" i="6" s="1"/>
  <c r="W32" i="6" a="1"/>
  <c r="W32" i="6" s="1"/>
  <c r="V32" i="6" a="1"/>
  <c r="V32" i="6" s="1"/>
  <c r="U32" i="6" a="1"/>
  <c r="U32" i="6" s="1"/>
  <c r="T32" i="6" a="1"/>
  <c r="T32" i="6" s="1"/>
  <c r="S32" i="6" a="1"/>
  <c r="S32" i="6" s="1"/>
  <c r="R32" i="6" a="1"/>
  <c r="R32" i="6" s="1"/>
  <c r="Q32" i="6" a="1"/>
  <c r="Q32" i="6" s="1"/>
  <c r="P32" i="6" a="1"/>
  <c r="P32" i="6" s="1"/>
  <c r="O32" i="6" a="1"/>
  <c r="O32" i="6" s="1"/>
  <c r="Z31" i="6" a="1"/>
  <c r="Z31" i="6" s="1"/>
  <c r="Y31" i="6" a="1"/>
  <c r="Y31" i="6" s="1"/>
  <c r="X31" i="6" a="1"/>
  <c r="X31" i="6" s="1"/>
  <c r="W31" i="6" a="1"/>
  <c r="W31" i="6" s="1"/>
  <c r="V31" i="6" a="1"/>
  <c r="V31" i="6" s="1"/>
  <c r="U31" i="6" a="1"/>
  <c r="U31" i="6" s="1"/>
  <c r="T31" i="6" a="1"/>
  <c r="T31" i="6" s="1"/>
  <c r="S31" i="6" a="1"/>
  <c r="S31" i="6" s="1"/>
  <c r="R31" i="6" a="1"/>
  <c r="R31" i="6" s="1"/>
  <c r="Q31" i="6" a="1"/>
  <c r="Q31" i="6" s="1"/>
  <c r="P31" i="6" a="1"/>
  <c r="P31" i="6" s="1"/>
  <c r="O31" i="6" a="1"/>
  <c r="O31" i="6" s="1"/>
  <c r="Z30" i="6" a="1"/>
  <c r="Z30" i="6" s="1"/>
  <c r="Y30" i="6" a="1"/>
  <c r="Y30" i="6" s="1"/>
  <c r="X30" i="6" a="1"/>
  <c r="X30" i="6" s="1"/>
  <c r="W30" i="6" a="1"/>
  <c r="W30" i="6" s="1"/>
  <c r="V30" i="6" a="1"/>
  <c r="V30" i="6" s="1"/>
  <c r="U30" i="6" a="1"/>
  <c r="U30" i="6" s="1"/>
  <c r="T30" i="6" a="1"/>
  <c r="T30" i="6" s="1"/>
  <c r="S30" i="6" a="1"/>
  <c r="S30" i="6" s="1"/>
  <c r="R30" i="6" a="1"/>
  <c r="R30" i="6" s="1"/>
  <c r="Q30" i="6" a="1"/>
  <c r="Q30" i="6" s="1"/>
  <c r="P30" i="6" a="1"/>
  <c r="P30" i="6" s="1"/>
  <c r="O30" i="6" a="1"/>
  <c r="O30" i="6" s="1"/>
  <c r="Z29" i="6" a="1"/>
  <c r="Z29" i="6" s="1"/>
  <c r="Y29" i="6" a="1"/>
  <c r="Y29" i="6" s="1"/>
  <c r="X29" i="6" a="1"/>
  <c r="X29" i="6" s="1"/>
  <c r="W29" i="6" a="1"/>
  <c r="W29" i="6" s="1"/>
  <c r="V29" i="6" a="1"/>
  <c r="V29" i="6" s="1"/>
  <c r="U29" i="6" a="1"/>
  <c r="U29" i="6" s="1"/>
  <c r="T29" i="6" a="1"/>
  <c r="T29" i="6" s="1"/>
  <c r="S29" i="6" a="1"/>
  <c r="S29" i="6" s="1"/>
  <c r="R29" i="6" a="1"/>
  <c r="R29" i="6" s="1"/>
  <c r="Q29" i="6" a="1"/>
  <c r="Q29" i="6" s="1"/>
  <c r="P29" i="6" a="1"/>
  <c r="P29" i="6" s="1"/>
  <c r="O29" i="6" a="1"/>
  <c r="O29" i="6" s="1"/>
  <c r="Z28" i="6" a="1"/>
  <c r="Z28" i="6" s="1"/>
  <c r="Y28" i="6" a="1"/>
  <c r="Y28" i="6" s="1"/>
  <c r="X28" i="6" a="1"/>
  <c r="X28" i="6" s="1"/>
  <c r="W28" i="6" a="1"/>
  <c r="W28" i="6" s="1"/>
  <c r="V28" i="6" a="1"/>
  <c r="V28" i="6" s="1"/>
  <c r="U28" i="6" a="1"/>
  <c r="U28" i="6" s="1"/>
  <c r="T28" i="6" a="1"/>
  <c r="T28" i="6" s="1"/>
  <c r="S28" i="6" a="1"/>
  <c r="S28" i="6" s="1"/>
  <c r="R28" i="6" a="1"/>
  <c r="R28" i="6"/>
  <c r="Q28" i="6" a="1"/>
  <c r="Q28" i="6" s="1"/>
  <c r="P28" i="6" a="1"/>
  <c r="P28" i="6" s="1"/>
  <c r="O28" i="6" a="1"/>
  <c r="O28" i="6" s="1"/>
  <c r="Z27" i="6" a="1"/>
  <c r="Z27" i="6" s="1"/>
  <c r="Y27" i="6" a="1"/>
  <c r="Y27" i="6" s="1"/>
  <c r="X27" i="6" a="1"/>
  <c r="X27" i="6"/>
  <c r="W27" i="6" a="1"/>
  <c r="W27" i="6" s="1"/>
  <c r="V27" i="6" a="1"/>
  <c r="V27" i="6"/>
  <c r="U27" i="6" a="1"/>
  <c r="U27" i="6" s="1"/>
  <c r="T27" i="6" a="1"/>
  <c r="T27" i="6" s="1"/>
  <c r="S27" i="6" a="1"/>
  <c r="S27" i="6" s="1"/>
  <c r="R27" i="6" a="1"/>
  <c r="R27" i="6" s="1"/>
  <c r="Q27" i="6" a="1"/>
  <c r="Q27" i="6" s="1"/>
  <c r="P27" i="6" a="1"/>
  <c r="P27" i="6"/>
  <c r="O27" i="6" a="1"/>
  <c r="O27" i="6" s="1"/>
  <c r="Z26" i="6" a="1"/>
  <c r="Z26" i="6"/>
  <c r="Y26" i="6" a="1"/>
  <c r="Y26" i="6" s="1"/>
  <c r="X26" i="6" a="1"/>
  <c r="X26" i="6" s="1"/>
  <c r="W26" i="6" a="1"/>
  <c r="W26" i="6" s="1"/>
  <c r="V26" i="6" a="1"/>
  <c r="V26" i="6" s="1"/>
  <c r="U26" i="6" a="1"/>
  <c r="U26" i="6" s="1"/>
  <c r="T26" i="6" a="1"/>
  <c r="T26" i="6"/>
  <c r="S26" i="6" a="1"/>
  <c r="S26" i="6" s="1"/>
  <c r="R26" i="6" a="1"/>
  <c r="R26" i="6"/>
  <c r="Q26" i="6" a="1"/>
  <c r="Q26" i="6" s="1"/>
  <c r="P26" i="6" a="1"/>
  <c r="P26" i="6" s="1"/>
  <c r="O26" i="6" a="1"/>
  <c r="O26" i="6" s="1"/>
  <c r="Z25" i="6" a="1"/>
  <c r="Z25" i="6" s="1"/>
  <c r="Y25" i="6" a="1"/>
  <c r="Y25" i="6" s="1"/>
  <c r="X25" i="6" a="1"/>
  <c r="X25" i="6"/>
  <c r="W25" i="6" a="1"/>
  <c r="W25" i="6" s="1"/>
  <c r="V25" i="6" a="1"/>
  <c r="V25" i="6"/>
  <c r="U25" i="6" a="1"/>
  <c r="U25" i="6" s="1"/>
  <c r="T25" i="6" a="1"/>
  <c r="T25" i="6" s="1"/>
  <c r="S25" i="6" a="1"/>
  <c r="S25" i="6" s="1"/>
  <c r="R25" i="6" a="1"/>
  <c r="R25" i="6" s="1"/>
  <c r="Q25" i="6" a="1"/>
  <c r="Q25" i="6" s="1"/>
  <c r="P25" i="6" a="1"/>
  <c r="P25" i="6"/>
  <c r="O25" i="6" a="1"/>
  <c r="O25" i="6" s="1"/>
  <c r="Z24" i="6" a="1"/>
  <c r="Z24" i="6"/>
  <c r="Y24" i="6" a="1"/>
  <c r="Y24" i="6" s="1"/>
  <c r="X24" i="6" a="1"/>
  <c r="X24" i="6" s="1"/>
  <c r="W24" i="6" a="1"/>
  <c r="W24" i="6" s="1"/>
  <c r="V24" i="6" a="1"/>
  <c r="V24" i="6" s="1"/>
  <c r="U24" i="6" a="1"/>
  <c r="U24" i="6" s="1"/>
  <c r="T24" i="6" a="1"/>
  <c r="T24" i="6"/>
  <c r="S24" i="6" a="1"/>
  <c r="S24" i="6" s="1"/>
  <c r="R24" i="6" a="1"/>
  <c r="R24" i="6"/>
  <c r="Q24" i="6" a="1"/>
  <c r="Q24" i="6" s="1"/>
  <c r="P24" i="6" a="1"/>
  <c r="P24" i="6" s="1"/>
  <c r="O24" i="6" a="1"/>
  <c r="O24" i="6" s="1"/>
  <c r="Z23" i="6" a="1"/>
  <c r="Z23" i="6" s="1"/>
  <c r="Y23" i="6" a="1"/>
  <c r="Y23" i="6" s="1"/>
  <c r="X23" i="6" a="1"/>
  <c r="X23" i="6"/>
  <c r="W23" i="6" a="1"/>
  <c r="W23" i="6" s="1"/>
  <c r="V23" i="6" a="1"/>
  <c r="V23" i="6"/>
  <c r="U23" i="6" a="1"/>
  <c r="U23" i="6" s="1"/>
  <c r="T23" i="6" a="1"/>
  <c r="T23" i="6" s="1"/>
  <c r="S23" i="6" a="1"/>
  <c r="S23" i="6" s="1"/>
  <c r="R23" i="6" a="1"/>
  <c r="R23" i="6" s="1"/>
  <c r="Q23" i="6" a="1"/>
  <c r="Q23" i="6" s="1"/>
  <c r="P23" i="6" a="1"/>
  <c r="P23" i="6"/>
  <c r="O23" i="6" a="1"/>
  <c r="O23" i="6" s="1"/>
  <c r="Z22" i="6" a="1"/>
  <c r="Z22" i="6"/>
  <c r="Y22" i="6" a="1"/>
  <c r="Y22" i="6" s="1"/>
  <c r="X22" i="6" a="1"/>
  <c r="X22" i="6" s="1"/>
  <c r="W22" i="6" a="1"/>
  <c r="W22" i="6" s="1"/>
  <c r="V22" i="6" a="1"/>
  <c r="V22" i="6" s="1"/>
  <c r="U22" i="6" a="1"/>
  <c r="U22" i="6" s="1"/>
  <c r="T22" i="6" a="1"/>
  <c r="T22" i="6"/>
  <c r="S22" i="6" a="1"/>
  <c r="S22" i="6" s="1"/>
  <c r="R22" i="6" a="1"/>
  <c r="R22" i="6"/>
  <c r="Q22" i="6" a="1"/>
  <c r="Q22" i="6" s="1"/>
  <c r="P22" i="6" a="1"/>
  <c r="P22" i="6" s="1"/>
  <c r="O22" i="6" a="1"/>
  <c r="O22" i="6" s="1"/>
  <c r="Z21" i="6" a="1"/>
  <c r="Z21" i="6" s="1"/>
  <c r="Y21" i="6" a="1"/>
  <c r="Y21" i="6" s="1"/>
  <c r="X21" i="6" a="1"/>
  <c r="X21" i="6"/>
  <c r="W21" i="6" a="1"/>
  <c r="W21" i="6" s="1"/>
  <c r="V21" i="6" a="1"/>
  <c r="V21" i="6"/>
  <c r="U21" i="6" a="1"/>
  <c r="U21" i="6" s="1"/>
  <c r="T21" i="6" a="1"/>
  <c r="T21" i="6" s="1"/>
  <c r="S21" i="6" a="1"/>
  <c r="S21" i="6" s="1"/>
  <c r="R21" i="6" a="1"/>
  <c r="R21" i="6" s="1"/>
  <c r="Q21" i="6" a="1"/>
  <c r="Q21" i="6" s="1"/>
  <c r="P21" i="6" a="1"/>
  <c r="P21" i="6"/>
  <c r="O21" i="6" a="1"/>
  <c r="O21" i="6" s="1"/>
  <c r="Z20" i="6" a="1"/>
  <c r="Z20" i="6"/>
  <c r="Y20" i="6" a="1"/>
  <c r="Y20" i="6" s="1"/>
  <c r="X20" i="6" a="1"/>
  <c r="X20" i="6" s="1"/>
  <c r="W20" i="6" a="1"/>
  <c r="W20" i="6" s="1"/>
  <c r="V20" i="6" a="1"/>
  <c r="V20" i="6" s="1"/>
  <c r="U20" i="6" a="1"/>
  <c r="U20" i="6" s="1"/>
  <c r="T20" i="6" a="1"/>
  <c r="T20" i="6"/>
  <c r="S20" i="6" a="1"/>
  <c r="S20" i="6" s="1"/>
  <c r="R20" i="6" a="1"/>
  <c r="R20" i="6"/>
  <c r="Q20" i="6" a="1"/>
  <c r="Q20" i="6" s="1"/>
  <c r="P20" i="6" a="1"/>
  <c r="P20" i="6" s="1"/>
  <c r="O20" i="6" a="1"/>
  <c r="O20" i="6" s="1"/>
  <c r="Z19" i="6" a="1"/>
  <c r="Z19" i="6" s="1"/>
  <c r="Y19" i="6" a="1"/>
  <c r="Y19" i="6" s="1"/>
  <c r="X19" i="6" a="1"/>
  <c r="X19" i="6"/>
  <c r="W19" i="6" a="1"/>
  <c r="W19" i="6" s="1"/>
  <c r="V19" i="6" a="1"/>
  <c r="V19" i="6"/>
  <c r="U19" i="6" a="1"/>
  <c r="U19" i="6" s="1"/>
  <c r="T19" i="6" a="1"/>
  <c r="T19" i="6" s="1"/>
  <c r="S19" i="6" a="1"/>
  <c r="S19" i="6" s="1"/>
  <c r="R19" i="6" a="1"/>
  <c r="R19" i="6" s="1"/>
  <c r="Q19" i="6" a="1"/>
  <c r="Q19" i="6" s="1"/>
  <c r="P19" i="6" a="1"/>
  <c r="P19" i="6"/>
  <c r="O19" i="6" a="1"/>
  <c r="O19" i="6" s="1"/>
  <c r="AA18" i="6" a="1"/>
  <c r="AA18" i="6" s="1"/>
  <c r="Z18" i="6" a="1"/>
  <c r="Z18" i="6" s="1"/>
  <c r="Y18" i="6" a="1"/>
  <c r="Y18" i="6" s="1"/>
  <c r="X18" i="6" a="1"/>
  <c r="X18" i="6" s="1"/>
  <c r="W18" i="6" a="1"/>
  <c r="W18" i="6"/>
  <c r="V18" i="6" a="1"/>
  <c r="V18" i="6" s="1"/>
  <c r="U18" i="6" a="1"/>
  <c r="U18" i="6"/>
  <c r="T18" i="6" a="1"/>
  <c r="T18" i="6" s="1"/>
  <c r="S18" i="6" a="1"/>
  <c r="S18" i="6" s="1"/>
  <c r="R18" i="6" a="1"/>
  <c r="R18" i="6" s="1"/>
  <c r="Q18" i="6" a="1"/>
  <c r="Q18" i="6" s="1"/>
  <c r="P18" i="6" a="1"/>
  <c r="P18" i="6" s="1"/>
  <c r="AC18" i="6" s="1" a="1"/>
  <c r="AC18" i="6" s="1"/>
  <c r="O18" i="6" a="1"/>
  <c r="O18" i="6"/>
  <c r="AB18" i="6" s="1" a="1"/>
  <c r="AB18" i="6" s="1"/>
  <c r="AA17" i="6" a="1"/>
  <c r="AA17" i="6" s="1"/>
  <c r="Z17" i="6" a="1"/>
  <c r="Z17" i="6" s="1"/>
  <c r="Y17" i="6" a="1"/>
  <c r="Y17" i="6" s="1"/>
  <c r="X17" i="6" a="1"/>
  <c r="X17" i="6" s="1"/>
  <c r="W17" i="6" a="1"/>
  <c r="W17" i="6" s="1"/>
  <c r="V17" i="6" a="1"/>
  <c r="V17" i="6"/>
  <c r="U17" i="6" a="1"/>
  <c r="U17" i="6" s="1"/>
  <c r="T17" i="6" a="1"/>
  <c r="T17" i="6"/>
  <c r="S17" i="6" a="1"/>
  <c r="S17" i="6" s="1"/>
  <c r="R17" i="6" a="1"/>
  <c r="R17" i="6" s="1"/>
  <c r="Q17" i="6" a="1"/>
  <c r="Q17" i="6" s="1"/>
  <c r="P17" i="6" a="1"/>
  <c r="P17" i="6" s="1"/>
  <c r="AC17" i="6" s="1" a="1"/>
  <c r="AC17" i="6" s="1"/>
  <c r="O17" i="6" a="1"/>
  <c r="O17" i="6" s="1"/>
  <c r="AB17" i="6" s="1" a="1"/>
  <c r="AB17" i="6" s="1"/>
  <c r="AA16" i="6" a="1"/>
  <c r="AA16" i="6"/>
  <c r="Z16" i="6" a="1"/>
  <c r="Z16" i="6" s="1"/>
  <c r="Y16" i="6" a="1"/>
  <c r="Y16" i="6" s="1"/>
  <c r="X16" i="6" a="1"/>
  <c r="X16" i="6" s="1"/>
  <c r="W16" i="6" a="1"/>
  <c r="W16" i="6" s="1"/>
  <c r="V16" i="6" a="1"/>
  <c r="V16" i="6" s="1"/>
  <c r="U16" i="6" a="1"/>
  <c r="U16" i="6"/>
  <c r="T16" i="6" a="1"/>
  <c r="T16" i="6" s="1"/>
  <c r="S16" i="6" a="1"/>
  <c r="S16" i="6"/>
  <c r="R16" i="6" a="1"/>
  <c r="R16" i="6" s="1"/>
  <c r="Q16" i="6" a="1"/>
  <c r="Q16" i="6" s="1"/>
  <c r="P16" i="6" a="1"/>
  <c r="P16" i="6" s="1"/>
  <c r="AC16" i="6" s="1" a="1"/>
  <c r="AC16" i="6" s="1"/>
  <c r="O16" i="6" a="1"/>
  <c r="O16" i="6" s="1"/>
  <c r="AB16" i="6" s="1" a="1"/>
  <c r="AB16" i="6" s="1"/>
  <c r="AA15" i="6" a="1"/>
  <c r="AA15" i="6" s="1"/>
  <c r="Z15" i="6" a="1"/>
  <c r="Z15" i="6"/>
  <c r="Y15" i="6" a="1"/>
  <c r="Y15" i="6" s="1"/>
  <c r="X15" i="6" a="1"/>
  <c r="X15" i="6" s="1"/>
  <c r="W15" i="6" a="1"/>
  <c r="W15" i="6" s="1"/>
  <c r="V15" i="6" a="1"/>
  <c r="V15" i="6" s="1"/>
  <c r="U15" i="6" a="1"/>
  <c r="U15" i="6" s="1"/>
  <c r="T15" i="6" a="1"/>
  <c r="T15" i="6"/>
  <c r="S15" i="6" a="1"/>
  <c r="S15" i="6" s="1"/>
  <c r="R15" i="6" a="1"/>
  <c r="R15" i="6"/>
  <c r="Q15" i="6" a="1"/>
  <c r="Q15" i="6" s="1"/>
  <c r="P15" i="6" a="1"/>
  <c r="P15" i="6" s="1"/>
  <c r="AC15" i="6" s="1" a="1"/>
  <c r="AC15" i="6" s="1"/>
  <c r="O15" i="6" a="1"/>
  <c r="O15" i="6" s="1"/>
  <c r="AB15" i="6" s="1" a="1"/>
  <c r="AB15" i="6" s="1"/>
  <c r="AA14" i="6" a="1"/>
  <c r="AA14" i="6"/>
  <c r="Z14" i="6" a="1"/>
  <c r="Z14" i="6" s="1"/>
  <c r="Y14" i="6" a="1"/>
  <c r="Y14" i="6"/>
  <c r="X14" i="6" a="1"/>
  <c r="X14" i="6" s="1"/>
  <c r="W14" i="6" a="1"/>
  <c r="W14" i="6" s="1"/>
  <c r="V14" i="6" a="1"/>
  <c r="V14" i="6" s="1"/>
  <c r="U14" i="6" a="1"/>
  <c r="U14" i="6" s="1"/>
  <c r="T14" i="6" a="1"/>
  <c r="T14" i="6" s="1"/>
  <c r="S14" i="6" a="1"/>
  <c r="S14" i="6"/>
  <c r="R14" i="6" a="1"/>
  <c r="R14" i="6" s="1"/>
  <c r="Q14" i="6" a="1"/>
  <c r="Q14" i="6"/>
  <c r="P14" i="6" a="1"/>
  <c r="P14" i="6" s="1"/>
  <c r="AC14" i="6" s="1" a="1"/>
  <c r="AC14" i="6" s="1"/>
  <c r="O14" i="6" a="1"/>
  <c r="O14" i="6" s="1"/>
  <c r="AB14" i="6" s="1" a="1"/>
  <c r="AB14" i="6" s="1"/>
  <c r="AB13" i="6" a="1"/>
  <c r="AB13" i="6" s="1"/>
  <c r="AA13" i="6" a="1"/>
  <c r="AA13" i="6" s="1"/>
  <c r="Z13" i="6" a="1"/>
  <c r="Z13" i="6"/>
  <c r="Y13" i="6" a="1"/>
  <c r="Y13" i="6" s="1"/>
  <c r="X13" i="6" a="1"/>
  <c r="X13" i="6"/>
  <c r="W13" i="6" a="1"/>
  <c r="W13" i="6" s="1"/>
  <c r="V13" i="6" a="1"/>
  <c r="V13" i="6" s="1"/>
  <c r="U13" i="6" a="1"/>
  <c r="U13" i="6" s="1"/>
  <c r="T13" i="6" a="1"/>
  <c r="T13" i="6" s="1"/>
  <c r="S13" i="6" a="1"/>
  <c r="S13" i="6" s="1"/>
  <c r="R13" i="6" a="1"/>
  <c r="R13" i="6"/>
  <c r="Q13" i="6" a="1"/>
  <c r="Q13" i="6" s="1"/>
  <c r="P13" i="6" a="1"/>
  <c r="P13" i="6"/>
  <c r="AC13" i="6" s="1" a="1"/>
  <c r="AC13" i="6" s="1"/>
  <c r="O13" i="6" a="1"/>
  <c r="O13" i="6" s="1"/>
  <c r="AA12" i="6" a="1"/>
  <c r="AA12" i="6" s="1"/>
  <c r="Z12" i="6" a="1"/>
  <c r="Z12" i="6" s="1"/>
  <c r="Y12" i="6" a="1"/>
  <c r="Y12" i="6"/>
  <c r="X12" i="6" a="1"/>
  <c r="X12" i="6" s="1"/>
  <c r="W12" i="6" a="1"/>
  <c r="W12" i="6"/>
  <c r="V12" i="6" a="1"/>
  <c r="V12" i="6" s="1"/>
  <c r="U12" i="6" a="1"/>
  <c r="U12" i="6" s="1"/>
  <c r="T12" i="6" a="1"/>
  <c r="T12" i="6" s="1"/>
  <c r="S12" i="6" a="1"/>
  <c r="S12" i="6" s="1"/>
  <c r="R12" i="6" a="1"/>
  <c r="R12" i="6" s="1"/>
  <c r="Q12" i="6" a="1"/>
  <c r="Q12" i="6"/>
  <c r="P12" i="6" a="1"/>
  <c r="P12" i="6" s="1"/>
  <c r="AC12" i="6" s="1" a="1"/>
  <c r="AC12" i="6" s="1"/>
  <c r="O12" i="6" a="1"/>
  <c r="O12" i="6"/>
  <c r="AB12" i="6" s="1" a="1"/>
  <c r="AB12" i="6" s="1"/>
  <c r="AA11" i="6" a="1"/>
  <c r="AA11" i="6" s="1"/>
  <c r="Z11" i="6" a="1"/>
  <c r="Z11" i="6" s="1"/>
  <c r="Y11" i="6" a="1"/>
  <c r="Y11" i="6" s="1"/>
  <c r="X11" i="6" a="1"/>
  <c r="X11" i="6"/>
  <c r="W11" i="6" a="1"/>
  <c r="W11" i="6" s="1"/>
  <c r="V11" i="6" a="1"/>
  <c r="V11" i="6"/>
  <c r="U11" i="6" a="1"/>
  <c r="U11" i="6" s="1"/>
  <c r="T11" i="6" a="1"/>
  <c r="T11" i="6" s="1"/>
  <c r="S11" i="6" a="1"/>
  <c r="S11" i="6" s="1"/>
  <c r="R11" i="6" a="1"/>
  <c r="R11" i="6" s="1"/>
  <c r="Q11" i="6" a="1"/>
  <c r="Q11" i="6" s="1"/>
  <c r="P11" i="6" a="1"/>
  <c r="P11" i="6"/>
  <c r="AC11" i="6" s="1" a="1"/>
  <c r="AC11" i="6" s="1"/>
  <c r="O11" i="6" a="1"/>
  <c r="O11" i="6" s="1"/>
  <c r="AB11" i="6" s="1" a="1"/>
  <c r="AB11" i="6" s="1"/>
  <c r="AA10" i="6" a="1"/>
  <c r="AA10" i="6" s="1"/>
  <c r="Z10" i="6" a="1"/>
  <c r="Z10" i="6" s="1"/>
  <c r="Y10" i="6" a="1"/>
  <c r="Y10" i="6" s="1"/>
  <c r="X10" i="6" a="1"/>
  <c r="X10" i="6" s="1"/>
  <c r="W10" i="6" a="1"/>
  <c r="W10" i="6"/>
  <c r="V10" i="6" a="1"/>
  <c r="V10" i="6" s="1"/>
  <c r="U10" i="6" a="1"/>
  <c r="U10" i="6"/>
  <c r="T10" i="6" a="1"/>
  <c r="T10" i="6" s="1"/>
  <c r="S10" i="6" a="1"/>
  <c r="S10" i="6" s="1"/>
  <c r="R10" i="6" a="1"/>
  <c r="R10" i="6" s="1"/>
  <c r="Q10" i="6" a="1"/>
  <c r="Q10" i="6" s="1"/>
  <c r="P10" i="6" a="1"/>
  <c r="P10" i="6" s="1"/>
  <c r="AC10" i="6" s="1" a="1"/>
  <c r="AC10" i="6" s="1"/>
  <c r="O10" i="6" a="1"/>
  <c r="O10" i="6"/>
  <c r="AB10" i="6" s="1" a="1"/>
  <c r="AB10" i="6" s="1"/>
  <c r="AA9" i="6" a="1"/>
  <c r="AA9" i="6" s="1"/>
  <c r="Z9" i="6" a="1"/>
  <c r="Z9" i="6" s="1"/>
  <c r="Y9" i="6" a="1"/>
  <c r="Y9" i="6" s="1"/>
  <c r="X9" i="6" a="1"/>
  <c r="X9" i="6" s="1"/>
  <c r="W9" i="6" a="1"/>
  <c r="W9" i="6" s="1"/>
  <c r="V9" i="6" a="1"/>
  <c r="V9" i="6"/>
  <c r="U9" i="6" a="1"/>
  <c r="U9" i="6" s="1"/>
  <c r="T9" i="6" a="1"/>
  <c r="T9" i="6"/>
  <c r="S9" i="6" a="1"/>
  <c r="S9" i="6" s="1"/>
  <c r="R9" i="6" a="1"/>
  <c r="R9" i="6" s="1"/>
  <c r="Q9" i="6" a="1"/>
  <c r="Q9" i="6" s="1"/>
  <c r="P9" i="6" a="1"/>
  <c r="P9" i="6" s="1"/>
  <c r="AC9" i="6" s="1" a="1"/>
  <c r="AC9" i="6" s="1"/>
  <c r="O9" i="6" a="1"/>
  <c r="O9" i="6" s="1"/>
  <c r="AB9" i="6" s="1" a="1"/>
  <c r="AB9" i="6" s="1"/>
  <c r="AC8" i="6"/>
  <c r="AA8" i="6" a="1"/>
  <c r="AA8" i="6"/>
  <c r="Z8" i="6" a="1"/>
  <c r="Z8" i="6" s="1"/>
  <c r="Y8" i="6" a="1"/>
  <c r="Y8" i="6" s="1"/>
  <c r="X8" i="6" a="1"/>
  <c r="X8" i="6" s="1"/>
  <c r="W8" i="6" a="1"/>
  <c r="W8" i="6" s="1"/>
  <c r="V8" i="6" a="1"/>
  <c r="V8" i="6" s="1"/>
  <c r="U8" i="6" a="1"/>
  <c r="U8" i="6"/>
  <c r="T8" i="6" a="1"/>
  <c r="T8" i="6" s="1"/>
  <c r="S8" i="6" a="1"/>
  <c r="S8" i="6"/>
  <c r="R8" i="6" a="1"/>
  <c r="R8" i="6" s="1"/>
  <c r="Q8" i="6" a="1"/>
  <c r="Q8" i="6" s="1"/>
  <c r="P8" i="6" a="1"/>
  <c r="P8" i="6" s="1"/>
  <c r="AC8" i="6" s="1" a="1"/>
  <c r="O8" i="6" a="1"/>
  <c r="O8" i="6" s="1"/>
  <c r="AB8" i="6" s="1" a="1"/>
  <c r="AB8" i="6" s="1"/>
  <c r="AA7" i="6" a="1"/>
  <c r="AA7" i="6" s="1"/>
  <c r="Z7" i="6" a="1"/>
  <c r="Z7" i="6"/>
  <c r="Y7" i="6" a="1"/>
  <c r="Y7" i="6" s="1"/>
  <c r="X7" i="6" a="1"/>
  <c r="X7" i="6" s="1"/>
  <c r="W7" i="6" a="1"/>
  <c r="W7" i="6" s="1"/>
  <c r="V7" i="6" a="1"/>
  <c r="V7" i="6" s="1"/>
  <c r="U7" i="6" a="1"/>
  <c r="U7" i="6" s="1"/>
  <c r="T7" i="6" a="1"/>
  <c r="T7" i="6"/>
  <c r="S7" i="6" a="1"/>
  <c r="S7" i="6" s="1"/>
  <c r="R7" i="6" a="1"/>
  <c r="R7" i="6"/>
  <c r="Q7" i="6" a="1"/>
  <c r="Q7" i="6" s="1"/>
  <c r="P7" i="6" a="1"/>
  <c r="P7" i="6" s="1"/>
  <c r="AC7" i="6" s="1" a="1"/>
  <c r="AC7" i="6" s="1"/>
  <c r="O7" i="6" a="1"/>
  <c r="O7" i="6" s="1"/>
  <c r="AB7" i="6" s="1" a="1"/>
  <c r="AB7" i="6" s="1"/>
  <c r="AA6" i="6" a="1"/>
  <c r="AA6" i="6"/>
  <c r="Z6" i="6" a="1"/>
  <c r="Z6" i="6" s="1"/>
  <c r="Y6" i="6" a="1"/>
  <c r="Y6" i="6"/>
  <c r="X6" i="6" a="1"/>
  <c r="X6" i="6" s="1"/>
  <c r="W6" i="6" a="1"/>
  <c r="W6" i="6" s="1"/>
  <c r="V6" i="6" a="1"/>
  <c r="V6" i="6" s="1"/>
  <c r="U6" i="6" a="1"/>
  <c r="U6" i="6" s="1"/>
  <c r="T6" i="6" a="1"/>
  <c r="T6" i="6" s="1"/>
  <c r="S6" i="6" a="1"/>
  <c r="S6" i="6"/>
  <c r="R6" i="6" a="1"/>
  <c r="R6" i="6" s="1"/>
  <c r="Q6" i="6" a="1"/>
  <c r="Q6" i="6"/>
  <c r="P6" i="6" a="1"/>
  <c r="P6" i="6" s="1"/>
  <c r="AC6" i="6" s="1" a="1"/>
  <c r="AC6" i="6" s="1"/>
  <c r="O6" i="6" a="1"/>
  <c r="O6" i="6" s="1"/>
  <c r="AB6" i="6" s="1" a="1"/>
  <c r="AB6" i="6" s="1"/>
  <c r="AB5" i="6" a="1"/>
  <c r="AB5" i="6" s="1"/>
  <c r="AA5" i="6" a="1"/>
  <c r="AA5" i="6" s="1"/>
  <c r="Z5" i="6" a="1"/>
  <c r="Z5" i="6"/>
  <c r="Y5" i="6" a="1"/>
  <c r="Y5" i="6" s="1"/>
  <c r="X5" i="6" a="1"/>
  <c r="X5" i="6"/>
  <c r="W5" i="6" a="1"/>
  <c r="W5" i="6" s="1"/>
  <c r="V5" i="6" a="1"/>
  <c r="V5" i="6" s="1"/>
  <c r="U5" i="6" a="1"/>
  <c r="U5" i="6" s="1"/>
  <c r="T5" i="6" a="1"/>
  <c r="T5" i="6" s="1"/>
  <c r="S5" i="6" a="1"/>
  <c r="S5" i="6" s="1"/>
  <c r="R5" i="6" a="1"/>
  <c r="R5" i="6"/>
  <c r="Q5" i="6" a="1"/>
  <c r="Q5" i="6" s="1"/>
  <c r="P5" i="6" a="1"/>
  <c r="P5" i="6"/>
  <c r="AC5" i="6" s="1" a="1"/>
  <c r="AC5" i="6" s="1"/>
  <c r="O5" i="6" a="1"/>
  <c r="O5" i="6" s="1"/>
  <c r="AA4" i="6" a="1"/>
  <c r="AA4" i="6" s="1"/>
  <c r="Z4" i="6" a="1"/>
  <c r="Z4" i="6" s="1"/>
  <c r="Y4" i="6" a="1"/>
  <c r="Y4" i="6"/>
  <c r="X4" i="6" a="1"/>
  <c r="X4" i="6" s="1"/>
  <c r="W4" i="6" a="1"/>
  <c r="W4" i="6"/>
  <c r="V4" i="6" a="1"/>
  <c r="V4" i="6" s="1"/>
  <c r="U4" i="6" a="1"/>
  <c r="U4" i="6" s="1"/>
  <c r="T4" i="6" a="1"/>
  <c r="T4" i="6" s="1"/>
  <c r="S4" i="6" a="1"/>
  <c r="S4" i="6" s="1"/>
  <c r="R4" i="6" a="1"/>
  <c r="R4" i="6" s="1"/>
  <c r="Q4" i="6" a="1"/>
  <c r="Q4" i="6"/>
  <c r="P4" i="6" a="1"/>
  <c r="P4" i="6" s="1"/>
  <c r="AC4" i="6" s="1" a="1"/>
  <c r="AC4" i="6" s="1"/>
  <c r="O4" i="6" a="1"/>
  <c r="O4" i="6"/>
  <c r="AB4" i="6" s="1" a="1"/>
  <c r="AB4" i="6" s="1"/>
  <c r="AA3" i="6" a="1"/>
  <c r="AA3" i="6" s="1"/>
  <c r="Z3" i="6" a="1"/>
  <c r="Z3" i="6" s="1"/>
  <c r="Y3" i="6" a="1"/>
  <c r="Y3" i="6" s="1"/>
  <c r="X3" i="6" a="1"/>
  <c r="X3" i="6"/>
  <c r="W3" i="6" a="1"/>
  <c r="W3" i="6" s="1"/>
  <c r="V3" i="6" a="1"/>
  <c r="V3" i="6"/>
  <c r="U3" i="6" a="1"/>
  <c r="U3" i="6" s="1"/>
  <c r="T3" i="6" a="1"/>
  <c r="T3" i="6" s="1"/>
  <c r="S3" i="6" a="1"/>
  <c r="S3" i="6" s="1"/>
  <c r="R3" i="6" a="1"/>
  <c r="R3" i="6" s="1"/>
  <c r="Q3" i="6" a="1"/>
  <c r="Q3" i="6" s="1"/>
  <c r="P3" i="6" a="1"/>
  <c r="P3" i="6"/>
  <c r="AC3" i="6" s="1" a="1"/>
  <c r="AC3" i="6" s="1"/>
  <c r="O3" i="6" a="1"/>
  <c r="O3" i="6" s="1"/>
  <c r="AB3" i="6" s="1" a="1"/>
  <c r="AB3" i="6" s="1"/>
  <c r="AA2" i="6" a="1"/>
  <c r="AA2" i="6" s="1"/>
  <c r="Z2" i="6" a="1"/>
  <c r="Z2" i="6" s="1"/>
  <c r="Y2" i="6" a="1"/>
  <c r="Y2" i="6" s="1"/>
  <c r="X2" i="6" a="1"/>
  <c r="X2" i="6" s="1"/>
  <c r="W2" i="6" a="1"/>
  <c r="W2" i="6"/>
  <c r="V2" i="6" a="1"/>
  <c r="V2" i="6" s="1"/>
  <c r="U2" i="6" a="1"/>
  <c r="U2" i="6"/>
  <c r="T2" i="6" a="1"/>
  <c r="T2" i="6" s="1"/>
  <c r="S2" i="6" a="1"/>
  <c r="S2" i="6" s="1"/>
  <c r="R2" i="6" a="1"/>
  <c r="R2" i="6" s="1"/>
  <c r="Q2" i="6" a="1"/>
  <c r="Q2" i="6" s="1"/>
  <c r="P2" i="6" a="1"/>
  <c r="P2" i="6" s="1"/>
  <c r="AC2" i="6" s="1" a="1"/>
  <c r="AC2" i="6" s="1"/>
  <c r="O2" i="6" a="1"/>
  <c r="O2" i="6"/>
  <c r="AB2" i="6" s="1" a="1"/>
  <c r="AB2" i="6" s="1"/>
  <c r="Z51" i="5"/>
  <c r="Y51" i="5"/>
  <c r="Y52" i="5" s="1"/>
  <c r="W51" i="5"/>
  <c r="W52" i="5" s="1"/>
  <c r="U51" i="5"/>
  <c r="U52" i="5" s="1"/>
  <c r="S51" i="5"/>
  <c r="S52" i="5" s="1"/>
  <c r="Q51" i="5"/>
  <c r="Q52" i="5" s="1"/>
  <c r="O51" i="5"/>
  <c r="O52" i="5" s="1"/>
  <c r="M51" i="5"/>
  <c r="M52" i="5" s="1"/>
  <c r="K51" i="5"/>
  <c r="K52" i="5" s="1"/>
  <c r="I51" i="5"/>
  <c r="I52" i="5" s="1"/>
  <c r="G51" i="5"/>
  <c r="G52" i="5" s="1"/>
  <c r="E51" i="5"/>
  <c r="E52" i="5" s="1"/>
  <c r="C51" i="5"/>
  <c r="C52" i="5" s="1"/>
  <c r="C50" i="5"/>
  <c r="Z49" i="5"/>
  <c r="Y49" i="5"/>
  <c r="Y50" i="5" s="1"/>
  <c r="W49" i="5"/>
  <c r="W50" i="5" s="1"/>
  <c r="U49" i="5"/>
  <c r="U50" i="5" s="1"/>
  <c r="S49" i="5"/>
  <c r="S50" i="5" s="1"/>
  <c r="Q49" i="5"/>
  <c r="Q50" i="5" s="1"/>
  <c r="O49" i="5"/>
  <c r="O50" i="5" s="1"/>
  <c r="M49" i="5"/>
  <c r="M50" i="5" s="1"/>
  <c r="K49" i="5"/>
  <c r="K50" i="5" s="1"/>
  <c r="I49" i="5"/>
  <c r="I50" i="5" s="1"/>
  <c r="G49" i="5"/>
  <c r="G50" i="5" s="1"/>
  <c r="E49" i="5"/>
  <c r="E50" i="5" s="1"/>
  <c r="C49" i="5"/>
  <c r="Z47" i="5"/>
  <c r="Y47" i="5"/>
  <c r="Y48" i="5" s="1"/>
  <c r="W47" i="5"/>
  <c r="W48" i="5" s="1"/>
  <c r="U47" i="5"/>
  <c r="U48" i="5" s="1"/>
  <c r="S47" i="5"/>
  <c r="S48" i="5" s="1"/>
  <c r="Q47" i="5"/>
  <c r="Q48" i="5" s="1"/>
  <c r="O47" i="5"/>
  <c r="O48" i="5" s="1"/>
  <c r="M47" i="5"/>
  <c r="M48" i="5" s="1"/>
  <c r="K47" i="5"/>
  <c r="K48" i="5" s="1"/>
  <c r="I47" i="5"/>
  <c r="I48" i="5" s="1"/>
  <c r="G47" i="5"/>
  <c r="G48" i="5" s="1"/>
  <c r="E47" i="5"/>
  <c r="E48" i="5" s="1"/>
  <c r="C47" i="5"/>
  <c r="C48" i="5" s="1"/>
  <c r="Z45" i="5"/>
  <c r="Y45" i="5"/>
  <c r="Y46" i="5" s="1"/>
  <c r="W45" i="5"/>
  <c r="W46" i="5" s="1"/>
  <c r="U45" i="5"/>
  <c r="U46" i="5" s="1"/>
  <c r="S45" i="5"/>
  <c r="S46" i="5" s="1"/>
  <c r="Q45" i="5"/>
  <c r="Q46" i="5" s="1"/>
  <c r="O45" i="5"/>
  <c r="O46" i="5" s="1"/>
  <c r="M45" i="5"/>
  <c r="M46" i="5" s="1"/>
  <c r="K45" i="5"/>
  <c r="K46" i="5" s="1"/>
  <c r="I45" i="5"/>
  <c r="I46" i="5" s="1"/>
  <c r="G45" i="5"/>
  <c r="G46" i="5" s="1"/>
  <c r="E45" i="5"/>
  <c r="E46" i="5" s="1"/>
  <c r="C45" i="5"/>
  <c r="C46" i="5" s="1"/>
  <c r="AG40" i="5"/>
  <c r="AF40" i="5"/>
  <c r="AE40" i="5"/>
  <c r="AD40" i="5"/>
  <c r="AB40" i="5"/>
  <c r="AG39" i="5"/>
  <c r="AF39" i="5"/>
  <c r="AE39" i="5"/>
  <c r="AD39" i="5"/>
  <c r="AB39" i="5"/>
  <c r="AG38" i="5"/>
  <c r="AF38" i="5"/>
  <c r="AE38" i="5"/>
  <c r="AD38" i="5"/>
  <c r="AB38" i="5"/>
  <c r="AG37" i="5"/>
  <c r="AF37" i="5"/>
  <c r="AE37" i="5"/>
  <c r="AD37" i="5"/>
  <c r="AB37" i="5"/>
  <c r="AG36" i="5"/>
  <c r="AF36" i="5"/>
  <c r="AE36" i="5"/>
  <c r="AD36" i="5"/>
  <c r="AB36" i="5"/>
  <c r="AG35" i="5"/>
  <c r="AF35" i="5"/>
  <c r="AE35" i="5"/>
  <c r="AD35" i="5"/>
  <c r="AB35" i="5"/>
  <c r="AG34" i="5"/>
  <c r="AF34" i="5"/>
  <c r="AE34" i="5"/>
  <c r="AD34" i="5"/>
  <c r="AB34" i="5"/>
  <c r="AG33" i="5"/>
  <c r="AF33" i="5"/>
  <c r="AE33" i="5"/>
  <c r="AD33" i="5"/>
  <c r="AB33" i="5"/>
  <c r="AG32" i="5"/>
  <c r="AF32" i="5"/>
  <c r="AE32" i="5"/>
  <c r="AD32" i="5"/>
  <c r="AB32" i="5"/>
  <c r="AG31" i="5"/>
  <c r="AF31" i="5"/>
  <c r="AE31" i="5"/>
  <c r="AD31" i="5"/>
  <c r="AB31" i="5"/>
  <c r="AG30" i="5"/>
  <c r="AF30" i="5"/>
  <c r="AE30" i="5"/>
  <c r="AD30" i="5"/>
  <c r="AB30" i="5"/>
  <c r="AG29" i="5"/>
  <c r="AF29" i="5"/>
  <c r="AE29" i="5"/>
  <c r="AD29" i="5"/>
  <c r="AB29" i="5"/>
  <c r="AG28" i="5"/>
  <c r="AF28" i="5"/>
  <c r="AE28" i="5"/>
  <c r="AD28" i="5"/>
  <c r="AB28" i="5"/>
  <c r="AG27" i="5"/>
  <c r="AF27" i="5"/>
  <c r="AE27" i="5"/>
  <c r="AD27" i="5"/>
  <c r="AB27" i="5"/>
  <c r="AG26" i="5"/>
  <c r="AF26" i="5"/>
  <c r="AE26" i="5"/>
  <c r="AD26" i="5"/>
  <c r="AB26" i="5"/>
  <c r="AG25" i="5"/>
  <c r="AF25" i="5"/>
  <c r="AE25" i="5"/>
  <c r="AD25" i="5"/>
  <c r="AB25" i="5"/>
  <c r="AG24" i="5"/>
  <c r="AF24" i="5"/>
  <c r="AE24" i="5"/>
  <c r="AD24" i="5"/>
  <c r="AB24" i="5"/>
  <c r="AG23" i="5"/>
  <c r="AF23" i="5"/>
  <c r="AE23" i="5"/>
  <c r="AD23" i="5"/>
  <c r="AB23" i="5"/>
  <c r="AG22" i="5"/>
  <c r="AF22" i="5"/>
  <c r="AE22" i="5"/>
  <c r="AD22" i="5"/>
  <c r="AB22" i="5"/>
  <c r="AG21" i="5"/>
  <c r="AF21" i="5"/>
  <c r="AE21" i="5"/>
  <c r="AD21" i="5"/>
  <c r="AB21" i="5"/>
  <c r="AG20" i="5"/>
  <c r="AF20" i="5"/>
  <c r="AE20" i="5"/>
  <c r="AD20" i="5"/>
  <c r="AB20" i="5"/>
  <c r="AG19" i="5"/>
  <c r="AF19" i="5"/>
  <c r="AE19" i="5"/>
  <c r="AD19" i="5"/>
  <c r="AB19" i="5"/>
  <c r="AG18" i="5"/>
  <c r="AF18" i="5"/>
  <c r="AE18" i="5"/>
  <c r="AD18" i="5"/>
  <c r="AB18" i="5"/>
  <c r="AG17" i="5"/>
  <c r="AF17" i="5"/>
  <c r="AE17" i="5"/>
  <c r="AD17" i="5"/>
  <c r="AB17" i="5"/>
  <c r="AG16" i="5"/>
  <c r="AF16" i="5"/>
  <c r="AE16" i="5"/>
  <c r="AD16" i="5"/>
  <c r="AB16" i="5"/>
  <c r="AG15" i="5"/>
  <c r="AF15" i="5"/>
  <c r="AE15" i="5"/>
  <c r="AD15" i="5"/>
  <c r="AB15" i="5"/>
  <c r="AG14" i="5"/>
  <c r="AF14" i="5"/>
  <c r="AE14" i="5"/>
  <c r="AD14" i="5"/>
  <c r="AB14" i="5"/>
  <c r="AG13" i="5"/>
  <c r="AF13" i="5"/>
  <c r="AE13" i="5"/>
  <c r="AD13" i="5"/>
  <c r="AB13" i="5"/>
  <c r="AG12" i="5"/>
  <c r="AF12" i="5"/>
  <c r="AE12" i="5"/>
  <c r="AD12" i="5"/>
  <c r="AB12" i="5"/>
  <c r="AG11" i="5"/>
  <c r="AF11" i="5"/>
  <c r="AE11" i="5"/>
  <c r="AD11" i="5"/>
  <c r="AB11" i="5"/>
  <c r="AG10" i="5"/>
  <c r="AF10" i="5"/>
  <c r="AE10" i="5"/>
  <c r="AD10" i="5"/>
  <c r="AB10" i="5"/>
  <c r="AG9" i="5"/>
  <c r="AF9" i="5"/>
  <c r="AE9" i="5"/>
  <c r="AD9" i="5"/>
  <c r="AB9" i="5"/>
  <c r="AG8" i="5"/>
  <c r="AF8" i="5"/>
  <c r="AE8" i="5"/>
  <c r="AD8" i="5"/>
  <c r="AB8" i="5"/>
  <c r="AG7" i="5"/>
  <c r="AF7" i="5"/>
  <c r="AE7" i="5"/>
  <c r="AD7" i="5"/>
  <c r="AB7" i="5"/>
  <c r="AG6" i="5"/>
  <c r="AF6" i="5"/>
  <c r="AE6" i="5"/>
  <c r="AD6" i="5"/>
  <c r="AB6" i="5"/>
  <c r="AG5" i="5"/>
  <c r="AF5" i="5"/>
  <c r="AE5" i="5"/>
  <c r="AD5" i="5"/>
  <c r="AB5" i="5"/>
  <c r="AG4" i="5"/>
  <c r="AF4" i="5"/>
  <c r="AE4" i="5"/>
  <c r="AD4" i="5"/>
  <c r="AB4" i="5"/>
  <c r="AG3" i="5"/>
  <c r="AF3" i="5"/>
  <c r="AE3" i="5"/>
  <c r="AD3" i="5"/>
  <c r="AB3" i="5"/>
  <c r="AG2" i="5"/>
  <c r="AF2" i="5"/>
  <c r="AE2" i="5"/>
  <c r="AD2" i="5"/>
  <c r="AB2" i="5"/>
  <c r="AD42" i="3" a="1"/>
  <c r="AD42" i="3"/>
  <c r="AC42" i="3" a="1"/>
  <c r="AC42" i="3"/>
  <c r="AB42" i="3" a="1"/>
  <c r="AB42" i="3"/>
  <c r="AA42" i="3" a="1"/>
  <c r="AA42" i="3"/>
  <c r="AD41" i="3" a="1"/>
  <c r="AD41" i="3"/>
  <c r="AC41" i="3" a="1"/>
  <c r="AC41" i="3"/>
  <c r="AB41" i="3" a="1"/>
  <c r="AB41" i="3"/>
  <c r="AA41" i="3" a="1"/>
  <c r="AA41" i="3"/>
  <c r="AA40" i="3" a="1"/>
  <c r="AA40" i="3"/>
  <c r="Z40" i="3" a="1"/>
  <c r="Z40" i="3"/>
  <c r="Y40" i="3" a="1"/>
  <c r="Y40" i="3"/>
  <c r="X40" i="3" a="1"/>
  <c r="X40" i="3"/>
  <c r="W40" i="3" a="1"/>
  <c r="W40" i="3"/>
  <c r="V40" i="3" a="1"/>
  <c r="V40" i="3"/>
  <c r="U40" i="3" a="1"/>
  <c r="U40" i="3"/>
  <c r="T40" i="3" a="1"/>
  <c r="T40" i="3"/>
  <c r="S40" i="3" a="1"/>
  <c r="S40" i="3"/>
  <c r="R40" i="3" a="1"/>
  <c r="R40" i="3"/>
  <c r="Q40" i="3" a="1"/>
  <c r="Q40" i="3"/>
  <c r="AD40" i="3" s="1" a="1"/>
  <c r="AD40" i="3" s="1"/>
  <c r="P40" i="3" a="1"/>
  <c r="P40" i="3"/>
  <c r="AC40" i="3" s="1" a="1"/>
  <c r="AC40" i="3" s="1"/>
  <c r="O40" i="3" a="1"/>
  <c r="O40" i="3"/>
  <c r="AB40" i="3" s="1" a="1"/>
  <c r="AB40" i="3" s="1"/>
  <c r="AA39" i="3" a="1"/>
  <c r="AA39" i="3"/>
  <c r="Z39" i="3" a="1"/>
  <c r="Z39" i="3"/>
  <c r="Y39" i="3" a="1"/>
  <c r="Y39" i="3"/>
  <c r="X39" i="3" a="1"/>
  <c r="X39" i="3"/>
  <c r="W39" i="3" a="1"/>
  <c r="W39" i="3"/>
  <c r="V39" i="3" a="1"/>
  <c r="V39" i="3"/>
  <c r="U39" i="3" a="1"/>
  <c r="U39" i="3"/>
  <c r="T39" i="3" a="1"/>
  <c r="T39" i="3"/>
  <c r="S39" i="3" a="1"/>
  <c r="S39" i="3"/>
  <c r="R39" i="3" a="1"/>
  <c r="R39" i="3"/>
  <c r="Q39" i="3" a="1"/>
  <c r="Q39" i="3"/>
  <c r="AD39" i="3" s="1" a="1"/>
  <c r="AD39" i="3" s="1"/>
  <c r="P39" i="3" a="1"/>
  <c r="P39" i="3"/>
  <c r="AC39" i="3" s="1" a="1"/>
  <c r="AC39" i="3" s="1"/>
  <c r="O39" i="3" a="1"/>
  <c r="O39" i="3"/>
  <c r="AB39" i="3" s="1" a="1"/>
  <c r="AB39" i="3" s="1"/>
  <c r="AA38" i="3" a="1"/>
  <c r="AA38" i="3"/>
  <c r="Z38" i="3" a="1"/>
  <c r="Z38" i="3"/>
  <c r="Y38" i="3" a="1"/>
  <c r="Y38" i="3"/>
  <c r="X38" i="3" a="1"/>
  <c r="X38" i="3"/>
  <c r="W38" i="3" a="1"/>
  <c r="W38" i="3"/>
  <c r="V38" i="3" a="1"/>
  <c r="V38" i="3"/>
  <c r="U38" i="3" a="1"/>
  <c r="U38" i="3"/>
  <c r="T38" i="3" a="1"/>
  <c r="T38" i="3"/>
  <c r="S38" i="3" a="1"/>
  <c r="S38" i="3"/>
  <c r="R38" i="3" a="1"/>
  <c r="R38" i="3"/>
  <c r="Q38" i="3" a="1"/>
  <c r="Q38" i="3"/>
  <c r="AD38" i="3" s="1" a="1"/>
  <c r="AD38" i="3" s="1"/>
  <c r="P38" i="3" a="1"/>
  <c r="P38" i="3"/>
  <c r="AC38" i="3" s="1" a="1"/>
  <c r="AC38" i="3" s="1"/>
  <c r="O38" i="3" a="1"/>
  <c r="O38" i="3"/>
  <c r="AB38" i="3" s="1" a="1"/>
  <c r="AB38" i="3" s="1"/>
  <c r="AA37" i="3" a="1"/>
  <c r="AA37" i="3"/>
  <c r="Z37" i="3" a="1"/>
  <c r="Z37" i="3"/>
  <c r="Y37" i="3" a="1"/>
  <c r="Y37" i="3"/>
  <c r="X37" i="3" a="1"/>
  <c r="X37" i="3"/>
  <c r="W37" i="3" a="1"/>
  <c r="W37" i="3"/>
  <c r="V37" i="3" a="1"/>
  <c r="V37" i="3"/>
  <c r="U37" i="3" a="1"/>
  <c r="U37" i="3"/>
  <c r="T37" i="3" a="1"/>
  <c r="T37" i="3"/>
  <c r="S37" i="3" a="1"/>
  <c r="S37" i="3"/>
  <c r="R37" i="3" a="1"/>
  <c r="R37" i="3"/>
  <c r="Q37" i="3" a="1"/>
  <c r="Q37" i="3"/>
  <c r="AD37" i="3" s="1" a="1"/>
  <c r="AD37" i="3" s="1"/>
  <c r="P37" i="3" a="1"/>
  <c r="P37" i="3"/>
  <c r="AC37" i="3" s="1" a="1"/>
  <c r="AC37" i="3" s="1"/>
  <c r="O37" i="3" a="1"/>
  <c r="O37" i="3"/>
  <c r="AB37" i="3" s="1" a="1"/>
  <c r="AB37" i="3" s="1"/>
  <c r="AA36" i="3" a="1"/>
  <c r="AA36" i="3"/>
  <c r="Z36" i="3" a="1"/>
  <c r="Z36" i="3"/>
  <c r="Y36" i="3" a="1"/>
  <c r="Y36" i="3"/>
  <c r="X36" i="3" a="1"/>
  <c r="X36" i="3"/>
  <c r="W36" i="3" a="1"/>
  <c r="W36" i="3"/>
  <c r="V36" i="3" a="1"/>
  <c r="V36" i="3"/>
  <c r="U36" i="3" a="1"/>
  <c r="U36" i="3"/>
  <c r="T36" i="3" a="1"/>
  <c r="T36" i="3"/>
  <c r="S36" i="3" a="1"/>
  <c r="S36" i="3"/>
  <c r="R36" i="3" a="1"/>
  <c r="R36" i="3"/>
  <c r="Q36" i="3" a="1"/>
  <c r="Q36" i="3"/>
  <c r="AD36" i="3" s="1" a="1"/>
  <c r="AD36" i="3" s="1"/>
  <c r="P36" i="3" a="1"/>
  <c r="P36" i="3"/>
  <c r="AC36" i="3" s="1" a="1"/>
  <c r="AC36" i="3" s="1"/>
  <c r="O36" i="3" a="1"/>
  <c r="O36" i="3"/>
  <c r="AB36" i="3" s="1" a="1"/>
  <c r="AB36" i="3" s="1"/>
  <c r="AA35" i="3" a="1"/>
  <c r="AA35" i="3"/>
  <c r="Z35" i="3" a="1"/>
  <c r="Z35" i="3"/>
  <c r="Y35" i="3" a="1"/>
  <c r="Y35" i="3"/>
  <c r="X35" i="3" a="1"/>
  <c r="X35" i="3"/>
  <c r="W35" i="3" a="1"/>
  <c r="W35" i="3"/>
  <c r="V35" i="3" a="1"/>
  <c r="V35" i="3"/>
  <c r="U35" i="3" a="1"/>
  <c r="U35" i="3"/>
  <c r="T35" i="3" a="1"/>
  <c r="T35" i="3"/>
  <c r="S35" i="3" a="1"/>
  <c r="S35" i="3"/>
  <c r="R35" i="3" a="1"/>
  <c r="R35" i="3"/>
  <c r="Q35" i="3" a="1"/>
  <c r="Q35" i="3"/>
  <c r="AD35" i="3" s="1" a="1"/>
  <c r="AD35" i="3" s="1"/>
  <c r="P35" i="3" a="1"/>
  <c r="P35" i="3"/>
  <c r="AC35" i="3" s="1" a="1"/>
  <c r="AC35" i="3" s="1"/>
  <c r="O35" i="3" a="1"/>
  <c r="O35" i="3"/>
  <c r="AB35" i="3" s="1" a="1"/>
  <c r="AB35" i="3" s="1"/>
  <c r="AA34" i="3" a="1"/>
  <c r="AA34" i="3"/>
  <c r="Z34" i="3" a="1"/>
  <c r="Z34" i="3"/>
  <c r="Y34" i="3" a="1"/>
  <c r="Y34" i="3"/>
  <c r="X34" i="3" a="1"/>
  <c r="X34" i="3"/>
  <c r="W34" i="3" a="1"/>
  <c r="W34" i="3"/>
  <c r="V34" i="3" a="1"/>
  <c r="V34" i="3"/>
  <c r="U34" i="3" a="1"/>
  <c r="U34" i="3"/>
  <c r="T34" i="3" a="1"/>
  <c r="T34" i="3"/>
  <c r="S34" i="3" a="1"/>
  <c r="S34" i="3"/>
  <c r="R34" i="3" a="1"/>
  <c r="R34" i="3"/>
  <c r="Q34" i="3" a="1"/>
  <c r="Q34" i="3"/>
  <c r="AD34" i="3" s="1" a="1"/>
  <c r="AD34" i="3" s="1"/>
  <c r="P34" i="3" a="1"/>
  <c r="P34" i="3"/>
  <c r="AC34" i="3" s="1" a="1"/>
  <c r="AC34" i="3" s="1"/>
  <c r="O34" i="3" a="1"/>
  <c r="O34" i="3"/>
  <c r="AB34" i="3" s="1" a="1"/>
  <c r="AB34" i="3" s="1"/>
  <c r="AA33" i="3" a="1"/>
  <c r="AA33" i="3"/>
  <c r="Z33" i="3" a="1"/>
  <c r="Z33" i="3"/>
  <c r="Y33" i="3" a="1"/>
  <c r="Y33" i="3"/>
  <c r="X33" i="3" a="1"/>
  <c r="X33" i="3"/>
  <c r="W33" i="3" a="1"/>
  <c r="W33" i="3"/>
  <c r="V33" i="3" a="1"/>
  <c r="V33" i="3"/>
  <c r="U33" i="3" a="1"/>
  <c r="U33" i="3"/>
  <c r="T33" i="3" a="1"/>
  <c r="T33" i="3"/>
  <c r="S33" i="3" a="1"/>
  <c r="S33" i="3"/>
  <c r="R33" i="3" a="1"/>
  <c r="R33" i="3"/>
  <c r="Q33" i="3" a="1"/>
  <c r="Q33" i="3"/>
  <c r="AD33" i="3" s="1" a="1"/>
  <c r="AD33" i="3" s="1"/>
  <c r="P33" i="3" a="1"/>
  <c r="P33" i="3"/>
  <c r="AC33" i="3" s="1" a="1"/>
  <c r="AC33" i="3" s="1"/>
  <c r="O33" i="3" a="1"/>
  <c r="O33" i="3"/>
  <c r="AB33" i="3" s="1" a="1"/>
  <c r="AB33" i="3" s="1"/>
  <c r="AA32" i="3" a="1"/>
  <c r="AA32" i="3"/>
  <c r="Z32" i="3" a="1"/>
  <c r="Z32" i="3"/>
  <c r="Y32" i="3" a="1"/>
  <c r="Y32" i="3"/>
  <c r="X32" i="3" a="1"/>
  <c r="X32" i="3"/>
  <c r="W32" i="3" a="1"/>
  <c r="W32" i="3"/>
  <c r="V32" i="3" a="1"/>
  <c r="V32" i="3"/>
  <c r="U32" i="3" a="1"/>
  <c r="U32" i="3"/>
  <c r="T32" i="3" a="1"/>
  <c r="T32" i="3"/>
  <c r="S32" i="3" a="1"/>
  <c r="S32" i="3"/>
  <c r="R32" i="3" a="1"/>
  <c r="R32" i="3"/>
  <c r="Q32" i="3" a="1"/>
  <c r="Q32" i="3"/>
  <c r="AD32" i="3" s="1" a="1"/>
  <c r="AD32" i="3" s="1"/>
  <c r="P32" i="3" a="1"/>
  <c r="P32" i="3"/>
  <c r="AC32" i="3" s="1" a="1"/>
  <c r="AC32" i="3" s="1"/>
  <c r="O32" i="3" a="1"/>
  <c r="O32" i="3"/>
  <c r="AB32" i="3" s="1" a="1"/>
  <c r="AB32" i="3" s="1"/>
  <c r="AA31" i="3" a="1"/>
  <c r="AA31" i="3"/>
  <c r="Z31" i="3" a="1"/>
  <c r="Z31" i="3"/>
  <c r="Y31" i="3" a="1"/>
  <c r="Y31" i="3"/>
  <c r="X31" i="3" a="1"/>
  <c r="X31" i="3"/>
  <c r="W31" i="3" a="1"/>
  <c r="W31" i="3"/>
  <c r="V31" i="3" a="1"/>
  <c r="V31" i="3"/>
  <c r="U31" i="3" a="1"/>
  <c r="U31" i="3"/>
  <c r="T31" i="3" a="1"/>
  <c r="T31" i="3"/>
  <c r="S31" i="3" a="1"/>
  <c r="S31" i="3"/>
  <c r="R31" i="3" a="1"/>
  <c r="R31" i="3"/>
  <c r="Q31" i="3" a="1"/>
  <c r="Q31" i="3"/>
  <c r="AD31" i="3" s="1" a="1"/>
  <c r="AD31" i="3" s="1"/>
  <c r="P31" i="3" a="1"/>
  <c r="P31" i="3"/>
  <c r="AC31" i="3" s="1" a="1"/>
  <c r="AC31" i="3" s="1"/>
  <c r="O31" i="3" a="1"/>
  <c r="O31" i="3"/>
  <c r="AB31" i="3" s="1" a="1"/>
  <c r="AB31" i="3" s="1"/>
  <c r="AA30" i="3" a="1"/>
  <c r="AA30" i="3"/>
  <c r="Z30" i="3" a="1"/>
  <c r="Z30" i="3"/>
  <c r="Y30" i="3" a="1"/>
  <c r="Y30" i="3"/>
  <c r="X30" i="3" a="1"/>
  <c r="X30" i="3"/>
  <c r="W30" i="3" a="1"/>
  <c r="W30" i="3"/>
  <c r="V30" i="3" a="1"/>
  <c r="V30" i="3"/>
  <c r="U30" i="3" a="1"/>
  <c r="U30" i="3"/>
  <c r="T30" i="3" a="1"/>
  <c r="T30" i="3"/>
  <c r="S30" i="3" a="1"/>
  <c r="S30" i="3"/>
  <c r="R30" i="3" a="1"/>
  <c r="R30" i="3"/>
  <c r="Q30" i="3" a="1"/>
  <c r="Q30" i="3"/>
  <c r="AD30" i="3" s="1" a="1"/>
  <c r="AD30" i="3" s="1"/>
  <c r="P30" i="3" a="1"/>
  <c r="P30" i="3"/>
  <c r="AC30" i="3" s="1" a="1"/>
  <c r="AC30" i="3" s="1"/>
  <c r="O30" i="3" a="1"/>
  <c r="O30" i="3"/>
  <c r="AB30" i="3" s="1" a="1"/>
  <c r="AB30" i="3" s="1"/>
  <c r="AA29" i="3" a="1"/>
  <c r="AA29" i="3"/>
  <c r="Z29" i="3" a="1"/>
  <c r="Z29" i="3"/>
  <c r="Y29" i="3" a="1"/>
  <c r="Y29" i="3"/>
  <c r="X29" i="3" a="1"/>
  <c r="X29" i="3"/>
  <c r="W29" i="3" a="1"/>
  <c r="W29" i="3"/>
  <c r="V29" i="3" a="1"/>
  <c r="V29" i="3"/>
  <c r="U29" i="3" a="1"/>
  <c r="U29" i="3"/>
  <c r="T29" i="3" a="1"/>
  <c r="T29" i="3"/>
  <c r="S29" i="3" a="1"/>
  <c r="S29" i="3"/>
  <c r="R29" i="3" a="1"/>
  <c r="R29" i="3"/>
  <c r="Q29" i="3" a="1"/>
  <c r="Q29" i="3"/>
  <c r="AD29" i="3" s="1" a="1"/>
  <c r="AD29" i="3" s="1"/>
  <c r="P29" i="3" a="1"/>
  <c r="P29" i="3"/>
  <c r="AC29" i="3" s="1" a="1"/>
  <c r="AC29" i="3" s="1"/>
  <c r="O29" i="3" a="1"/>
  <c r="O29" i="3"/>
  <c r="AB29" i="3" s="1" a="1"/>
  <c r="AB29" i="3" s="1"/>
  <c r="AA28" i="3" a="1"/>
  <c r="AA28" i="3"/>
  <c r="Z28" i="3" a="1"/>
  <c r="Z28" i="3"/>
  <c r="Y28" i="3" a="1"/>
  <c r="Y28" i="3"/>
  <c r="X28" i="3" a="1"/>
  <c r="X28" i="3"/>
  <c r="W28" i="3" a="1"/>
  <c r="W28" i="3"/>
  <c r="V28" i="3" a="1"/>
  <c r="V28" i="3"/>
  <c r="U28" i="3" a="1"/>
  <c r="U28" i="3"/>
  <c r="T28" i="3" a="1"/>
  <c r="T28" i="3"/>
  <c r="S28" i="3" a="1"/>
  <c r="S28" i="3"/>
  <c r="R28" i="3" a="1"/>
  <c r="R28" i="3"/>
  <c r="Q28" i="3" a="1"/>
  <c r="Q28" i="3"/>
  <c r="AD28" i="3" s="1" a="1"/>
  <c r="AD28" i="3" s="1"/>
  <c r="P28" i="3" a="1"/>
  <c r="P28" i="3"/>
  <c r="AC28" i="3" s="1" a="1"/>
  <c r="AC28" i="3" s="1"/>
  <c r="O28" i="3" a="1"/>
  <c r="O28" i="3"/>
  <c r="AB28" i="3" s="1" a="1"/>
  <c r="AB28" i="3" s="1"/>
  <c r="AA27" i="3" a="1"/>
  <c r="AA27" i="3"/>
  <c r="Z27" i="3" a="1"/>
  <c r="Z27" i="3"/>
  <c r="Y27" i="3" a="1"/>
  <c r="Y27" i="3"/>
  <c r="X27" i="3" a="1"/>
  <c r="X27" i="3"/>
  <c r="W27" i="3" a="1"/>
  <c r="W27" i="3"/>
  <c r="V27" i="3" a="1"/>
  <c r="V27" i="3"/>
  <c r="U27" i="3" a="1"/>
  <c r="U27" i="3"/>
  <c r="T27" i="3" a="1"/>
  <c r="T27" i="3"/>
  <c r="S27" i="3" a="1"/>
  <c r="S27" i="3"/>
  <c r="R27" i="3" a="1"/>
  <c r="R27" i="3"/>
  <c r="Q27" i="3" a="1"/>
  <c r="Q27" i="3"/>
  <c r="AD27" i="3" s="1" a="1"/>
  <c r="AD27" i="3" s="1"/>
  <c r="P27" i="3" a="1"/>
  <c r="P27" i="3"/>
  <c r="AC27" i="3" s="1" a="1"/>
  <c r="AC27" i="3" s="1"/>
  <c r="O27" i="3" a="1"/>
  <c r="O27" i="3"/>
  <c r="AB27" i="3" s="1" a="1"/>
  <c r="AB27" i="3" s="1"/>
  <c r="AA26" i="3" a="1"/>
  <c r="AA26" i="3"/>
  <c r="Z26" i="3" a="1"/>
  <c r="Z26" i="3"/>
  <c r="Y26" i="3" a="1"/>
  <c r="Y26" i="3"/>
  <c r="X26" i="3" a="1"/>
  <c r="X26" i="3"/>
  <c r="W26" i="3" a="1"/>
  <c r="W26" i="3"/>
  <c r="V26" i="3" a="1"/>
  <c r="V26" i="3"/>
  <c r="U26" i="3" a="1"/>
  <c r="U26" i="3"/>
  <c r="T26" i="3" a="1"/>
  <c r="T26" i="3"/>
  <c r="S26" i="3" a="1"/>
  <c r="S26" i="3"/>
  <c r="R26" i="3" a="1"/>
  <c r="R26" i="3"/>
  <c r="Q26" i="3" a="1"/>
  <c r="Q26" i="3"/>
  <c r="AD26" i="3" s="1" a="1"/>
  <c r="AD26" i="3" s="1"/>
  <c r="P26" i="3" a="1"/>
  <c r="P26" i="3"/>
  <c r="AC26" i="3" s="1" a="1"/>
  <c r="AC26" i="3" s="1"/>
  <c r="O26" i="3" a="1"/>
  <c r="O26" i="3"/>
  <c r="AB26" i="3" s="1" a="1"/>
  <c r="AB26" i="3" s="1"/>
  <c r="AA25" i="3" a="1"/>
  <c r="AA25" i="3"/>
  <c r="Z25" i="3" a="1"/>
  <c r="Z25" i="3"/>
  <c r="Y25" i="3" a="1"/>
  <c r="Y25" i="3"/>
  <c r="X25" i="3" a="1"/>
  <c r="X25" i="3"/>
  <c r="W25" i="3" a="1"/>
  <c r="W25" i="3"/>
  <c r="V25" i="3" a="1"/>
  <c r="V25" i="3"/>
  <c r="U25" i="3" a="1"/>
  <c r="U25" i="3"/>
  <c r="T25" i="3" a="1"/>
  <c r="T25" i="3"/>
  <c r="S25" i="3" a="1"/>
  <c r="S25" i="3"/>
  <c r="R25" i="3" a="1"/>
  <c r="R25" i="3"/>
  <c r="Q25" i="3" a="1"/>
  <c r="Q25" i="3"/>
  <c r="AD25" i="3" s="1" a="1"/>
  <c r="AD25" i="3" s="1"/>
  <c r="P25" i="3" a="1"/>
  <c r="P25" i="3"/>
  <c r="AC25" i="3" s="1" a="1"/>
  <c r="AC25" i="3" s="1"/>
  <c r="O25" i="3" a="1"/>
  <c r="O25" i="3"/>
  <c r="AB25" i="3" s="1" a="1"/>
  <c r="AB25" i="3" s="1"/>
  <c r="AA24" i="3" a="1"/>
  <c r="AA24" i="3"/>
  <c r="Z24" i="3" a="1"/>
  <c r="Z24" i="3"/>
  <c r="Y24" i="3" a="1"/>
  <c r="Y24" i="3"/>
  <c r="X24" i="3" a="1"/>
  <c r="X24" i="3"/>
  <c r="W24" i="3" a="1"/>
  <c r="W24" i="3"/>
  <c r="V24" i="3" a="1"/>
  <c r="V24" i="3"/>
  <c r="U24" i="3" a="1"/>
  <c r="U24" i="3"/>
  <c r="T24" i="3" a="1"/>
  <c r="T24" i="3"/>
  <c r="S24" i="3" a="1"/>
  <c r="S24" i="3"/>
  <c r="R24" i="3" a="1"/>
  <c r="R24" i="3"/>
  <c r="Q24" i="3" a="1"/>
  <c r="Q24" i="3"/>
  <c r="AD24" i="3" s="1" a="1"/>
  <c r="AD24" i="3" s="1"/>
  <c r="P24" i="3" a="1"/>
  <c r="P24" i="3"/>
  <c r="AC24" i="3" s="1" a="1"/>
  <c r="AC24" i="3" s="1"/>
  <c r="O24" i="3" a="1"/>
  <c r="O24" i="3"/>
  <c r="AB24" i="3" s="1" a="1"/>
  <c r="AB24" i="3" s="1"/>
  <c r="AA23" i="3" a="1"/>
  <c r="AA23" i="3"/>
  <c r="Z23" i="3" a="1"/>
  <c r="Z23" i="3"/>
  <c r="Y23" i="3" a="1"/>
  <c r="Y23" i="3"/>
  <c r="X23" i="3" a="1"/>
  <c r="X23" i="3"/>
  <c r="W23" i="3" a="1"/>
  <c r="W23" i="3"/>
  <c r="V23" i="3" a="1"/>
  <c r="V23" i="3"/>
  <c r="U23" i="3" a="1"/>
  <c r="U23" i="3"/>
  <c r="T23" i="3" a="1"/>
  <c r="T23" i="3"/>
  <c r="S23" i="3" a="1"/>
  <c r="S23" i="3"/>
  <c r="R23" i="3" a="1"/>
  <c r="R23" i="3"/>
  <c r="Q23" i="3" a="1"/>
  <c r="Q23" i="3"/>
  <c r="AD23" i="3" s="1" a="1"/>
  <c r="AD23" i="3" s="1"/>
  <c r="P23" i="3" a="1"/>
  <c r="P23" i="3"/>
  <c r="AC23" i="3" s="1" a="1"/>
  <c r="AC23" i="3" s="1"/>
  <c r="O23" i="3" a="1"/>
  <c r="O23" i="3"/>
  <c r="AB23" i="3" s="1" a="1"/>
  <c r="AB23" i="3" s="1"/>
  <c r="AA22" i="3" a="1"/>
  <c r="AA22" i="3"/>
  <c r="Z22" i="3" a="1"/>
  <c r="Z22" i="3"/>
  <c r="Y22" i="3" a="1"/>
  <c r="Y22" i="3"/>
  <c r="X22" i="3" a="1"/>
  <c r="X22" i="3"/>
  <c r="W22" i="3" a="1"/>
  <c r="W22" i="3"/>
  <c r="V22" i="3" a="1"/>
  <c r="V22" i="3"/>
  <c r="U22" i="3" a="1"/>
  <c r="U22" i="3"/>
  <c r="T22" i="3" a="1"/>
  <c r="T22" i="3"/>
  <c r="S22" i="3" a="1"/>
  <c r="S22" i="3"/>
  <c r="R22" i="3" a="1"/>
  <c r="R22" i="3"/>
  <c r="Q22" i="3" a="1"/>
  <c r="Q22" i="3"/>
  <c r="AD22" i="3" s="1" a="1"/>
  <c r="AD22" i="3" s="1"/>
  <c r="P22" i="3" a="1"/>
  <c r="P22" i="3"/>
  <c r="AC22" i="3" s="1" a="1"/>
  <c r="AC22" i="3" s="1"/>
  <c r="O22" i="3" a="1"/>
  <c r="O22" i="3"/>
  <c r="AB22" i="3" s="1" a="1"/>
  <c r="AB22" i="3" s="1"/>
  <c r="AA21" i="3" a="1"/>
  <c r="AA21" i="3"/>
  <c r="Z21" i="3" a="1"/>
  <c r="Z21" i="3"/>
  <c r="Y21" i="3" a="1"/>
  <c r="Y21" i="3"/>
  <c r="X21" i="3" a="1"/>
  <c r="X21" i="3"/>
  <c r="W21" i="3" a="1"/>
  <c r="W21" i="3"/>
  <c r="V21" i="3" a="1"/>
  <c r="V21" i="3"/>
  <c r="U21" i="3" a="1"/>
  <c r="U21" i="3"/>
  <c r="T21" i="3" a="1"/>
  <c r="T21" i="3"/>
  <c r="S21" i="3" a="1"/>
  <c r="S21" i="3"/>
  <c r="R21" i="3" a="1"/>
  <c r="R21" i="3"/>
  <c r="Q21" i="3" a="1"/>
  <c r="Q21" i="3"/>
  <c r="AD21" i="3" s="1" a="1"/>
  <c r="AD21" i="3" s="1"/>
  <c r="P21" i="3" a="1"/>
  <c r="P21" i="3"/>
  <c r="AC21" i="3" s="1" a="1"/>
  <c r="AC21" i="3" s="1"/>
  <c r="O21" i="3" a="1"/>
  <c r="O21" i="3"/>
  <c r="AB21" i="3" s="1" a="1"/>
  <c r="AB21" i="3" s="1"/>
  <c r="AA20" i="3" a="1"/>
  <c r="AA20" i="3"/>
  <c r="Z20" i="3" a="1"/>
  <c r="Z20" i="3"/>
  <c r="Y20" i="3" a="1"/>
  <c r="Y20" i="3"/>
  <c r="X20" i="3" a="1"/>
  <c r="X20" i="3"/>
  <c r="W20" i="3" a="1"/>
  <c r="W20" i="3"/>
  <c r="V20" i="3" a="1"/>
  <c r="V20" i="3"/>
  <c r="U20" i="3" a="1"/>
  <c r="U20" i="3"/>
  <c r="T20" i="3" a="1"/>
  <c r="T20" i="3"/>
  <c r="S20" i="3" a="1"/>
  <c r="S20" i="3"/>
  <c r="R20" i="3" a="1"/>
  <c r="R20" i="3"/>
  <c r="Q20" i="3" a="1"/>
  <c r="Q20" i="3"/>
  <c r="AD20" i="3" s="1" a="1"/>
  <c r="AD20" i="3" s="1"/>
  <c r="P20" i="3" a="1"/>
  <c r="P20" i="3"/>
  <c r="AC20" i="3" s="1" a="1"/>
  <c r="AC20" i="3" s="1"/>
  <c r="O20" i="3" a="1"/>
  <c r="O20" i="3"/>
  <c r="AB20" i="3" s="1" a="1"/>
  <c r="AB20" i="3" s="1"/>
  <c r="AB19" i="3"/>
  <c r="AA19" i="3" a="1"/>
  <c r="AA19" i="3"/>
  <c r="Z19" i="3" a="1"/>
  <c r="Z19" i="3"/>
  <c r="Y19" i="3" a="1"/>
  <c r="Y19" i="3"/>
  <c r="X19" i="3" a="1"/>
  <c r="X19" i="3"/>
  <c r="W19" i="3" a="1"/>
  <c r="W19" i="3"/>
  <c r="V19" i="3" a="1"/>
  <c r="V19" i="3"/>
  <c r="U19" i="3" a="1"/>
  <c r="U19" i="3"/>
  <c r="T19" i="3" a="1"/>
  <c r="T19" i="3"/>
  <c r="S19" i="3" a="1"/>
  <c r="S19" i="3"/>
  <c r="R19" i="3" a="1"/>
  <c r="R19" i="3"/>
  <c r="Q19" i="3" a="1"/>
  <c r="Q19" i="3"/>
  <c r="AD19" i="3" s="1" a="1"/>
  <c r="AD19" i="3" s="1"/>
  <c r="P19" i="3" a="1"/>
  <c r="P19" i="3"/>
  <c r="AC19" i="3" s="1" a="1"/>
  <c r="AC19" i="3" s="1"/>
  <c r="O19" i="3" a="1"/>
  <c r="O19" i="3"/>
  <c r="AB19" i="3" s="1" a="1"/>
  <c r="AB18" i="3"/>
  <c r="AA18" i="3" a="1"/>
  <c r="AA18" i="3"/>
  <c r="Z18" i="3" a="1"/>
  <c r="Z18" i="3"/>
  <c r="Y18" i="3" a="1"/>
  <c r="Y18" i="3"/>
  <c r="X18" i="3" a="1"/>
  <c r="X18" i="3"/>
  <c r="W18" i="3" a="1"/>
  <c r="W18" i="3"/>
  <c r="V18" i="3" a="1"/>
  <c r="V18" i="3"/>
  <c r="U18" i="3" a="1"/>
  <c r="U18" i="3"/>
  <c r="T18" i="3" a="1"/>
  <c r="T18" i="3"/>
  <c r="S18" i="3" a="1"/>
  <c r="S18" i="3"/>
  <c r="R18" i="3" a="1"/>
  <c r="R18" i="3"/>
  <c r="Q18" i="3" a="1"/>
  <c r="Q18" i="3"/>
  <c r="AD18" i="3" s="1" a="1"/>
  <c r="AD18" i="3" s="1"/>
  <c r="P18" i="3" a="1"/>
  <c r="P18" i="3"/>
  <c r="AC18" i="3" s="1" a="1"/>
  <c r="AC18" i="3" s="1"/>
  <c r="O18" i="3" a="1"/>
  <c r="O18" i="3"/>
  <c r="AB18" i="3" s="1" a="1"/>
  <c r="AC17" i="3"/>
  <c r="AA17" i="3" a="1"/>
  <c r="AA17" i="3"/>
  <c r="Z17" i="3" a="1"/>
  <c r="Z17" i="3"/>
  <c r="Y17" i="3" a="1"/>
  <c r="Y17" i="3"/>
  <c r="X17" i="3" a="1"/>
  <c r="X17" i="3"/>
  <c r="W17" i="3" a="1"/>
  <c r="W17" i="3"/>
  <c r="V17" i="3" a="1"/>
  <c r="V17" i="3"/>
  <c r="U17" i="3" a="1"/>
  <c r="U17" i="3"/>
  <c r="T17" i="3" a="1"/>
  <c r="T17" i="3"/>
  <c r="S17" i="3" a="1"/>
  <c r="S17" i="3"/>
  <c r="R17" i="3" a="1"/>
  <c r="R17" i="3"/>
  <c r="Q17" i="3" a="1"/>
  <c r="Q17" i="3"/>
  <c r="AD17" i="3" s="1" a="1"/>
  <c r="AD17" i="3" s="1"/>
  <c r="P17" i="3" a="1"/>
  <c r="P17" i="3"/>
  <c r="AC17" i="3" s="1" a="1"/>
  <c r="O17" i="3" a="1"/>
  <c r="O17" i="3"/>
  <c r="AB17" i="3" s="1" a="1"/>
  <c r="AB17" i="3" s="1"/>
  <c r="AC16" i="3"/>
  <c r="AA16" i="3" a="1"/>
  <c r="AA16" i="3"/>
  <c r="Z16" i="3" a="1"/>
  <c r="Z16" i="3"/>
  <c r="Y16" i="3" a="1"/>
  <c r="Y16" i="3"/>
  <c r="X16" i="3" a="1"/>
  <c r="X16" i="3"/>
  <c r="W16" i="3" a="1"/>
  <c r="W16" i="3"/>
  <c r="V16" i="3" a="1"/>
  <c r="V16" i="3"/>
  <c r="U16" i="3" a="1"/>
  <c r="U16" i="3"/>
  <c r="T16" i="3" a="1"/>
  <c r="T16" i="3"/>
  <c r="S16" i="3" a="1"/>
  <c r="S16" i="3"/>
  <c r="R16" i="3" a="1"/>
  <c r="R16" i="3"/>
  <c r="Q16" i="3" a="1"/>
  <c r="Q16" i="3"/>
  <c r="AD16" i="3" s="1" a="1"/>
  <c r="AD16" i="3" s="1"/>
  <c r="P16" i="3" a="1"/>
  <c r="P16" i="3"/>
  <c r="AC16" i="3" s="1" a="1"/>
  <c r="O16" i="3" a="1"/>
  <c r="O16" i="3"/>
  <c r="AB16" i="3" s="1" a="1"/>
  <c r="AB16" i="3" s="1"/>
  <c r="AB15" i="3"/>
  <c r="AA15" i="3" a="1"/>
  <c r="AA15" i="3"/>
  <c r="Z15" i="3" a="1"/>
  <c r="Z15" i="3"/>
  <c r="Y15" i="3" a="1"/>
  <c r="Y15" i="3"/>
  <c r="X15" i="3" a="1"/>
  <c r="X15" i="3"/>
  <c r="W15" i="3" a="1"/>
  <c r="W15" i="3"/>
  <c r="V15" i="3" a="1"/>
  <c r="V15" i="3"/>
  <c r="U15" i="3" a="1"/>
  <c r="U15" i="3"/>
  <c r="T15" i="3" a="1"/>
  <c r="T15" i="3"/>
  <c r="S15" i="3" a="1"/>
  <c r="S15" i="3"/>
  <c r="R15" i="3" a="1"/>
  <c r="R15" i="3"/>
  <c r="Q15" i="3" a="1"/>
  <c r="Q15" i="3"/>
  <c r="AD15" i="3" s="1" a="1"/>
  <c r="AD15" i="3" s="1"/>
  <c r="P15" i="3" a="1"/>
  <c r="P15" i="3"/>
  <c r="AC15" i="3" s="1" a="1"/>
  <c r="AC15" i="3" s="1"/>
  <c r="O15" i="3" a="1"/>
  <c r="O15" i="3"/>
  <c r="AB15" i="3" s="1" a="1"/>
  <c r="AB14" i="3"/>
  <c r="AA14" i="3" a="1"/>
  <c r="AA14" i="3"/>
  <c r="Z14" i="3" a="1"/>
  <c r="Z14" i="3"/>
  <c r="Y14" i="3" a="1"/>
  <c r="Y14" i="3"/>
  <c r="X14" i="3" a="1"/>
  <c r="X14" i="3"/>
  <c r="W14" i="3" a="1"/>
  <c r="W14" i="3"/>
  <c r="V14" i="3" a="1"/>
  <c r="V14" i="3"/>
  <c r="U14" i="3" a="1"/>
  <c r="U14" i="3"/>
  <c r="T14" i="3" a="1"/>
  <c r="T14" i="3"/>
  <c r="S14" i="3" a="1"/>
  <c r="S14" i="3"/>
  <c r="R14" i="3" a="1"/>
  <c r="R14" i="3"/>
  <c r="Q14" i="3" a="1"/>
  <c r="Q14" i="3"/>
  <c r="AD14" i="3" s="1" a="1"/>
  <c r="AD14" i="3" s="1"/>
  <c r="P14" i="3" a="1"/>
  <c r="P14" i="3"/>
  <c r="AC14" i="3" s="1" a="1"/>
  <c r="AC14" i="3" s="1"/>
  <c r="O14" i="3" a="1"/>
  <c r="O14" i="3"/>
  <c r="AB14" i="3" s="1" a="1"/>
  <c r="AC13" i="3"/>
  <c r="AA13" i="3" a="1"/>
  <c r="AA13" i="3"/>
  <c r="Z13" i="3" a="1"/>
  <c r="Z13" i="3"/>
  <c r="Y13" i="3" a="1"/>
  <c r="Y13" i="3"/>
  <c r="X13" i="3" a="1"/>
  <c r="X13" i="3"/>
  <c r="W13" i="3" a="1"/>
  <c r="W13" i="3"/>
  <c r="V13" i="3" a="1"/>
  <c r="V13" i="3"/>
  <c r="U13" i="3" a="1"/>
  <c r="U13" i="3"/>
  <c r="T13" i="3" a="1"/>
  <c r="T13" i="3"/>
  <c r="S13" i="3" a="1"/>
  <c r="S13" i="3"/>
  <c r="R13" i="3" a="1"/>
  <c r="R13" i="3"/>
  <c r="Q13" i="3" a="1"/>
  <c r="Q13" i="3"/>
  <c r="AD13" i="3" s="1" a="1"/>
  <c r="AD13" i="3" s="1"/>
  <c r="P13" i="3" a="1"/>
  <c r="P13" i="3"/>
  <c r="AC13" i="3" s="1" a="1"/>
  <c r="O13" i="3" a="1"/>
  <c r="O13" i="3"/>
  <c r="AB13" i="3" s="1" a="1"/>
  <c r="AB13" i="3" s="1"/>
  <c r="AC12" i="3"/>
  <c r="AA12" i="3" a="1"/>
  <c r="AA12" i="3"/>
  <c r="Z12" i="3" a="1"/>
  <c r="Z12" i="3"/>
  <c r="Y12" i="3" a="1"/>
  <c r="Y12" i="3"/>
  <c r="X12" i="3" a="1"/>
  <c r="X12" i="3"/>
  <c r="W12" i="3" a="1"/>
  <c r="W12" i="3"/>
  <c r="V12" i="3" a="1"/>
  <c r="V12" i="3"/>
  <c r="U12" i="3" a="1"/>
  <c r="U12" i="3"/>
  <c r="T12" i="3" a="1"/>
  <c r="T12" i="3"/>
  <c r="S12" i="3" a="1"/>
  <c r="S12" i="3"/>
  <c r="R12" i="3" a="1"/>
  <c r="R12" i="3"/>
  <c r="Q12" i="3" a="1"/>
  <c r="Q12" i="3"/>
  <c r="AD12" i="3" s="1" a="1"/>
  <c r="AD12" i="3" s="1"/>
  <c r="P12" i="3" a="1"/>
  <c r="P12" i="3"/>
  <c r="AC12" i="3" s="1" a="1"/>
  <c r="O12" i="3" a="1"/>
  <c r="O12" i="3"/>
  <c r="AB12" i="3" s="1" a="1"/>
  <c r="AB12" i="3" s="1"/>
  <c r="AA11" i="3" a="1"/>
  <c r="AA11" i="3"/>
  <c r="Z11" i="3" a="1"/>
  <c r="Z11" i="3"/>
  <c r="Y11" i="3" a="1"/>
  <c r="Y11" i="3"/>
  <c r="X11" i="3" a="1"/>
  <c r="X11" i="3"/>
  <c r="W11" i="3" a="1"/>
  <c r="W11" i="3"/>
  <c r="V11" i="3" a="1"/>
  <c r="V11" i="3"/>
  <c r="U11" i="3" a="1"/>
  <c r="U11" i="3"/>
  <c r="T11" i="3" a="1"/>
  <c r="T11" i="3"/>
  <c r="S11" i="3" a="1"/>
  <c r="S11" i="3"/>
  <c r="R11" i="3" a="1"/>
  <c r="R11" i="3"/>
  <c r="Q11" i="3" a="1"/>
  <c r="Q11" i="3"/>
  <c r="AD11" i="3" s="1" a="1"/>
  <c r="AD11" i="3" s="1"/>
  <c r="P11" i="3" a="1"/>
  <c r="P11" i="3"/>
  <c r="AC11" i="3" s="1" a="1"/>
  <c r="AC11" i="3" s="1"/>
  <c r="O11" i="3" a="1"/>
  <c r="O11" i="3"/>
  <c r="AB11" i="3" s="1" a="1"/>
  <c r="AB11" i="3" s="1"/>
  <c r="AB10" i="3"/>
  <c r="AA10" i="3" a="1"/>
  <c r="AA10" i="3"/>
  <c r="Z10" i="3" a="1"/>
  <c r="Z10" i="3"/>
  <c r="Y10" i="3" a="1"/>
  <c r="Y10" i="3"/>
  <c r="X10" i="3" a="1"/>
  <c r="X10" i="3"/>
  <c r="W10" i="3" a="1"/>
  <c r="W10" i="3"/>
  <c r="V10" i="3" a="1"/>
  <c r="V10" i="3"/>
  <c r="U10" i="3" a="1"/>
  <c r="U10" i="3"/>
  <c r="T10" i="3" a="1"/>
  <c r="T10" i="3"/>
  <c r="S10" i="3" a="1"/>
  <c r="S10" i="3"/>
  <c r="R10" i="3" a="1"/>
  <c r="R10" i="3"/>
  <c r="Q10" i="3" a="1"/>
  <c r="Q10" i="3"/>
  <c r="AD10" i="3" s="1" a="1"/>
  <c r="AD10" i="3" s="1"/>
  <c r="P10" i="3" a="1"/>
  <c r="P10" i="3"/>
  <c r="AC10" i="3" s="1" a="1"/>
  <c r="AC10" i="3" s="1"/>
  <c r="O10" i="3" a="1"/>
  <c r="O10" i="3"/>
  <c r="AB10" i="3" s="1" a="1"/>
  <c r="AC9" i="3"/>
  <c r="AA9" i="3" a="1"/>
  <c r="AA9" i="3"/>
  <c r="Z9" i="3" a="1"/>
  <c r="Z9" i="3"/>
  <c r="Y9" i="3" a="1"/>
  <c r="Y9" i="3"/>
  <c r="X9" i="3" a="1"/>
  <c r="X9" i="3"/>
  <c r="W9" i="3" a="1"/>
  <c r="W9" i="3"/>
  <c r="V9" i="3" a="1"/>
  <c r="V9" i="3"/>
  <c r="U9" i="3" a="1"/>
  <c r="U9" i="3"/>
  <c r="T9" i="3" a="1"/>
  <c r="T9" i="3"/>
  <c r="S9" i="3" a="1"/>
  <c r="S9" i="3"/>
  <c r="R9" i="3" a="1"/>
  <c r="R9" i="3"/>
  <c r="Q9" i="3" a="1"/>
  <c r="Q9" i="3"/>
  <c r="AD9" i="3" s="1" a="1"/>
  <c r="AD9" i="3" s="1"/>
  <c r="P9" i="3" a="1"/>
  <c r="P9" i="3"/>
  <c r="AC9" i="3" s="1" a="1"/>
  <c r="O9" i="3" a="1"/>
  <c r="O9" i="3"/>
  <c r="AB9" i="3" s="1" a="1"/>
  <c r="AB9" i="3" s="1"/>
  <c r="AA8" i="3" a="1"/>
  <c r="AA8" i="3" s="1"/>
  <c r="Z8" i="3" a="1"/>
  <c r="Z8" i="3"/>
  <c r="Y8" i="3" a="1"/>
  <c r="Y8" i="3" s="1"/>
  <c r="X8" i="3" a="1"/>
  <c r="X8" i="3"/>
  <c r="W8" i="3" a="1"/>
  <c r="W8" i="3" s="1"/>
  <c r="V8" i="3" a="1"/>
  <c r="V8" i="3"/>
  <c r="U8" i="3" a="1"/>
  <c r="U8" i="3" s="1"/>
  <c r="T8" i="3" a="1"/>
  <c r="T8" i="3"/>
  <c r="S8" i="3" a="1"/>
  <c r="S8" i="3" s="1"/>
  <c r="R8" i="3" a="1"/>
  <c r="R8" i="3"/>
  <c r="Q8" i="3" a="1"/>
  <c r="Q8" i="3" s="1"/>
  <c r="AD8" i="3" s="1" a="1"/>
  <c r="AD8" i="3" s="1"/>
  <c r="P8" i="3" a="1"/>
  <c r="P8" i="3"/>
  <c r="AC8" i="3" s="1" a="1"/>
  <c r="AC8" i="3" s="1"/>
  <c r="O8" i="3" a="1"/>
  <c r="O8" i="3" s="1"/>
  <c r="AB8" i="3" s="1" a="1"/>
  <c r="AB8" i="3" s="1"/>
  <c r="AA7" i="3" a="1"/>
  <c r="AA7" i="3"/>
  <c r="Z7" i="3" a="1"/>
  <c r="Z7" i="3"/>
  <c r="Y7" i="3" a="1"/>
  <c r="Y7" i="3"/>
  <c r="X7" i="3" a="1"/>
  <c r="X7" i="3"/>
  <c r="W7" i="3" a="1"/>
  <c r="W7" i="3"/>
  <c r="V7" i="3" a="1"/>
  <c r="V7" i="3"/>
  <c r="U7" i="3" a="1"/>
  <c r="U7" i="3"/>
  <c r="T7" i="3" a="1"/>
  <c r="T7" i="3"/>
  <c r="S7" i="3" a="1"/>
  <c r="S7" i="3"/>
  <c r="R7" i="3" a="1"/>
  <c r="R7" i="3"/>
  <c r="Q7" i="3" a="1"/>
  <c r="Q7" i="3"/>
  <c r="AD7" i="3" s="1" a="1"/>
  <c r="AD7" i="3" s="1"/>
  <c r="P7" i="3" a="1"/>
  <c r="P7" i="3"/>
  <c r="AC7" i="3" s="1" a="1"/>
  <c r="AC7" i="3" s="1"/>
  <c r="O7" i="3" a="1"/>
  <c r="O7" i="3"/>
  <c r="AB7" i="3" s="1" a="1"/>
  <c r="AB7" i="3" s="1"/>
  <c r="AA6" i="3" a="1"/>
  <c r="AA6" i="3" s="1"/>
  <c r="Z6" i="3" a="1"/>
  <c r="Z6" i="3"/>
  <c r="Y6" i="3" a="1"/>
  <c r="Y6" i="3" s="1"/>
  <c r="X6" i="3" a="1"/>
  <c r="X6" i="3"/>
  <c r="W6" i="3" a="1"/>
  <c r="W6" i="3" s="1"/>
  <c r="V6" i="3" a="1"/>
  <c r="V6" i="3"/>
  <c r="U6" i="3" a="1"/>
  <c r="U6" i="3" s="1"/>
  <c r="T6" i="3" a="1"/>
  <c r="T6" i="3"/>
  <c r="S6" i="3" a="1"/>
  <c r="S6" i="3" s="1"/>
  <c r="R6" i="3" a="1"/>
  <c r="R6" i="3"/>
  <c r="Q6" i="3" a="1"/>
  <c r="Q6" i="3" s="1"/>
  <c r="AD6" i="3" s="1" a="1"/>
  <c r="AD6" i="3" s="1"/>
  <c r="P6" i="3" a="1"/>
  <c r="P6" i="3"/>
  <c r="AC6" i="3" s="1" a="1"/>
  <c r="AC6" i="3" s="1"/>
  <c r="O6" i="3" a="1"/>
  <c r="O6" i="3" s="1"/>
  <c r="AB6" i="3" s="1" a="1"/>
  <c r="AB6" i="3" s="1"/>
  <c r="AC5" i="3" a="1"/>
  <c r="AC5" i="3"/>
  <c r="AA5" i="3" a="1"/>
  <c r="AA5" i="3"/>
  <c r="Z5" i="3" a="1"/>
  <c r="Z5" i="3"/>
  <c r="Y5" i="3" a="1"/>
  <c r="Y5" i="3"/>
  <c r="X5" i="3" a="1"/>
  <c r="X5" i="3"/>
  <c r="W5" i="3" a="1"/>
  <c r="W5" i="3"/>
  <c r="V5" i="3" a="1"/>
  <c r="V5" i="3"/>
  <c r="U5" i="3" a="1"/>
  <c r="U5" i="3"/>
  <c r="T5" i="3" a="1"/>
  <c r="T5" i="3"/>
  <c r="S5" i="3" a="1"/>
  <c r="S5" i="3"/>
  <c r="R5" i="3" a="1"/>
  <c r="R5" i="3"/>
  <c r="Q5" i="3" a="1"/>
  <c r="Q5" i="3"/>
  <c r="AD5" i="3" s="1" a="1"/>
  <c r="AD5" i="3" s="1"/>
  <c r="P5" i="3" a="1"/>
  <c r="P5" i="3"/>
  <c r="O5" i="3" a="1"/>
  <c r="O5" i="3"/>
  <c r="AB5" i="3" s="1" a="1"/>
  <c r="AB5" i="3" s="1"/>
  <c r="AA4" i="3" a="1"/>
  <c r="AA4" i="3" s="1"/>
  <c r="Z4" i="3" a="1"/>
  <c r="Z4" i="3"/>
  <c r="Y4" i="3" a="1"/>
  <c r="Y4" i="3" s="1"/>
  <c r="X4" i="3" a="1"/>
  <c r="X4" i="3"/>
  <c r="W4" i="3" a="1"/>
  <c r="W4" i="3" s="1"/>
  <c r="V4" i="3" a="1"/>
  <c r="V4" i="3"/>
  <c r="U4" i="3" a="1"/>
  <c r="U4" i="3" s="1"/>
  <c r="T4" i="3" a="1"/>
  <c r="T4" i="3"/>
  <c r="S4" i="3" a="1"/>
  <c r="S4" i="3" s="1"/>
  <c r="R4" i="3" a="1"/>
  <c r="R4" i="3"/>
  <c r="Q4" i="3" a="1"/>
  <c r="Q4" i="3" s="1"/>
  <c r="AD4" i="3" s="1" a="1"/>
  <c r="AD4" i="3" s="1"/>
  <c r="P4" i="3" a="1"/>
  <c r="P4" i="3"/>
  <c r="AC4" i="3" s="1" a="1"/>
  <c r="AC4" i="3" s="1"/>
  <c r="O4" i="3" a="1"/>
  <c r="O4" i="3" s="1"/>
  <c r="AB4" i="3" s="1" a="1"/>
  <c r="AB4" i="3" s="1"/>
  <c r="AC3" i="3" a="1"/>
  <c r="AC3" i="3"/>
  <c r="AA3" i="3" a="1"/>
  <c r="AA3" i="3"/>
  <c r="Z3" i="3" a="1"/>
  <c r="Z3" i="3"/>
  <c r="Y3" i="3" a="1"/>
  <c r="Y3" i="3"/>
  <c r="X3" i="3" a="1"/>
  <c r="X3" i="3"/>
  <c r="W3" i="3" a="1"/>
  <c r="W3" i="3"/>
  <c r="V3" i="3" a="1"/>
  <c r="V3" i="3"/>
  <c r="U3" i="3" a="1"/>
  <c r="U3" i="3"/>
  <c r="T3" i="3" a="1"/>
  <c r="T3" i="3"/>
  <c r="S3" i="3" a="1"/>
  <c r="S3" i="3"/>
  <c r="R3" i="3" a="1"/>
  <c r="R3" i="3"/>
  <c r="Q3" i="3" a="1"/>
  <c r="Q3" i="3"/>
  <c r="AD3" i="3" s="1" a="1"/>
  <c r="AD3" i="3" s="1"/>
  <c r="P3" i="3" a="1"/>
  <c r="P3" i="3"/>
  <c r="O3" i="3" a="1"/>
  <c r="O3" i="3"/>
  <c r="AB3" i="3" s="1" a="1"/>
  <c r="AB3" i="3" s="1"/>
  <c r="AA2" i="3" a="1"/>
  <c r="AA2" i="3" s="1"/>
  <c r="Z2" i="3" a="1"/>
  <c r="Z2" i="3"/>
  <c r="Y2" i="3" a="1"/>
  <c r="Y2" i="3" s="1"/>
  <c r="X2" i="3" a="1"/>
  <c r="X2" i="3"/>
  <c r="W2" i="3" a="1"/>
  <c r="W2" i="3" s="1"/>
  <c r="V2" i="3" a="1"/>
  <c r="V2" i="3"/>
  <c r="U2" i="3" a="1"/>
  <c r="U2" i="3" s="1"/>
  <c r="T2" i="3" a="1"/>
  <c r="T2" i="3"/>
  <c r="S2" i="3" a="1"/>
  <c r="S2" i="3" s="1"/>
  <c r="R2" i="3" a="1"/>
  <c r="R2" i="3"/>
  <c r="Q2" i="3" a="1"/>
  <c r="Q2" i="3" s="1"/>
  <c r="AD2" i="3" s="1" a="1"/>
  <c r="AD2" i="3" s="1"/>
  <c r="P2" i="3" a="1"/>
  <c r="P2" i="3"/>
  <c r="AC2" i="3" s="1" a="1"/>
  <c r="AC2" i="3" s="1"/>
  <c r="O2" i="3" a="1"/>
  <c r="O2" i="3" s="1"/>
  <c r="AB2" i="3" s="1" a="1"/>
  <c r="AB2" i="3" s="1"/>
  <c r="AH5" i="5" l="1"/>
  <c r="AH17" i="5"/>
  <c r="AH21" i="5"/>
  <c r="AH33" i="5"/>
  <c r="AH2" i="5"/>
  <c r="AH6" i="5"/>
  <c r="AH10" i="5"/>
  <c r="AH14" i="5"/>
  <c r="AH18" i="5"/>
  <c r="AH22" i="5"/>
  <c r="AH26" i="5"/>
  <c r="AH30" i="5"/>
  <c r="AH34" i="5"/>
  <c r="AH38" i="5"/>
  <c r="AB50" i="5"/>
  <c r="AH9" i="5"/>
  <c r="AH13" i="5"/>
  <c r="AH25" i="5"/>
  <c r="AH29" i="5"/>
  <c r="AH37" i="5"/>
  <c r="AB52" i="5"/>
  <c r="AH3" i="5"/>
  <c r="AH7" i="5"/>
  <c r="AH11" i="5"/>
  <c r="AH15" i="5"/>
  <c r="AH19" i="5"/>
  <c r="AH23" i="5"/>
  <c r="AH27" i="5"/>
  <c r="AH31" i="5"/>
  <c r="AH35" i="5"/>
  <c r="AH39" i="5"/>
  <c r="AB48" i="5"/>
  <c r="AH4" i="5"/>
  <c r="AH8" i="5"/>
  <c r="AH12" i="5"/>
  <c r="AH16" i="5"/>
  <c r="AH20" i="5"/>
  <c r="AH24" i="5"/>
  <c r="AH28" i="5"/>
  <c r="AH32" i="5"/>
  <c r="AH36" i="5"/>
  <c r="AH40" i="5"/>
  <c r="AB46" i="5"/>
  <c r="AB48" i="7"/>
  <c r="AB50" i="7"/>
  <c r="AB52" i="7"/>
  <c r="AB46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<sst xmlns="http://schemas.openxmlformats.org/spreadsheetml/2006/main" count="1975" uniqueCount="120">
  <si>
    <t>Const</t>
  </si>
  <si>
    <t>Elec l0</t>
  </si>
  <si>
    <t>Elec l1</t>
  </si>
  <si>
    <t>Elec l2</t>
  </si>
  <si>
    <t>Aid l0</t>
  </si>
  <si>
    <t>Aid l1</t>
  </si>
  <si>
    <t>Aid l2</t>
  </si>
  <si>
    <t>CPI l0</t>
  </si>
  <si>
    <t>CPI l1</t>
  </si>
  <si>
    <t>CPI l2</t>
  </si>
  <si>
    <t>Trade l0</t>
  </si>
  <si>
    <t>Trade l1</t>
  </si>
  <si>
    <t>Trade l2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</si>
  <si>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</si>
  <si>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</si>
  <si>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</si>
  <si>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</si>
  <si>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</si>
  <si>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</si>
  <si>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</si>
  <si>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</si>
  <si>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</si>
  <si>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</si>
  <si>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Cote d'Ivoire</t>
  </si>
  <si>
    <t>Eswatini</t>
  </si>
  <si>
    <t>Ethiopia</t>
  </si>
  <si>
    <t>Gabon</t>
  </si>
  <si>
    <t>Gambia, The</t>
  </si>
  <si>
    <t>Ghana</t>
  </si>
  <si>
    <t>Guinea</t>
  </si>
  <si>
    <t>Kenya</t>
  </si>
  <si>
    <t>Lesotho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</si>
  <si>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</si>
  <si>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</si>
  <si>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</si>
  <si>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</si>
  <si>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</si>
  <si>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</si>
  <si>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</si>
  <si>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</si>
  <si>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</si>
  <si>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</si>
  <si>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</si>
  <si>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</si>
  <si>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</si>
  <si>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South Africa</t>
  </si>
  <si>
    <t>Sudan</t>
  </si>
  <si>
    <t>Tanzania</t>
  </si>
  <si>
    <t>Togo</t>
  </si>
  <si>
    <t>Uganda</t>
  </si>
  <si>
    <t>Zambia</t>
  </si>
  <si>
    <t>Zimbabwe</t>
  </si>
  <si>
    <t>const</t>
  </si>
  <si>
    <t>log delec.L1</t>
  </si>
  <si>
    <t>log delec.L2</t>
  </si>
  <si>
    <t>log energy.L0</t>
  </si>
  <si>
    <t>log energy.L1</t>
  </si>
  <si>
    <t>log energy.L2</t>
  </si>
  <si>
    <t>log cpi.L0</t>
  </si>
  <si>
    <t>log trade.L0</t>
  </si>
  <si>
    <t>log trade.L1</t>
  </si>
  <si>
    <t>log trade.L2</t>
  </si>
  <si>
    <t>log cpi.L1</t>
  </si>
  <si>
    <t>log cpi.L2</t>
  </si>
  <si>
    <t>country</t>
  </si>
  <si>
    <t>log elec.L1</t>
  </si>
  <si>
    <t>log elec.L2</t>
  </si>
  <si>
    <t>income level</t>
  </si>
  <si>
    <t>electrification rate</t>
  </si>
  <si>
    <t>energy aid</t>
  </si>
  <si>
    <t>helper</t>
  </si>
  <si>
    <t>policy cumulative</t>
  </si>
  <si>
    <t>distribution cumulative</t>
  </si>
  <si>
    <t>nrgen cumulative</t>
  </si>
  <si>
    <t>rgen cumulative</t>
  </si>
  <si>
    <t>total cum</t>
  </si>
  <si>
    <t>oil production</t>
  </si>
  <si>
    <t>oil reserve</t>
  </si>
  <si>
    <t>ECOWAS</t>
  </si>
  <si>
    <t>**</t>
  </si>
  <si>
    <t>-</t>
  </si>
  <si>
    <t>*</t>
  </si>
  <si>
    <t>lower middle income</t>
  </si>
  <si>
    <t>yes</t>
  </si>
  <si>
    <t>***</t>
  </si>
  <si>
    <t>upper middle income</t>
  </si>
  <si>
    <t>low income</t>
  </si>
  <si>
    <t>high income</t>
  </si>
  <si>
    <t>Z5</t>
  </si>
  <si>
    <t>Z2</t>
  </si>
  <si>
    <t>Z4</t>
  </si>
  <si>
    <t>Z33</t>
  </si>
  <si>
    <t>energy aid for lower middle income countries has a smaller share to explain for the total electrification rate in this model.</t>
  </si>
  <si>
    <t xml:space="preserve">energy aid's imapct on electrificaiton rate decreases in this model as time lags after two years period </t>
  </si>
  <si>
    <t>log distribution.L0</t>
  </si>
  <si>
    <t>log distribution.L1</t>
  </si>
  <si>
    <t>log distribution.L2</t>
  </si>
  <si>
    <t>log nrgen.L0</t>
  </si>
  <si>
    <t>log nrgen.L1</t>
  </si>
  <si>
    <t>log nrgen.L2</t>
  </si>
  <si>
    <t>log policy.L0</t>
  </si>
  <si>
    <t>log policy.L1</t>
  </si>
  <si>
    <t>log policy.L2</t>
  </si>
  <si>
    <t>log rgen.L0</t>
  </si>
  <si>
    <t>log rgen.L1</t>
  </si>
  <si>
    <t>log rgen.L2</t>
  </si>
  <si>
    <t>Energy distribution.L0</t>
  </si>
  <si>
    <t>Energy distribution.L1</t>
  </si>
  <si>
    <t>Energy distribution.L2</t>
  </si>
  <si>
    <t>Energy generation, non-renewable sources.L0</t>
  </si>
  <si>
    <t>Energy generation, non-renewable sources.L1</t>
  </si>
  <si>
    <t>Energy generation, non-renewable sources.L2</t>
  </si>
  <si>
    <t>Energy Policy.L0</t>
  </si>
  <si>
    <t>Energy Policy.L1</t>
  </si>
  <si>
    <t>Energy Policy.L2</t>
  </si>
  <si>
    <t>Energy generation, renewable sources.L0</t>
  </si>
  <si>
    <t>Energy generation, renewable sources.L1</t>
  </si>
  <si>
    <t>Energy generation, renewable sources.L2</t>
  </si>
  <si>
    <t/>
  </si>
  <si>
    <t>Panel ARDL on sub-Saharan African countries for aid, cpi, trade and GDP: ARDL Model Results =============================================================================== Dep. Variable: log elec No. Observations: 702 Model: ARDL(2, 1, 1, 1, 2) Log Likelihood 75.937 Method: Conditional MLE S.D. of innovations 0.217 Date: Wed, 18 May 2022 AIC -125.874 Time: 15:12:28 BIC -66.710 Sample: 2 HQIC -103.004 702 ================================================================================= coef std err z P&gt;|z| [0.025 0.975] --------------------------------------------------------------------------------- const -0.0416 0.096 -0.435 0.664 -0.229 0.146 log elec.L1 0.7863 0.040 19.808 0.000 0.708 0.864 log elec.L2 0.1434 0.040 3.622 0.000 0.066 0.221 log energy.L0 0.0658 0.019 3.495 0.001 0.029 0.103 log energy.L1 -0.0672 0.019 -3.592 0.000 -0.104 -0.030 log cpi.L0 0.2692 0.046 5.845 0.000 0.179 0.360 log cpi.L1 -0.2337 0.047 -4.968 0.000 -0.326 -0.141 log trade.L0 0.0389 0.018 2.186 0.029 0.004 0.074 log trade.L1 -0.0270 0.018 -1.506 0.133 -0.062 0.008 log gdp.L0 0.4774 0.024 19.541 0.000 0.429 0.525 log gdp.L1 -0.3396 0.044 -7.686 0.000 -0.426 -0.253 log gdp.L2 -0.1116 0.037 -2.995 0.003 -0.185 -0.038 =================================================================================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</si>
</sst>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;[Red]\-0.00\ "/>
  </numFmts>
  <fonts count="11">
    <font>
      <sz val="12"/>
      <color theme="1"/>
      <name val="Calibri"/>
      <family val="2"/>
      <charset val="128"/>
      <scheme val="minor"/>
    </font>
    <font>
      <b/>
      <sz val="12"/>
      <name val="游ゴシック"/>
      <family val="3"/>
      <charset val="128"/>
    </font>
    <font>
      <b/>
      <sz val="12"/>
      <name val="游ゴシック"/>
      <family val="3"/>
      <charset val="128"/>
    </font>
    <font>
      <b/>
      <sz val="12"/>
      <name val="游ゴシック"/>
      <family val="3"/>
      <charset val="128"/>
    </font>
    <font>
      <b/>
      <sz val="8"/>
      <name val="游ゴシック"/>
      <family val="3"/>
      <charset val="128"/>
    </font>
    <font>
      <sz val="12"/>
      <name val="游ゴシック"/>
      <family val="3"/>
      <charset val="128"/>
    </font>
    <font>
      <sz val="12"/>
      <color theme="1"/>
      <name val="Calibri"/>
      <family val="3"/>
      <charset val="128"/>
      <scheme val="minor"/>
    </font>
    <font>
      <sz val="10"/>
      <name val="游ゴシック"/>
      <family val="3"/>
      <charset val="128"/>
    </font>
    <font>
      <sz val="11"/>
      <name val="ＭＳ Ｐゴシック"/>
      <family val="2"/>
      <charset val="128"/>
    </font>
    <font>
      <b/>
      <sz val="12"/>
      <name val="Calibri"/>
      <family val="2"/>
    </font>
    <font>
      <sz val="12"/>
      <color rgb="FFD4D4D4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0" fillId="0" borderId="0" xfId="0" applyAlignment="1">
      <alignment vertical="center"/>
    </xf>
    <xf numFmtId="164" fontId="0" fillId="2" borderId="0" xfId="0" applyNumberForma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  <xf numFmtId="0" fontId="5" fillId="2" borderId="0" xfId="0" applyFont="1" applyFill="1" applyAlignment="1">
      <alignment horizontal="center" vertical="top"/>
    </xf>
    <xf numFmtId="164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top" wrapText="1"/>
    </xf>
    <xf numFmtId="0" fontId="8" fillId="0" borderId="0" xfId="0" applyFont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4" fontId="0" fillId="3" borderId="0" xfId="0" applyNumberFormat="1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/>
    <xf numFmtId="0" fontId="9" fillId="0" borderId="4" xfId="0" applyFont="1" applyBorder="1" applyAlignment="1">
      <alignment horizontal="center" vertical="top"/>
    </xf>
    <xf numFmtId="0" fontId="10" fillId="0" borderId="0" xfId="0" applyFont="1" applyAlignment="1">
      <alignment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aid and electrification rate </a:t>
            </a:r>
          </a:p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'coefficient-aid-c'!$AA$2:$AA$40</c:f>
              <c:numCache>
                <c:formatCode>General</c:formatCode>
                <c:ptCount val="39"/>
                <c:pt idx="0">
                  <c:v>45</c:v>
                </c:pt>
                <c:pt idx="1">
                  <c:v>40</c:v>
                </c:pt>
                <c:pt idx="2">
                  <c:v>70</c:v>
                </c:pt>
                <c:pt idx="3">
                  <c:v>18</c:v>
                </c:pt>
                <c:pt idx="4">
                  <c:v>11</c:v>
                </c:pt>
                <c:pt idx="5">
                  <c:v>95</c:v>
                </c:pt>
                <c:pt idx="6">
                  <c:v>63</c:v>
                </c:pt>
                <c:pt idx="7">
                  <c:v>14</c:v>
                </c:pt>
                <c:pt idx="8">
                  <c:v>8</c:v>
                </c:pt>
                <c:pt idx="9">
                  <c:v>84</c:v>
                </c:pt>
                <c:pt idx="10">
                  <c:v>68</c:v>
                </c:pt>
                <c:pt idx="11">
                  <c:v>77</c:v>
                </c:pt>
                <c:pt idx="12">
                  <c:v>48</c:v>
                </c:pt>
                <c:pt idx="13">
                  <c:v>90</c:v>
                </c:pt>
                <c:pt idx="14">
                  <c:v>59</c:v>
                </c:pt>
                <c:pt idx="15">
                  <c:v>83</c:v>
                </c:pt>
                <c:pt idx="16">
                  <c:v>42</c:v>
                </c:pt>
                <c:pt idx="17">
                  <c:v>69</c:v>
                </c:pt>
                <c:pt idx="18">
                  <c:v>44</c:v>
                </c:pt>
                <c:pt idx="19">
                  <c:v>26</c:v>
                </c:pt>
                <c:pt idx="20">
                  <c:v>11</c:v>
                </c:pt>
                <c:pt idx="21">
                  <c:v>48</c:v>
                </c:pt>
                <c:pt idx="22">
                  <c:v>45</c:v>
                </c:pt>
                <c:pt idx="23">
                  <c:v>100</c:v>
                </c:pt>
                <c:pt idx="24">
                  <c:v>29</c:v>
                </c:pt>
                <c:pt idx="25">
                  <c:v>55</c:v>
                </c:pt>
                <c:pt idx="26">
                  <c:v>18</c:v>
                </c:pt>
                <c:pt idx="27">
                  <c:v>55</c:v>
                </c:pt>
                <c:pt idx="28">
                  <c:v>37</c:v>
                </c:pt>
                <c:pt idx="29">
                  <c:v>75</c:v>
                </c:pt>
                <c:pt idx="30">
                  <c:v>70</c:v>
                </c:pt>
                <c:pt idx="31">
                  <c:v>100</c:v>
                </c:pt>
                <c:pt idx="32">
                  <c:v>85</c:v>
                </c:pt>
                <c:pt idx="33">
                  <c:v>53</c:v>
                </c:pt>
                <c:pt idx="34">
                  <c:v>37</c:v>
                </c:pt>
                <c:pt idx="35">
                  <c:v>52</c:v>
                </c:pt>
                <c:pt idx="36">
                  <c:v>41</c:v>
                </c:pt>
                <c:pt idx="37">
                  <c:v>43</c:v>
                </c:pt>
                <c:pt idx="38">
                  <c:v>41</c:v>
                </c:pt>
              </c:numCache>
            </c:numRef>
          </c:xVal>
          <c:yVal>
            <c:numRef>
              <c:f>'coefficient-aid-c'!$AB$2:$AB$40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C2-9B46-A048-E5F84507B5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5998464"/>
        <c:axId val="2066248176"/>
      </c:scatterChart>
      <c:valAx>
        <c:axId val="2065998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2066248176"/>
        <c:crosses val="autoZero"/>
        <c:crossBetween val="midCat"/>
      </c:valAx>
      <c:valAx>
        <c:axId val="206624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20659984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'coefficient-aid-c'!$AA$2:$AA$40</c:f>
              <c:numCache>
                <c:formatCode>General</c:formatCode>
                <c:ptCount val="39"/>
                <c:pt idx="0">
                  <c:v>45</c:v>
                </c:pt>
                <c:pt idx="1">
                  <c:v>40</c:v>
                </c:pt>
                <c:pt idx="2">
                  <c:v>70</c:v>
                </c:pt>
                <c:pt idx="3">
                  <c:v>18</c:v>
                </c:pt>
                <c:pt idx="4">
                  <c:v>11</c:v>
                </c:pt>
                <c:pt idx="5">
                  <c:v>95</c:v>
                </c:pt>
                <c:pt idx="6">
                  <c:v>63</c:v>
                </c:pt>
                <c:pt idx="7">
                  <c:v>14</c:v>
                </c:pt>
                <c:pt idx="8">
                  <c:v>8</c:v>
                </c:pt>
                <c:pt idx="9">
                  <c:v>84</c:v>
                </c:pt>
                <c:pt idx="10">
                  <c:v>68</c:v>
                </c:pt>
                <c:pt idx="11">
                  <c:v>77</c:v>
                </c:pt>
                <c:pt idx="12">
                  <c:v>48</c:v>
                </c:pt>
                <c:pt idx="13">
                  <c:v>90</c:v>
                </c:pt>
                <c:pt idx="14">
                  <c:v>59</c:v>
                </c:pt>
                <c:pt idx="15">
                  <c:v>83</c:v>
                </c:pt>
                <c:pt idx="16">
                  <c:v>42</c:v>
                </c:pt>
                <c:pt idx="17">
                  <c:v>69</c:v>
                </c:pt>
                <c:pt idx="18">
                  <c:v>44</c:v>
                </c:pt>
                <c:pt idx="19">
                  <c:v>26</c:v>
                </c:pt>
                <c:pt idx="20">
                  <c:v>11</c:v>
                </c:pt>
                <c:pt idx="21">
                  <c:v>48</c:v>
                </c:pt>
                <c:pt idx="22">
                  <c:v>45</c:v>
                </c:pt>
                <c:pt idx="23">
                  <c:v>100</c:v>
                </c:pt>
                <c:pt idx="24">
                  <c:v>29</c:v>
                </c:pt>
                <c:pt idx="25">
                  <c:v>55</c:v>
                </c:pt>
                <c:pt idx="26">
                  <c:v>18</c:v>
                </c:pt>
                <c:pt idx="27">
                  <c:v>55</c:v>
                </c:pt>
                <c:pt idx="28">
                  <c:v>37</c:v>
                </c:pt>
                <c:pt idx="29">
                  <c:v>75</c:v>
                </c:pt>
                <c:pt idx="30">
                  <c:v>70</c:v>
                </c:pt>
                <c:pt idx="31">
                  <c:v>100</c:v>
                </c:pt>
                <c:pt idx="32">
                  <c:v>85</c:v>
                </c:pt>
                <c:pt idx="33">
                  <c:v>53</c:v>
                </c:pt>
                <c:pt idx="34">
                  <c:v>37</c:v>
                </c:pt>
                <c:pt idx="35">
                  <c:v>52</c:v>
                </c:pt>
                <c:pt idx="36">
                  <c:v>41</c:v>
                </c:pt>
                <c:pt idx="37">
                  <c:v>43</c:v>
                </c:pt>
                <c:pt idx="38">
                  <c:v>41</c:v>
                </c:pt>
              </c:numCache>
            </c:numRef>
          </c:xVal>
          <c:yVal>
            <c:numRef>
              <c:f>'coefficient-aid-c'!$AH$2:$AH$40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D3-CF4E-A5DF-331176C0A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10991"/>
        <c:axId val="2120331584"/>
      </c:scatterChart>
      <c:valAx>
        <c:axId val="25210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2120331584"/>
        <c:crosses val="autoZero"/>
        <c:crossBetween val="midCat"/>
      </c:valAx>
      <c:valAx>
        <c:axId val="212033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25210991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228600</xdr:colOff>
      <xdr:row>7</xdr:row>
      <xdr:rowOff>88900</xdr:rowOff>
    </xdr:from>
    <xdr:to>
      <xdr:col>49</xdr:col>
      <xdr:colOff>228600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39</xdr:col>
      <xdr:colOff>12700</xdr:colOff>
      <xdr:row>33</xdr:row>
      <xdr:rowOff>12700</xdr:rowOff>
    </xdr:from>
    <xdr:to>
      <xdr:col>49</xdr:col>
      <xdr:colOff>469900</xdr:colOff>
      <xdr:row>57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handanz_net_chalmers_se/Documents/Chalmers/dataset/OECD_CRS/control_variab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incomeLevel"/>
      <sheetName val="gdp deflator"/>
      <sheetName val="log elec"/>
      <sheetName val="log gdp"/>
      <sheetName val="trade"/>
      <sheetName val="governance1"/>
      <sheetName val="Sheet3"/>
      <sheetName val="Sheet1"/>
    </sheetNames>
    <sheetDataSet>
      <sheetData sheetId="0">
        <row r="1">
          <cell r="A1" t="str">
            <v>country</v>
          </cell>
          <cell r="B1" t="str">
            <v>year</v>
          </cell>
          <cell r="C1" t="str">
            <v>energy aid</v>
          </cell>
          <cell r="Q1" t="str">
            <v>policy cumulative</v>
          </cell>
          <cell r="R1" t="str">
            <v>distribution cumulative</v>
          </cell>
          <cell r="S1" t="str">
            <v>nrgen cumulative</v>
          </cell>
          <cell r="T1" t="str">
            <v>rgen cumulative</v>
          </cell>
        </row>
        <row r="2">
          <cell r="A2" t="str">
            <v>Angola</v>
          </cell>
          <cell r="B2">
            <v>2002</v>
          </cell>
          <cell r="C2">
            <v>4458633</v>
          </cell>
          <cell r="Q2">
            <v>6.4793085186756777E-2</v>
          </cell>
          <cell r="R2">
            <v>-3.3120844413728369E-4</v>
          </cell>
          <cell r="S2">
            <v>-3.3120844413728369E-4</v>
          </cell>
          <cell r="T2">
            <v>0</v>
          </cell>
        </row>
        <row r="3">
          <cell r="A3" t="str">
            <v>Angola</v>
          </cell>
          <cell r="B3">
            <v>2003</v>
          </cell>
          <cell r="C3">
            <v>18671546</v>
          </cell>
          <cell r="Q3">
            <v>6.4793085186756777E-2</v>
          </cell>
          <cell r="R3">
            <v>2.099923672473392E-2</v>
          </cell>
          <cell r="S3">
            <v>-3.3120844413728369E-4</v>
          </cell>
          <cell r="T3">
            <v>0.24723140397768381</v>
          </cell>
        </row>
        <row r="4">
          <cell r="A4" t="str">
            <v>Angola</v>
          </cell>
          <cell r="B4">
            <v>2004</v>
          </cell>
          <cell r="C4">
            <v>4050443</v>
          </cell>
          <cell r="Q4">
            <v>6.7501020226162431E-2</v>
          </cell>
          <cell r="R4">
            <v>2.099923672473392E-2</v>
          </cell>
          <cell r="S4">
            <v>-3.3120844413728369E-4</v>
          </cell>
          <cell r="T4">
            <v>0.30278294364608871</v>
          </cell>
        </row>
        <row r="5">
          <cell r="A5" t="str">
            <v>Angola</v>
          </cell>
          <cell r="B5">
            <v>2005</v>
          </cell>
          <cell r="C5">
            <v>6009772</v>
          </cell>
          <cell r="Q5">
            <v>7.4537995047447209E-2</v>
          </cell>
          <cell r="R5">
            <v>2.099923672473392E-2</v>
          </cell>
          <cell r="S5">
            <v>-3.3120844413728369E-4</v>
          </cell>
          <cell r="T5">
            <v>0.3821874172870357</v>
          </cell>
        </row>
        <row r="6">
          <cell r="A6" t="str">
            <v>Angola</v>
          </cell>
          <cell r="B6">
            <v>2006</v>
          </cell>
          <cell r="C6">
            <v>488970</v>
          </cell>
          <cell r="Q6">
            <v>8.1571086328543652E-2</v>
          </cell>
          <cell r="R6">
            <v>2.099923672473392E-2</v>
          </cell>
          <cell r="S6">
            <v>-3.3120844413728369E-4</v>
          </cell>
          <cell r="T6">
            <v>0.3821874172870357</v>
          </cell>
        </row>
        <row r="7">
          <cell r="A7" t="str">
            <v>Angola</v>
          </cell>
          <cell r="B7">
            <v>2007</v>
          </cell>
          <cell r="C7">
            <v>595009</v>
          </cell>
          <cell r="Q7">
            <v>8.1652655055981113E-2</v>
          </cell>
          <cell r="R7">
            <v>2.947596934517855E-2</v>
          </cell>
          <cell r="S7">
            <v>-3.3120844413728369E-4</v>
          </cell>
          <cell r="T7">
            <v>0.3821874172870357</v>
          </cell>
        </row>
        <row r="8">
          <cell r="A8" t="str">
            <v>Angola</v>
          </cell>
          <cell r="B8">
            <v>2008</v>
          </cell>
          <cell r="C8">
            <v>553276</v>
          </cell>
          <cell r="Q8">
            <v>8.1652655055981113E-2</v>
          </cell>
          <cell r="R8">
            <v>3.7434004831281807E-2</v>
          </cell>
          <cell r="S8">
            <v>-3.3120844413728369E-4</v>
          </cell>
          <cell r="T8">
            <v>0.3821874172870357</v>
          </cell>
        </row>
        <row r="9">
          <cell r="A9" t="str">
            <v>Angola</v>
          </cell>
          <cell r="B9">
            <v>2009</v>
          </cell>
          <cell r="C9">
            <v>347969</v>
          </cell>
          <cell r="Q9">
            <v>8.3785898064922315E-2</v>
          </cell>
          <cell r="R9">
            <v>3.7434004831281807E-2</v>
          </cell>
          <cell r="S9">
            <v>2.3718937452562052E-3</v>
          </cell>
          <cell r="T9">
            <v>0.38235607799906751</v>
          </cell>
        </row>
        <row r="10">
          <cell r="A10" t="str">
            <v>Angola</v>
          </cell>
          <cell r="B10">
            <v>2010</v>
          </cell>
          <cell r="C10">
            <v>456777</v>
          </cell>
          <cell r="Q10">
            <v>8.5037706902448343E-2</v>
          </cell>
          <cell r="R10">
            <v>3.7466914238507523E-2</v>
          </cell>
          <cell r="S10">
            <v>2.3718937452562052E-3</v>
          </cell>
          <cell r="T10">
            <v>0.38764140359362148</v>
          </cell>
        </row>
        <row r="11">
          <cell r="A11" t="str">
            <v>Angola</v>
          </cell>
          <cell r="B11">
            <v>2011</v>
          </cell>
          <cell r="C11">
            <v>787277</v>
          </cell>
          <cell r="Q11">
            <v>9.6361491601934524E-2</v>
          </cell>
          <cell r="R11">
            <v>3.7466914238507523E-2</v>
          </cell>
          <cell r="S11">
            <v>2.3718937452562052E-3</v>
          </cell>
          <cell r="T11">
            <v>0.38764140359362148</v>
          </cell>
        </row>
        <row r="12">
          <cell r="A12" t="str">
            <v>Angola</v>
          </cell>
          <cell r="B12">
            <v>2012</v>
          </cell>
          <cell r="C12">
            <v>535252</v>
          </cell>
          <cell r="Q12">
            <v>9.9177202073307894E-2</v>
          </cell>
          <cell r="R12">
            <v>3.7466914238507523E-2</v>
          </cell>
          <cell r="S12">
            <v>7.2549708771906616E-3</v>
          </cell>
          <cell r="T12">
            <v>0.38764140359362148</v>
          </cell>
        </row>
        <row r="13">
          <cell r="A13" t="str">
            <v>Angola</v>
          </cell>
          <cell r="B13">
            <v>2013</v>
          </cell>
          <cell r="C13">
            <v>1499939</v>
          </cell>
          <cell r="Q13">
            <v>0.1117475744062891</v>
          </cell>
          <cell r="R13">
            <v>4.1263894631100917E-2</v>
          </cell>
          <cell r="S13">
            <v>1.2461964027797621E-2</v>
          </cell>
          <cell r="T13">
            <v>0.38764140359362148</v>
          </cell>
        </row>
        <row r="14">
          <cell r="A14" t="str">
            <v>Angola</v>
          </cell>
          <cell r="B14">
            <v>2014</v>
          </cell>
          <cell r="C14">
            <v>419269</v>
          </cell>
          <cell r="Q14">
            <v>0.11531348415767589</v>
          </cell>
          <cell r="R14">
            <v>4.1263894631100917E-2</v>
          </cell>
          <cell r="S14">
            <v>1.4816626361403309E-2</v>
          </cell>
          <cell r="T14">
            <v>0.38775137969836271</v>
          </cell>
        </row>
        <row r="15">
          <cell r="A15" t="str">
            <v>Angola</v>
          </cell>
          <cell r="B15">
            <v>2015</v>
          </cell>
          <cell r="C15">
            <v>322310</v>
          </cell>
          <cell r="Q15">
            <v>0.1193253825409888</v>
          </cell>
          <cell r="R15">
            <v>4.188793638892175E-2</v>
          </cell>
          <cell r="S15">
            <v>1.4816626361403309E-2</v>
          </cell>
          <cell r="T15">
            <v>0.38775137969836271</v>
          </cell>
        </row>
        <row r="16">
          <cell r="A16" t="str">
            <v>Angola</v>
          </cell>
          <cell r="B16">
            <v>2016</v>
          </cell>
          <cell r="C16">
            <v>827462</v>
          </cell>
          <cell r="Q16">
            <v>0.121033377899306</v>
          </cell>
          <cell r="R16">
            <v>4.3567164782880807E-2</v>
          </cell>
          <cell r="S16">
            <v>1.4816626361403309E-2</v>
          </cell>
          <cell r="T16">
            <v>0.39626594087693823</v>
          </cell>
        </row>
        <row r="17">
          <cell r="A17" t="str">
            <v>Angola</v>
          </cell>
          <cell r="B17">
            <v>2017</v>
          </cell>
          <cell r="C17">
            <v>2838089</v>
          </cell>
          <cell r="Q17">
            <v>0.12562206830148159</v>
          </cell>
          <cell r="R17">
            <v>5.2243123014987652E-2</v>
          </cell>
          <cell r="S17">
            <v>1.53667657877881E-2</v>
          </cell>
          <cell r="T17">
            <v>0.42327275537036568</v>
          </cell>
        </row>
        <row r="18">
          <cell r="A18" t="str">
            <v>Angola</v>
          </cell>
          <cell r="B18">
            <v>2018</v>
          </cell>
          <cell r="C18">
            <v>3349137</v>
          </cell>
          <cell r="Q18">
            <v>0.14549036058944009</v>
          </cell>
          <cell r="R18">
            <v>7.9881357992593854E-2</v>
          </cell>
          <cell r="S18">
            <v>1.53667657877881E-2</v>
          </cell>
          <cell r="T18">
            <v>0.42393848045954152</v>
          </cell>
        </row>
        <row r="19">
          <cell r="A19" t="str">
            <v>Angola</v>
          </cell>
          <cell r="B19">
            <v>2019</v>
          </cell>
          <cell r="C19">
            <v>545379</v>
          </cell>
          <cell r="Q19">
            <v>0.1537826394344205</v>
          </cell>
          <cell r="R19">
            <v>7.9881357992593854E-2</v>
          </cell>
          <cell r="S19">
            <v>1.6020293684076009E-2</v>
          </cell>
          <cell r="T19">
            <v>0.42283712284560843</v>
          </cell>
        </row>
        <row r="20">
          <cell r="A20" t="str">
            <v>Benin</v>
          </cell>
          <cell r="B20">
            <v>2002</v>
          </cell>
          <cell r="C20">
            <v>682427</v>
          </cell>
          <cell r="Q20">
            <v>1.6850976357440481E-3</v>
          </cell>
          <cell r="R20">
            <v>1.653428178644686E-2</v>
          </cell>
          <cell r="S20">
            <v>1.6977642511538009E-3</v>
          </cell>
          <cell r="T20">
            <v>0</v>
          </cell>
        </row>
        <row r="21">
          <cell r="A21" t="str">
            <v>Benin</v>
          </cell>
          <cell r="B21">
            <v>2003</v>
          </cell>
          <cell r="C21">
            <v>45961664</v>
          </cell>
          <cell r="Q21">
            <v>0.4151253508695727</v>
          </cell>
          <cell r="R21">
            <v>0.92730353481016514</v>
          </cell>
          <cell r="S21">
            <v>4.9194916134496988E-3</v>
          </cell>
          <cell r="T21">
            <v>1.3994391910793019E-2</v>
          </cell>
        </row>
        <row r="22">
          <cell r="A22" t="str">
            <v>Benin</v>
          </cell>
          <cell r="B22">
            <v>2004</v>
          </cell>
          <cell r="C22">
            <v>28019264</v>
          </cell>
          <cell r="Q22">
            <v>0.76873043916721384</v>
          </cell>
          <cell r="R22">
            <v>1.3679320943060329</v>
          </cell>
          <cell r="S22">
            <v>4.9194916134496988E-3</v>
          </cell>
          <cell r="T22">
            <v>3.752397257889991E-2</v>
          </cell>
        </row>
        <row r="23">
          <cell r="A23" t="str">
            <v>Benin</v>
          </cell>
          <cell r="B23">
            <v>2005</v>
          </cell>
          <cell r="C23">
            <v>19060802</v>
          </cell>
          <cell r="Q23">
            <v>0.85748862377583124</v>
          </cell>
          <cell r="R23">
            <v>1.6826708114630891</v>
          </cell>
          <cell r="S23">
            <v>4.8221863236429779E-3</v>
          </cell>
          <cell r="T23">
            <v>0.19042817411099089</v>
          </cell>
        </row>
        <row r="24">
          <cell r="A24" t="str">
            <v>Benin</v>
          </cell>
          <cell r="B24">
            <v>2006</v>
          </cell>
          <cell r="C24">
            <v>14058724</v>
          </cell>
          <cell r="Q24">
            <v>0.88240379791531598</v>
          </cell>
          <cell r="R24">
            <v>1.9502342371855079</v>
          </cell>
          <cell r="S24">
            <v>2.4328482197164891E-2</v>
          </cell>
          <cell r="T24">
            <v>0.28875767943516473</v>
          </cell>
        </row>
        <row r="25">
          <cell r="A25" t="str">
            <v>Benin</v>
          </cell>
          <cell r="B25">
            <v>2007</v>
          </cell>
          <cell r="C25">
            <v>9883396</v>
          </cell>
          <cell r="Q25">
            <v>0.88240379791531598</v>
          </cell>
          <cell r="R25">
            <v>2.1948904099826358</v>
          </cell>
          <cell r="S25">
            <v>4.2665742862765907E-2</v>
          </cell>
          <cell r="T25">
            <v>0.31421856872426152</v>
          </cell>
        </row>
        <row r="26">
          <cell r="A26" t="str">
            <v>Benin</v>
          </cell>
          <cell r="B26">
            <v>2008</v>
          </cell>
          <cell r="C26">
            <v>7980299</v>
          </cell>
          <cell r="Q26">
            <v>0.96957074625952067</v>
          </cell>
          <cell r="R26">
            <v>2.3081998808023312</v>
          </cell>
          <cell r="S26">
            <v>4.2665742862765907E-2</v>
          </cell>
          <cell r="T26">
            <v>0.34665315944017211</v>
          </cell>
        </row>
        <row r="27">
          <cell r="A27" t="str">
            <v>Benin</v>
          </cell>
          <cell r="B27">
            <v>2009</v>
          </cell>
          <cell r="C27">
            <v>14397585</v>
          </cell>
          <cell r="Q27">
            <v>1.100605277457178</v>
          </cell>
          <cell r="R27">
            <v>2.535547036084782</v>
          </cell>
          <cell r="S27">
            <v>5.9486657897920583E-2</v>
          </cell>
          <cell r="T27">
            <v>0.39165487134479471</v>
          </cell>
        </row>
        <row r="28">
          <cell r="A28" t="str">
            <v>Benin</v>
          </cell>
          <cell r="B28">
            <v>2010</v>
          </cell>
          <cell r="C28">
            <v>10661137</v>
          </cell>
          <cell r="Q28">
            <v>1.239764946282446</v>
          </cell>
          <cell r="R28">
            <v>2.6908510358935249</v>
          </cell>
          <cell r="S28">
            <v>6.2764071670819724E-2</v>
          </cell>
          <cell r="T28">
            <v>0.40506706591873581</v>
          </cell>
        </row>
        <row r="29">
          <cell r="A29" t="str">
            <v>Benin</v>
          </cell>
          <cell r="B29">
            <v>2011</v>
          </cell>
          <cell r="C29">
            <v>3176134</v>
          </cell>
          <cell r="Q29">
            <v>1.3025478719476311</v>
          </cell>
          <cell r="R29">
            <v>2.6908510358935249</v>
          </cell>
          <cell r="S29">
            <v>8.7898868577489797E-2</v>
          </cell>
          <cell r="T29">
            <v>0.40984719557692839</v>
          </cell>
        </row>
        <row r="30">
          <cell r="A30" t="str">
            <v>Benin</v>
          </cell>
          <cell r="B30">
            <v>2012</v>
          </cell>
          <cell r="C30">
            <v>10465318</v>
          </cell>
          <cell r="Q30">
            <v>1.3808357855613469</v>
          </cell>
          <cell r="R30">
            <v>2.8982879645253319</v>
          </cell>
          <cell r="S30">
            <v>9.0449382066067952E-2</v>
          </cell>
          <cell r="T30">
            <v>0.42700999248514732</v>
          </cell>
        </row>
        <row r="31">
          <cell r="A31" t="str">
            <v>Benin</v>
          </cell>
          <cell r="B31">
            <v>2013</v>
          </cell>
          <cell r="C31">
            <v>20959781</v>
          </cell>
          <cell r="Q31">
            <v>1.706575837616521</v>
          </cell>
          <cell r="R31">
            <v>3.1592058242058498</v>
          </cell>
          <cell r="S31">
            <v>9.8229398202387033E-2</v>
          </cell>
          <cell r="T31">
            <v>0.44429898857546701</v>
          </cell>
        </row>
        <row r="32">
          <cell r="A32" t="str">
            <v>Benin</v>
          </cell>
          <cell r="B32">
            <v>2014</v>
          </cell>
          <cell r="C32">
            <v>6585239</v>
          </cell>
          <cell r="Q32">
            <v>1.841522631016554</v>
          </cell>
          <cell r="R32">
            <v>3.216454168580718</v>
          </cell>
          <cell r="S32">
            <v>9.8229398202387033E-2</v>
          </cell>
          <cell r="T32">
            <v>0.44429898857546701</v>
          </cell>
        </row>
        <row r="33">
          <cell r="A33" t="str">
            <v>Benin</v>
          </cell>
          <cell r="B33">
            <v>2015</v>
          </cell>
          <cell r="C33">
            <v>9651005</v>
          </cell>
          <cell r="Q33">
            <v>2.0604416130313039</v>
          </cell>
          <cell r="R33">
            <v>3.2792070037378669</v>
          </cell>
          <cell r="S33">
            <v>9.8229398202387033E-2</v>
          </cell>
          <cell r="T33">
            <v>0.44429898857546701</v>
          </cell>
        </row>
        <row r="34">
          <cell r="A34" t="str">
            <v>Benin</v>
          </cell>
          <cell r="B34">
            <v>2016</v>
          </cell>
          <cell r="C34">
            <v>6599802</v>
          </cell>
          <cell r="Q34">
            <v>2.220906966762024</v>
          </cell>
          <cell r="R34">
            <v>3.311361819856272</v>
          </cell>
          <cell r="S34">
            <v>9.8229398202387033E-2</v>
          </cell>
          <cell r="T34">
            <v>0.44429898857546701</v>
          </cell>
        </row>
        <row r="35">
          <cell r="A35" t="str">
            <v>Benin</v>
          </cell>
          <cell r="B35">
            <v>2017</v>
          </cell>
          <cell r="C35">
            <v>4088983</v>
          </cell>
          <cell r="Q35">
            <v>2.3401486455272029</v>
          </cell>
          <cell r="R35">
            <v>3.311361819856272</v>
          </cell>
          <cell r="S35">
            <v>9.8229398202387033E-2</v>
          </cell>
          <cell r="T35">
            <v>0.44439734455226609</v>
          </cell>
        </row>
        <row r="36">
          <cell r="A36" t="str">
            <v>Benin</v>
          </cell>
          <cell r="B36">
            <v>2018</v>
          </cell>
          <cell r="C36">
            <v>1368383</v>
          </cell>
          <cell r="Q36">
            <v>2.3800859293849079</v>
          </cell>
          <cell r="R36">
            <v>3.311361819856272</v>
          </cell>
          <cell r="S36">
            <v>9.8229398202387033E-2</v>
          </cell>
          <cell r="T36">
            <v>0.44439734455226609</v>
          </cell>
        </row>
        <row r="37">
          <cell r="A37" t="str">
            <v>Benin</v>
          </cell>
          <cell r="B37">
            <v>2019</v>
          </cell>
          <cell r="C37">
            <v>9606490</v>
          </cell>
          <cell r="Q37">
            <v>2.533302476811274</v>
          </cell>
          <cell r="R37">
            <v>3.4208350573517992</v>
          </cell>
          <cell r="S37">
            <v>9.8229398202387033E-2</v>
          </cell>
          <cell r="T37">
            <v>0.46208017315027988</v>
          </cell>
        </row>
        <row r="38">
          <cell r="A38" t="str">
            <v>Botswana</v>
          </cell>
          <cell r="B38">
            <v>2002</v>
          </cell>
          <cell r="C38">
            <v>151311</v>
          </cell>
          <cell r="Q38">
            <v>5.1102564794123259E-4</v>
          </cell>
          <cell r="R38">
            <v>0</v>
          </cell>
          <cell r="S38">
            <v>0</v>
          </cell>
          <cell r="T38">
            <v>3.7698815413325317E-4</v>
          </cell>
        </row>
        <row r="39">
          <cell r="A39" t="str">
            <v>Botswana</v>
          </cell>
          <cell r="B39">
            <v>2003</v>
          </cell>
          <cell r="C39">
            <v>0</v>
          </cell>
          <cell r="Q39">
            <v>5.1102564794123259E-4</v>
          </cell>
          <cell r="R39">
            <v>0</v>
          </cell>
          <cell r="S39">
            <v>0</v>
          </cell>
          <cell r="T39">
            <v>3.7698815413325317E-4</v>
          </cell>
        </row>
        <row r="40">
          <cell r="A40" t="str">
            <v>Botswana</v>
          </cell>
          <cell r="B40">
            <v>2004</v>
          </cell>
          <cell r="C40">
            <v>57437</v>
          </cell>
          <cell r="Q40">
            <v>7.488645845874156E-4</v>
          </cell>
          <cell r="R40">
            <v>0</v>
          </cell>
          <cell r="S40">
            <v>0</v>
          </cell>
          <cell r="T40">
            <v>4.7623540917010848E-4</v>
          </cell>
        </row>
        <row r="41">
          <cell r="A41" t="str">
            <v>Botswana</v>
          </cell>
          <cell r="B41">
            <v>2005</v>
          </cell>
          <cell r="C41">
            <v>0</v>
          </cell>
          <cell r="Q41">
            <v>7.488645845874156E-4</v>
          </cell>
          <cell r="R41">
            <v>0</v>
          </cell>
          <cell r="S41">
            <v>0</v>
          </cell>
          <cell r="T41">
            <v>4.7623540917010848E-4</v>
          </cell>
        </row>
        <row r="42">
          <cell r="A42" t="str">
            <v>Botswana</v>
          </cell>
          <cell r="B42">
            <v>2006</v>
          </cell>
          <cell r="C42">
            <v>0</v>
          </cell>
          <cell r="Q42">
            <v>7.488645845874156E-4</v>
          </cell>
          <cell r="R42">
            <v>0</v>
          </cell>
          <cell r="S42">
            <v>0</v>
          </cell>
          <cell r="T42">
            <v>4.7623540917010848E-4</v>
          </cell>
        </row>
        <row r="43">
          <cell r="A43" t="str">
            <v>Botswana</v>
          </cell>
          <cell r="B43">
            <v>2007</v>
          </cell>
          <cell r="C43">
            <v>2500315</v>
          </cell>
          <cell r="Q43">
            <v>7.488645845874156E-4</v>
          </cell>
          <cell r="R43">
            <v>1.463103843647545E-2</v>
          </cell>
          <cell r="S43">
            <v>0</v>
          </cell>
          <cell r="T43">
            <v>5.1904242698329664E-4</v>
          </cell>
        </row>
        <row r="44">
          <cell r="A44" t="str">
            <v>Botswana</v>
          </cell>
          <cell r="B44">
            <v>2008</v>
          </cell>
          <cell r="C44">
            <v>167254</v>
          </cell>
          <cell r="Q44">
            <v>7.488645845874156E-4</v>
          </cell>
          <cell r="R44">
            <v>1.463103843647545E-2</v>
          </cell>
          <cell r="S44">
            <v>0</v>
          </cell>
          <cell r="T44">
            <v>1.5006224869403781E-3</v>
          </cell>
        </row>
        <row r="45">
          <cell r="A45" t="str">
            <v>Botswana</v>
          </cell>
          <cell r="B45">
            <v>2009</v>
          </cell>
          <cell r="C45">
            <v>29828979</v>
          </cell>
          <cell r="Q45">
            <v>4.1889255070436992E-3</v>
          </cell>
          <cell r="R45">
            <v>0.17628613650520919</v>
          </cell>
          <cell r="S45">
            <v>0</v>
          </cell>
          <cell r="T45">
            <v>1.146573706336932E-2</v>
          </cell>
        </row>
        <row r="46">
          <cell r="A46" t="str">
            <v>Botswana</v>
          </cell>
          <cell r="B46">
            <v>2010</v>
          </cell>
          <cell r="C46">
            <v>49701055</v>
          </cell>
          <cell r="Q46">
            <v>8.8773092597651537E-3</v>
          </cell>
          <cell r="R46">
            <v>0.45107325747171761</v>
          </cell>
          <cell r="S46">
            <v>0</v>
          </cell>
          <cell r="T46">
            <v>2.367571996673886E-2</v>
          </cell>
        </row>
        <row r="47">
          <cell r="A47" t="str">
            <v>Botswana</v>
          </cell>
          <cell r="B47">
            <v>2011</v>
          </cell>
          <cell r="C47">
            <v>-1485998</v>
          </cell>
          <cell r="Q47">
            <v>8.8773092597651537E-3</v>
          </cell>
          <cell r="R47">
            <v>0.44320723026219627</v>
          </cell>
          <cell r="S47">
            <v>0</v>
          </cell>
          <cell r="T47">
            <v>2.2820724026224148E-2</v>
          </cell>
        </row>
        <row r="48">
          <cell r="A48" t="str">
            <v>Botswana</v>
          </cell>
          <cell r="B48">
            <v>2012</v>
          </cell>
          <cell r="C48">
            <v>343344</v>
          </cell>
          <cell r="Q48">
            <v>9.3477521646054534E-3</v>
          </cell>
          <cell r="R48">
            <v>0.44320723026219627</v>
          </cell>
          <cell r="S48">
            <v>1.5445739205026171E-3</v>
          </cell>
          <cell r="T48">
            <v>2.2820724026224148E-2</v>
          </cell>
        </row>
        <row r="49">
          <cell r="A49" t="str">
            <v>Botswana</v>
          </cell>
          <cell r="B49">
            <v>2013</v>
          </cell>
          <cell r="C49">
            <v>387305</v>
          </cell>
          <cell r="Q49">
            <v>1.111774664367738E-2</v>
          </cell>
          <cell r="R49">
            <v>0.44320723026219627</v>
          </cell>
          <cell r="S49">
            <v>2.047594526999211E-3</v>
          </cell>
          <cell r="T49">
            <v>2.2820724026224148E-2</v>
          </cell>
        </row>
        <row r="50">
          <cell r="A50" t="str">
            <v>Botswana</v>
          </cell>
          <cell r="B50">
            <v>2014</v>
          </cell>
          <cell r="C50">
            <v>73465</v>
          </cell>
          <cell r="Q50">
            <v>1.1479610903527041E-2</v>
          </cell>
          <cell r="R50">
            <v>0.44320723026219627</v>
          </cell>
          <cell r="S50">
            <v>2.047594526999211E-3</v>
          </cell>
          <cell r="T50">
            <v>2.2890011063830741E-2</v>
          </cell>
        </row>
        <row r="51">
          <cell r="A51" t="str">
            <v>Botswana</v>
          </cell>
          <cell r="B51">
            <v>2015</v>
          </cell>
          <cell r="C51">
            <v>1264611</v>
          </cell>
          <cell r="Q51">
            <v>1.7152068955658632E-2</v>
          </cell>
          <cell r="R51">
            <v>0.44320723026219627</v>
          </cell>
          <cell r="S51">
            <v>3.4228653422269648E-3</v>
          </cell>
          <cell r="T51">
            <v>2.3264029605815181E-2</v>
          </cell>
        </row>
        <row r="52">
          <cell r="A52" t="str">
            <v>Botswana</v>
          </cell>
          <cell r="B52">
            <v>2016</v>
          </cell>
          <cell r="C52">
            <v>593982</v>
          </cell>
          <cell r="Q52">
            <v>1.975285644935253E-2</v>
          </cell>
          <cell r="R52">
            <v>0.44320723026219627</v>
          </cell>
          <cell r="S52">
            <v>4.1614595290664948E-3</v>
          </cell>
          <cell r="T52">
            <v>2.3410608722473001E-2</v>
          </cell>
        </row>
        <row r="53">
          <cell r="A53" t="str">
            <v>Botswana</v>
          </cell>
          <cell r="B53">
            <v>2017</v>
          </cell>
          <cell r="C53">
            <v>191522</v>
          </cell>
          <cell r="Q53">
            <v>2.0652332015313659E-2</v>
          </cell>
          <cell r="R53">
            <v>0.44320723026219627</v>
          </cell>
          <cell r="S53">
            <v>4.1614595290664948E-3</v>
          </cell>
          <cell r="T53">
            <v>2.3635137223637932E-2</v>
          </cell>
        </row>
        <row r="54">
          <cell r="A54" t="str">
            <v>Botswana</v>
          </cell>
          <cell r="B54">
            <v>2018</v>
          </cell>
          <cell r="C54">
            <v>973364</v>
          </cell>
          <cell r="Q54">
            <v>2.2143059707623789E-2</v>
          </cell>
          <cell r="R54">
            <v>0.44320723026219627</v>
          </cell>
          <cell r="S54">
            <v>8.3832092273124371E-3</v>
          </cell>
          <cell r="T54">
            <v>2.3635137223637932E-2</v>
          </cell>
        </row>
        <row r="55">
          <cell r="A55" t="str">
            <v>Botswana</v>
          </cell>
          <cell r="B55">
            <v>2019</v>
          </cell>
          <cell r="C55">
            <v>522699</v>
          </cell>
          <cell r="Q55">
            <v>2.4668896772952989E-2</v>
          </cell>
          <cell r="R55">
            <v>0.44320723026219627</v>
          </cell>
          <cell r="S55">
            <v>8.8766460855105762E-3</v>
          </cell>
          <cell r="T55">
            <v>2.368347851863755E-2</v>
          </cell>
        </row>
        <row r="56">
          <cell r="A56" t="str">
            <v>Burkina Faso</v>
          </cell>
          <cell r="B56">
            <v>2002</v>
          </cell>
          <cell r="C56">
            <v>2881273</v>
          </cell>
          <cell r="Q56">
            <v>4.2178046323038121E-3</v>
          </cell>
          <cell r="R56">
            <v>0.1156875114039385</v>
          </cell>
          <cell r="S56">
            <v>0</v>
          </cell>
          <cell r="T56">
            <v>7.1625810175945676E-3</v>
          </cell>
        </row>
        <row r="57">
          <cell r="A57" t="str">
            <v>Burkina Faso</v>
          </cell>
          <cell r="B57">
            <v>2003</v>
          </cell>
          <cell r="C57">
            <v>30751290</v>
          </cell>
          <cell r="Q57">
            <v>7.577062714979986E-2</v>
          </cell>
          <cell r="R57">
            <v>0.98226199784016732</v>
          </cell>
          <cell r="S57">
            <v>0</v>
          </cell>
          <cell r="T57">
            <v>0.42520726687056892</v>
          </cell>
        </row>
        <row r="58">
          <cell r="A58" t="str">
            <v>Burkina Faso</v>
          </cell>
          <cell r="B58">
            <v>2004</v>
          </cell>
          <cell r="C58">
            <v>94673807</v>
          </cell>
          <cell r="Q58">
            <v>1.794431748275878</v>
          </cell>
          <cell r="R58">
            <v>2.3635282521544489</v>
          </cell>
          <cell r="S58">
            <v>0</v>
          </cell>
          <cell r="T58">
            <v>1.500518253630118</v>
          </cell>
        </row>
        <row r="59">
          <cell r="A59" t="str">
            <v>Burkina Faso</v>
          </cell>
          <cell r="B59">
            <v>2005</v>
          </cell>
          <cell r="C59">
            <v>45214330</v>
          </cell>
          <cell r="Q59">
            <v>1.857106978258082</v>
          </cell>
          <cell r="R59">
            <v>3.4225271808207252</v>
          </cell>
          <cell r="S59">
            <v>0</v>
          </cell>
          <cell r="T59">
            <v>2.37285501647301</v>
          </cell>
        </row>
        <row r="60">
          <cell r="A60" t="str">
            <v>Burkina Faso</v>
          </cell>
          <cell r="B60">
            <v>2006</v>
          </cell>
          <cell r="C60">
            <v>35585639</v>
          </cell>
          <cell r="Q60">
            <v>1.8824072790588831</v>
          </cell>
          <cell r="R60">
            <v>4.5971311955533896</v>
          </cell>
          <cell r="S60">
            <v>0</v>
          </cell>
          <cell r="T60">
            <v>2.7423237916001648</v>
          </cell>
        </row>
        <row r="61">
          <cell r="A61" t="str">
            <v>Burkina Faso</v>
          </cell>
          <cell r="B61">
            <v>2007</v>
          </cell>
          <cell r="C61">
            <v>22043097</v>
          </cell>
          <cell r="Q61">
            <v>1.894259813271538</v>
          </cell>
          <cell r="R61">
            <v>5.1862477069796933</v>
          </cell>
          <cell r="S61">
            <v>0.1295188711360096</v>
          </cell>
          <cell r="T61">
            <v>2.9839652011138691</v>
          </cell>
        </row>
        <row r="62">
          <cell r="A62" t="str">
            <v>Burkina Faso</v>
          </cell>
          <cell r="B62">
            <v>2008</v>
          </cell>
          <cell r="C62">
            <v>24629440</v>
          </cell>
          <cell r="Q62">
            <v>1.96357378898006</v>
          </cell>
          <cell r="R62">
            <v>6.101521720097411</v>
          </cell>
          <cell r="S62">
            <v>0.1295188711360096</v>
          </cell>
          <cell r="T62">
            <v>3.085567637982678</v>
          </cell>
        </row>
        <row r="63">
          <cell r="A63" t="str">
            <v>Burkina Faso</v>
          </cell>
          <cell r="B63">
            <v>2009</v>
          </cell>
          <cell r="C63">
            <v>20032348</v>
          </cell>
          <cell r="Q63">
            <v>2.0729164457488638</v>
          </cell>
          <cell r="R63">
            <v>6.3670368414236824</v>
          </cell>
          <cell r="S63">
            <v>0.46278091652869341</v>
          </cell>
          <cell r="T63">
            <v>3.2609004874664258</v>
          </cell>
        </row>
        <row r="64">
          <cell r="A64" t="str">
            <v>Burkina Faso</v>
          </cell>
          <cell r="B64">
            <v>2010</v>
          </cell>
          <cell r="C64">
            <v>10858003</v>
          </cell>
          <cell r="Q64">
            <v>2.079834044021633</v>
          </cell>
          <cell r="R64">
            <v>6.5080852929216961</v>
          </cell>
          <cell r="S64">
            <v>0.55424027393821629</v>
          </cell>
          <cell r="T64">
            <v>3.5003271735845529</v>
          </cell>
        </row>
        <row r="65">
          <cell r="A65" t="str">
            <v>Burkina Faso</v>
          </cell>
          <cell r="B65">
            <v>2011</v>
          </cell>
          <cell r="C65">
            <v>10795197</v>
          </cell>
          <cell r="Q65">
            <v>2.1154949319140308</v>
          </cell>
          <cell r="R65">
            <v>6.9014342186518318</v>
          </cell>
          <cell r="S65">
            <v>0.55880515583456747</v>
          </cell>
          <cell r="T65">
            <v>3.5428347448525672</v>
          </cell>
        </row>
        <row r="66">
          <cell r="A66" t="str">
            <v>Burkina Faso</v>
          </cell>
          <cell r="B66">
            <v>2012</v>
          </cell>
          <cell r="C66">
            <v>24570554</v>
          </cell>
          <cell r="Q66">
            <v>2.2442364734622262</v>
          </cell>
          <cell r="R66">
            <v>7.3888695723813287</v>
          </cell>
          <cell r="S66">
            <v>0.91808282518216311</v>
          </cell>
          <cell r="T66">
            <v>3.6509736565232558</v>
          </cell>
        </row>
        <row r="67">
          <cell r="A67" t="str">
            <v>Burkina Faso</v>
          </cell>
          <cell r="B67">
            <v>2013</v>
          </cell>
          <cell r="C67">
            <v>28195072</v>
          </cell>
          <cell r="Q67">
            <v>2.3505405062704039</v>
          </cell>
          <cell r="R67">
            <v>8.0478991757336988</v>
          </cell>
          <cell r="S67">
            <v>1.1347657190026099</v>
          </cell>
          <cell r="T67">
            <v>3.912396573731582</v>
          </cell>
        </row>
        <row r="68">
          <cell r="A68" t="str">
            <v>Burkina Faso</v>
          </cell>
          <cell r="B68">
            <v>2014</v>
          </cell>
          <cell r="C68">
            <v>19381097</v>
          </cell>
          <cell r="Q68">
            <v>2.4348557170074878</v>
          </cell>
          <cell r="R68">
            <v>8.3472388948481235</v>
          </cell>
          <cell r="S68">
            <v>1.1906813656849911</v>
          </cell>
          <cell r="T68">
            <v>4.3275576517081911</v>
          </cell>
        </row>
        <row r="69">
          <cell r="A69" t="str">
            <v>Burkina Faso</v>
          </cell>
          <cell r="B69">
            <v>2015</v>
          </cell>
          <cell r="C69">
            <v>33471685</v>
          </cell>
          <cell r="Q69">
            <v>2.4968643998780262</v>
          </cell>
          <cell r="R69">
            <v>8.7810999401351744</v>
          </cell>
          <cell r="S69">
            <v>1.60687988274158</v>
          </cell>
          <cell r="T69">
            <v>4.8916343687375967</v>
          </cell>
        </row>
        <row r="70">
          <cell r="A70" t="str">
            <v>Burkina Faso</v>
          </cell>
          <cell r="B70">
            <v>2016</v>
          </cell>
          <cell r="C70">
            <v>17425610</v>
          </cell>
          <cell r="Q70">
            <v>2.5107212942652279</v>
          </cell>
          <cell r="R70">
            <v>9.5020626808239896</v>
          </cell>
          <cell r="S70">
            <v>1.60687988274158</v>
          </cell>
          <cell r="T70">
            <v>4.9253068611275674</v>
          </cell>
        </row>
        <row r="71">
          <cell r="A71" t="str">
            <v>Burkina Faso</v>
          </cell>
          <cell r="B71">
            <v>2017</v>
          </cell>
          <cell r="C71">
            <v>303532</v>
          </cell>
          <cell r="Q71">
            <v>2.5191889651779888</v>
          </cell>
          <cell r="R71">
            <v>9.5020626808239896</v>
          </cell>
          <cell r="S71">
            <v>1.60687988274158</v>
          </cell>
          <cell r="T71">
            <v>4.930225347280988</v>
          </cell>
        </row>
        <row r="72">
          <cell r="A72" t="str">
            <v>Burkina Faso</v>
          </cell>
          <cell r="B72">
            <v>2018</v>
          </cell>
          <cell r="C72">
            <v>1993887</v>
          </cell>
          <cell r="Q72">
            <v>2.522941853861425</v>
          </cell>
          <cell r="R72">
            <v>9.5855306173047978</v>
          </cell>
          <cell r="S72">
            <v>1.60687988274158</v>
          </cell>
          <cell r="T72">
            <v>4.9309375392424997</v>
          </cell>
        </row>
        <row r="73">
          <cell r="A73" t="str">
            <v>Burkina Faso</v>
          </cell>
          <cell r="B73">
            <v>2019</v>
          </cell>
          <cell r="C73">
            <v>25782974</v>
          </cell>
          <cell r="Q73">
            <v>2.5341217108811298</v>
          </cell>
          <cell r="R73">
            <v>10.06018360492391</v>
          </cell>
          <cell r="S73">
            <v>2.0156688955783642</v>
          </cell>
          <cell r="T73">
            <v>5.1733784613000307</v>
          </cell>
        </row>
        <row r="74">
          <cell r="A74" t="str">
            <v>Burundi</v>
          </cell>
          <cell r="B74">
            <v>2002</v>
          </cell>
          <cell r="C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</row>
        <row r="75">
          <cell r="A75" t="str">
            <v>Burundi</v>
          </cell>
          <cell r="B75">
            <v>2003</v>
          </cell>
          <cell r="C75">
            <v>33835680</v>
          </cell>
          <cell r="Q75">
            <v>0.27819854269834737</v>
          </cell>
          <cell r="R75">
            <v>0.76835698027373678</v>
          </cell>
          <cell r="S75">
            <v>4.5023308073055497E-2</v>
          </cell>
          <cell r="T75">
            <v>3.2272155208251618</v>
          </cell>
        </row>
        <row r="76">
          <cell r="A76" t="str">
            <v>Burundi</v>
          </cell>
          <cell r="B76">
            <v>2004</v>
          </cell>
          <cell r="C76">
            <v>14303586</v>
          </cell>
          <cell r="Q76">
            <v>0.27819854269834737</v>
          </cell>
          <cell r="R76">
            <v>0.76835698027373678</v>
          </cell>
          <cell r="S76">
            <v>4.8804267293946053E-2</v>
          </cell>
          <cell r="T76">
            <v>5.0491477267687106</v>
          </cell>
        </row>
        <row r="77">
          <cell r="A77" t="str">
            <v>Burundi</v>
          </cell>
          <cell r="B77">
            <v>2005</v>
          </cell>
          <cell r="C77">
            <v>11892251</v>
          </cell>
          <cell r="Q77">
            <v>0.32091768913965912</v>
          </cell>
          <cell r="R77">
            <v>0.76835698027373678</v>
          </cell>
          <cell r="S77">
            <v>0.41835633456669091</v>
          </cell>
          <cell r="T77">
            <v>6.1548062975254831</v>
          </cell>
        </row>
        <row r="78">
          <cell r="A78" t="str">
            <v>Burundi</v>
          </cell>
          <cell r="B78">
            <v>2006</v>
          </cell>
          <cell r="C78">
            <v>13201333</v>
          </cell>
          <cell r="Q78">
            <v>0.35330461334706859</v>
          </cell>
          <cell r="R78">
            <v>0.76943030706087023</v>
          </cell>
          <cell r="S78">
            <v>1.151246559256309</v>
          </cell>
          <cell r="T78">
            <v>7.0734771483687933</v>
          </cell>
        </row>
        <row r="79">
          <cell r="A79" t="str">
            <v>Burundi</v>
          </cell>
          <cell r="B79">
            <v>2007</v>
          </cell>
          <cell r="C79">
            <v>3387555</v>
          </cell>
          <cell r="Q79">
            <v>0.58224244724941387</v>
          </cell>
          <cell r="R79">
            <v>0.81583366142034353</v>
          </cell>
          <cell r="S79">
            <v>1.151246559256309</v>
          </cell>
          <cell r="T79">
            <v>7.2305242969351387</v>
          </cell>
        </row>
        <row r="80">
          <cell r="A80" t="str">
            <v>Burundi</v>
          </cell>
          <cell r="B80">
            <v>2008</v>
          </cell>
          <cell r="C80">
            <v>9030631</v>
          </cell>
          <cell r="Q80">
            <v>0.87265028956679658</v>
          </cell>
          <cell r="R80">
            <v>0.85680477476024075</v>
          </cell>
          <cell r="S80">
            <v>1.151246559256309</v>
          </cell>
          <cell r="T80">
            <v>8.0518172591061656</v>
          </cell>
        </row>
        <row r="81">
          <cell r="A81" t="str">
            <v>Burundi</v>
          </cell>
          <cell r="B81">
            <v>2009</v>
          </cell>
          <cell r="C81">
            <v>20112217</v>
          </cell>
          <cell r="Q81">
            <v>1.5454931839683119</v>
          </cell>
          <cell r="R81">
            <v>2.3303628545886621</v>
          </cell>
          <cell r="S81">
            <v>1.151246559256309</v>
          </cell>
          <cell r="T81">
            <v>8.4725445111506783</v>
          </cell>
        </row>
        <row r="82">
          <cell r="A82" t="str">
            <v>Burundi</v>
          </cell>
          <cell r="B82">
            <v>2010</v>
          </cell>
          <cell r="C82">
            <v>13287671</v>
          </cell>
          <cell r="Q82">
            <v>1.684320709244254</v>
          </cell>
          <cell r="R82">
            <v>3.806199568000614</v>
          </cell>
          <cell r="S82">
            <v>1.151246559256309</v>
          </cell>
          <cell r="T82">
            <v>8.5539218021235097</v>
          </cell>
        </row>
        <row r="83">
          <cell r="A83" t="str">
            <v>Burundi</v>
          </cell>
          <cell r="B83">
            <v>2011</v>
          </cell>
          <cell r="C83">
            <v>9933004</v>
          </cell>
          <cell r="Q83">
            <v>1.732364240701439</v>
          </cell>
          <cell r="R83">
            <v>3.994314223602458</v>
          </cell>
          <cell r="S83">
            <v>1.6532151654169169</v>
          </cell>
          <cell r="T83">
            <v>9.0836460339846461</v>
          </cell>
        </row>
        <row r="84">
          <cell r="A84" t="str">
            <v>Burundi</v>
          </cell>
          <cell r="B84">
            <v>2012</v>
          </cell>
          <cell r="C84">
            <v>1824675</v>
          </cell>
          <cell r="Q84">
            <v>1.743413801090139</v>
          </cell>
          <cell r="R84">
            <v>4.2047423079464536</v>
          </cell>
          <cell r="S84">
            <v>1.6532151654169169</v>
          </cell>
          <cell r="T84">
            <v>9.0950703461211191</v>
          </cell>
        </row>
        <row r="85">
          <cell r="A85" t="str">
            <v>Burundi</v>
          </cell>
          <cell r="B85">
            <v>2013</v>
          </cell>
          <cell r="C85">
            <v>361195</v>
          </cell>
          <cell r="Q85">
            <v>1.743413801090139</v>
          </cell>
          <cell r="R85">
            <v>4.2491655792462533</v>
          </cell>
          <cell r="S85">
            <v>1.6532151654169169</v>
          </cell>
          <cell r="T85">
            <v>9.0967500916935613</v>
          </cell>
        </row>
        <row r="86">
          <cell r="A86" t="str">
            <v>Burundi</v>
          </cell>
          <cell r="B86">
            <v>2014</v>
          </cell>
          <cell r="C86">
            <v>194418</v>
          </cell>
          <cell r="Q86">
            <v>1.743413801090139</v>
          </cell>
          <cell r="R86">
            <v>4.2739811396340421</v>
          </cell>
          <cell r="S86">
            <v>1.6532151654169169</v>
          </cell>
          <cell r="T86">
            <v>9.0967500916935613</v>
          </cell>
        </row>
        <row r="87">
          <cell r="A87" t="str">
            <v>Burundi</v>
          </cell>
          <cell r="B87">
            <v>2015</v>
          </cell>
          <cell r="C87">
            <v>52871</v>
          </cell>
          <cell r="Q87">
            <v>1.743413801090139</v>
          </cell>
          <cell r="R87">
            <v>4.2739811396340421</v>
          </cell>
          <cell r="S87">
            <v>1.659963632602377</v>
          </cell>
          <cell r="T87">
            <v>9.0967500916935613</v>
          </cell>
        </row>
        <row r="88">
          <cell r="A88" t="str">
            <v>Burundi</v>
          </cell>
          <cell r="B88">
            <v>2016</v>
          </cell>
          <cell r="C88">
            <v>0</v>
          </cell>
          <cell r="Q88">
            <v>1.743413801090139</v>
          </cell>
          <cell r="R88">
            <v>4.2739811396340421</v>
          </cell>
          <cell r="S88">
            <v>1.659963632602377</v>
          </cell>
          <cell r="T88">
            <v>9.0967500916935613</v>
          </cell>
        </row>
        <row r="89">
          <cell r="A89" t="str">
            <v>Burundi</v>
          </cell>
          <cell r="B89">
            <v>2017</v>
          </cell>
          <cell r="C89">
            <v>60531</v>
          </cell>
          <cell r="Q89">
            <v>1.743413801090139</v>
          </cell>
          <cell r="R89">
            <v>4.2817073310660767</v>
          </cell>
          <cell r="S89">
            <v>1.659963632602377</v>
          </cell>
          <cell r="T89">
            <v>9.0967500916935613</v>
          </cell>
        </row>
        <row r="90">
          <cell r="A90" t="str">
            <v>Burundi</v>
          </cell>
          <cell r="B90">
            <v>2018</v>
          </cell>
          <cell r="C90">
            <v>0</v>
          </cell>
          <cell r="Q90">
            <v>1.743413801090139</v>
          </cell>
          <cell r="R90">
            <v>4.2817073310660767</v>
          </cell>
          <cell r="S90">
            <v>1.659963632602377</v>
          </cell>
          <cell r="T90">
            <v>9.0967500916935613</v>
          </cell>
        </row>
        <row r="91">
          <cell r="A91" t="str">
            <v>Burundi</v>
          </cell>
          <cell r="B91">
            <v>2019</v>
          </cell>
          <cell r="C91">
            <v>8611856</v>
          </cell>
          <cell r="Q91">
            <v>1.795095717618943</v>
          </cell>
          <cell r="R91">
            <v>5.3263813092445904</v>
          </cell>
          <cell r="S91">
            <v>1.659963632602377</v>
          </cell>
          <cell r="T91">
            <v>9.0996135728616618</v>
          </cell>
        </row>
        <row r="92">
          <cell r="A92" t="str">
            <v>Cabo Verde</v>
          </cell>
          <cell r="B92">
            <v>2002</v>
          </cell>
          <cell r="C92">
            <v>2434825</v>
          </cell>
          <cell r="Q92">
            <v>7.7305354991662224E-3</v>
          </cell>
          <cell r="R92">
            <v>1.082514698395446E-2</v>
          </cell>
          <cell r="S92">
            <v>1.063335079650727E-2</v>
          </cell>
          <cell r="T92">
            <v>3.3833425382633541E-3</v>
          </cell>
        </row>
        <row r="93">
          <cell r="A93" t="str">
            <v>Cabo Verde</v>
          </cell>
          <cell r="B93">
            <v>2003</v>
          </cell>
          <cell r="C93">
            <v>6694118</v>
          </cell>
          <cell r="Q93">
            <v>4.875994995856138E-2</v>
          </cell>
          <cell r="R93">
            <v>5.0861601129945991E-2</v>
          </cell>
          <cell r="S93">
            <v>1.9119432440239469E-2</v>
          </cell>
          <cell r="T93">
            <v>3.3833425382633541E-3</v>
          </cell>
        </row>
        <row r="94">
          <cell r="A94" t="str">
            <v>Cabo Verde</v>
          </cell>
          <cell r="B94">
            <v>2004</v>
          </cell>
          <cell r="C94">
            <v>13317078</v>
          </cell>
          <cell r="Q94">
            <v>7.3884541495664355E-2</v>
          </cell>
          <cell r="R94">
            <v>0.2038889792055143</v>
          </cell>
          <cell r="S94">
            <v>1.9119432440239469E-2</v>
          </cell>
          <cell r="T94">
            <v>3.3833425382633541E-3</v>
          </cell>
        </row>
        <row r="95">
          <cell r="A95" t="str">
            <v>Cabo Verde</v>
          </cell>
          <cell r="B95">
            <v>2005</v>
          </cell>
          <cell r="C95">
            <v>19125359</v>
          </cell>
          <cell r="Q95">
            <v>8.673897963301487E-2</v>
          </cell>
          <cell r="R95">
            <v>0.27998314334699209</v>
          </cell>
          <cell r="S95">
            <v>0.186024282052241</v>
          </cell>
          <cell r="T95">
            <v>3.3833425382633541E-3</v>
          </cell>
        </row>
        <row r="96">
          <cell r="A96" t="str">
            <v>Cabo Verde</v>
          </cell>
          <cell r="B96">
            <v>2006</v>
          </cell>
          <cell r="C96">
            <v>8965058</v>
          </cell>
          <cell r="Q96">
            <v>8.7703873516812289E-2</v>
          </cell>
          <cell r="R96">
            <v>0.37596666710846438</v>
          </cell>
          <cell r="S96">
            <v>0.2090077849372734</v>
          </cell>
          <cell r="T96">
            <v>3.3833425382633541E-3</v>
          </cell>
        </row>
        <row r="97">
          <cell r="A97" t="str">
            <v>Cabo Verde</v>
          </cell>
          <cell r="B97">
            <v>2007</v>
          </cell>
          <cell r="C97">
            <v>34440737</v>
          </cell>
          <cell r="Q97">
            <v>9.9429848545010246E-2</v>
          </cell>
          <cell r="R97">
            <v>0.56712396201746063</v>
          </cell>
          <cell r="S97">
            <v>0.46257162887122433</v>
          </cell>
          <cell r="T97">
            <v>7.6743223737108894E-3</v>
          </cell>
        </row>
        <row r="98">
          <cell r="A98" t="str">
            <v>Cabo Verde</v>
          </cell>
          <cell r="B98">
            <v>2008</v>
          </cell>
          <cell r="C98">
            <v>27669860</v>
          </cell>
          <cell r="Q98">
            <v>0.10857906313229811</v>
          </cell>
          <cell r="R98">
            <v>0.60971008674737825</v>
          </cell>
          <cell r="S98">
            <v>0.78099557358816418</v>
          </cell>
          <cell r="T98">
            <v>7.6743223737108894E-3</v>
          </cell>
        </row>
        <row r="99">
          <cell r="A99" t="str">
            <v>Cabo Verde</v>
          </cell>
          <cell r="B99">
            <v>2009</v>
          </cell>
          <cell r="C99">
            <v>8239740</v>
          </cell>
          <cell r="Q99">
            <v>0.1087210006051874</v>
          </cell>
          <cell r="R99">
            <v>0.62154312356591868</v>
          </cell>
          <cell r="S99">
            <v>0.86354276908426819</v>
          </cell>
          <cell r="T99">
            <v>2.3380981319951231E-2</v>
          </cell>
        </row>
        <row r="100">
          <cell r="A100" t="str">
            <v>Cabo Verde</v>
          </cell>
          <cell r="B100">
            <v>2010</v>
          </cell>
          <cell r="C100">
            <v>36260504</v>
          </cell>
          <cell r="Q100">
            <v>0.1130435785849295</v>
          </cell>
          <cell r="R100">
            <v>0.65052699632865385</v>
          </cell>
          <cell r="S100">
            <v>1.0720275258049949</v>
          </cell>
          <cell r="T100">
            <v>0.26667217757535111</v>
          </cell>
        </row>
        <row r="101">
          <cell r="A101" t="str">
            <v>Cabo Verde</v>
          </cell>
          <cell r="B101">
            <v>2011</v>
          </cell>
          <cell r="C101">
            <v>18436891</v>
          </cell>
          <cell r="Q101">
            <v>0.18299150232991221</v>
          </cell>
          <cell r="R101">
            <v>0.82722240118654733</v>
          </cell>
          <cell r="S101">
            <v>1.0720275258049949</v>
          </cell>
          <cell r="T101">
            <v>0.26667217757535111</v>
          </cell>
        </row>
        <row r="102">
          <cell r="A102" t="str">
            <v>Cabo Verde</v>
          </cell>
          <cell r="B102">
            <v>2012</v>
          </cell>
          <cell r="C102">
            <v>1612263</v>
          </cell>
          <cell r="Q102">
            <v>0.18299150232991221</v>
          </cell>
          <cell r="R102">
            <v>0.82722240118654733</v>
          </cell>
          <cell r="S102">
            <v>1.089053507608335</v>
          </cell>
          <cell r="T102">
            <v>0.27121457803902499</v>
          </cell>
        </row>
        <row r="103">
          <cell r="A103" t="str">
            <v>Cabo Verde</v>
          </cell>
          <cell r="B103">
            <v>2013</v>
          </cell>
          <cell r="C103">
            <v>1558558</v>
          </cell>
          <cell r="Q103">
            <v>0.18380037201518851</v>
          </cell>
          <cell r="R103">
            <v>0.8270563035745403</v>
          </cell>
          <cell r="S103">
            <v>1.0888874099963279</v>
          </cell>
          <cell r="T103">
            <v>0.29158783608214428</v>
          </cell>
        </row>
        <row r="104">
          <cell r="A104" t="str">
            <v>Cabo Verde</v>
          </cell>
          <cell r="B104">
            <v>2014</v>
          </cell>
          <cell r="C104">
            <v>302045</v>
          </cell>
          <cell r="Q104">
            <v>0.18380037201518851</v>
          </cell>
          <cell r="R104">
            <v>0.82879933855028454</v>
          </cell>
          <cell r="S104">
            <v>1.0906304449720721</v>
          </cell>
          <cell r="T104">
            <v>0.2921424356875707</v>
          </cell>
        </row>
        <row r="105">
          <cell r="A105" t="str">
            <v>Cabo Verde</v>
          </cell>
          <cell r="B105">
            <v>2015</v>
          </cell>
          <cell r="C105">
            <v>2731931</v>
          </cell>
          <cell r="Q105">
            <v>0.18380037201518851</v>
          </cell>
          <cell r="R105">
            <v>0.84447588427772424</v>
          </cell>
          <cell r="S105">
            <v>1.106306990699512</v>
          </cell>
          <cell r="T105">
            <v>0.29733631711187042</v>
          </cell>
        </row>
        <row r="106">
          <cell r="A106" t="str">
            <v>Cabo Verde</v>
          </cell>
          <cell r="B106">
            <v>2016</v>
          </cell>
          <cell r="C106">
            <v>1210517</v>
          </cell>
          <cell r="Q106">
            <v>0.18380037201518851</v>
          </cell>
          <cell r="R106">
            <v>0.85127442167498135</v>
          </cell>
          <cell r="S106">
            <v>1.113105528096769</v>
          </cell>
          <cell r="T106">
            <v>0.2999331842466309</v>
          </cell>
        </row>
        <row r="107">
          <cell r="A107" t="str">
            <v>Cabo Verde</v>
          </cell>
          <cell r="B107">
            <v>2017</v>
          </cell>
          <cell r="C107">
            <v>994338</v>
          </cell>
          <cell r="Q107">
            <v>0.18380037201518851</v>
          </cell>
          <cell r="R107">
            <v>0.85734842245285237</v>
          </cell>
          <cell r="S107">
            <v>1.1180812592505309</v>
          </cell>
          <cell r="T107">
            <v>0.30218541488972539</v>
          </cell>
        </row>
        <row r="108">
          <cell r="A108" t="str">
            <v>Cabo Verde</v>
          </cell>
          <cell r="B108">
            <v>2018</v>
          </cell>
          <cell r="C108">
            <v>1610103</v>
          </cell>
          <cell r="Q108">
            <v>0.18459346938373189</v>
          </cell>
          <cell r="R108">
            <v>0.86646396535123693</v>
          </cell>
          <cell r="S108">
            <v>1.126904659780116</v>
          </cell>
          <cell r="T108">
            <v>0.30499286051277552</v>
          </cell>
        </row>
        <row r="109">
          <cell r="A109" t="str">
            <v>Cabo Verde</v>
          </cell>
          <cell r="B109">
            <v>2019</v>
          </cell>
          <cell r="C109">
            <v>8520466</v>
          </cell>
          <cell r="Q109">
            <v>0.20499466007938591</v>
          </cell>
          <cell r="R109">
            <v>0.88583678494265428</v>
          </cell>
          <cell r="S109">
            <v>1.200569726612235</v>
          </cell>
          <cell r="T109">
            <v>0.30553808234548779</v>
          </cell>
        </row>
        <row r="110">
          <cell r="A110" t="str">
            <v>Cameroon</v>
          </cell>
          <cell r="B110">
            <v>2002</v>
          </cell>
          <cell r="C110">
            <v>548444</v>
          </cell>
          <cell r="Q110">
            <v>6.4069444940754224E-3</v>
          </cell>
          <cell r="R110">
            <v>3.381138173358954E-3</v>
          </cell>
          <cell r="S110">
            <v>0</v>
          </cell>
          <cell r="T110">
            <v>4.2704675122406744E-3</v>
          </cell>
        </row>
        <row r="111">
          <cell r="A111" t="str">
            <v>Cameroon</v>
          </cell>
          <cell r="B111">
            <v>2003</v>
          </cell>
          <cell r="C111">
            <v>58347180</v>
          </cell>
          <cell r="Q111">
            <v>1.278574338331738E-2</v>
          </cell>
          <cell r="R111">
            <v>0.35064186694381139</v>
          </cell>
          <cell r="S111">
            <v>0.57055947282405772</v>
          </cell>
          <cell r="T111">
            <v>0.57571506577791898</v>
          </cell>
        </row>
        <row r="112">
          <cell r="A112" t="str">
            <v>Cameroon</v>
          </cell>
          <cell r="B112">
            <v>2004</v>
          </cell>
          <cell r="C112">
            <v>10830817</v>
          </cell>
          <cell r="Q112">
            <v>1.339028431627946E-2</v>
          </cell>
          <cell r="R112">
            <v>0.54421977509999675</v>
          </cell>
          <cell r="S112">
            <v>0.57245068828763501</v>
          </cell>
          <cell r="T112">
            <v>0.65727336416284621</v>
          </cell>
        </row>
        <row r="113">
          <cell r="A113" t="str">
            <v>Cameroon</v>
          </cell>
          <cell r="B113">
            <v>2005</v>
          </cell>
          <cell r="C113">
            <v>11573862</v>
          </cell>
          <cell r="Q113">
            <v>8.5106515840894986E-2</v>
          </cell>
          <cell r="R113">
            <v>0.76310173550985905</v>
          </cell>
          <cell r="S113">
            <v>0.57245068828763501</v>
          </cell>
          <cell r="T113">
            <v>0.66335399394878869</v>
          </cell>
        </row>
        <row r="114">
          <cell r="A114" t="str">
            <v>Cameroon</v>
          </cell>
          <cell r="B114">
            <v>2006</v>
          </cell>
          <cell r="C114">
            <v>29501805</v>
          </cell>
          <cell r="Q114">
            <v>0.2002643605510841</v>
          </cell>
          <cell r="R114">
            <v>0.93112830484603915</v>
          </cell>
          <cell r="S114">
            <v>0.70171786318039098</v>
          </cell>
          <cell r="T114">
            <v>1.007137510113354</v>
          </cell>
        </row>
        <row r="115">
          <cell r="A115" t="str">
            <v>Cameroon</v>
          </cell>
          <cell r="B115">
            <v>2007</v>
          </cell>
          <cell r="C115">
            <v>23056115</v>
          </cell>
          <cell r="Q115">
            <v>0.2506303308296069</v>
          </cell>
          <cell r="R115">
            <v>1.007484972475392</v>
          </cell>
          <cell r="S115">
            <v>0.7303537603486886</v>
          </cell>
          <cell r="T115">
            <v>1.442788357354899</v>
          </cell>
        </row>
        <row r="116">
          <cell r="A116" t="str">
            <v>Cameroon</v>
          </cell>
          <cell r="B116">
            <v>2008</v>
          </cell>
          <cell r="C116">
            <v>68010624</v>
          </cell>
          <cell r="Q116">
            <v>0.30356836849336621</v>
          </cell>
          <cell r="R116">
            <v>1.281946556040177</v>
          </cell>
          <cell r="S116">
            <v>1.016866328082815</v>
          </cell>
          <cell r="T116">
            <v>2.5722278510708829</v>
          </cell>
        </row>
        <row r="117">
          <cell r="A117" t="str">
            <v>Cameroon</v>
          </cell>
          <cell r="B117">
            <v>2009</v>
          </cell>
          <cell r="C117">
            <v>5095566</v>
          </cell>
          <cell r="Q117">
            <v>0.33908604547808452</v>
          </cell>
          <cell r="R117">
            <v>1.3233415633646319</v>
          </cell>
          <cell r="S117">
            <v>1.06465166938046</v>
          </cell>
          <cell r="T117">
            <v>2.5781471178491508</v>
          </cell>
        </row>
        <row r="118">
          <cell r="A118" t="str">
            <v>Cameroon</v>
          </cell>
          <cell r="B118">
            <v>2010</v>
          </cell>
          <cell r="C118">
            <v>7752355</v>
          </cell>
          <cell r="Q118">
            <v>0.39588549094376341</v>
          </cell>
          <cell r="R118">
            <v>1.337379760529519</v>
          </cell>
          <cell r="S118">
            <v>1.1574571616517011</v>
          </cell>
          <cell r="T118">
            <v>2.6132241289935312</v>
          </cell>
        </row>
        <row r="119">
          <cell r="A119" t="str">
            <v>Cameroon</v>
          </cell>
          <cell r="B119">
            <v>2011</v>
          </cell>
          <cell r="C119">
            <v>22333332</v>
          </cell>
          <cell r="Q119">
            <v>0.42332691735247119</v>
          </cell>
          <cell r="R119">
            <v>1.4401199079348961</v>
          </cell>
          <cell r="S119">
            <v>1.1574571616517011</v>
          </cell>
          <cell r="T119">
            <v>3.055524465094301</v>
          </cell>
        </row>
        <row r="120">
          <cell r="A120" t="str">
            <v>Cameroon</v>
          </cell>
          <cell r="B120">
            <v>2012</v>
          </cell>
          <cell r="C120">
            <v>49033772</v>
          </cell>
          <cell r="Q120">
            <v>0.52297637999830349</v>
          </cell>
          <cell r="R120">
            <v>2.564336392539722</v>
          </cell>
          <cell r="S120">
            <v>1.1820099979716361</v>
          </cell>
          <cell r="T120">
            <v>3.064013851110293</v>
          </cell>
        </row>
        <row r="121">
          <cell r="A121" t="str">
            <v>Cameroon</v>
          </cell>
          <cell r="B121">
            <v>2013</v>
          </cell>
          <cell r="C121">
            <v>4548825</v>
          </cell>
          <cell r="Q121">
            <v>0.54574138084035573</v>
          </cell>
          <cell r="R121">
            <v>2.6544019178704819</v>
          </cell>
          <cell r="S121">
            <v>1.1820099979716361</v>
          </cell>
          <cell r="T121">
            <v>3.0677857210272559</v>
          </cell>
        </row>
        <row r="122">
          <cell r="A122" t="str">
            <v>Cameroon</v>
          </cell>
          <cell r="B122">
            <v>2014</v>
          </cell>
          <cell r="C122">
            <v>36247835</v>
          </cell>
          <cell r="Q122">
            <v>1.368048165122999</v>
          </cell>
          <cell r="R122">
            <v>2.6544019178704819</v>
          </cell>
          <cell r="S122">
            <v>1.235436405456239</v>
          </cell>
          <cell r="T122">
            <v>3.1212121285118601</v>
          </cell>
        </row>
        <row r="123">
          <cell r="A123" t="str">
            <v>Cameroon</v>
          </cell>
          <cell r="B123">
            <v>2015</v>
          </cell>
          <cell r="C123">
            <v>141093</v>
          </cell>
          <cell r="Q123">
            <v>1.368206605909406</v>
          </cell>
          <cell r="R123">
            <v>2.6544019178704819</v>
          </cell>
          <cell r="S123">
            <v>1.235436405456239</v>
          </cell>
          <cell r="T123">
            <v>3.1246703979465522</v>
          </cell>
        </row>
        <row r="124">
          <cell r="A124" t="str">
            <v>Cameroon</v>
          </cell>
          <cell r="B124">
            <v>2016</v>
          </cell>
          <cell r="C124">
            <v>232010</v>
          </cell>
          <cell r="Q124">
            <v>1.369913875234291</v>
          </cell>
          <cell r="R124">
            <v>2.6544019178704819</v>
          </cell>
          <cell r="S124">
            <v>1.235436405456239</v>
          </cell>
          <cell r="T124">
            <v>3.1289103615701288</v>
          </cell>
        </row>
        <row r="125">
          <cell r="A125" t="str">
            <v>Cameroon</v>
          </cell>
          <cell r="B125">
            <v>2017</v>
          </cell>
          <cell r="C125">
            <v>1048010</v>
          </cell>
          <cell r="Q125">
            <v>1.375404575193605</v>
          </cell>
          <cell r="R125">
            <v>2.6544421368631812</v>
          </cell>
          <cell r="S125">
            <v>1.235436405456239</v>
          </cell>
          <cell r="T125">
            <v>3.150243627792539</v>
          </cell>
        </row>
        <row r="126">
          <cell r="A126" t="str">
            <v>Cameroon</v>
          </cell>
          <cell r="B126">
            <v>2018</v>
          </cell>
          <cell r="C126">
            <v>514908</v>
          </cell>
          <cell r="Q126">
            <v>1.380094202023002</v>
          </cell>
          <cell r="R126">
            <v>2.6544421368631812</v>
          </cell>
          <cell r="S126">
            <v>1.235436405456239</v>
          </cell>
          <cell r="T126">
            <v>3.1587529054199619</v>
          </cell>
        </row>
        <row r="127">
          <cell r="A127" t="str">
            <v>Cameroon</v>
          </cell>
          <cell r="B127">
            <v>2019</v>
          </cell>
          <cell r="C127">
            <v>11865053</v>
          </cell>
          <cell r="Q127">
            <v>1.455867245671618</v>
          </cell>
          <cell r="R127">
            <v>2.86176076518599</v>
          </cell>
          <cell r="S127">
            <v>1.250806725382497</v>
          </cell>
          <cell r="T127">
            <v>3.1644339855314612</v>
          </cell>
        </row>
        <row r="128">
          <cell r="A128" t="str">
            <v>Central African Republic</v>
          </cell>
          <cell r="B128">
            <v>2002</v>
          </cell>
          <cell r="C128">
            <v>66640</v>
          </cell>
          <cell r="Q128">
            <v>0</v>
          </cell>
          <cell r="R128">
            <v>3.3823563819464909E-3</v>
          </cell>
          <cell r="S128">
            <v>3.3823563819464909E-3</v>
          </cell>
          <cell r="T128">
            <v>0</v>
          </cell>
        </row>
        <row r="129">
          <cell r="A129" t="str">
            <v>Central African Republic</v>
          </cell>
          <cell r="B129">
            <v>2003</v>
          </cell>
          <cell r="C129">
            <v>453654</v>
          </cell>
          <cell r="Q129">
            <v>0</v>
          </cell>
          <cell r="R129">
            <v>3.725890909791129E-2</v>
          </cell>
          <cell r="S129">
            <v>3.3823563819464909E-3</v>
          </cell>
          <cell r="T129">
            <v>1.217445274908783E-2</v>
          </cell>
        </row>
        <row r="130">
          <cell r="A130" t="str">
            <v>Central African Republic</v>
          </cell>
          <cell r="B130">
            <v>2004</v>
          </cell>
          <cell r="C130">
            <v>320448</v>
          </cell>
          <cell r="Q130">
            <v>3.2529091773168949E-2</v>
          </cell>
          <cell r="R130">
            <v>3.725890909791129E-2</v>
          </cell>
          <cell r="S130">
            <v>3.3823563819464909E-3</v>
          </cell>
          <cell r="T130">
            <v>1.217445274908783E-2</v>
          </cell>
        </row>
        <row r="131">
          <cell r="A131" t="str">
            <v>Central African Republic</v>
          </cell>
          <cell r="B131">
            <v>2005</v>
          </cell>
          <cell r="C131">
            <v>626315</v>
          </cell>
          <cell r="Q131">
            <v>8.5446524320683295E-2</v>
          </cell>
          <cell r="R131">
            <v>3.9178589216128282E-2</v>
          </cell>
          <cell r="S131">
            <v>3.3823563819464909E-3</v>
          </cell>
          <cell r="T131">
            <v>2.0915387423056871E-2</v>
          </cell>
        </row>
        <row r="132">
          <cell r="A132" t="str">
            <v>Central African Republic</v>
          </cell>
          <cell r="B132">
            <v>2006</v>
          </cell>
          <cell r="C132">
            <v>1098084</v>
          </cell>
          <cell r="Q132">
            <v>0.18159964805063011</v>
          </cell>
          <cell r="R132">
            <v>5.449339541755395E-2</v>
          </cell>
          <cell r="S132">
            <v>3.3823563819464909E-3</v>
          </cell>
          <cell r="T132">
            <v>2.0915387423056871E-2</v>
          </cell>
        </row>
        <row r="133">
          <cell r="A133" t="str">
            <v>Central African Republic</v>
          </cell>
          <cell r="B133">
            <v>2007</v>
          </cell>
          <cell r="C133">
            <v>576924</v>
          </cell>
          <cell r="Q133">
            <v>0.19665265661973161</v>
          </cell>
          <cell r="R133">
            <v>9.8004689768563372E-2</v>
          </cell>
          <cell r="S133">
            <v>3.3823563819464909E-3</v>
          </cell>
          <cell r="T133">
            <v>2.0915387423056871E-2</v>
          </cell>
        </row>
        <row r="134">
          <cell r="A134" t="str">
            <v>Central African Republic</v>
          </cell>
          <cell r="B134">
            <v>2008</v>
          </cell>
          <cell r="C134">
            <v>236245</v>
          </cell>
          <cell r="Q134">
            <v>0.21546046651571851</v>
          </cell>
          <cell r="R134">
            <v>0.1031784159906122</v>
          </cell>
          <cell r="S134">
            <v>3.3823563819464909E-3</v>
          </cell>
          <cell r="T134">
            <v>2.0915387423056871E-2</v>
          </cell>
        </row>
        <row r="135">
          <cell r="A135" t="str">
            <v>Central African Republic</v>
          </cell>
          <cell r="B135">
            <v>2009</v>
          </cell>
          <cell r="C135">
            <v>2754784</v>
          </cell>
          <cell r="Q135">
            <v>0.44729876552433162</v>
          </cell>
          <cell r="R135">
            <v>0.1218442115835275</v>
          </cell>
          <cell r="S135">
            <v>3.3823563819464909E-3</v>
          </cell>
          <cell r="T135">
            <v>5.0052986797641419E-2</v>
          </cell>
        </row>
        <row r="136">
          <cell r="A136" t="str">
            <v>Central African Republic</v>
          </cell>
          <cell r="B136">
            <v>2010</v>
          </cell>
          <cell r="C136">
            <v>5177590</v>
          </cell>
          <cell r="Q136">
            <v>0.87116446046278995</v>
          </cell>
          <cell r="R136">
            <v>0.14654718848207021</v>
          </cell>
          <cell r="S136">
            <v>3.3823563819464909E-3</v>
          </cell>
          <cell r="T136">
            <v>0.12706818589708491</v>
          </cell>
        </row>
        <row r="137">
          <cell r="A137" t="str">
            <v>Central African Republic</v>
          </cell>
          <cell r="B137">
            <v>2011</v>
          </cell>
          <cell r="C137">
            <v>961219</v>
          </cell>
          <cell r="Q137">
            <v>0.96873904687029977</v>
          </cell>
          <cell r="R137">
            <v>0.14654718848207021</v>
          </cell>
          <cell r="S137">
            <v>3.3823563819464909E-3</v>
          </cell>
          <cell r="T137">
            <v>0.12706818589708491</v>
          </cell>
        </row>
        <row r="138">
          <cell r="A138" t="str">
            <v>Central African Republic</v>
          </cell>
          <cell r="B138">
            <v>2012</v>
          </cell>
          <cell r="C138">
            <v>2514654</v>
          </cell>
          <cell r="Q138">
            <v>1.224004833343507</v>
          </cell>
          <cell r="R138">
            <v>0.14654718848207021</v>
          </cell>
          <cell r="S138">
            <v>3.3823563819464909E-3</v>
          </cell>
          <cell r="T138">
            <v>0.12706818589708491</v>
          </cell>
        </row>
        <row r="139">
          <cell r="A139" t="str">
            <v>Central African Republic</v>
          </cell>
          <cell r="B139">
            <v>2013</v>
          </cell>
          <cell r="C139">
            <v>0</v>
          </cell>
          <cell r="Q139">
            <v>1.224004833343507</v>
          </cell>
          <cell r="R139">
            <v>0.14654718848207021</v>
          </cell>
          <cell r="S139">
            <v>3.3823563819464909E-3</v>
          </cell>
          <cell r="T139">
            <v>0.12706818589708491</v>
          </cell>
        </row>
        <row r="140">
          <cell r="A140" t="str">
            <v>Central African Republic</v>
          </cell>
          <cell r="B140">
            <v>2014</v>
          </cell>
          <cell r="C140">
            <v>0</v>
          </cell>
          <cell r="Q140">
            <v>1.224004833343507</v>
          </cell>
          <cell r="R140">
            <v>0.14654718848207021</v>
          </cell>
          <cell r="S140">
            <v>3.3823563819464909E-3</v>
          </cell>
          <cell r="T140">
            <v>0.12706818589708491</v>
          </cell>
        </row>
        <row r="141">
          <cell r="A141" t="str">
            <v>Central African Republic</v>
          </cell>
          <cell r="B141">
            <v>2015</v>
          </cell>
          <cell r="C141">
            <v>3646</v>
          </cell>
          <cell r="Q141">
            <v>1.224004833343507</v>
          </cell>
          <cell r="R141">
            <v>0.14654718848207021</v>
          </cell>
          <cell r="S141">
            <v>3.3823563819464909E-3</v>
          </cell>
          <cell r="T141">
            <v>0.12743829608221621</v>
          </cell>
        </row>
        <row r="142">
          <cell r="A142" t="str">
            <v>Central African Republic</v>
          </cell>
          <cell r="B142">
            <v>2016</v>
          </cell>
          <cell r="C142">
            <v>0</v>
          </cell>
          <cell r="Q142">
            <v>1.224004833343507</v>
          </cell>
          <cell r="R142">
            <v>0.14654718848207021</v>
          </cell>
          <cell r="S142">
            <v>3.3823563819464909E-3</v>
          </cell>
          <cell r="T142">
            <v>0.12743829608221621</v>
          </cell>
        </row>
        <row r="143">
          <cell r="A143" t="str">
            <v>Central African Republic</v>
          </cell>
          <cell r="B143">
            <v>2017</v>
          </cell>
          <cell r="C143">
            <v>0</v>
          </cell>
          <cell r="Q143">
            <v>1.224004833343507</v>
          </cell>
          <cell r="R143">
            <v>0.14654718848207021</v>
          </cell>
          <cell r="S143">
            <v>3.3823563819464909E-3</v>
          </cell>
          <cell r="T143">
            <v>0.12743829608221621</v>
          </cell>
        </row>
        <row r="144">
          <cell r="A144" t="str">
            <v>Central African Republic</v>
          </cell>
          <cell r="B144">
            <v>2018</v>
          </cell>
          <cell r="C144">
            <v>0</v>
          </cell>
          <cell r="Q144">
            <v>1.224004833343507</v>
          </cell>
          <cell r="R144">
            <v>0.14654718848207021</v>
          </cell>
          <cell r="S144">
            <v>3.3823563819464909E-3</v>
          </cell>
          <cell r="T144">
            <v>0.12743829608221621</v>
          </cell>
        </row>
        <row r="145">
          <cell r="A145" t="str">
            <v>Central African Republic</v>
          </cell>
          <cell r="B145">
            <v>2019</v>
          </cell>
          <cell r="C145">
            <v>90592</v>
          </cell>
          <cell r="Q145">
            <v>1.2270645868268391</v>
          </cell>
          <cell r="R145">
            <v>0.1480374758183054</v>
          </cell>
          <cell r="S145">
            <v>3.3823563819464909E-3</v>
          </cell>
          <cell r="T145">
            <v>0.1320843665877777</v>
          </cell>
        </row>
        <row r="146">
          <cell r="A146" t="str">
            <v>Chad</v>
          </cell>
          <cell r="B146">
            <v>2002</v>
          </cell>
          <cell r="C146">
            <v>2772073</v>
          </cell>
          <cell r="Q146">
            <v>0.1201370804442327</v>
          </cell>
          <cell r="R146">
            <v>1.153782339344072E-2</v>
          </cell>
          <cell r="S146">
            <v>1.153782339344072E-2</v>
          </cell>
          <cell r="T146">
            <v>2.5156150269256439E-2</v>
          </cell>
        </row>
        <row r="147">
          <cell r="A147" t="str">
            <v>Chad</v>
          </cell>
          <cell r="B147">
            <v>2003</v>
          </cell>
          <cell r="C147">
            <v>8304</v>
          </cell>
          <cell r="Q147">
            <v>0.1201370804442327</v>
          </cell>
          <cell r="R147">
            <v>1.204218787401648E-2</v>
          </cell>
          <cell r="S147">
            <v>1.153782339344072E-2</v>
          </cell>
          <cell r="T147">
            <v>2.5156150269256439E-2</v>
          </cell>
        </row>
        <row r="148">
          <cell r="A148" t="str">
            <v>Chad</v>
          </cell>
          <cell r="B148">
            <v>2004</v>
          </cell>
          <cell r="C148">
            <v>191849</v>
          </cell>
          <cell r="Q148">
            <v>0.1201370804442327</v>
          </cell>
          <cell r="R148">
            <v>2.3694622993715199E-2</v>
          </cell>
          <cell r="S148">
            <v>1.153782339344072E-2</v>
          </cell>
          <cell r="T148">
            <v>2.5156150269256439E-2</v>
          </cell>
        </row>
        <row r="149">
          <cell r="A149" t="str">
            <v>Chad</v>
          </cell>
          <cell r="B149">
            <v>2005</v>
          </cell>
          <cell r="C149">
            <v>2882476</v>
          </cell>
          <cell r="Q149">
            <v>0.29521156388740261</v>
          </cell>
          <cell r="R149">
            <v>2.3694622993715199E-2</v>
          </cell>
          <cell r="S149">
            <v>1.153782339344072E-2</v>
          </cell>
          <cell r="T149">
            <v>2.5156150269256439E-2</v>
          </cell>
        </row>
        <row r="150">
          <cell r="A150" t="str">
            <v>Chad</v>
          </cell>
          <cell r="B150">
            <v>2006</v>
          </cell>
          <cell r="C150">
            <v>327301</v>
          </cell>
          <cell r="Q150">
            <v>0.29521156388740261</v>
          </cell>
          <cell r="R150">
            <v>4.3574078540069429E-2</v>
          </cell>
          <cell r="S150">
            <v>1.153782339344072E-2</v>
          </cell>
          <cell r="T150">
            <v>2.5156150269256439E-2</v>
          </cell>
        </row>
        <row r="151">
          <cell r="A151" t="str">
            <v>Chad</v>
          </cell>
          <cell r="B151">
            <v>2007</v>
          </cell>
          <cell r="C151">
            <v>206539</v>
          </cell>
          <cell r="Q151">
            <v>0.29700010204485849</v>
          </cell>
          <cell r="R151">
            <v>4.9702434961747317E-2</v>
          </cell>
          <cell r="S151">
            <v>1.153782339344072E-2</v>
          </cell>
          <cell r="T151">
            <v>2.9783925181167389E-2</v>
          </cell>
        </row>
        <row r="152">
          <cell r="A152" t="str">
            <v>Chad</v>
          </cell>
          <cell r="B152">
            <v>2008</v>
          </cell>
          <cell r="C152">
            <v>12083</v>
          </cell>
          <cell r="Q152">
            <v>0.29773399366561931</v>
          </cell>
          <cell r="R152">
            <v>4.9702434961747317E-2</v>
          </cell>
          <cell r="S152">
            <v>1.153782339344072E-2</v>
          </cell>
          <cell r="T152">
            <v>2.9783925181167389E-2</v>
          </cell>
        </row>
        <row r="153">
          <cell r="A153" t="str">
            <v>Chad</v>
          </cell>
          <cell r="B153">
            <v>2009</v>
          </cell>
          <cell r="C153">
            <v>238446</v>
          </cell>
          <cell r="Q153">
            <v>0.31221661564723863</v>
          </cell>
          <cell r="R153">
            <v>4.9702434961747317E-2</v>
          </cell>
          <cell r="S153">
            <v>1.153782339344072E-2</v>
          </cell>
          <cell r="T153">
            <v>2.9783925181167389E-2</v>
          </cell>
        </row>
        <row r="154">
          <cell r="A154" t="str">
            <v>Chad</v>
          </cell>
          <cell r="B154">
            <v>2010</v>
          </cell>
          <cell r="C154">
            <v>836999</v>
          </cell>
          <cell r="Q154">
            <v>0.33103802335500537</v>
          </cell>
          <cell r="R154">
            <v>4.9702434961747317E-2</v>
          </cell>
          <cell r="S154">
            <v>1.153782339344072E-2</v>
          </cell>
          <cell r="T154">
            <v>6.1799772516443308E-2</v>
          </cell>
        </row>
        <row r="155">
          <cell r="A155" t="str">
            <v>Chad</v>
          </cell>
          <cell r="B155">
            <v>2011</v>
          </cell>
          <cell r="C155">
            <v>-3939666</v>
          </cell>
          <cell r="Q155">
            <v>0.33278847907877629</v>
          </cell>
          <cell r="R155">
            <v>-0.19437735758127439</v>
          </cell>
          <cell r="S155">
            <v>1.153782339344072E-2</v>
          </cell>
          <cell r="T155">
            <v>6.4843512547162599E-2</v>
          </cell>
        </row>
        <row r="156">
          <cell r="A156" t="str">
            <v>Chad</v>
          </cell>
          <cell r="B156">
            <v>2012</v>
          </cell>
          <cell r="C156">
            <v>748801</v>
          </cell>
          <cell r="Q156">
            <v>0.33280961574053453</v>
          </cell>
          <cell r="R156">
            <v>-0.1905794395935092</v>
          </cell>
          <cell r="S156">
            <v>1.11083482920256E-2</v>
          </cell>
          <cell r="T156">
            <v>0.1069342590370609</v>
          </cell>
        </row>
        <row r="157">
          <cell r="A157" t="str">
            <v>Chad</v>
          </cell>
          <cell r="B157">
            <v>2013</v>
          </cell>
          <cell r="C157">
            <v>2257688</v>
          </cell>
          <cell r="Q157">
            <v>0.33288274373121529</v>
          </cell>
          <cell r="R157">
            <v>-0.17593883928650719</v>
          </cell>
          <cell r="S157">
            <v>2.5748948599027561E-2</v>
          </cell>
          <cell r="T157">
            <v>0.21470633161519381</v>
          </cell>
        </row>
        <row r="158">
          <cell r="A158" t="str">
            <v>Chad</v>
          </cell>
          <cell r="B158">
            <v>2014</v>
          </cell>
          <cell r="C158">
            <v>707014</v>
          </cell>
          <cell r="Q158">
            <v>0.33288274373121529</v>
          </cell>
          <cell r="R158">
            <v>-0.17526447044885879</v>
          </cell>
          <cell r="S158">
            <v>2.6423317436675999E-2</v>
          </cell>
          <cell r="T158">
            <v>0.25629988065350329</v>
          </cell>
        </row>
        <row r="159">
          <cell r="A159" t="str">
            <v>Chad</v>
          </cell>
          <cell r="B159">
            <v>2015</v>
          </cell>
          <cell r="C159">
            <v>3701061</v>
          </cell>
          <cell r="Q159">
            <v>0.33288274373121529</v>
          </cell>
          <cell r="R159">
            <v>-9.0673545753797172E-2</v>
          </cell>
          <cell r="S159">
            <v>0.1110142421317377</v>
          </cell>
          <cell r="T159">
            <v>0.31191134880242</v>
          </cell>
        </row>
        <row r="160">
          <cell r="A160" t="str">
            <v>Chad</v>
          </cell>
          <cell r="B160">
            <v>2016</v>
          </cell>
          <cell r="C160">
            <v>4745534</v>
          </cell>
          <cell r="Q160">
            <v>0.33288274373121529</v>
          </cell>
          <cell r="R160">
            <v>4.8601931587042103E-2</v>
          </cell>
          <cell r="S160">
            <v>0.25028971947257689</v>
          </cell>
          <cell r="T160">
            <v>0.32159242578796082</v>
          </cell>
        </row>
        <row r="161">
          <cell r="A161" t="str">
            <v>Chad</v>
          </cell>
          <cell r="B161">
            <v>2017</v>
          </cell>
          <cell r="C161">
            <v>8394892</v>
          </cell>
          <cell r="Q161">
            <v>0.33288274373121529</v>
          </cell>
          <cell r="R161">
            <v>0.29691634498576491</v>
          </cell>
          <cell r="S161">
            <v>0.49860413287129968</v>
          </cell>
          <cell r="T161">
            <v>0.33484863548733229</v>
          </cell>
        </row>
        <row r="162">
          <cell r="A162" t="str">
            <v>Chad</v>
          </cell>
          <cell r="B162">
            <v>2018</v>
          </cell>
          <cell r="C162">
            <v>11258898</v>
          </cell>
          <cell r="Q162">
            <v>0.33341790214142158</v>
          </cell>
          <cell r="R162">
            <v>0.62526527476983929</v>
          </cell>
          <cell r="S162">
            <v>0.82695306265537416</v>
          </cell>
          <cell r="T162">
            <v>0.36145331519989932</v>
          </cell>
        </row>
        <row r="163">
          <cell r="A163" t="str">
            <v>Chad</v>
          </cell>
          <cell r="B163">
            <v>2019</v>
          </cell>
          <cell r="C163">
            <v>1144221</v>
          </cell>
          <cell r="Q163">
            <v>0.38725024645061951</v>
          </cell>
          <cell r="R163">
            <v>0.63449792654342307</v>
          </cell>
          <cell r="S163">
            <v>0.83338522822105965</v>
          </cell>
          <cell r="T163">
            <v>0.36145331519989932</v>
          </cell>
        </row>
        <row r="164">
          <cell r="A164" t="str">
            <v>Comoros</v>
          </cell>
          <cell r="B164">
            <v>2002</v>
          </cell>
          <cell r="C164">
            <v>465366</v>
          </cell>
          <cell r="Q164">
            <v>1.459662448075625E-2</v>
          </cell>
          <cell r="R164">
            <v>0</v>
          </cell>
          <cell r="S164">
            <v>0</v>
          </cell>
          <cell r="T164">
            <v>0</v>
          </cell>
        </row>
        <row r="165">
          <cell r="A165" t="str">
            <v>Comoros</v>
          </cell>
          <cell r="B165">
            <v>2003</v>
          </cell>
          <cell r="C165">
            <v>4537759</v>
          </cell>
          <cell r="Q165">
            <v>3.3219658471382571E-2</v>
          </cell>
          <cell r="R165">
            <v>7.199073662152243E-2</v>
          </cell>
          <cell r="S165">
            <v>8.8732569256962015E-3</v>
          </cell>
          <cell r="T165">
            <v>4.2843877829483089E-2</v>
          </cell>
        </row>
        <row r="166">
          <cell r="A166" t="str">
            <v>Comoros</v>
          </cell>
          <cell r="B166">
            <v>2004</v>
          </cell>
          <cell r="C166">
            <v>1937459</v>
          </cell>
          <cell r="Q166">
            <v>3.6346399806135583E-2</v>
          </cell>
          <cell r="R166">
            <v>0.1113906070146833</v>
          </cell>
          <cell r="S166">
            <v>2.7116794864628441E-2</v>
          </cell>
          <cell r="T166">
            <v>4.2843877829483089E-2</v>
          </cell>
        </row>
        <row r="167">
          <cell r="A167" t="str">
            <v>Comoros</v>
          </cell>
          <cell r="B167">
            <v>2005</v>
          </cell>
          <cell r="C167">
            <v>2610984</v>
          </cell>
          <cell r="Q167">
            <v>4.9521615693237729E-2</v>
          </cell>
          <cell r="R167">
            <v>0.1232398293828692</v>
          </cell>
          <cell r="S167">
            <v>8.3988225609789191E-2</v>
          </cell>
          <cell r="T167">
            <v>4.2843877829483089E-2</v>
          </cell>
        </row>
        <row r="168">
          <cell r="A168" t="str">
            <v>Comoros</v>
          </cell>
          <cell r="B168">
            <v>2006</v>
          </cell>
          <cell r="C168">
            <v>2300075</v>
          </cell>
          <cell r="Q168">
            <v>4.9521615693237729E-2</v>
          </cell>
          <cell r="R168">
            <v>0.1312276582530838</v>
          </cell>
          <cell r="S168">
            <v>8.3988225609789191E-2</v>
          </cell>
          <cell r="T168">
            <v>0.1069999766475299</v>
          </cell>
        </row>
        <row r="169">
          <cell r="A169" t="str">
            <v>Comoros</v>
          </cell>
          <cell r="B169">
            <v>2007</v>
          </cell>
          <cell r="C169">
            <v>-11732</v>
          </cell>
          <cell r="Q169">
            <v>4.9337623310459197E-2</v>
          </cell>
          <cell r="R169">
            <v>0.1312276582530838</v>
          </cell>
          <cell r="S169">
            <v>8.3988225609789191E-2</v>
          </cell>
          <cell r="T169">
            <v>0.10681598426475131</v>
          </cell>
        </row>
        <row r="170">
          <cell r="A170" t="str">
            <v>Comoros</v>
          </cell>
          <cell r="B170">
            <v>2008</v>
          </cell>
          <cell r="C170">
            <v>371689</v>
          </cell>
          <cell r="Q170">
            <v>6.0995984163267111E-2</v>
          </cell>
          <cell r="R170">
            <v>0.1312276582530838</v>
          </cell>
          <cell r="S170">
            <v>8.3988225609789191E-2</v>
          </cell>
          <cell r="T170">
            <v>0.10681598426475131</v>
          </cell>
        </row>
        <row r="171">
          <cell r="A171" t="str">
            <v>Comoros</v>
          </cell>
          <cell r="B171">
            <v>2009</v>
          </cell>
          <cell r="C171">
            <v>288192</v>
          </cell>
          <cell r="Q171">
            <v>6.5102909944291715E-2</v>
          </cell>
          <cell r="R171">
            <v>0.1312276582530838</v>
          </cell>
          <cell r="S171">
            <v>8.808122493020118E-2</v>
          </cell>
          <cell r="T171">
            <v>0.1076554612733918</v>
          </cell>
        </row>
        <row r="172">
          <cell r="A172" t="str">
            <v>Comoros</v>
          </cell>
          <cell r="B172">
            <v>2010</v>
          </cell>
          <cell r="C172">
            <v>0</v>
          </cell>
          <cell r="Q172">
            <v>6.5102909944291715E-2</v>
          </cell>
          <cell r="R172">
            <v>0.1312276582530838</v>
          </cell>
          <cell r="S172">
            <v>8.808122493020118E-2</v>
          </cell>
          <cell r="T172">
            <v>0.1076554612733918</v>
          </cell>
        </row>
        <row r="173">
          <cell r="A173" t="str">
            <v>Comoros</v>
          </cell>
          <cell r="B173">
            <v>2011</v>
          </cell>
          <cell r="C173">
            <v>65575</v>
          </cell>
          <cell r="Q173">
            <v>6.7159728986348075E-2</v>
          </cell>
          <cell r="R173">
            <v>0.1312276582530838</v>
          </cell>
          <cell r="S173">
            <v>8.808122493020118E-2</v>
          </cell>
          <cell r="T173">
            <v>0.1076554612733918</v>
          </cell>
        </row>
        <row r="174">
          <cell r="A174" t="str">
            <v>Comoros</v>
          </cell>
          <cell r="B174">
            <v>2012</v>
          </cell>
          <cell r="C174">
            <v>0</v>
          </cell>
          <cell r="Q174">
            <v>6.7159728986348075E-2</v>
          </cell>
          <cell r="R174">
            <v>0.1312276582530838</v>
          </cell>
          <cell r="S174">
            <v>8.808122493020118E-2</v>
          </cell>
          <cell r="T174">
            <v>0.1076554612733918</v>
          </cell>
        </row>
        <row r="175">
          <cell r="A175" t="str">
            <v>Comoros</v>
          </cell>
          <cell r="B175">
            <v>2013</v>
          </cell>
          <cell r="C175">
            <v>0</v>
          </cell>
          <cell r="Q175">
            <v>6.7159728986348075E-2</v>
          </cell>
          <cell r="R175">
            <v>0.1312276582530838</v>
          </cell>
          <cell r="S175">
            <v>8.808122493020118E-2</v>
          </cell>
          <cell r="T175">
            <v>0.1076554612733918</v>
          </cell>
        </row>
        <row r="176">
          <cell r="A176" t="str">
            <v>Comoros</v>
          </cell>
          <cell r="B176">
            <v>2014</v>
          </cell>
          <cell r="C176">
            <v>0</v>
          </cell>
          <cell r="Q176">
            <v>6.7159728986348075E-2</v>
          </cell>
          <cell r="R176">
            <v>0.1312276582530838</v>
          </cell>
          <cell r="S176">
            <v>8.808122493020118E-2</v>
          </cell>
          <cell r="T176">
            <v>0.1076554612733918</v>
          </cell>
        </row>
        <row r="177">
          <cell r="A177" t="str">
            <v>Comoros</v>
          </cell>
          <cell r="B177">
            <v>2015</v>
          </cell>
          <cell r="C177">
            <v>0</v>
          </cell>
          <cell r="Q177">
            <v>6.7159728986348075E-2</v>
          </cell>
          <cell r="R177">
            <v>0.1312276582530838</v>
          </cell>
          <cell r="S177">
            <v>8.808122493020118E-2</v>
          </cell>
          <cell r="T177">
            <v>0.1076554612733918</v>
          </cell>
        </row>
        <row r="178">
          <cell r="A178" t="str">
            <v>Comoros</v>
          </cell>
          <cell r="B178">
            <v>2016</v>
          </cell>
          <cell r="C178">
            <v>0</v>
          </cell>
          <cell r="Q178">
            <v>6.7159728986348075E-2</v>
          </cell>
          <cell r="R178">
            <v>0.1312276582530838</v>
          </cell>
          <cell r="S178">
            <v>8.808122493020118E-2</v>
          </cell>
          <cell r="T178">
            <v>0.1076554612733918</v>
          </cell>
        </row>
        <row r="179">
          <cell r="A179" t="str">
            <v>Comoros</v>
          </cell>
          <cell r="B179">
            <v>2017</v>
          </cell>
          <cell r="C179">
            <v>0</v>
          </cell>
          <cell r="Q179">
            <v>6.7159728986348075E-2</v>
          </cell>
          <cell r="R179">
            <v>0.1312276582530838</v>
          </cell>
          <cell r="S179">
            <v>8.808122493020118E-2</v>
          </cell>
          <cell r="T179">
            <v>0.1076554612733918</v>
          </cell>
        </row>
        <row r="180">
          <cell r="A180" t="str">
            <v>Comoros</v>
          </cell>
          <cell r="B180">
            <v>2018</v>
          </cell>
          <cell r="C180">
            <v>61184</v>
          </cell>
          <cell r="Q180">
            <v>6.9078820351489892E-2</v>
          </cell>
          <cell r="R180">
            <v>0.1312276582530838</v>
          </cell>
          <cell r="S180">
            <v>8.808122493020118E-2</v>
          </cell>
          <cell r="T180">
            <v>0.1076554612733918</v>
          </cell>
        </row>
        <row r="181">
          <cell r="A181" t="str">
            <v>Comoros</v>
          </cell>
          <cell r="B181">
            <v>2019</v>
          </cell>
          <cell r="C181">
            <v>0</v>
          </cell>
          <cell r="Q181">
            <v>6.9078820351489892E-2</v>
          </cell>
          <cell r="R181">
            <v>0.1312276582530838</v>
          </cell>
          <cell r="S181">
            <v>8.808122493020118E-2</v>
          </cell>
          <cell r="T181">
            <v>0.1076554612733918</v>
          </cell>
        </row>
        <row r="182">
          <cell r="A182" t="str">
            <v>Cote d'Ivoire</v>
          </cell>
          <cell r="B182">
            <v>2002</v>
          </cell>
          <cell r="C182">
            <v>5922368</v>
          </cell>
          <cell r="Q182">
            <v>0</v>
          </cell>
          <cell r="R182">
            <v>7.610107906121133E-2</v>
          </cell>
          <cell r="S182">
            <v>1.2537712622645881E-2</v>
          </cell>
          <cell r="T182">
            <v>2.0368682231806001E-2</v>
          </cell>
        </row>
        <row r="183">
          <cell r="A183" t="str">
            <v>Cote d'Ivoire</v>
          </cell>
          <cell r="B183">
            <v>2003</v>
          </cell>
          <cell r="C183">
            <v>17249969</v>
          </cell>
          <cell r="Q183">
            <v>3.5174978835564398E-2</v>
          </cell>
          <cell r="R183">
            <v>0.2446519433956198</v>
          </cell>
          <cell r="S183">
            <v>3.8154110442734632E-2</v>
          </cell>
          <cell r="T183">
            <v>0.108530444001029</v>
          </cell>
        </row>
        <row r="184">
          <cell r="A184" t="str">
            <v>Cote d'Ivoire</v>
          </cell>
          <cell r="B184">
            <v>2004</v>
          </cell>
          <cell r="C184">
            <v>22813198</v>
          </cell>
          <cell r="Q184">
            <v>4.1925070846739493E-2</v>
          </cell>
          <cell r="R184">
            <v>0.48983090757087161</v>
          </cell>
          <cell r="S184">
            <v>3.856598289709931E-2</v>
          </cell>
          <cell r="T184">
            <v>0.27609065725446968</v>
          </cell>
        </row>
        <row r="185">
          <cell r="A185" t="str">
            <v>Cote d'Ivoire</v>
          </cell>
          <cell r="B185">
            <v>2005</v>
          </cell>
          <cell r="C185">
            <v>17089962</v>
          </cell>
          <cell r="Q185">
            <v>4.1925070846739493E-2</v>
          </cell>
          <cell r="R185">
            <v>0.80386115261286661</v>
          </cell>
          <cell r="S185">
            <v>3.856598289709931E-2</v>
          </cell>
          <cell r="T185">
            <v>0.27661931617363961</v>
          </cell>
        </row>
        <row r="186">
          <cell r="A186" t="str">
            <v>Cote d'Ivoire</v>
          </cell>
          <cell r="B186">
            <v>2006</v>
          </cell>
          <cell r="C186">
            <v>12518802</v>
          </cell>
          <cell r="Q186">
            <v>4.9134780637685789E-2</v>
          </cell>
          <cell r="R186">
            <v>0.80386115261286661</v>
          </cell>
          <cell r="S186">
            <v>0.25556548668164347</v>
          </cell>
          <cell r="T186">
            <v>0.28283195116790227</v>
          </cell>
        </row>
        <row r="187">
          <cell r="A187" t="str">
            <v>Cote d'Ivoire</v>
          </cell>
          <cell r="B187">
            <v>2007</v>
          </cell>
          <cell r="C187">
            <v>39670505</v>
          </cell>
          <cell r="Q187">
            <v>7.8966258737158804E-2</v>
          </cell>
          <cell r="R187">
            <v>1.5042074579622919</v>
          </cell>
          <cell r="S187">
            <v>0.25556548668164347</v>
          </cell>
          <cell r="T187">
            <v>0.28283195116790227</v>
          </cell>
        </row>
        <row r="188">
          <cell r="A188" t="str">
            <v>Cote d'Ivoire</v>
          </cell>
          <cell r="B188">
            <v>2008</v>
          </cell>
          <cell r="C188">
            <v>2469735</v>
          </cell>
          <cell r="Q188">
            <v>0.1077683409946846</v>
          </cell>
          <cell r="R188">
            <v>1.504898145447211</v>
          </cell>
          <cell r="S188">
            <v>0.25556548668164347</v>
          </cell>
          <cell r="T188">
            <v>0.29879727750984458</v>
          </cell>
        </row>
        <row r="189">
          <cell r="A189" t="str">
            <v>Cote d'Ivoire</v>
          </cell>
          <cell r="B189">
            <v>2009</v>
          </cell>
          <cell r="C189">
            <v>19676042</v>
          </cell>
          <cell r="Q189">
            <v>0.17215460566311711</v>
          </cell>
          <cell r="R189">
            <v>1.7943787160052529</v>
          </cell>
          <cell r="S189">
            <v>0.25556548668164347</v>
          </cell>
          <cell r="T189">
            <v>0.30708889563826047</v>
          </cell>
        </row>
        <row r="190">
          <cell r="A190" t="str">
            <v>Cote d'Ivoire</v>
          </cell>
          <cell r="B190">
            <v>2010</v>
          </cell>
          <cell r="C190">
            <v>6568080</v>
          </cell>
          <cell r="Q190">
            <v>0.182927526633757</v>
          </cell>
          <cell r="R190">
            <v>1.899488190875448</v>
          </cell>
          <cell r="S190">
            <v>0.25556548668164347</v>
          </cell>
          <cell r="T190">
            <v>0.31209898896324401</v>
          </cell>
        </row>
        <row r="191">
          <cell r="A191" t="str">
            <v>Cote d'Ivoire</v>
          </cell>
          <cell r="B191">
            <v>2011</v>
          </cell>
          <cell r="C191">
            <v>71698485</v>
          </cell>
          <cell r="Q191">
            <v>0.19423096553585109</v>
          </cell>
          <cell r="R191">
            <v>2.465572782169422</v>
          </cell>
          <cell r="S191">
            <v>0.98613114107976818</v>
          </cell>
          <cell r="T191">
            <v>0.3238320805758102</v>
          </cell>
        </row>
        <row r="192">
          <cell r="A192" t="str">
            <v>Cote d'Ivoire</v>
          </cell>
          <cell r="B192">
            <v>2012</v>
          </cell>
          <cell r="C192">
            <v>930341</v>
          </cell>
          <cell r="Q192">
            <v>0.19423096553585109</v>
          </cell>
          <cell r="R192">
            <v>2.4826966965040551</v>
          </cell>
          <cell r="S192">
            <v>0.98613114107976818</v>
          </cell>
          <cell r="T192">
            <v>0.3238320805758102</v>
          </cell>
        </row>
        <row r="193">
          <cell r="A193" t="str">
            <v>Cote d'Ivoire</v>
          </cell>
          <cell r="B193">
            <v>2013</v>
          </cell>
          <cell r="C193">
            <v>4164074</v>
          </cell>
          <cell r="Q193">
            <v>0.27087517068113948</v>
          </cell>
          <cell r="R193">
            <v>2.4826966965040551</v>
          </cell>
          <cell r="S193">
            <v>0.98613114107976818</v>
          </cell>
          <cell r="T193">
            <v>0.3238320805758102</v>
          </cell>
        </row>
        <row r="194">
          <cell r="A194" t="str">
            <v>Cote d'Ivoire</v>
          </cell>
          <cell r="B194">
            <v>2014</v>
          </cell>
          <cell r="C194">
            <v>51024</v>
          </cell>
          <cell r="Q194">
            <v>0.27087517068113948</v>
          </cell>
          <cell r="R194">
            <v>2.483635847422923</v>
          </cell>
          <cell r="S194">
            <v>0.98613114107976818</v>
          </cell>
          <cell r="T194">
            <v>0.3238320805758102</v>
          </cell>
        </row>
        <row r="195">
          <cell r="A195" t="str">
            <v>Cote d'Ivoire</v>
          </cell>
          <cell r="B195">
            <v>2015</v>
          </cell>
          <cell r="C195">
            <v>141173</v>
          </cell>
          <cell r="Q195">
            <v>0.27104553719307589</v>
          </cell>
          <cell r="R195">
            <v>2.4860639199331982</v>
          </cell>
          <cell r="S195">
            <v>0.98613114107976818</v>
          </cell>
          <cell r="T195">
            <v>0.3238320805758102</v>
          </cell>
        </row>
        <row r="196">
          <cell r="A196" t="str">
            <v>Cote d'Ivoire</v>
          </cell>
          <cell r="B196">
            <v>2016</v>
          </cell>
          <cell r="C196">
            <v>372063</v>
          </cell>
          <cell r="Q196">
            <v>0.27104553719307589</v>
          </cell>
          <cell r="R196">
            <v>2.4929121346620842</v>
          </cell>
          <cell r="S196">
            <v>0.98613114107976818</v>
          </cell>
          <cell r="T196">
            <v>0.3238320805758102</v>
          </cell>
        </row>
        <row r="197">
          <cell r="A197" t="str">
            <v>Cote d'Ivoire</v>
          </cell>
          <cell r="B197">
            <v>2017</v>
          </cell>
          <cell r="C197">
            <v>1431321</v>
          </cell>
          <cell r="Q197">
            <v>0.27134220610398663</v>
          </cell>
          <cell r="R197">
            <v>2.507222093391936</v>
          </cell>
          <cell r="S197">
            <v>0.99786949682613013</v>
          </cell>
          <cell r="T197">
            <v>0.3238320805758102</v>
          </cell>
        </row>
        <row r="198">
          <cell r="A198" t="str">
            <v>Cote d'Ivoire</v>
          </cell>
          <cell r="B198">
            <v>2018</v>
          </cell>
          <cell r="C198">
            <v>5902290</v>
          </cell>
          <cell r="Q198">
            <v>0.27134220610398663</v>
          </cell>
          <cell r="R198">
            <v>2.5551969792065128</v>
          </cell>
          <cell r="S198">
            <v>1.034407555005683</v>
          </cell>
          <cell r="T198">
            <v>0.34795705358002932</v>
          </cell>
        </row>
        <row r="199">
          <cell r="A199" t="str">
            <v>Cote d'Ivoire</v>
          </cell>
          <cell r="B199">
            <v>2019</v>
          </cell>
          <cell r="C199">
            <v>14795081</v>
          </cell>
          <cell r="Q199">
            <v>0.36039417707262628</v>
          </cell>
          <cell r="R199">
            <v>2.732372059213708</v>
          </cell>
          <cell r="S199">
            <v>1.034407555005683</v>
          </cell>
          <cell r="T199">
            <v>0.35404918408491792</v>
          </cell>
        </row>
        <row r="200">
          <cell r="A200" t="str">
            <v>Eswatini</v>
          </cell>
          <cell r="B200">
            <v>2002</v>
          </cell>
          <cell r="C200">
            <v>104146</v>
          </cell>
          <cell r="Q200">
            <v>9.9713330748979413E-4</v>
          </cell>
          <cell r="R200">
            <v>7.8812671518263728E-5</v>
          </cell>
          <cell r="S200">
            <v>7.8812671518263728E-5</v>
          </cell>
          <cell r="T200">
            <v>0</v>
          </cell>
        </row>
        <row r="201">
          <cell r="A201" t="str">
            <v>Eswatini</v>
          </cell>
          <cell r="B201">
            <v>2003</v>
          </cell>
          <cell r="C201">
            <v>238307</v>
          </cell>
          <cell r="Q201">
            <v>9.9713330748979413E-4</v>
          </cell>
          <cell r="R201">
            <v>7.8812671518263728E-5</v>
          </cell>
          <cell r="S201">
            <v>7.8812671518263728E-5</v>
          </cell>
          <cell r="T201">
            <v>2.642320105726347E-3</v>
          </cell>
        </row>
        <row r="202">
          <cell r="A202" t="str">
            <v>Eswatini</v>
          </cell>
          <cell r="B202">
            <v>2004</v>
          </cell>
          <cell r="C202">
            <v>0</v>
          </cell>
          <cell r="Q202">
            <v>9.9713330748979413E-4</v>
          </cell>
          <cell r="R202">
            <v>7.8812671518263728E-5</v>
          </cell>
          <cell r="S202">
            <v>7.8812671518263728E-5</v>
          </cell>
          <cell r="T202">
            <v>2.642320105726347E-3</v>
          </cell>
        </row>
        <row r="203">
          <cell r="A203" t="str">
            <v>Eswatini</v>
          </cell>
          <cell r="B203">
            <v>2005</v>
          </cell>
          <cell r="C203">
            <v>238814</v>
          </cell>
          <cell r="Q203">
            <v>9.9713330748979413E-4</v>
          </cell>
          <cell r="R203">
            <v>7.8812671518263728E-5</v>
          </cell>
          <cell r="S203">
            <v>7.8812671518263728E-5</v>
          </cell>
          <cell r="T203">
            <v>5.2902617680733689E-3</v>
          </cell>
        </row>
        <row r="204">
          <cell r="A204" t="str">
            <v>Eswatini</v>
          </cell>
          <cell r="B204">
            <v>2006</v>
          </cell>
          <cell r="C204">
            <v>23534</v>
          </cell>
          <cell r="Q204">
            <v>9.9713330748979413E-4</v>
          </cell>
          <cell r="R204">
            <v>7.8812671518263728E-5</v>
          </cell>
          <cell r="S204">
            <v>7.8812671518263728E-5</v>
          </cell>
          <cell r="T204">
            <v>5.551204003795206E-3</v>
          </cell>
        </row>
        <row r="205">
          <cell r="A205" t="str">
            <v>Eswatini</v>
          </cell>
          <cell r="B205">
            <v>2007</v>
          </cell>
          <cell r="C205">
            <v>0</v>
          </cell>
          <cell r="Q205">
            <v>9.9713330748979413E-4</v>
          </cell>
          <cell r="R205">
            <v>7.8812671518263728E-5</v>
          </cell>
          <cell r="S205">
            <v>7.8812671518263728E-5</v>
          </cell>
          <cell r="T205">
            <v>5.551204003795206E-3</v>
          </cell>
        </row>
        <row r="206">
          <cell r="A206" t="str">
            <v>Eswatini</v>
          </cell>
          <cell r="B206">
            <v>2008</v>
          </cell>
          <cell r="C206">
            <v>0</v>
          </cell>
          <cell r="Q206">
            <v>9.9713330748979413E-4</v>
          </cell>
          <cell r="R206">
            <v>7.8812671518263728E-5</v>
          </cell>
          <cell r="S206">
            <v>7.8812671518263728E-5</v>
          </cell>
          <cell r="T206">
            <v>5.551204003795206E-3</v>
          </cell>
        </row>
        <row r="207">
          <cell r="A207" t="str">
            <v>Eswatini</v>
          </cell>
          <cell r="B207">
            <v>2009</v>
          </cell>
          <cell r="C207">
            <v>0</v>
          </cell>
          <cell r="Q207">
            <v>9.9713330748979413E-4</v>
          </cell>
          <cell r="R207">
            <v>7.8812671518263728E-5</v>
          </cell>
          <cell r="S207">
            <v>7.8812671518263728E-5</v>
          </cell>
          <cell r="T207">
            <v>5.551204003795206E-3</v>
          </cell>
        </row>
        <row r="208">
          <cell r="A208" t="str">
            <v>Eswatini</v>
          </cell>
          <cell r="B208">
            <v>2010</v>
          </cell>
          <cell r="C208">
            <v>0</v>
          </cell>
          <cell r="Q208">
            <v>9.9713330748979413E-4</v>
          </cell>
          <cell r="R208">
            <v>7.8812671518263728E-5</v>
          </cell>
          <cell r="S208">
            <v>7.8812671518263728E-5</v>
          </cell>
          <cell r="T208">
            <v>5.551204003795206E-3</v>
          </cell>
        </row>
        <row r="209">
          <cell r="A209" t="str">
            <v>Eswatini</v>
          </cell>
          <cell r="B209">
            <v>2011</v>
          </cell>
          <cell r="C209">
            <v>2414</v>
          </cell>
          <cell r="Q209">
            <v>9.9713330748979413E-4</v>
          </cell>
          <cell r="R209">
            <v>7.8812671518263728E-5</v>
          </cell>
          <cell r="S209">
            <v>7.8812671518263728E-5</v>
          </cell>
          <cell r="T209">
            <v>5.5779701530699792E-3</v>
          </cell>
        </row>
        <row r="210">
          <cell r="A210" t="str">
            <v>Eswatini</v>
          </cell>
          <cell r="B210">
            <v>2012</v>
          </cell>
          <cell r="C210">
            <v>0</v>
          </cell>
          <cell r="Q210">
            <v>9.9713330748979413E-4</v>
          </cell>
          <cell r="R210">
            <v>7.8812671518263728E-5</v>
          </cell>
          <cell r="S210">
            <v>7.8812671518263728E-5</v>
          </cell>
          <cell r="T210">
            <v>5.5779701530699792E-3</v>
          </cell>
        </row>
        <row r="211">
          <cell r="A211" t="str">
            <v>Eswatini</v>
          </cell>
          <cell r="B211">
            <v>2013</v>
          </cell>
          <cell r="C211">
            <v>0</v>
          </cell>
          <cell r="Q211">
            <v>9.9713330748979413E-4</v>
          </cell>
          <cell r="R211">
            <v>7.8812671518263728E-5</v>
          </cell>
          <cell r="S211">
            <v>7.8812671518263728E-5</v>
          </cell>
          <cell r="T211">
            <v>5.5779701530699792E-3</v>
          </cell>
        </row>
        <row r="212">
          <cell r="A212" t="str">
            <v>Eswatini</v>
          </cell>
          <cell r="B212">
            <v>2014</v>
          </cell>
          <cell r="C212">
            <v>0</v>
          </cell>
          <cell r="Q212">
            <v>9.9713330748979413E-4</v>
          </cell>
          <cell r="R212">
            <v>7.8812671518263728E-5</v>
          </cell>
          <cell r="S212">
            <v>7.8812671518263728E-5</v>
          </cell>
          <cell r="T212">
            <v>5.5779701530699792E-3</v>
          </cell>
        </row>
        <row r="213">
          <cell r="A213" t="str">
            <v>Eswatini</v>
          </cell>
          <cell r="B213">
            <v>2015</v>
          </cell>
          <cell r="C213">
            <v>0</v>
          </cell>
          <cell r="Q213">
            <v>9.9713330748979413E-4</v>
          </cell>
          <cell r="R213">
            <v>7.8812671518263728E-5</v>
          </cell>
          <cell r="S213">
            <v>7.8812671518263728E-5</v>
          </cell>
          <cell r="T213">
            <v>5.5779701530699792E-3</v>
          </cell>
        </row>
        <row r="214">
          <cell r="A214" t="str">
            <v>Eswatini</v>
          </cell>
          <cell r="B214">
            <v>2016</v>
          </cell>
          <cell r="C214">
            <v>32872</v>
          </cell>
          <cell r="Q214">
            <v>1.1728097238566161E-3</v>
          </cell>
          <cell r="R214">
            <v>1.7321490636723629E-4</v>
          </cell>
          <cell r="S214">
            <v>1.7321490636723629E-4</v>
          </cell>
          <cell r="T214">
            <v>5.5779701530699792E-3</v>
          </cell>
        </row>
        <row r="215">
          <cell r="A215" t="str">
            <v>Eswatini</v>
          </cell>
          <cell r="B215">
            <v>2017</v>
          </cell>
          <cell r="C215">
            <v>116492</v>
          </cell>
          <cell r="Q215">
            <v>1.1728097238566161E-3</v>
          </cell>
          <cell r="R215">
            <v>8.1903973265491073E-4</v>
          </cell>
          <cell r="S215">
            <v>8.1903973265491073E-4</v>
          </cell>
          <cell r="T215">
            <v>5.5779701530699792E-3</v>
          </cell>
        </row>
        <row r="216">
          <cell r="A216" t="str">
            <v>Eswatini</v>
          </cell>
          <cell r="B216">
            <v>2018</v>
          </cell>
          <cell r="C216">
            <v>84910</v>
          </cell>
          <cell r="Q216">
            <v>1.1728097238566161E-3</v>
          </cell>
          <cell r="R216">
            <v>1.289775800368457E-3</v>
          </cell>
          <cell r="S216">
            <v>1.289775800368457E-3</v>
          </cell>
          <cell r="T216">
            <v>5.5779701530699792E-3</v>
          </cell>
        </row>
        <row r="217">
          <cell r="A217" t="str">
            <v>Eswatini</v>
          </cell>
          <cell r="B217">
            <v>2019</v>
          </cell>
          <cell r="C217">
            <v>0</v>
          </cell>
          <cell r="Q217">
            <v>1.1728097238566161E-3</v>
          </cell>
          <cell r="R217">
            <v>1.289775800368457E-3</v>
          </cell>
          <cell r="S217">
            <v>1.289775800368457E-3</v>
          </cell>
          <cell r="T217">
            <v>5.5779701530699792E-3</v>
          </cell>
        </row>
        <row r="218">
          <cell r="A218" t="str">
            <v>Ethiopia</v>
          </cell>
          <cell r="B218">
            <v>2002</v>
          </cell>
          <cell r="C218">
            <v>80029586</v>
          </cell>
          <cell r="Q218">
            <v>8.6081670328182792E-3</v>
          </cell>
          <cell r="R218">
            <v>1.678569680669455</v>
          </cell>
          <cell r="S218">
            <v>1.674345736303458</v>
          </cell>
          <cell r="T218">
            <v>9.4958781844759269E-2</v>
          </cell>
        </row>
        <row r="219">
          <cell r="A219" t="str">
            <v>Ethiopia</v>
          </cell>
          <cell r="B219">
            <v>2003</v>
          </cell>
          <cell r="C219">
            <v>91379305</v>
          </cell>
          <cell r="Q219">
            <v>1.3773490083165421</v>
          </cell>
          <cell r="R219">
            <v>2.6619362265981552</v>
          </cell>
          <cell r="S219">
            <v>1.702728168516507</v>
          </cell>
          <cell r="T219">
            <v>1.6611463366615269</v>
          </cell>
        </row>
        <row r="220">
          <cell r="A220" t="str">
            <v>Ethiopia</v>
          </cell>
          <cell r="B220">
            <v>2004</v>
          </cell>
          <cell r="C220">
            <v>78523855</v>
          </cell>
          <cell r="Q220">
            <v>1.404979631210693</v>
          </cell>
          <cell r="R220">
            <v>5.6332849836244456</v>
          </cell>
          <cell r="S220">
            <v>1.7029837672727111</v>
          </cell>
          <cell r="T220">
            <v>2.053361116404234</v>
          </cell>
        </row>
        <row r="221">
          <cell r="A221" t="str">
            <v>Ethiopia</v>
          </cell>
          <cell r="B221">
            <v>2005</v>
          </cell>
          <cell r="C221">
            <v>107581953</v>
          </cell>
          <cell r="Q221">
            <v>1.4086147223421379</v>
          </cell>
          <cell r="R221">
            <v>9.4950231509212504</v>
          </cell>
          <cell r="S221">
            <v>1.778713169693958</v>
          </cell>
          <cell r="T221">
            <v>2.7587291173954238</v>
          </cell>
        </row>
        <row r="222">
          <cell r="A222" t="str">
            <v>Ethiopia</v>
          </cell>
          <cell r="B222">
            <v>2006</v>
          </cell>
          <cell r="C222">
            <v>70521143</v>
          </cell>
          <cell r="Q222">
            <v>1.421559300648888</v>
          </cell>
          <cell r="R222">
            <v>12.181319174221249</v>
          </cell>
          <cell r="S222">
            <v>2.0865600173726619</v>
          </cell>
          <cell r="T222">
            <v>2.7974538406122842</v>
          </cell>
        </row>
        <row r="223">
          <cell r="A223" t="str">
            <v>Ethiopia</v>
          </cell>
          <cell r="B223">
            <v>2007</v>
          </cell>
          <cell r="C223">
            <v>95932578</v>
          </cell>
          <cell r="Q223">
            <v>1.4758785712981559</v>
          </cell>
          <cell r="R223">
            <v>15.58245266165817</v>
          </cell>
          <cell r="S223">
            <v>2.0865600173726619</v>
          </cell>
          <cell r="T223">
            <v>3.485334576311466</v>
          </cell>
        </row>
        <row r="224">
          <cell r="A224" t="str">
            <v>Ethiopia</v>
          </cell>
          <cell r="B224">
            <v>2008</v>
          </cell>
          <cell r="C224">
            <v>154973733</v>
          </cell>
          <cell r="Q224">
            <v>1.5559429597214609</v>
          </cell>
          <cell r="R224">
            <v>20.831855134489821</v>
          </cell>
          <cell r="S224">
            <v>2.0865600173726619</v>
          </cell>
          <cell r="T224">
            <v>4.8491920474418109</v>
          </cell>
        </row>
        <row r="225">
          <cell r="A225" t="str">
            <v>Ethiopia</v>
          </cell>
          <cell r="B225">
            <v>2009</v>
          </cell>
          <cell r="C225">
            <v>99372493</v>
          </cell>
          <cell r="Q225">
            <v>1.6247230820019201</v>
          </cell>
          <cell r="R225">
            <v>24.380106739679679</v>
          </cell>
          <cell r="S225">
            <v>2.4201797972219889</v>
          </cell>
          <cell r="T225">
            <v>5.1904441581803828</v>
          </cell>
        </row>
        <row r="226">
          <cell r="A226" t="str">
            <v>Ethiopia</v>
          </cell>
          <cell r="B226">
            <v>2010</v>
          </cell>
          <cell r="C226">
            <v>100673436</v>
          </cell>
          <cell r="Q226">
            <v>1.7927585761686911</v>
          </cell>
          <cell r="R226">
            <v>27.70750447771772</v>
          </cell>
          <cell r="S226">
            <v>2.7033508265531649</v>
          </cell>
          <cell r="T226">
            <v>5.7599313167796682</v>
          </cell>
        </row>
        <row r="227">
          <cell r="A227" t="str">
            <v>Ethiopia</v>
          </cell>
          <cell r="B227">
            <v>2011</v>
          </cell>
          <cell r="C227">
            <v>60475431</v>
          </cell>
          <cell r="Q227">
            <v>1.848376615016303</v>
          </cell>
          <cell r="R227">
            <v>29.774037308937469</v>
          </cell>
          <cell r="S227">
            <v>2.7922657646081088</v>
          </cell>
          <cell r="T227">
            <v>6.1608028091790494</v>
          </cell>
        </row>
        <row r="228">
          <cell r="A228" t="str">
            <v>Ethiopia</v>
          </cell>
          <cell r="B228">
            <v>2012</v>
          </cell>
          <cell r="C228">
            <v>169710169</v>
          </cell>
          <cell r="Q228">
            <v>2.3709961266578712</v>
          </cell>
          <cell r="R228">
            <v>34.330878669183583</v>
          </cell>
          <cell r="S228">
            <v>3.382656133282592</v>
          </cell>
          <cell r="T228">
            <v>7.8207434090245993</v>
          </cell>
        </row>
        <row r="229">
          <cell r="A229" t="str">
            <v>Ethiopia</v>
          </cell>
          <cell r="B229">
            <v>2013</v>
          </cell>
          <cell r="C229">
            <v>96874829</v>
          </cell>
          <cell r="Q229">
            <v>3.099151763092951</v>
          </cell>
          <cell r="R229">
            <v>35.109574964577703</v>
          </cell>
          <cell r="S229">
            <v>3.6542761978701188</v>
          </cell>
          <cell r="T229">
            <v>10.226300780612871</v>
          </cell>
        </row>
        <row r="230">
          <cell r="A230" t="str">
            <v>Ethiopia</v>
          </cell>
          <cell r="B230">
            <v>2014</v>
          </cell>
          <cell r="C230">
            <v>94491544</v>
          </cell>
          <cell r="Q230">
            <v>3.6304545060860738</v>
          </cell>
          <cell r="R230">
            <v>35.653235073865183</v>
          </cell>
          <cell r="S230">
            <v>3.7883118314649131</v>
          </cell>
          <cell r="T230">
            <v>13.09839744819717</v>
          </cell>
        </row>
        <row r="231">
          <cell r="A231" t="str">
            <v>Ethiopia</v>
          </cell>
          <cell r="B231">
            <v>2015</v>
          </cell>
          <cell r="C231">
            <v>128968783</v>
          </cell>
          <cell r="Q231">
            <v>4.5698108592156306</v>
          </cell>
          <cell r="R231">
            <v>36.1462767389013</v>
          </cell>
          <cell r="S231">
            <v>4.0848152426229403</v>
          </cell>
          <cell r="T231">
            <v>16.939665083407899</v>
          </cell>
        </row>
        <row r="232">
          <cell r="A232" t="str">
            <v>Ethiopia</v>
          </cell>
          <cell r="B232">
            <v>2016</v>
          </cell>
          <cell r="C232">
            <v>26689164</v>
          </cell>
          <cell r="Q232">
            <v>4.9776876924495399</v>
          </cell>
          <cell r="R232">
            <v>36.424586122677667</v>
          </cell>
          <cell r="S232">
            <v>4.3195894378449724</v>
          </cell>
          <cell r="T232">
            <v>17.171411180556898</v>
          </cell>
        </row>
        <row r="233">
          <cell r="A233" t="str">
            <v>Ethiopia</v>
          </cell>
          <cell r="B233">
            <v>2017</v>
          </cell>
          <cell r="C233">
            <v>39469401</v>
          </cell>
          <cell r="Q233">
            <v>4.9801496984479581</v>
          </cell>
          <cell r="R233">
            <v>37.234362198902822</v>
          </cell>
          <cell r="S233">
            <v>5.019243826220718</v>
          </cell>
          <cell r="T233">
            <v>17.364204381418912</v>
          </cell>
        </row>
        <row r="234">
          <cell r="A234" t="str">
            <v>Ethiopia</v>
          </cell>
          <cell r="B234">
            <v>2018</v>
          </cell>
          <cell r="C234">
            <v>47834915</v>
          </cell>
          <cell r="Q234">
            <v>5.0042747140009816</v>
          </cell>
          <cell r="R234">
            <v>38.243421904967207</v>
          </cell>
          <cell r="S234">
            <v>5.9487332381117177</v>
          </cell>
          <cell r="T234">
            <v>17.467522944279771</v>
          </cell>
        </row>
        <row r="235">
          <cell r="A235" t="str">
            <v>Ethiopia</v>
          </cell>
          <cell r="B235">
            <v>2019</v>
          </cell>
          <cell r="C235">
            <v>111065910</v>
          </cell>
          <cell r="Q235">
            <v>5.026272619256094</v>
          </cell>
          <cell r="R235">
            <v>41.779087711652252</v>
          </cell>
          <cell r="S235">
            <v>6.5344554526859078</v>
          </cell>
          <cell r="T235">
            <v>18.12107998036101</v>
          </cell>
        </row>
        <row r="236">
          <cell r="A236" t="str">
            <v>Gabon</v>
          </cell>
          <cell r="B236">
            <v>2002</v>
          </cell>
          <cell r="C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</row>
        <row r="237">
          <cell r="A237" t="str">
            <v>Gabon</v>
          </cell>
          <cell r="B237">
            <v>2003</v>
          </cell>
          <cell r="C237">
            <v>3012669</v>
          </cell>
          <cell r="Q237">
            <v>0</v>
          </cell>
          <cell r="R237">
            <v>8.5392665141091739E-3</v>
          </cell>
          <cell r="S237">
            <v>1.080008842168795E-2</v>
          </cell>
          <cell r="T237">
            <v>0</v>
          </cell>
        </row>
        <row r="238">
          <cell r="A238" t="str">
            <v>Gabon</v>
          </cell>
          <cell r="B238">
            <v>2004</v>
          </cell>
          <cell r="C238">
            <v>3396562</v>
          </cell>
          <cell r="Q238">
            <v>0</v>
          </cell>
          <cell r="R238">
            <v>1.9441114357241121E-2</v>
          </cell>
          <cell r="S238">
            <v>1.080008842168795E-2</v>
          </cell>
          <cell r="T238">
            <v>1.0901847843131951E-2</v>
          </cell>
        </row>
        <row r="239">
          <cell r="A239" t="str">
            <v>Gabon</v>
          </cell>
          <cell r="B239">
            <v>2005</v>
          </cell>
          <cell r="C239">
            <v>1852503</v>
          </cell>
          <cell r="Q239">
            <v>3.5675561586500839E-3</v>
          </cell>
          <cell r="R239">
            <v>1.9441114357241121E-2</v>
          </cell>
          <cell r="S239">
            <v>1.080008842168795E-2</v>
          </cell>
          <cell r="T239">
            <v>1.9226143406867891E-2</v>
          </cell>
        </row>
        <row r="240">
          <cell r="A240" t="str">
            <v>Gabon</v>
          </cell>
          <cell r="B240">
            <v>2006</v>
          </cell>
          <cell r="C240">
            <v>64004</v>
          </cell>
          <cell r="Q240">
            <v>3.5675561586500839E-3</v>
          </cell>
          <cell r="R240">
            <v>1.964654616427183E-2</v>
          </cell>
          <cell r="S240">
            <v>1.080008842168795E-2</v>
          </cell>
          <cell r="T240">
            <v>1.9431575213898589E-2</v>
          </cell>
        </row>
        <row r="241">
          <cell r="A241" t="str">
            <v>Gabon</v>
          </cell>
          <cell r="B241">
            <v>2007</v>
          </cell>
          <cell r="C241">
            <v>0</v>
          </cell>
          <cell r="Q241">
            <v>3.5675561586500839E-3</v>
          </cell>
          <cell r="R241">
            <v>1.964654616427183E-2</v>
          </cell>
          <cell r="S241">
            <v>1.080008842168795E-2</v>
          </cell>
          <cell r="T241">
            <v>1.9431575213898589E-2</v>
          </cell>
        </row>
        <row r="242">
          <cell r="A242" t="str">
            <v>Gabon</v>
          </cell>
          <cell r="B242">
            <v>2008</v>
          </cell>
          <cell r="C242">
            <v>0</v>
          </cell>
          <cell r="Q242">
            <v>3.5675561586500839E-3</v>
          </cell>
          <cell r="R242">
            <v>1.964654616427183E-2</v>
          </cell>
          <cell r="S242">
            <v>1.080008842168795E-2</v>
          </cell>
          <cell r="T242">
            <v>1.9431575213898589E-2</v>
          </cell>
        </row>
        <row r="243">
          <cell r="A243" t="str">
            <v>Gabon</v>
          </cell>
          <cell r="B243">
            <v>2009</v>
          </cell>
          <cell r="C243">
            <v>0</v>
          </cell>
          <cell r="Q243">
            <v>3.5675561586500839E-3</v>
          </cell>
          <cell r="R243">
            <v>1.964654616427183E-2</v>
          </cell>
          <cell r="S243">
            <v>1.080008842168795E-2</v>
          </cell>
          <cell r="T243">
            <v>1.9431575213898589E-2</v>
          </cell>
        </row>
        <row r="244">
          <cell r="A244" t="str">
            <v>Gabon</v>
          </cell>
          <cell r="B244">
            <v>2010</v>
          </cell>
          <cell r="C244">
            <v>0</v>
          </cell>
          <cell r="Q244">
            <v>3.5675561586500839E-3</v>
          </cell>
          <cell r="R244">
            <v>1.964654616427183E-2</v>
          </cell>
          <cell r="S244">
            <v>1.080008842168795E-2</v>
          </cell>
          <cell r="T244">
            <v>1.9431575213898589E-2</v>
          </cell>
        </row>
        <row r="245">
          <cell r="A245" t="str">
            <v>Gabon</v>
          </cell>
          <cell r="B245">
            <v>2011</v>
          </cell>
          <cell r="C245">
            <v>0</v>
          </cell>
          <cell r="Q245">
            <v>3.5675561586500839E-3</v>
          </cell>
          <cell r="R245">
            <v>1.964654616427183E-2</v>
          </cell>
          <cell r="S245">
            <v>1.080008842168795E-2</v>
          </cell>
          <cell r="T245">
            <v>1.9431575213898589E-2</v>
          </cell>
        </row>
        <row r="246">
          <cell r="A246" t="str">
            <v>Gabon</v>
          </cell>
          <cell r="B246">
            <v>2012</v>
          </cell>
          <cell r="C246">
            <v>17392</v>
          </cell>
          <cell r="Q246">
            <v>3.5675561586500839E-3</v>
          </cell>
          <cell r="R246">
            <v>1.964654616427183E-2</v>
          </cell>
          <cell r="S246">
            <v>1.091173363098356E-2</v>
          </cell>
          <cell r="T246">
            <v>1.9431575213898589E-2</v>
          </cell>
        </row>
        <row r="247">
          <cell r="A247" t="str">
            <v>Gabon</v>
          </cell>
          <cell r="B247">
            <v>2013</v>
          </cell>
          <cell r="C247">
            <v>0</v>
          </cell>
          <cell r="Q247">
            <v>3.5675561586500839E-3</v>
          </cell>
          <cell r="R247">
            <v>1.964654616427183E-2</v>
          </cell>
          <cell r="S247">
            <v>1.091173363098356E-2</v>
          </cell>
          <cell r="T247">
            <v>1.9431575213898589E-2</v>
          </cell>
        </row>
        <row r="248">
          <cell r="A248" t="str">
            <v>Gabon</v>
          </cell>
          <cell r="B248">
            <v>2014</v>
          </cell>
          <cell r="C248">
            <v>0</v>
          </cell>
          <cell r="Q248">
            <v>3.5675561586500839E-3</v>
          </cell>
          <cell r="R248">
            <v>1.964654616427183E-2</v>
          </cell>
          <cell r="S248">
            <v>1.091173363098356E-2</v>
          </cell>
          <cell r="T248">
            <v>1.9431575213898589E-2</v>
          </cell>
        </row>
        <row r="249">
          <cell r="A249" t="str">
            <v>Gabon</v>
          </cell>
          <cell r="B249">
            <v>2015</v>
          </cell>
          <cell r="C249">
            <v>0</v>
          </cell>
          <cell r="Q249">
            <v>3.5675561586500839E-3</v>
          </cell>
          <cell r="R249">
            <v>1.964654616427183E-2</v>
          </cell>
          <cell r="S249">
            <v>1.091173363098356E-2</v>
          </cell>
          <cell r="T249">
            <v>1.9431575213898589E-2</v>
          </cell>
        </row>
        <row r="250">
          <cell r="A250" t="str">
            <v>Gabon</v>
          </cell>
          <cell r="B250">
            <v>2016</v>
          </cell>
          <cell r="C250">
            <v>12224</v>
          </cell>
          <cell r="Q250">
            <v>3.6460262045579432E-3</v>
          </cell>
          <cell r="R250">
            <v>1.964654616427183E-2</v>
          </cell>
          <cell r="S250">
            <v>1.091173363098356E-2</v>
          </cell>
          <cell r="T250">
            <v>1.9431575213898589E-2</v>
          </cell>
        </row>
        <row r="251">
          <cell r="A251" t="str">
            <v>Gabon</v>
          </cell>
          <cell r="B251">
            <v>2017</v>
          </cell>
          <cell r="C251">
            <v>0</v>
          </cell>
          <cell r="Q251">
            <v>3.6460262045579432E-3</v>
          </cell>
          <cell r="R251">
            <v>1.964654616427183E-2</v>
          </cell>
          <cell r="S251">
            <v>1.091173363098356E-2</v>
          </cell>
          <cell r="T251">
            <v>1.9431575213898589E-2</v>
          </cell>
        </row>
        <row r="252">
          <cell r="A252" t="str">
            <v>Gabon</v>
          </cell>
          <cell r="B252">
            <v>2018</v>
          </cell>
          <cell r="C252">
            <v>0</v>
          </cell>
          <cell r="Q252">
            <v>3.6460262045579432E-3</v>
          </cell>
          <cell r="R252">
            <v>1.964654616427183E-2</v>
          </cell>
          <cell r="S252">
            <v>1.091173363098356E-2</v>
          </cell>
          <cell r="T252">
            <v>1.9431575213898589E-2</v>
          </cell>
        </row>
        <row r="253">
          <cell r="A253" t="str">
            <v>Gabon</v>
          </cell>
          <cell r="B253">
            <v>2019</v>
          </cell>
          <cell r="C253">
            <v>16314</v>
          </cell>
          <cell r="Q253">
            <v>3.7507513623574211E-3</v>
          </cell>
          <cell r="R253">
            <v>1.964654616427183E-2</v>
          </cell>
          <cell r="S253">
            <v>1.091173363098356E-2</v>
          </cell>
          <cell r="T253">
            <v>1.9431575213898589E-2</v>
          </cell>
        </row>
        <row r="254">
          <cell r="A254" t="str">
            <v>Gambia, The</v>
          </cell>
          <cell r="B254">
            <v>2002</v>
          </cell>
          <cell r="C254">
            <v>391380</v>
          </cell>
          <cell r="Q254">
            <v>3.8163844957130829E-3</v>
          </cell>
          <cell r="R254">
            <v>1.2452990854381851E-2</v>
          </cell>
          <cell r="S254">
            <v>0</v>
          </cell>
          <cell r="T254">
            <v>6.0771854532196427E-4</v>
          </cell>
        </row>
        <row r="255">
          <cell r="A255" t="str">
            <v>Gambia, The</v>
          </cell>
          <cell r="B255">
            <v>2003</v>
          </cell>
          <cell r="C255">
            <v>5087693</v>
          </cell>
          <cell r="Q255">
            <v>6.9165554585195826E-2</v>
          </cell>
          <cell r="R255">
            <v>0.14844710246827569</v>
          </cell>
          <cell r="S255">
            <v>5.2902949391321376E-3</v>
          </cell>
          <cell r="T255">
            <v>1.3365711405739601E-2</v>
          </cell>
        </row>
        <row r="256">
          <cell r="A256" t="str">
            <v>Gambia, The</v>
          </cell>
          <cell r="B256">
            <v>2004</v>
          </cell>
          <cell r="C256">
            <v>9764721</v>
          </cell>
          <cell r="Q256">
            <v>0.4127395985639879</v>
          </cell>
          <cell r="R256">
            <v>0.14844710246827569</v>
          </cell>
          <cell r="S256">
            <v>8.2790688028021697E-2</v>
          </cell>
          <cell r="T256">
            <v>1.3365711405739601E-2</v>
          </cell>
        </row>
        <row r="257">
          <cell r="A257" t="str">
            <v>Gambia, The</v>
          </cell>
          <cell r="B257">
            <v>2005</v>
          </cell>
          <cell r="C257">
            <v>3116009</v>
          </cell>
          <cell r="Q257">
            <v>0.41869164393216352</v>
          </cell>
          <cell r="R257">
            <v>0.27686364126884683</v>
          </cell>
          <cell r="S257">
            <v>8.2790688028021697E-2</v>
          </cell>
          <cell r="T257">
            <v>1.3365711405739601E-2</v>
          </cell>
        </row>
        <row r="258">
          <cell r="A258" t="str">
            <v>Gambia, The</v>
          </cell>
          <cell r="B258">
            <v>2006</v>
          </cell>
          <cell r="C258">
            <v>610211</v>
          </cell>
          <cell r="Q258">
            <v>0.43915709311250362</v>
          </cell>
          <cell r="R258">
            <v>0.28271171946092288</v>
          </cell>
          <cell r="S258">
            <v>8.2790688028021697E-2</v>
          </cell>
          <cell r="T258">
            <v>1.3365711405739601E-2</v>
          </cell>
        </row>
        <row r="259">
          <cell r="A259" t="str">
            <v>Gambia, The</v>
          </cell>
          <cell r="B259">
            <v>2007</v>
          </cell>
          <cell r="C259">
            <v>2523254</v>
          </cell>
          <cell r="Q259">
            <v>0.43915709311250362</v>
          </cell>
          <cell r="R259">
            <v>0.3889346081203317</v>
          </cell>
          <cell r="S259">
            <v>8.5375594043829522E-2</v>
          </cell>
          <cell r="T259">
            <v>1.3365711405739601E-2</v>
          </cell>
        </row>
        <row r="260">
          <cell r="A260" t="str">
            <v>Gambia, The</v>
          </cell>
          <cell r="B260">
            <v>2008</v>
          </cell>
          <cell r="C260">
            <v>7436002</v>
          </cell>
          <cell r="Q260">
            <v>0.75876167928569671</v>
          </cell>
          <cell r="R260">
            <v>0.3889346081203317</v>
          </cell>
          <cell r="S260">
            <v>8.6426391284474227E-2</v>
          </cell>
          <cell r="T260">
            <v>1.3365711405739601E-2</v>
          </cell>
        </row>
        <row r="261">
          <cell r="A261" t="str">
            <v>Gambia, The</v>
          </cell>
          <cell r="B261">
            <v>2009</v>
          </cell>
          <cell r="C261">
            <v>23618</v>
          </cell>
          <cell r="Q261">
            <v>0.75978013501573394</v>
          </cell>
          <cell r="R261">
            <v>0.3889346081203317</v>
          </cell>
          <cell r="S261">
            <v>8.6426391284474227E-2</v>
          </cell>
          <cell r="T261">
            <v>1.3365711405739601E-2</v>
          </cell>
        </row>
        <row r="262">
          <cell r="A262" t="str">
            <v>Gambia, The</v>
          </cell>
          <cell r="B262">
            <v>2010</v>
          </cell>
          <cell r="C262">
            <v>6678436</v>
          </cell>
          <cell r="Q262">
            <v>1.0316114372340539</v>
          </cell>
          <cell r="R262">
            <v>0.3889346081203317</v>
          </cell>
          <cell r="S262">
            <v>8.6426391284474227E-2</v>
          </cell>
          <cell r="T262">
            <v>2.9522020834750719E-2</v>
          </cell>
        </row>
        <row r="263">
          <cell r="A263" t="str">
            <v>Gambia, The</v>
          </cell>
          <cell r="B263">
            <v>2011</v>
          </cell>
          <cell r="C263">
            <v>7873278</v>
          </cell>
          <cell r="Q263">
            <v>1.169983641683924</v>
          </cell>
          <cell r="R263">
            <v>0.48674628918899893</v>
          </cell>
          <cell r="S263">
            <v>0.1897541110363139</v>
          </cell>
          <cell r="T263">
            <v>2.9522020834750719E-2</v>
          </cell>
        </row>
        <row r="264">
          <cell r="A264" t="str">
            <v>Gambia, The</v>
          </cell>
          <cell r="B264">
            <v>2012</v>
          </cell>
          <cell r="C264">
            <v>1654674</v>
          </cell>
          <cell r="Q264">
            <v>1.169983641683924</v>
          </cell>
          <cell r="R264">
            <v>0.48674628918899893</v>
          </cell>
          <cell r="S264">
            <v>0.1897541110363139</v>
          </cell>
          <cell r="T264">
            <v>0.1008748964653529</v>
          </cell>
        </row>
        <row r="265">
          <cell r="A265" t="str">
            <v>Gambia, The</v>
          </cell>
          <cell r="B265">
            <v>2013</v>
          </cell>
          <cell r="C265">
            <v>22079</v>
          </cell>
          <cell r="Q265">
            <v>1.170399294778252</v>
          </cell>
          <cell r="R265">
            <v>0.48674628918899893</v>
          </cell>
          <cell r="S265">
            <v>0.1897541110363139</v>
          </cell>
          <cell r="T265">
            <v>0.1014113343212959</v>
          </cell>
        </row>
        <row r="266">
          <cell r="A266" t="str">
            <v>Gambia, The</v>
          </cell>
          <cell r="B266">
            <v>2014</v>
          </cell>
          <cell r="C266">
            <v>383045</v>
          </cell>
          <cell r="Q266">
            <v>1.1767215857598621</v>
          </cell>
          <cell r="R266">
            <v>0.48674628918899893</v>
          </cell>
          <cell r="S266">
            <v>0.19603539298247391</v>
          </cell>
          <cell r="T266">
            <v>0.1053254333010578</v>
          </cell>
        </row>
        <row r="267">
          <cell r="A267" t="str">
            <v>Gambia, The</v>
          </cell>
          <cell r="B267">
            <v>2015</v>
          </cell>
          <cell r="C267">
            <v>760461</v>
          </cell>
          <cell r="Q267">
            <v>1.180465439027786</v>
          </cell>
          <cell r="R267">
            <v>0.48674628918899893</v>
          </cell>
          <cell r="S267">
            <v>0.20436669548100789</v>
          </cell>
          <cell r="T267">
            <v>0.12604288753205151</v>
          </cell>
        </row>
        <row r="268">
          <cell r="A268" t="str">
            <v>Gambia, The</v>
          </cell>
          <cell r="B268">
            <v>2016</v>
          </cell>
          <cell r="C268">
            <v>3905887</v>
          </cell>
          <cell r="Q268">
            <v>1.3283294456208159</v>
          </cell>
          <cell r="R268">
            <v>0.48990877146224249</v>
          </cell>
          <cell r="S268">
            <v>0.20436669548100789</v>
          </cell>
          <cell r="T268">
            <v>0.14344611312203109</v>
          </cell>
        </row>
        <row r="269">
          <cell r="A269" t="str">
            <v>Gambia, The</v>
          </cell>
          <cell r="B269">
            <v>2017</v>
          </cell>
          <cell r="C269">
            <v>156305</v>
          </cell>
          <cell r="Q269">
            <v>1.3317232343779239</v>
          </cell>
          <cell r="R269">
            <v>0.49325516912580741</v>
          </cell>
          <cell r="S269">
            <v>0.20436669548100789</v>
          </cell>
          <cell r="T269">
            <v>0.14344611312203109</v>
          </cell>
        </row>
        <row r="270">
          <cell r="A270" t="str">
            <v>Gambia, The</v>
          </cell>
          <cell r="B270">
            <v>2018</v>
          </cell>
          <cell r="C270">
            <v>916467</v>
          </cell>
          <cell r="Q270">
            <v>1.3317232343779239</v>
          </cell>
          <cell r="R270">
            <v>0.5327750720617036</v>
          </cell>
          <cell r="S270">
            <v>0.20436669548100789</v>
          </cell>
          <cell r="T270">
            <v>0.14344611312203109</v>
          </cell>
        </row>
        <row r="271">
          <cell r="A271" t="str">
            <v>Gambia, The</v>
          </cell>
          <cell r="B271">
            <v>2019</v>
          </cell>
          <cell r="C271">
            <v>1186989</v>
          </cell>
          <cell r="Q271">
            <v>1.3319999914646961</v>
          </cell>
          <cell r="R271">
            <v>0.5327750720617036</v>
          </cell>
          <cell r="S271">
            <v>0.20436669548100789</v>
          </cell>
          <cell r="T271">
            <v>0.19435471248123759</v>
          </cell>
        </row>
        <row r="272">
          <cell r="A272" t="str">
            <v>Ghana</v>
          </cell>
          <cell r="B272">
            <v>2002</v>
          </cell>
          <cell r="C272">
            <v>12367703</v>
          </cell>
          <cell r="Q272">
            <v>2.019292679843103E-2</v>
          </cell>
          <cell r="R272">
            <v>0.14604720254822559</v>
          </cell>
          <cell r="S272">
            <v>3.2645064538618082E-2</v>
          </cell>
          <cell r="T272">
            <v>1.529887305749311E-2</v>
          </cell>
        </row>
        <row r="273">
          <cell r="A273" t="str">
            <v>Ghana</v>
          </cell>
          <cell r="B273">
            <v>2003</v>
          </cell>
          <cell r="C273">
            <v>47482538</v>
          </cell>
          <cell r="Q273">
            <v>0.32002517689056431</v>
          </cell>
          <cell r="R273">
            <v>0.50794082830584653</v>
          </cell>
          <cell r="S273">
            <v>4.512065087121072E-2</v>
          </cell>
          <cell r="T273">
            <v>0.16340071954972549</v>
          </cell>
        </row>
        <row r="274">
          <cell r="A274" t="str">
            <v>Ghana</v>
          </cell>
          <cell r="B274">
            <v>2004</v>
          </cell>
          <cell r="C274">
            <v>54530785</v>
          </cell>
          <cell r="Q274">
            <v>0.57660416035853512</v>
          </cell>
          <cell r="R274">
            <v>1.149495009243646</v>
          </cell>
          <cell r="S274">
            <v>7.244749152576653E-2</v>
          </cell>
          <cell r="T274">
            <v>0.18230567093132549</v>
          </cell>
        </row>
        <row r="275">
          <cell r="A275" t="str">
            <v>Ghana</v>
          </cell>
          <cell r="B275">
            <v>2005</v>
          </cell>
          <cell r="C275">
            <v>91149542</v>
          </cell>
          <cell r="Q275">
            <v>0.75382708045671332</v>
          </cell>
          <cell r="R275">
            <v>2.4057854376555539</v>
          </cell>
          <cell r="S275">
            <v>7.244749152576653E-2</v>
          </cell>
          <cell r="T275">
            <v>0.32732146445599097</v>
          </cell>
        </row>
        <row r="276">
          <cell r="A276" t="str">
            <v>Ghana</v>
          </cell>
          <cell r="B276">
            <v>2006</v>
          </cell>
          <cell r="C276">
            <v>87222103</v>
          </cell>
          <cell r="Q276">
            <v>1.0410047105764539</v>
          </cell>
          <cell r="R276">
            <v>3.5712799029383602</v>
          </cell>
          <cell r="S276">
            <v>8.0202983578805467E-2</v>
          </cell>
          <cell r="T276">
            <v>0.37740757124427582</v>
          </cell>
        </row>
        <row r="277">
          <cell r="A277" t="str">
            <v>Ghana</v>
          </cell>
          <cell r="B277">
            <v>2007</v>
          </cell>
          <cell r="C277">
            <v>22586550</v>
          </cell>
          <cell r="Q277">
            <v>1.3281208617426941</v>
          </cell>
          <cell r="R277">
            <v>3.5908017393347902</v>
          </cell>
          <cell r="S277">
            <v>0.1387741384410085</v>
          </cell>
          <cell r="T277">
            <v>0.4033526421123782</v>
          </cell>
        </row>
        <row r="278">
          <cell r="A278" t="str">
            <v>Ghana</v>
          </cell>
          <cell r="B278">
            <v>2008</v>
          </cell>
          <cell r="C278">
            <v>43447074</v>
          </cell>
          <cell r="Q278">
            <v>1.398002793243841</v>
          </cell>
          <cell r="R278">
            <v>3.818229308034411</v>
          </cell>
          <cell r="S278">
            <v>0.46797377626743691</v>
          </cell>
          <cell r="T278">
            <v>0.52926058639087659</v>
          </cell>
        </row>
        <row r="279">
          <cell r="A279" t="str">
            <v>Ghana</v>
          </cell>
          <cell r="B279">
            <v>2009</v>
          </cell>
          <cell r="C279">
            <v>56355041</v>
          </cell>
          <cell r="Q279">
            <v>1.8376021794431161</v>
          </cell>
          <cell r="R279">
            <v>4.1382236761761648</v>
          </cell>
          <cell r="S279">
            <v>0.5204000837502275</v>
          </cell>
          <cell r="T279">
            <v>0.69319797390962501</v>
          </cell>
        </row>
        <row r="280">
          <cell r="A280" t="str">
            <v>Ghana</v>
          </cell>
          <cell r="B280">
            <v>2010</v>
          </cell>
          <cell r="C280">
            <v>68453801</v>
          </cell>
          <cell r="Q280">
            <v>2.265404724274461</v>
          </cell>
          <cell r="R280">
            <v>4.4899552811885206</v>
          </cell>
          <cell r="S280">
            <v>0.64955905240785528</v>
          </cell>
          <cell r="T280">
            <v>0.96998881276649895</v>
          </cell>
        </row>
        <row r="281">
          <cell r="A281" t="str">
            <v>Ghana</v>
          </cell>
          <cell r="B281">
            <v>2011</v>
          </cell>
          <cell r="C281">
            <v>42166554</v>
          </cell>
          <cell r="Q281">
            <v>2.3058013496766971</v>
          </cell>
          <cell r="R281">
            <v>5.1625738941114294</v>
          </cell>
          <cell r="S281">
            <v>0.65166584089523971</v>
          </cell>
          <cell r="T281">
            <v>0.98510780360145378</v>
          </cell>
        </row>
        <row r="282">
          <cell r="A282" t="str">
            <v>Ghana</v>
          </cell>
          <cell r="B282">
            <v>2012</v>
          </cell>
          <cell r="C282">
            <v>17070522</v>
          </cell>
          <cell r="Q282">
            <v>2.3536821111538311</v>
          </cell>
          <cell r="R282">
            <v>5.2651596155402984</v>
          </cell>
          <cell r="S282">
            <v>0.69213939292041926</v>
          </cell>
          <cell r="T282">
            <v>1.0897953259293669</v>
          </cell>
        </row>
        <row r="283">
          <cell r="A283" t="str">
            <v>Ghana</v>
          </cell>
          <cell r="B283">
            <v>2013</v>
          </cell>
          <cell r="C283">
            <v>28156105</v>
          </cell>
          <cell r="Q283">
            <v>2.4314512555306429</v>
          </cell>
          <cell r="R283">
            <v>5.5227579200573098</v>
          </cell>
          <cell r="S283">
            <v>0.77101545286649986</v>
          </cell>
          <cell r="T283">
            <v>1.1631596678090019</v>
          </cell>
        </row>
        <row r="284">
          <cell r="A284" t="str">
            <v>Ghana</v>
          </cell>
          <cell r="B284">
            <v>2014</v>
          </cell>
          <cell r="C284">
            <v>13684768</v>
          </cell>
          <cell r="Q284">
            <v>2.447909535061084</v>
          </cell>
          <cell r="R284">
            <v>5.6769490750546234</v>
          </cell>
          <cell r="S284">
            <v>0.83636534641374471</v>
          </cell>
          <cell r="T284">
            <v>1.164153358195738</v>
          </cell>
        </row>
        <row r="285">
          <cell r="A285" t="str">
            <v>Ghana</v>
          </cell>
          <cell r="B285">
            <v>2015</v>
          </cell>
          <cell r="C285">
            <v>6172624</v>
          </cell>
          <cell r="Q285">
            <v>2.4505457179511612</v>
          </cell>
          <cell r="R285">
            <v>5.7300971800875411</v>
          </cell>
          <cell r="S285">
            <v>0.88480908192479346</v>
          </cell>
          <cell r="T285">
            <v>1.166822930218872</v>
          </cell>
        </row>
        <row r="286">
          <cell r="A286" t="str">
            <v>Ghana</v>
          </cell>
          <cell r="B286">
            <v>2016</v>
          </cell>
          <cell r="C286">
            <v>8366203</v>
          </cell>
          <cell r="Q286">
            <v>2.4537549539599248</v>
          </cell>
          <cell r="R286">
            <v>5.8136031420906882</v>
          </cell>
          <cell r="S286">
            <v>0.93736995038468285</v>
          </cell>
          <cell r="T286">
            <v>1.1724328933848129</v>
          </cell>
        </row>
        <row r="287">
          <cell r="A287" t="str">
            <v>Ghana</v>
          </cell>
          <cell r="B287">
            <v>2017</v>
          </cell>
          <cell r="C287">
            <v>17711096</v>
          </cell>
          <cell r="Q287">
            <v>2.4564539666086791</v>
          </cell>
          <cell r="R287">
            <v>6.0172526951020373</v>
          </cell>
          <cell r="S287">
            <v>1.0244799991402029</v>
          </cell>
          <cell r="T287">
            <v>1.185695306414124</v>
          </cell>
        </row>
        <row r="288">
          <cell r="A288" t="str">
            <v>Ghana</v>
          </cell>
          <cell r="B288">
            <v>2018</v>
          </cell>
          <cell r="C288">
            <v>15314275</v>
          </cell>
          <cell r="Q288">
            <v>2.4602683287000402</v>
          </cell>
          <cell r="R288">
            <v>6.2127922562918521</v>
          </cell>
          <cell r="S288">
            <v>1.079246784405741</v>
          </cell>
          <cell r="T288">
            <v>1.1967874431128009</v>
          </cell>
        </row>
        <row r="289">
          <cell r="A289" t="str">
            <v>Ghana</v>
          </cell>
          <cell r="B289">
            <v>2019</v>
          </cell>
          <cell r="C289">
            <v>98275845</v>
          </cell>
          <cell r="Q289">
            <v>3.4748609881320118</v>
          </cell>
          <cell r="R289">
            <v>6.5684550680432494</v>
          </cell>
          <cell r="S289">
            <v>1.1837214683284361</v>
          </cell>
          <cell r="T289">
            <v>1.423999852793185</v>
          </cell>
        </row>
        <row r="290">
          <cell r="A290" t="str">
            <v>Guinea</v>
          </cell>
          <cell r="B290">
            <v>2002</v>
          </cell>
          <cell r="C290">
            <v>164610</v>
          </cell>
          <cell r="Q290">
            <v>0</v>
          </cell>
          <cell r="R290">
            <v>0</v>
          </cell>
          <cell r="S290">
            <v>0</v>
          </cell>
          <cell r="T290">
            <v>6.1522794098369396E-3</v>
          </cell>
        </row>
        <row r="291">
          <cell r="A291" t="str">
            <v>Guinea</v>
          </cell>
          <cell r="B291">
            <v>2003</v>
          </cell>
          <cell r="C291">
            <v>63101167</v>
          </cell>
          <cell r="Q291">
            <v>0.57403420510436798</v>
          </cell>
          <cell r="R291">
            <v>1.3330802828596979</v>
          </cell>
          <cell r="S291">
            <v>0.43036467086558827</v>
          </cell>
          <cell r="T291">
            <v>2.7071823397642979E-2</v>
          </cell>
        </row>
        <row r="292">
          <cell r="A292" t="str">
            <v>Guinea</v>
          </cell>
          <cell r="B292">
            <v>2004</v>
          </cell>
          <cell r="C292">
            <v>35523905</v>
          </cell>
          <cell r="Q292">
            <v>0.7721428345846687</v>
          </cell>
          <cell r="R292">
            <v>1.7290641356790299</v>
          </cell>
          <cell r="S292">
            <v>1.1443225126092531</v>
          </cell>
          <cell r="T292">
            <v>4.6723274996794871E-2</v>
          </cell>
        </row>
        <row r="293">
          <cell r="A293" t="str">
            <v>Guinea</v>
          </cell>
          <cell r="B293">
            <v>2005</v>
          </cell>
          <cell r="C293">
            <v>15987761</v>
          </cell>
          <cell r="Q293">
            <v>0.95761759515550715</v>
          </cell>
          <cell r="R293">
            <v>2.141130064068121</v>
          </cell>
          <cell r="S293">
            <v>1.1443225126092531</v>
          </cell>
          <cell r="T293">
            <v>4.6723274996794871E-2</v>
          </cell>
        </row>
        <row r="294">
          <cell r="A294" t="str">
            <v>Guinea</v>
          </cell>
          <cell r="B294">
            <v>2006</v>
          </cell>
          <cell r="C294">
            <v>11930881</v>
          </cell>
          <cell r="Q294">
            <v>0.96320502796598284</v>
          </cell>
          <cell r="R294">
            <v>2.5814579068637129</v>
          </cell>
          <cell r="S294">
            <v>1.1443225126092531</v>
          </cell>
          <cell r="T294">
            <v>4.6723274996794871E-2</v>
          </cell>
        </row>
        <row r="295">
          <cell r="A295" t="str">
            <v>Guinea</v>
          </cell>
          <cell r="B295">
            <v>2007</v>
          </cell>
          <cell r="C295">
            <v>5005911</v>
          </cell>
          <cell r="Q295">
            <v>0.97695281787374877</v>
          </cell>
          <cell r="R295">
            <v>2.750632135676526</v>
          </cell>
          <cell r="S295">
            <v>1.1443225126092531</v>
          </cell>
          <cell r="T295">
            <v>5.089659175265298E-2</v>
          </cell>
        </row>
        <row r="296">
          <cell r="A296" t="str">
            <v>Guinea</v>
          </cell>
          <cell r="B296">
            <v>2008</v>
          </cell>
          <cell r="C296">
            <v>6885395</v>
          </cell>
          <cell r="Q296">
            <v>0.97695281787374877</v>
          </cell>
          <cell r="R296">
            <v>2.892354849660284</v>
          </cell>
          <cell r="S296">
            <v>1.199816850283538</v>
          </cell>
          <cell r="T296">
            <v>0.1110203692489386</v>
          </cell>
        </row>
        <row r="297">
          <cell r="A297" t="str">
            <v>Guinea</v>
          </cell>
          <cell r="B297">
            <v>2009</v>
          </cell>
          <cell r="C297">
            <v>6646127</v>
          </cell>
          <cell r="Q297">
            <v>0.98149338022514221</v>
          </cell>
          <cell r="R297">
            <v>3.0682962120750918</v>
          </cell>
          <cell r="S297">
            <v>1.227216862524495</v>
          </cell>
          <cell r="T297">
            <v>0.15153664800790301</v>
          </cell>
        </row>
        <row r="298">
          <cell r="A298" t="str">
            <v>Guinea</v>
          </cell>
          <cell r="B298">
            <v>2010</v>
          </cell>
          <cell r="C298">
            <v>8833946</v>
          </cell>
          <cell r="Q298">
            <v>0.98901645820076844</v>
          </cell>
          <cell r="R298">
            <v>3.346565779438325</v>
          </cell>
          <cell r="S298">
            <v>1.243972994100307</v>
          </cell>
          <cell r="T298">
            <v>0.17915556493571549</v>
          </cell>
        </row>
        <row r="299">
          <cell r="A299" t="str">
            <v>Guinea</v>
          </cell>
          <cell r="B299">
            <v>2011</v>
          </cell>
          <cell r="C299">
            <v>15418553</v>
          </cell>
          <cell r="Q299">
            <v>1.0272705100712169</v>
          </cell>
          <cell r="R299">
            <v>3.8669762971128749</v>
          </cell>
          <cell r="S299">
            <v>1.243972994100307</v>
          </cell>
          <cell r="T299">
            <v>0.19675760222735869</v>
          </cell>
        </row>
        <row r="300">
          <cell r="A300" t="str">
            <v>Guinea</v>
          </cell>
          <cell r="B300">
            <v>2012</v>
          </cell>
          <cell r="C300">
            <v>741781</v>
          </cell>
          <cell r="Q300">
            <v>1.027272528314872</v>
          </cell>
          <cell r="R300">
            <v>3.8764017566082192</v>
          </cell>
          <cell r="S300">
            <v>1.2533984535956511</v>
          </cell>
          <cell r="T300">
            <v>0.20562864271556131</v>
          </cell>
        </row>
        <row r="301">
          <cell r="A301" t="str">
            <v>Guinea</v>
          </cell>
          <cell r="B301">
            <v>2013</v>
          </cell>
          <cell r="C301">
            <v>5999847</v>
          </cell>
          <cell r="Q301">
            <v>1.02754700945202</v>
          </cell>
          <cell r="R301">
            <v>3.882182679185445</v>
          </cell>
          <cell r="S301">
            <v>1.2591793761728769</v>
          </cell>
          <cell r="T301">
            <v>0.41803589312204847</v>
          </cell>
        </row>
        <row r="302">
          <cell r="A302" t="str">
            <v>Guinea</v>
          </cell>
          <cell r="B302">
            <v>2014</v>
          </cell>
          <cell r="C302">
            <v>6182531</v>
          </cell>
          <cell r="Q302">
            <v>1.0347851413233959</v>
          </cell>
          <cell r="R302">
            <v>3.9025300137220351</v>
          </cell>
          <cell r="S302">
            <v>1.279526710709467</v>
          </cell>
          <cell r="T302">
            <v>0.60117446191188528</v>
          </cell>
        </row>
        <row r="303">
          <cell r="A303" t="str">
            <v>Guinea</v>
          </cell>
          <cell r="B303">
            <v>2015</v>
          </cell>
          <cell r="C303">
            <v>5274194</v>
          </cell>
          <cell r="Q303">
            <v>1.0790263877476389</v>
          </cell>
          <cell r="R303">
            <v>3.9025300137220351</v>
          </cell>
          <cell r="S303">
            <v>1.279526710709467</v>
          </cell>
          <cell r="T303">
            <v>0.75405559656829124</v>
          </cell>
        </row>
        <row r="304">
          <cell r="A304" t="str">
            <v>Guinea</v>
          </cell>
          <cell r="B304">
            <v>2016</v>
          </cell>
          <cell r="C304">
            <v>2055409</v>
          </cell>
          <cell r="Q304">
            <v>1.092551684979828</v>
          </cell>
          <cell r="R304">
            <v>3.9025300137220351</v>
          </cell>
          <cell r="S304">
            <v>1.279526710709467</v>
          </cell>
          <cell r="T304">
            <v>0.81735096921942374</v>
          </cell>
        </row>
        <row r="305">
          <cell r="A305" t="str">
            <v>Guinea</v>
          </cell>
          <cell r="B305">
            <v>2017</v>
          </cell>
          <cell r="C305">
            <v>1701647</v>
          </cell>
          <cell r="Q305">
            <v>1.1085615522765799</v>
          </cell>
          <cell r="R305">
            <v>3.90483051249024</v>
          </cell>
          <cell r="S305">
            <v>1.279526710709467</v>
          </cell>
          <cell r="T305">
            <v>0.86263945985157353</v>
          </cell>
        </row>
        <row r="306">
          <cell r="A306" t="str">
            <v>Guinea</v>
          </cell>
          <cell r="B306">
            <v>2018</v>
          </cell>
          <cell r="C306">
            <v>468107</v>
          </cell>
          <cell r="Q306">
            <v>1.1085615522765799</v>
          </cell>
          <cell r="R306">
            <v>3.90483051249024</v>
          </cell>
          <cell r="S306">
            <v>1.279526710709467</v>
          </cell>
          <cell r="T306">
            <v>0.88013490397830063</v>
          </cell>
        </row>
        <row r="307">
          <cell r="A307" t="str">
            <v>Guinea</v>
          </cell>
          <cell r="B307">
            <v>2019</v>
          </cell>
          <cell r="C307">
            <v>269877</v>
          </cell>
          <cell r="Q307">
            <v>1.1108150708174711</v>
          </cell>
          <cell r="R307">
            <v>3.9071494370755229</v>
          </cell>
          <cell r="S307">
            <v>1.279526710709467</v>
          </cell>
          <cell r="T307">
            <v>0.88564908201905823</v>
          </cell>
        </row>
        <row r="308">
          <cell r="A308" t="str">
            <v>Kenya</v>
          </cell>
          <cell r="B308">
            <v>2002</v>
          </cell>
          <cell r="C308">
            <v>42980696</v>
          </cell>
          <cell r="Q308">
            <v>4.4630341036563624E-3</v>
          </cell>
          <cell r="R308">
            <v>0.28956899921051371</v>
          </cell>
          <cell r="S308">
            <v>0.3897602181156008</v>
          </cell>
          <cell r="T308">
            <v>0.24230022078318689</v>
          </cell>
        </row>
        <row r="309">
          <cell r="A309" t="str">
            <v>Kenya</v>
          </cell>
          <cell r="B309">
            <v>2003</v>
          </cell>
          <cell r="C309">
            <v>351258759</v>
          </cell>
          <cell r="Q309">
            <v>2.7753387043364899E-2</v>
          </cell>
          <cell r="R309">
            <v>3.2964946644936939</v>
          </cell>
          <cell r="S309">
            <v>0.42767296379332331</v>
          </cell>
          <cell r="T309">
            <v>4.742641090523815</v>
          </cell>
        </row>
        <row r="310">
          <cell r="A310" t="str">
            <v>Kenya</v>
          </cell>
          <cell r="B310">
            <v>2004</v>
          </cell>
          <cell r="C310">
            <v>186362254</v>
          </cell>
          <cell r="Q310">
            <v>6.8514348853206009E-2</v>
          </cell>
          <cell r="R310">
            <v>4.7771928084379214</v>
          </cell>
          <cell r="S310">
            <v>0.43374603249951771</v>
          </cell>
          <cell r="T310">
            <v>7.2306018372121343</v>
          </cell>
        </row>
        <row r="311">
          <cell r="A311" t="str">
            <v>Kenya</v>
          </cell>
          <cell r="B311">
            <v>2005</v>
          </cell>
          <cell r="C311">
            <v>202685378</v>
          </cell>
          <cell r="Q311">
            <v>0.87884649020185479</v>
          </cell>
          <cell r="R311">
            <v>7.0438651014490432</v>
          </cell>
          <cell r="S311">
            <v>0.46994706466339797</v>
          </cell>
          <cell r="T311">
            <v>8.4845988653488273</v>
          </cell>
        </row>
        <row r="312">
          <cell r="A312" t="str">
            <v>Kenya</v>
          </cell>
          <cell r="B312">
            <v>2006</v>
          </cell>
          <cell r="C312">
            <v>271676057</v>
          </cell>
          <cell r="Q312">
            <v>2.8665876950038598</v>
          </cell>
          <cell r="R312">
            <v>9.6934576750134092</v>
          </cell>
          <cell r="S312">
            <v>0.47239716228647533</v>
          </cell>
          <cell r="T312">
            <v>9.6985394443611863</v>
          </cell>
        </row>
        <row r="313">
          <cell r="A313" t="str">
            <v>Kenya</v>
          </cell>
          <cell r="B313">
            <v>2007</v>
          </cell>
          <cell r="C313">
            <v>190675504</v>
          </cell>
          <cell r="Q313">
            <v>3.042574045953939</v>
          </cell>
          <cell r="R313">
            <v>11.445345261454539</v>
          </cell>
          <cell r="S313">
            <v>0.47239716228647533</v>
          </cell>
          <cell r="T313">
            <v>11.879094762973921</v>
          </cell>
        </row>
        <row r="314">
          <cell r="A314" t="str">
            <v>Kenya</v>
          </cell>
          <cell r="B314">
            <v>2008</v>
          </cell>
          <cell r="C314">
            <v>438323829</v>
          </cell>
          <cell r="Q314">
            <v>3.265538833451747</v>
          </cell>
          <cell r="R314">
            <v>13.74439027542676</v>
          </cell>
          <cell r="S314">
            <v>1.739903070879494</v>
          </cell>
          <cell r="T314">
            <v>17.534014257693499</v>
          </cell>
        </row>
        <row r="315">
          <cell r="A315" t="str">
            <v>Kenya</v>
          </cell>
          <cell r="B315">
            <v>2009</v>
          </cell>
          <cell r="C315">
            <v>246200857</v>
          </cell>
          <cell r="Q315">
            <v>3.4025831309741759</v>
          </cell>
          <cell r="R315">
            <v>16.004459967855389</v>
          </cell>
          <cell r="S315">
            <v>1.739903070879494</v>
          </cell>
          <cell r="T315">
            <v>20.441718047335371</v>
          </cell>
        </row>
        <row r="316">
          <cell r="A316" t="str">
            <v>Kenya</v>
          </cell>
          <cell r="B316">
            <v>2010</v>
          </cell>
          <cell r="C316">
            <v>70711139</v>
          </cell>
          <cell r="Q316">
            <v>3.5312317324871629</v>
          </cell>
          <cell r="R316">
            <v>16.769952506547099</v>
          </cell>
          <cell r="S316">
            <v>1.739903070879494</v>
          </cell>
          <cell r="T316">
            <v>21.07116911535142</v>
          </cell>
        </row>
        <row r="317">
          <cell r="A317" t="str">
            <v>Kenya</v>
          </cell>
          <cell r="B317">
            <v>2011</v>
          </cell>
          <cell r="C317">
            <v>158948592</v>
          </cell>
          <cell r="Q317">
            <v>3.5769886431099809</v>
          </cell>
          <cell r="R317">
            <v>18.453942389348541</v>
          </cell>
          <cell r="S317">
            <v>1.7417064440857899</v>
          </cell>
          <cell r="T317">
            <v>22.764437721317009</v>
          </cell>
        </row>
        <row r="318">
          <cell r="A318" t="str">
            <v>Kenya</v>
          </cell>
          <cell r="B318">
            <v>2012</v>
          </cell>
          <cell r="C318">
            <v>59751974</v>
          </cell>
          <cell r="Q318">
            <v>3.7043757926496048</v>
          </cell>
          <cell r="R318">
            <v>19.11449188451482</v>
          </cell>
          <cell r="S318">
            <v>1.7417064440857899</v>
          </cell>
          <cell r="T318">
            <v>23.263959365356929</v>
          </cell>
        </row>
        <row r="319">
          <cell r="A319" t="str">
            <v>Kenya</v>
          </cell>
          <cell r="B319">
            <v>2013</v>
          </cell>
          <cell r="C319">
            <v>49391217</v>
          </cell>
          <cell r="Q319">
            <v>3.7697373195709249</v>
          </cell>
          <cell r="R319">
            <v>19.77134924366786</v>
          </cell>
          <cell r="S319">
            <v>1.742090104754296</v>
          </cell>
          <cell r="T319">
            <v>23.605574909850581</v>
          </cell>
        </row>
        <row r="320">
          <cell r="A320" t="str">
            <v>Kenya</v>
          </cell>
          <cell r="B320">
            <v>2014</v>
          </cell>
          <cell r="C320">
            <v>64384561</v>
          </cell>
          <cell r="Q320">
            <v>3.818292457965144</v>
          </cell>
          <cell r="R320">
            <v>20.178781769379739</v>
          </cell>
          <cell r="S320">
            <v>1.742090104754296</v>
          </cell>
          <cell r="T320">
            <v>24.536862530184639</v>
          </cell>
        </row>
        <row r="321">
          <cell r="A321" t="str">
            <v>Kenya</v>
          </cell>
          <cell r="B321">
            <v>2015</v>
          </cell>
          <cell r="C321">
            <v>20320974</v>
          </cell>
          <cell r="Q321">
            <v>3.829828866657023</v>
          </cell>
          <cell r="R321">
            <v>20.204387768489561</v>
          </cell>
          <cell r="S321">
            <v>1.742090104754296</v>
          </cell>
          <cell r="T321">
            <v>24.937570199297351</v>
          </cell>
        </row>
        <row r="322">
          <cell r="A322" t="str">
            <v>Kenya</v>
          </cell>
          <cell r="B322">
            <v>2016</v>
          </cell>
          <cell r="C322">
            <v>20451583</v>
          </cell>
          <cell r="Q322">
            <v>3.847559048708864</v>
          </cell>
          <cell r="R322">
            <v>20.308590898089541</v>
          </cell>
          <cell r="S322">
            <v>1.743470666925093</v>
          </cell>
          <cell r="T322">
            <v>25.254920596270601</v>
          </cell>
        </row>
        <row r="323">
          <cell r="A323" t="str">
            <v>Kenya</v>
          </cell>
          <cell r="B323">
            <v>2017</v>
          </cell>
          <cell r="C323">
            <v>38290569</v>
          </cell>
          <cell r="Q323">
            <v>3.853368945933247</v>
          </cell>
          <cell r="R323">
            <v>20.711630438042899</v>
          </cell>
          <cell r="S323">
            <v>2.0174450644217599</v>
          </cell>
          <cell r="T323">
            <v>25.39713244058219</v>
          </cell>
        </row>
        <row r="324">
          <cell r="A324" t="str">
            <v>Kenya</v>
          </cell>
          <cell r="B324">
            <v>2018</v>
          </cell>
          <cell r="C324">
            <v>26479185</v>
          </cell>
          <cell r="Q324">
            <v>3.8537897100315619</v>
          </cell>
          <cell r="R324">
            <v>20.965234858654409</v>
          </cell>
          <cell r="S324">
            <v>2.2526459683812479</v>
          </cell>
          <cell r="T324">
            <v>25.478445598155758</v>
          </cell>
        </row>
        <row r="325">
          <cell r="A325" t="str">
            <v>Kenya</v>
          </cell>
          <cell r="B325">
            <v>2019</v>
          </cell>
          <cell r="C325">
            <v>63843997</v>
          </cell>
          <cell r="Q325">
            <v>3.9908759374462131</v>
          </cell>
          <cell r="R325">
            <v>21.837647803738509</v>
          </cell>
          <cell r="S325">
            <v>2.2526459683812479</v>
          </cell>
          <cell r="T325">
            <v>25.844574335863172</v>
          </cell>
        </row>
        <row r="326">
          <cell r="A326" t="str">
            <v>Lesotho</v>
          </cell>
          <cell r="B326">
            <v>2002</v>
          </cell>
          <cell r="C326">
            <v>8473167</v>
          </cell>
          <cell r="Q326">
            <v>3.8771002188166342E-3</v>
          </cell>
          <cell r="R326">
            <v>0.15132234748671411</v>
          </cell>
          <cell r="S326">
            <v>0.15132234748671411</v>
          </cell>
          <cell r="T326">
            <v>8.0917544808946033E-3</v>
          </cell>
        </row>
        <row r="327">
          <cell r="A327" t="str">
            <v>Lesotho</v>
          </cell>
          <cell r="B327">
            <v>2003</v>
          </cell>
          <cell r="C327">
            <v>1389863</v>
          </cell>
          <cell r="Q327">
            <v>3.0159382548356119E-2</v>
          </cell>
          <cell r="R327">
            <v>0.15132234748671411</v>
          </cell>
          <cell r="S327">
            <v>0.15132234748671411</v>
          </cell>
          <cell r="T327">
            <v>3.3415882362479103E-2</v>
          </cell>
        </row>
        <row r="328">
          <cell r="A328" t="str">
            <v>Lesotho</v>
          </cell>
          <cell r="B328">
            <v>2004</v>
          </cell>
          <cell r="C328">
            <v>3923992</v>
          </cell>
          <cell r="Q328">
            <v>0.16419206415954241</v>
          </cell>
          <cell r="R328">
            <v>0.15132234748671411</v>
          </cell>
          <cell r="S328">
            <v>0.15132234748671411</v>
          </cell>
          <cell r="T328">
            <v>4.508327393632533E-2</v>
          </cell>
        </row>
        <row r="329">
          <cell r="A329" t="str">
            <v>Lesotho</v>
          </cell>
          <cell r="B329">
            <v>2005</v>
          </cell>
          <cell r="C329">
            <v>0</v>
          </cell>
          <cell r="Q329">
            <v>0.16419206415954241</v>
          </cell>
          <cell r="R329">
            <v>0.15132234748671411</v>
          </cell>
          <cell r="S329">
            <v>0.15132234748671411</v>
          </cell>
          <cell r="T329">
            <v>4.508327393632533E-2</v>
          </cell>
        </row>
        <row r="330">
          <cell r="A330" t="str">
            <v>Lesotho</v>
          </cell>
          <cell r="B330">
            <v>2006</v>
          </cell>
          <cell r="C330">
            <v>0</v>
          </cell>
          <cell r="Q330">
            <v>0.16419206415954241</v>
          </cell>
          <cell r="R330">
            <v>0.15132234748671411</v>
          </cell>
          <cell r="S330">
            <v>0.15132234748671411</v>
          </cell>
          <cell r="T330">
            <v>4.508327393632533E-2</v>
          </cell>
        </row>
        <row r="331">
          <cell r="A331" t="str">
            <v>Lesotho</v>
          </cell>
          <cell r="B331">
            <v>2007</v>
          </cell>
          <cell r="C331">
            <v>417580</v>
          </cell>
          <cell r="Q331">
            <v>0.16419206415954241</v>
          </cell>
          <cell r="R331">
            <v>0.16682733234922301</v>
          </cell>
          <cell r="S331">
            <v>0.15132234748671411</v>
          </cell>
          <cell r="T331">
            <v>4.508327393632533E-2</v>
          </cell>
        </row>
        <row r="332">
          <cell r="A332" t="str">
            <v>Lesotho</v>
          </cell>
          <cell r="B332">
            <v>2008</v>
          </cell>
          <cell r="C332">
            <v>269019</v>
          </cell>
          <cell r="Q332">
            <v>0.16419206415954241</v>
          </cell>
          <cell r="R332">
            <v>0.17681616208897891</v>
          </cell>
          <cell r="S332">
            <v>0.15132234748671411</v>
          </cell>
          <cell r="T332">
            <v>4.508327393632533E-2</v>
          </cell>
        </row>
        <row r="333">
          <cell r="A333" t="str">
            <v>Lesotho</v>
          </cell>
          <cell r="B333">
            <v>2009</v>
          </cell>
          <cell r="C333">
            <v>6395497</v>
          </cell>
          <cell r="Q333">
            <v>0.17049297395222471</v>
          </cell>
          <cell r="R333">
            <v>0.40164687123553122</v>
          </cell>
          <cell r="S333">
            <v>0.15132234748671411</v>
          </cell>
          <cell r="T333">
            <v>5.1420126124110219E-2</v>
          </cell>
        </row>
        <row r="334">
          <cell r="A334" t="str">
            <v>Lesotho</v>
          </cell>
          <cell r="B334">
            <v>2010</v>
          </cell>
          <cell r="C334">
            <v>8968692</v>
          </cell>
          <cell r="Q334">
            <v>0.17049297395222471</v>
          </cell>
          <cell r="R334">
            <v>0.73424260910967076</v>
          </cell>
          <cell r="S334">
            <v>0.15132234748671411</v>
          </cell>
          <cell r="T334">
            <v>5.183706533341409E-2</v>
          </cell>
        </row>
        <row r="335">
          <cell r="A335" t="str">
            <v>Lesotho</v>
          </cell>
          <cell r="B335">
            <v>2011</v>
          </cell>
          <cell r="C335">
            <v>1534241</v>
          </cell>
          <cell r="Q335">
            <v>0.17979826696528409</v>
          </cell>
          <cell r="R335">
            <v>0.73628419656041111</v>
          </cell>
          <cell r="S335">
            <v>0.15132234748671411</v>
          </cell>
          <cell r="T335">
            <v>9.7457433014737235E-2</v>
          </cell>
        </row>
        <row r="336">
          <cell r="A336" t="str">
            <v>Lesotho</v>
          </cell>
          <cell r="B336">
            <v>2012</v>
          </cell>
          <cell r="C336">
            <v>0</v>
          </cell>
          <cell r="Q336">
            <v>0.17979826696528409</v>
          </cell>
          <cell r="R336">
            <v>0.73628419656041111</v>
          </cell>
          <cell r="S336">
            <v>0.15132234748671411</v>
          </cell>
          <cell r="T336">
            <v>9.7457433014737235E-2</v>
          </cell>
        </row>
        <row r="337">
          <cell r="A337" t="str">
            <v>Lesotho</v>
          </cell>
          <cell r="B337">
            <v>2013</v>
          </cell>
          <cell r="C337">
            <v>-56070</v>
          </cell>
          <cell r="Q337">
            <v>0.17979826696528409</v>
          </cell>
          <cell r="R337">
            <v>0.73524324093365589</v>
          </cell>
          <cell r="S337">
            <v>0.15028139185995901</v>
          </cell>
          <cell r="T337">
            <v>9.7457433014737235E-2</v>
          </cell>
        </row>
        <row r="338">
          <cell r="A338" t="str">
            <v>Lesotho</v>
          </cell>
          <cell r="B338">
            <v>2014</v>
          </cell>
          <cell r="C338">
            <v>6868048</v>
          </cell>
          <cell r="Q338">
            <v>0.17979826696528409</v>
          </cell>
          <cell r="R338">
            <v>0.86261228418009739</v>
          </cell>
          <cell r="S338">
            <v>0.27765043510640042</v>
          </cell>
          <cell r="T338">
            <v>9.7733907264668365E-2</v>
          </cell>
        </row>
        <row r="339">
          <cell r="A339" t="str">
            <v>Lesotho</v>
          </cell>
          <cell r="B339">
            <v>2015</v>
          </cell>
          <cell r="C339">
            <v>2417588</v>
          </cell>
          <cell r="Q339">
            <v>0.17979826696528409</v>
          </cell>
          <cell r="R339">
            <v>0.90564520785034752</v>
          </cell>
          <cell r="S339">
            <v>0.32068335877665038</v>
          </cell>
          <cell r="T339">
            <v>0.1014344887372894</v>
          </cell>
        </row>
        <row r="340">
          <cell r="A340" t="str">
            <v>Lesotho</v>
          </cell>
          <cell r="B340">
            <v>2016</v>
          </cell>
          <cell r="C340">
            <v>5033042</v>
          </cell>
          <cell r="Q340">
            <v>0.17979826696528409</v>
          </cell>
          <cell r="R340">
            <v>0.99666022645697283</v>
          </cell>
          <cell r="S340">
            <v>0.4116983773832758</v>
          </cell>
          <cell r="T340">
            <v>0.1062841871971342</v>
          </cell>
        </row>
        <row r="341">
          <cell r="A341" t="str">
            <v>Lesotho</v>
          </cell>
          <cell r="B341">
            <v>2017</v>
          </cell>
          <cell r="C341">
            <v>4794976</v>
          </cell>
          <cell r="Q341">
            <v>0.17979826696528409</v>
          </cell>
          <cell r="R341">
            <v>1.076763831965255</v>
          </cell>
          <cell r="S341">
            <v>0.49180198289155841</v>
          </cell>
          <cell r="T341">
            <v>0.12411718475400001</v>
          </cell>
        </row>
        <row r="342">
          <cell r="A342" t="str">
            <v>Lesotho</v>
          </cell>
          <cell r="B342">
            <v>2018</v>
          </cell>
          <cell r="C342">
            <v>4115687</v>
          </cell>
          <cell r="Q342">
            <v>0.17979826696528409</v>
          </cell>
          <cell r="R342">
            <v>1.15080453465669</v>
          </cell>
          <cell r="S342">
            <v>0.56584268558299233</v>
          </cell>
          <cell r="T342">
            <v>0.12885359783423969</v>
          </cell>
        </row>
        <row r="343">
          <cell r="A343" t="str">
            <v>Lesotho</v>
          </cell>
          <cell r="B343">
            <v>2019</v>
          </cell>
          <cell r="C343">
            <v>200515</v>
          </cell>
          <cell r="Q343">
            <v>0.17979826696528409</v>
          </cell>
          <cell r="R343">
            <v>1.15080453465669</v>
          </cell>
          <cell r="S343">
            <v>0.56584268558299233</v>
          </cell>
          <cell r="T343">
            <v>0.13629883477017049</v>
          </cell>
        </row>
        <row r="344">
          <cell r="A344" t="str">
            <v>Madagascar</v>
          </cell>
          <cell r="B344">
            <v>2002</v>
          </cell>
          <cell r="C344">
            <v>5462058</v>
          </cell>
          <cell r="Q344">
            <v>0</v>
          </cell>
          <cell r="R344">
            <v>0.1211594620418341</v>
          </cell>
          <cell r="S344">
            <v>0.1211594620418341</v>
          </cell>
          <cell r="T344">
            <v>8.1441234171876334E-2</v>
          </cell>
        </row>
        <row r="345">
          <cell r="A345" t="str">
            <v>Madagascar</v>
          </cell>
          <cell r="B345">
            <v>2003</v>
          </cell>
          <cell r="C345">
            <v>19018325</v>
          </cell>
          <cell r="Q345">
            <v>0.29915286927792412</v>
          </cell>
          <cell r="R345">
            <v>0.70446480844343273</v>
          </cell>
          <cell r="S345">
            <v>0.1211594620418341</v>
          </cell>
          <cell r="T345">
            <v>0.3262826392132207</v>
          </cell>
        </row>
        <row r="346">
          <cell r="A346" t="str">
            <v>Madagascar</v>
          </cell>
          <cell r="B346">
            <v>2004</v>
          </cell>
          <cell r="C346">
            <v>8774627</v>
          </cell>
          <cell r="Q346">
            <v>0.47589653526691278</v>
          </cell>
          <cell r="R346">
            <v>0.80341652737964209</v>
          </cell>
          <cell r="S346">
            <v>0.13722708959515681</v>
          </cell>
          <cell r="T346">
            <v>0.55463029310868817</v>
          </cell>
        </row>
        <row r="347">
          <cell r="A347" t="str">
            <v>Madagascar</v>
          </cell>
          <cell r="B347">
            <v>2005</v>
          </cell>
          <cell r="C347">
            <v>38855574</v>
          </cell>
          <cell r="Q347">
            <v>1.858812637538412</v>
          </cell>
          <cell r="R347">
            <v>1.5632916879831991</v>
          </cell>
          <cell r="S347">
            <v>0.15749045487263391</v>
          </cell>
          <cell r="T347">
            <v>0.69471612727823562</v>
          </cell>
        </row>
        <row r="348">
          <cell r="A348" t="str">
            <v>Madagascar</v>
          </cell>
          <cell r="B348">
            <v>2006</v>
          </cell>
          <cell r="C348">
            <v>1274128</v>
          </cell>
          <cell r="Q348">
            <v>1.8897023598796741</v>
          </cell>
          <cell r="R348">
            <v>1.5632916879831991</v>
          </cell>
          <cell r="S348">
            <v>0.15749045487263391</v>
          </cell>
          <cell r="T348">
            <v>0.7393495654229697</v>
          </cell>
        </row>
        <row r="349">
          <cell r="A349" t="str">
            <v>Madagascar</v>
          </cell>
          <cell r="B349">
            <v>2007</v>
          </cell>
          <cell r="C349">
            <v>2690277</v>
          </cell>
          <cell r="Q349">
            <v>1.9120790942723169</v>
          </cell>
          <cell r="R349">
            <v>1.5632916879831991</v>
          </cell>
          <cell r="S349">
            <v>0.15749045487263391</v>
          </cell>
          <cell r="T349">
            <v>0.87643736020069685</v>
          </cell>
        </row>
        <row r="350">
          <cell r="A350" t="str">
            <v>Madagascar</v>
          </cell>
          <cell r="B350">
            <v>2008</v>
          </cell>
          <cell r="C350">
            <v>4033935</v>
          </cell>
          <cell r="Q350">
            <v>1.948034287468009</v>
          </cell>
          <cell r="R350">
            <v>1.5632916879831991</v>
          </cell>
          <cell r="S350">
            <v>0.23430247770339269</v>
          </cell>
          <cell r="T350">
            <v>1.00277918219482</v>
          </cell>
        </row>
        <row r="351">
          <cell r="A351" t="str">
            <v>Madagascar</v>
          </cell>
          <cell r="B351">
            <v>2009</v>
          </cell>
          <cell r="C351">
            <v>11790162</v>
          </cell>
          <cell r="Q351">
            <v>2.030749565387048</v>
          </cell>
          <cell r="R351">
            <v>1.564275050119863</v>
          </cell>
          <cell r="S351">
            <v>0.30663258605316718</v>
          </cell>
          <cell r="T351">
            <v>1.545605099005001</v>
          </cell>
        </row>
        <row r="352">
          <cell r="A352" t="str">
            <v>Madagascar</v>
          </cell>
          <cell r="B352">
            <v>2010</v>
          </cell>
          <cell r="C352">
            <v>10186836</v>
          </cell>
          <cell r="Q352">
            <v>2.0911790358283122</v>
          </cell>
          <cell r="R352">
            <v>1.564275050119863</v>
          </cell>
          <cell r="S352">
            <v>0.48474756506395861</v>
          </cell>
          <cell r="T352">
            <v>1.910879143513148</v>
          </cell>
        </row>
        <row r="353">
          <cell r="A353" t="str">
            <v>Madagascar</v>
          </cell>
          <cell r="B353">
            <v>2011</v>
          </cell>
          <cell r="C353">
            <v>736141</v>
          </cell>
          <cell r="Q353">
            <v>2.1041798656969561</v>
          </cell>
          <cell r="R353">
            <v>1.564275050119863</v>
          </cell>
          <cell r="S353">
            <v>0.48474756506395861</v>
          </cell>
          <cell r="T353">
            <v>1.9415126226647299</v>
          </cell>
        </row>
        <row r="354">
          <cell r="A354" t="str">
            <v>Madagascar</v>
          </cell>
          <cell r="B354">
            <v>2012</v>
          </cell>
          <cell r="C354">
            <v>4347947</v>
          </cell>
          <cell r="Q354">
            <v>2.1108200792810261</v>
          </cell>
          <cell r="R354">
            <v>1.564275050119863</v>
          </cell>
          <cell r="S354">
            <v>0.50254576771927206</v>
          </cell>
          <cell r="T354">
            <v>2.1747961143228309</v>
          </cell>
        </row>
        <row r="355">
          <cell r="A355" t="str">
            <v>Madagascar</v>
          </cell>
          <cell r="B355">
            <v>2013</v>
          </cell>
          <cell r="C355">
            <v>10928783</v>
          </cell>
          <cell r="Q355">
            <v>2.2709111980322678</v>
          </cell>
          <cell r="R355">
            <v>1.564275050119863</v>
          </cell>
          <cell r="S355">
            <v>0.53717914200914108</v>
          </cell>
          <cell r="T355">
            <v>2.6278685713727858</v>
          </cell>
        </row>
        <row r="356">
          <cell r="A356" t="str">
            <v>Madagascar</v>
          </cell>
          <cell r="B356">
            <v>2014</v>
          </cell>
          <cell r="C356">
            <v>8803438</v>
          </cell>
          <cell r="Q356">
            <v>2.3045551641976529</v>
          </cell>
          <cell r="R356">
            <v>1.564275050119863</v>
          </cell>
          <cell r="S356">
            <v>0.57988272455137446</v>
          </cell>
          <cell r="T356">
            <v>3.0733394435008439</v>
          </cell>
        </row>
        <row r="357">
          <cell r="A357" t="str">
            <v>Madagascar</v>
          </cell>
          <cell r="B357">
            <v>2015</v>
          </cell>
          <cell r="C357">
            <v>6249699</v>
          </cell>
          <cell r="Q357">
            <v>2.3207524841171621</v>
          </cell>
          <cell r="R357">
            <v>1.76450068078481</v>
          </cell>
          <cell r="S357">
            <v>0.62724225118479382</v>
          </cell>
          <cell r="T357">
            <v>3.180004064664113</v>
          </cell>
        </row>
        <row r="358">
          <cell r="A358" t="str">
            <v>Madagascar</v>
          </cell>
          <cell r="B358">
            <v>2016</v>
          </cell>
          <cell r="C358">
            <v>2863585</v>
          </cell>
          <cell r="Q358">
            <v>2.3283535948439349</v>
          </cell>
          <cell r="R358">
            <v>1.805725545109844</v>
          </cell>
          <cell r="S358">
            <v>0.66846711550982751</v>
          </cell>
          <cell r="T358">
            <v>3.259690480508326</v>
          </cell>
        </row>
        <row r="359">
          <cell r="A359" t="str">
            <v>Madagascar</v>
          </cell>
          <cell r="B359">
            <v>2017</v>
          </cell>
          <cell r="C359">
            <v>424926</v>
          </cell>
          <cell r="Q359">
            <v>2.3283535948439349</v>
          </cell>
          <cell r="R359">
            <v>1.814789132870849</v>
          </cell>
          <cell r="S359">
            <v>0.67753070327083209</v>
          </cell>
          <cell r="T359">
            <v>3.2667505345995682</v>
          </cell>
        </row>
        <row r="360">
          <cell r="A360" t="str">
            <v>Madagascar</v>
          </cell>
          <cell r="B360">
            <v>2018</v>
          </cell>
          <cell r="C360">
            <v>2009331</v>
          </cell>
          <cell r="Q360">
            <v>2.3293087423707699</v>
          </cell>
          <cell r="R360">
            <v>1.8550778174739739</v>
          </cell>
          <cell r="S360">
            <v>0.71781938787395738</v>
          </cell>
          <cell r="T360">
            <v>3.304319887994513</v>
          </cell>
        </row>
        <row r="361">
          <cell r="A361" t="str">
            <v>Madagascar</v>
          </cell>
          <cell r="B361">
            <v>2019</v>
          </cell>
          <cell r="C361">
            <v>4306405</v>
          </cell>
          <cell r="Q361">
            <v>2.394017171780304</v>
          </cell>
          <cell r="R361">
            <v>1.8550778174739739</v>
          </cell>
          <cell r="S361">
            <v>0.74797221099382127</v>
          </cell>
          <cell r="T361">
            <v>3.4647181666367861</v>
          </cell>
        </row>
        <row r="362">
          <cell r="A362" t="str">
            <v>Malawi</v>
          </cell>
          <cell r="B362">
            <v>2002</v>
          </cell>
          <cell r="C362">
            <v>5547285</v>
          </cell>
          <cell r="Q362">
            <v>1.0034473857217631E-2</v>
          </cell>
          <cell r="R362">
            <v>0.27196384555972358</v>
          </cell>
          <cell r="S362">
            <v>9.4551261904533435E-3</v>
          </cell>
          <cell r="T362">
            <v>5.4787302251528537E-2</v>
          </cell>
        </row>
        <row r="363">
          <cell r="A363" t="str">
            <v>Malawi</v>
          </cell>
          <cell r="B363">
            <v>2003</v>
          </cell>
          <cell r="C363">
            <v>8303231</v>
          </cell>
          <cell r="Q363">
            <v>1.0034473857217631E-2</v>
          </cell>
          <cell r="R363">
            <v>0.27196384555972358</v>
          </cell>
          <cell r="S363">
            <v>9.4551261904533435E-3</v>
          </cell>
          <cell r="T363">
            <v>0.57304387480646213</v>
          </cell>
        </row>
        <row r="364">
          <cell r="A364" t="str">
            <v>Malawi</v>
          </cell>
          <cell r="B364">
            <v>2004</v>
          </cell>
          <cell r="C364">
            <v>48078900</v>
          </cell>
          <cell r="Q364">
            <v>0.35703950874259288</v>
          </cell>
          <cell r="R364">
            <v>2.8742271629325571</v>
          </cell>
          <cell r="S364">
            <v>9.4551261904533435E-3</v>
          </cell>
          <cell r="T364">
            <v>0.62468034215539114</v>
          </cell>
        </row>
        <row r="365">
          <cell r="A365" t="str">
            <v>Malawi</v>
          </cell>
          <cell r="B365">
            <v>2005</v>
          </cell>
          <cell r="C365">
            <v>89960553</v>
          </cell>
          <cell r="Q365">
            <v>0.9509219860877598</v>
          </cell>
          <cell r="R365">
            <v>6.6854246564302331</v>
          </cell>
          <cell r="S365">
            <v>9.4551261904533435E-3</v>
          </cell>
          <cell r="T365">
            <v>1.834601069586081</v>
          </cell>
        </row>
        <row r="366">
          <cell r="A366" t="str">
            <v>Malawi</v>
          </cell>
          <cell r="B366">
            <v>2006</v>
          </cell>
          <cell r="C366">
            <v>53808376</v>
          </cell>
          <cell r="Q366">
            <v>0.9509219860877598</v>
          </cell>
          <cell r="R366">
            <v>9.6267961042713956</v>
          </cell>
          <cell r="S366">
            <v>1.161067151168849E-2</v>
          </cell>
          <cell r="T366">
            <v>2.2495913235660479</v>
          </cell>
        </row>
        <row r="367">
          <cell r="A367" t="str">
            <v>Malawi</v>
          </cell>
          <cell r="B367">
            <v>2007</v>
          </cell>
          <cell r="C367">
            <v>7337338</v>
          </cell>
          <cell r="Q367">
            <v>1.0282657110120901</v>
          </cell>
          <cell r="R367">
            <v>9.6290352249563238</v>
          </cell>
          <cell r="S367">
            <v>0.36312659146760051</v>
          </cell>
          <cell r="T367">
            <v>2.2764617080289899</v>
          </cell>
        </row>
        <row r="368">
          <cell r="A368" t="str">
            <v>Malawi</v>
          </cell>
          <cell r="B368">
            <v>2008</v>
          </cell>
          <cell r="C368">
            <v>1238318</v>
          </cell>
          <cell r="Q368">
            <v>1.0374353452581591</v>
          </cell>
          <cell r="R368">
            <v>9.6662363732327563</v>
          </cell>
          <cell r="S368">
            <v>0.37991793686818892</v>
          </cell>
          <cell r="T368">
            <v>2.2905907505446219</v>
          </cell>
        </row>
        <row r="369">
          <cell r="A369" t="str">
            <v>Malawi</v>
          </cell>
          <cell r="B369">
            <v>2009</v>
          </cell>
          <cell r="C369">
            <v>11803597</v>
          </cell>
          <cell r="Q369">
            <v>1.4101504464503509</v>
          </cell>
          <cell r="R369">
            <v>9.9722592080255765</v>
          </cell>
          <cell r="S369">
            <v>0.43271647002834601</v>
          </cell>
          <cell r="T369">
            <v>2.2957905862234051</v>
          </cell>
        </row>
        <row r="370">
          <cell r="A370" t="str">
            <v>Malawi</v>
          </cell>
          <cell r="B370">
            <v>2010</v>
          </cell>
          <cell r="C370">
            <v>2078206</v>
          </cell>
          <cell r="Q370">
            <v>1.4582170161693959</v>
          </cell>
          <cell r="R370">
            <v>10.00938820311274</v>
          </cell>
          <cell r="S370">
            <v>0.46881116537558998</v>
          </cell>
          <cell r="T370">
            <v>2.3042141589891001</v>
          </cell>
        </row>
        <row r="371">
          <cell r="A371" t="str">
            <v>Malawi</v>
          </cell>
          <cell r="B371">
            <v>2011</v>
          </cell>
          <cell r="C371">
            <v>13007122</v>
          </cell>
          <cell r="Q371">
            <v>1.6575915076809771</v>
          </cell>
          <cell r="R371">
            <v>10.57469464703034</v>
          </cell>
          <cell r="S371">
            <v>0.47744607957628371</v>
          </cell>
          <cell r="T371">
            <v>2.3427541359072142</v>
          </cell>
        </row>
        <row r="372">
          <cell r="A372" t="str">
            <v>Malawi</v>
          </cell>
          <cell r="B372">
            <v>2012</v>
          </cell>
          <cell r="C372">
            <v>1083725</v>
          </cell>
          <cell r="Q372">
            <v>1.6921000187731601</v>
          </cell>
          <cell r="R372">
            <v>10.58905731358354</v>
          </cell>
          <cell r="S372">
            <v>0.491808746129483</v>
          </cell>
          <cell r="T372">
            <v>2.3471623462404279</v>
          </cell>
        </row>
        <row r="373">
          <cell r="A373" t="str">
            <v>Malawi</v>
          </cell>
          <cell r="B373">
            <v>2013</v>
          </cell>
          <cell r="C373">
            <v>1047597</v>
          </cell>
          <cell r="Q373">
            <v>1.728242025640701</v>
          </cell>
          <cell r="R373">
            <v>10.60641483682136</v>
          </cell>
          <cell r="S373">
            <v>0.50351335410297726</v>
          </cell>
          <cell r="T373">
            <v>2.3473452882799979</v>
          </cell>
        </row>
        <row r="374">
          <cell r="A374" t="str">
            <v>Malawi</v>
          </cell>
          <cell r="B374">
            <v>2014</v>
          </cell>
          <cell r="C374">
            <v>2422792</v>
          </cell>
          <cell r="Q374">
            <v>1.7415172762220881</v>
          </cell>
          <cell r="R374">
            <v>10.620041740576051</v>
          </cell>
          <cell r="S374">
            <v>0.57059790665680044</v>
          </cell>
          <cell r="T374">
            <v>2.4045801815037851</v>
          </cell>
        </row>
        <row r="375">
          <cell r="A375" t="str">
            <v>Malawi</v>
          </cell>
          <cell r="B375">
            <v>2015</v>
          </cell>
          <cell r="C375">
            <v>3121788</v>
          </cell>
          <cell r="Q375">
            <v>1.746029908947728</v>
          </cell>
          <cell r="R375">
            <v>10.70278366003339</v>
          </cell>
          <cell r="S375">
            <v>0.6620734204119253</v>
          </cell>
          <cell r="T375">
            <v>2.4207004273446819</v>
          </cell>
        </row>
        <row r="376">
          <cell r="A376" t="str">
            <v>Malawi</v>
          </cell>
          <cell r="B376">
            <v>2016</v>
          </cell>
          <cell r="C376">
            <v>3355989</v>
          </cell>
          <cell r="Q376">
            <v>1.74738783696304</v>
          </cell>
          <cell r="R376">
            <v>10.713033719630859</v>
          </cell>
          <cell r="S376">
            <v>0.7469313757019187</v>
          </cell>
          <cell r="T376">
            <v>2.533702745251714</v>
          </cell>
        </row>
        <row r="377">
          <cell r="A377" t="str">
            <v>Malawi</v>
          </cell>
          <cell r="B377">
            <v>2017</v>
          </cell>
          <cell r="C377">
            <v>7258305</v>
          </cell>
          <cell r="Q377">
            <v>1.799478569806336</v>
          </cell>
          <cell r="R377">
            <v>10.99110555736058</v>
          </cell>
          <cell r="S377">
            <v>0.78912189204968719</v>
          </cell>
          <cell r="T377">
            <v>2.6143858645810449</v>
          </cell>
        </row>
        <row r="378">
          <cell r="A378" t="str">
            <v>Malawi</v>
          </cell>
          <cell r="B378">
            <v>2018</v>
          </cell>
          <cell r="C378">
            <v>10543688</v>
          </cell>
          <cell r="Q378">
            <v>1.820323788467932</v>
          </cell>
          <cell r="R378">
            <v>11.52767362317476</v>
          </cell>
          <cell r="S378">
            <v>0.82343685033917247</v>
          </cell>
          <cell r="T378">
            <v>2.680755126867564</v>
          </cell>
        </row>
        <row r="379">
          <cell r="A379" t="str">
            <v>Malawi</v>
          </cell>
          <cell r="B379">
            <v>2019</v>
          </cell>
          <cell r="C379">
            <v>1067204</v>
          </cell>
          <cell r="Q379">
            <v>1.8556877767332101</v>
          </cell>
          <cell r="R379">
            <v>11.53977189046028</v>
          </cell>
          <cell r="S379">
            <v>0.83553511762469879</v>
          </cell>
          <cell r="T379">
            <v>2.6878054796357929</v>
          </cell>
        </row>
        <row r="380">
          <cell r="A380" t="str">
            <v>Mali</v>
          </cell>
          <cell r="B380">
            <v>2002</v>
          </cell>
          <cell r="C380">
            <v>7206319</v>
          </cell>
          <cell r="Q380">
            <v>6.8366833184501513E-3</v>
          </cell>
          <cell r="R380">
            <v>0.1995494961879293</v>
          </cell>
          <cell r="S380">
            <v>8.844682170794245E-2</v>
          </cell>
          <cell r="T380">
            <v>2.962700518816279E-3</v>
          </cell>
        </row>
        <row r="381">
          <cell r="A381" t="str">
            <v>Mali</v>
          </cell>
          <cell r="B381">
            <v>2003</v>
          </cell>
          <cell r="C381">
            <v>13271512</v>
          </cell>
          <cell r="Q381">
            <v>0.14676293698879209</v>
          </cell>
          <cell r="R381">
            <v>0.21010486578817761</v>
          </cell>
          <cell r="S381">
            <v>8.844682170794245E-2</v>
          </cell>
          <cell r="T381">
            <v>0.40091630875820561</v>
          </cell>
        </row>
        <row r="382">
          <cell r="A382" t="str">
            <v>Mali</v>
          </cell>
          <cell r="B382">
            <v>2004</v>
          </cell>
          <cell r="C382">
            <v>19219509</v>
          </cell>
          <cell r="Q382">
            <v>0.23195588753803789</v>
          </cell>
          <cell r="R382">
            <v>0.40756244597667157</v>
          </cell>
          <cell r="S382">
            <v>0.29535397598823199</v>
          </cell>
          <cell r="T382">
            <v>0.70559034865012871</v>
          </cell>
        </row>
        <row r="383">
          <cell r="A383" t="str">
            <v>Mali</v>
          </cell>
          <cell r="B383">
            <v>2005</v>
          </cell>
          <cell r="C383">
            <v>4844631</v>
          </cell>
          <cell r="Q383">
            <v>0.26292812091808598</v>
          </cell>
          <cell r="R383">
            <v>0.40756244597667157</v>
          </cell>
          <cell r="S383">
            <v>0.3221254344284003</v>
          </cell>
          <cell r="T383">
            <v>0.84804738181629113</v>
          </cell>
        </row>
        <row r="384">
          <cell r="A384" t="str">
            <v>Mali</v>
          </cell>
          <cell r="B384">
            <v>2006</v>
          </cell>
          <cell r="C384">
            <v>2499175</v>
          </cell>
          <cell r="Q384">
            <v>0.2813866286626987</v>
          </cell>
          <cell r="R384">
            <v>0.43764385257785232</v>
          </cell>
          <cell r="S384">
            <v>0.3221254344284003</v>
          </cell>
          <cell r="T384">
            <v>0.90278399087709627</v>
          </cell>
        </row>
        <row r="385">
          <cell r="A385" t="str">
            <v>Mali</v>
          </cell>
          <cell r="B385">
            <v>2007</v>
          </cell>
          <cell r="C385">
            <v>46146126</v>
          </cell>
          <cell r="Q385">
            <v>0.2813866286626987</v>
          </cell>
          <cell r="R385">
            <v>1.607365242755264</v>
          </cell>
          <cell r="S385">
            <v>0.80773805894304984</v>
          </cell>
          <cell r="T385">
            <v>1.154403855750429</v>
          </cell>
        </row>
        <row r="386">
          <cell r="A386" t="str">
            <v>Mali</v>
          </cell>
          <cell r="B386">
            <v>2008</v>
          </cell>
          <cell r="C386">
            <v>24000851</v>
          </cell>
          <cell r="Q386">
            <v>0.43791679922508597</v>
          </cell>
          <cell r="R386">
            <v>1.7114743257533569</v>
          </cell>
          <cell r="S386">
            <v>1.4139650423717669</v>
          </cell>
          <cell r="T386">
            <v>1.2793546984294359</v>
          </cell>
        </row>
        <row r="387">
          <cell r="A387" t="str">
            <v>Mali</v>
          </cell>
          <cell r="B387">
            <v>2009</v>
          </cell>
          <cell r="C387">
            <v>35937093</v>
          </cell>
          <cell r="Q387">
            <v>0.577235462501139</v>
          </cell>
          <cell r="R387">
            <v>1.959486459946379</v>
          </cell>
          <cell r="S387">
            <v>1.6193615888262229</v>
          </cell>
          <cell r="T387">
            <v>2.1717006392417111</v>
          </cell>
        </row>
        <row r="388">
          <cell r="A388" t="str">
            <v>Mali</v>
          </cell>
          <cell r="B388">
            <v>2010</v>
          </cell>
          <cell r="C388">
            <v>37826212</v>
          </cell>
          <cell r="Q388">
            <v>0.67115394502163794</v>
          </cell>
          <cell r="R388">
            <v>2.3716083753213688</v>
          </cell>
          <cell r="S388">
            <v>2.5034539205607209</v>
          </cell>
          <cell r="T388">
            <v>2.3447076133143279</v>
          </cell>
        </row>
        <row r="389">
          <cell r="A389" t="str">
            <v>Mali</v>
          </cell>
          <cell r="B389">
            <v>2011</v>
          </cell>
          <cell r="C389">
            <v>16851773</v>
          </cell>
          <cell r="Q389">
            <v>0.7997476439903648</v>
          </cell>
          <cell r="R389">
            <v>2.3716083753213688</v>
          </cell>
          <cell r="S389">
            <v>2.9214005297849548</v>
          </cell>
          <cell r="T389">
            <v>2.4945541242425509</v>
          </cell>
        </row>
        <row r="390">
          <cell r="A390" t="str">
            <v>Mali</v>
          </cell>
          <cell r="B390">
            <v>2012</v>
          </cell>
          <cell r="C390">
            <v>40810343</v>
          </cell>
          <cell r="Q390">
            <v>0.93238500311429595</v>
          </cell>
          <cell r="R390">
            <v>2.73106832410001</v>
          </cell>
          <cell r="S390">
            <v>3.773866961210421</v>
          </cell>
          <cell r="T390">
            <v>2.8364470532433881</v>
          </cell>
        </row>
        <row r="391">
          <cell r="A391" t="str">
            <v>Mali</v>
          </cell>
          <cell r="B391">
            <v>2013</v>
          </cell>
          <cell r="C391">
            <v>11971634</v>
          </cell>
          <cell r="Q391">
            <v>0.98796161013094097</v>
          </cell>
          <cell r="R391">
            <v>2.918991656815908</v>
          </cell>
          <cell r="S391">
            <v>3.8487680668784812</v>
          </cell>
          <cell r="T391">
            <v>3.0127647606376988</v>
          </cell>
        </row>
        <row r="392">
          <cell r="A392" t="str">
            <v>Mali</v>
          </cell>
          <cell r="B392">
            <v>2014</v>
          </cell>
          <cell r="C392">
            <v>20803787</v>
          </cell>
          <cell r="Q392">
            <v>1.135340154417817</v>
          </cell>
          <cell r="R392">
            <v>3.4177726656768912</v>
          </cell>
          <cell r="S392">
            <v>3.8487680668784812</v>
          </cell>
          <cell r="T392">
            <v>3.2263060267807631</v>
          </cell>
        </row>
        <row r="393">
          <cell r="A393" t="str">
            <v>Mali</v>
          </cell>
          <cell r="B393">
            <v>2015</v>
          </cell>
          <cell r="C393">
            <v>16327979</v>
          </cell>
          <cell r="Q393">
            <v>1.2392014985589579</v>
          </cell>
          <cell r="R393">
            <v>3.8198437391754898</v>
          </cell>
          <cell r="S393">
            <v>3.8487680668784812</v>
          </cell>
          <cell r="T393">
            <v>3.3951150359622528</v>
          </cell>
        </row>
        <row r="394">
          <cell r="A394" t="str">
            <v>Mali</v>
          </cell>
          <cell r="B394">
            <v>2016</v>
          </cell>
          <cell r="C394">
            <v>6024850</v>
          </cell>
          <cell r="Q394">
            <v>1.30298022464241</v>
          </cell>
          <cell r="R394">
            <v>3.9539331083439109</v>
          </cell>
          <cell r="S394">
            <v>3.8531550075482301</v>
          </cell>
          <cell r="T394">
            <v>3.441832385746411</v>
          </cell>
        </row>
        <row r="395">
          <cell r="A395" t="str">
            <v>Mali</v>
          </cell>
          <cell r="B395">
            <v>2017</v>
          </cell>
          <cell r="C395">
            <v>3697941</v>
          </cell>
          <cell r="Q395">
            <v>1.3190564722326339</v>
          </cell>
          <cell r="R395">
            <v>4.0428933838129257</v>
          </cell>
          <cell r="S395">
            <v>3.8914192347931662</v>
          </cell>
          <cell r="T395">
            <v>3.4513462603655491</v>
          </cell>
        </row>
        <row r="396">
          <cell r="A396" t="str">
            <v>Mali</v>
          </cell>
          <cell r="B396">
            <v>2018</v>
          </cell>
          <cell r="C396">
            <v>6213697</v>
          </cell>
          <cell r="Q396">
            <v>1.3191099458074289</v>
          </cell>
          <cell r="R396">
            <v>4.2067480290978434</v>
          </cell>
          <cell r="S396">
            <v>3.980172641084883</v>
          </cell>
          <cell r="T396">
            <v>3.455461080872992</v>
          </cell>
        </row>
        <row r="397">
          <cell r="A397" t="str">
            <v>Mali</v>
          </cell>
          <cell r="B397">
            <v>2019</v>
          </cell>
          <cell r="C397">
            <v>22950649</v>
          </cell>
          <cell r="Q397">
            <v>1.400899307453402</v>
          </cell>
          <cell r="R397">
            <v>4.5152329909894489</v>
          </cell>
          <cell r="S397">
            <v>4.4514691416346874</v>
          </cell>
          <cell r="T397">
            <v>3.5423085302739108</v>
          </cell>
        </row>
        <row r="398">
          <cell r="A398" t="str">
            <v>Mauritania</v>
          </cell>
          <cell r="B398">
            <v>2002</v>
          </cell>
          <cell r="C398">
            <v>4029822</v>
          </cell>
          <cell r="Q398">
            <v>5.3314623444158431E-2</v>
          </cell>
          <cell r="R398">
            <v>7.9055543004386674E-3</v>
          </cell>
          <cell r="S398">
            <v>6.4882101864664078E-3</v>
          </cell>
          <cell r="T398">
            <v>4.6403630133278707E-3</v>
          </cell>
        </row>
        <row r="399">
          <cell r="A399" t="str">
            <v>Mauritania</v>
          </cell>
          <cell r="B399">
            <v>2003</v>
          </cell>
          <cell r="C399">
            <v>52464183</v>
          </cell>
          <cell r="Q399">
            <v>7.1399719616538307E-2</v>
          </cell>
          <cell r="R399">
            <v>0.72081531686585099</v>
          </cell>
          <cell r="S399">
            <v>1.247259588694995E-2</v>
          </cell>
          <cell r="T399">
            <v>0.20956825724469361</v>
          </cell>
        </row>
        <row r="400">
          <cell r="A400" t="str">
            <v>Mauritania</v>
          </cell>
          <cell r="B400">
            <v>2004</v>
          </cell>
          <cell r="C400">
            <v>78026350</v>
          </cell>
          <cell r="Q400">
            <v>7.3461552609027231E-2</v>
          </cell>
          <cell r="R400">
            <v>1.0925381644562211</v>
          </cell>
          <cell r="S400">
            <v>6.1608490462671549E-2</v>
          </cell>
          <cell r="T400">
            <v>1.1874810100221631</v>
          </cell>
        </row>
        <row r="401">
          <cell r="A401" t="str">
            <v>Mauritania</v>
          </cell>
          <cell r="B401">
            <v>2005</v>
          </cell>
          <cell r="C401">
            <v>55596429</v>
          </cell>
          <cell r="Q401">
            <v>7.3461552609027231E-2</v>
          </cell>
          <cell r="R401">
            <v>1.11466721379892</v>
          </cell>
          <cell r="S401">
            <v>0.1686456730660047</v>
          </cell>
          <cell r="T401">
            <v>2.0564561836068309</v>
          </cell>
        </row>
        <row r="402">
          <cell r="A402" t="str">
            <v>Mauritania</v>
          </cell>
          <cell r="B402">
            <v>2006</v>
          </cell>
          <cell r="C402">
            <v>15338017</v>
          </cell>
          <cell r="Q402">
            <v>7.3461552609027231E-2</v>
          </cell>
          <cell r="R402">
            <v>1.11466721379892</v>
          </cell>
          <cell r="S402">
            <v>0.31188092954589153</v>
          </cell>
          <cell r="T402">
            <v>2.18858950963849</v>
          </cell>
        </row>
        <row r="403">
          <cell r="A403" t="str">
            <v>Mauritania</v>
          </cell>
          <cell r="B403">
            <v>2007</v>
          </cell>
          <cell r="C403">
            <v>14851679</v>
          </cell>
          <cell r="Q403">
            <v>0.1548637044316043</v>
          </cell>
          <cell r="R403">
            <v>1.1378624758976881</v>
          </cell>
          <cell r="S403">
            <v>0.45352961376068618</v>
          </cell>
          <cell r="T403">
            <v>2.2089806041815918</v>
          </cell>
        </row>
        <row r="404">
          <cell r="A404" t="str">
            <v>Mauritania</v>
          </cell>
          <cell r="B404">
            <v>2008</v>
          </cell>
          <cell r="C404">
            <v>10047531</v>
          </cell>
          <cell r="Q404">
            <v>0.15486777983902039</v>
          </cell>
          <cell r="R404">
            <v>1.1861394469421269</v>
          </cell>
          <cell r="S404">
            <v>0.5855985232204991</v>
          </cell>
          <cell r="T404">
            <v>2.2090173546616838</v>
          </cell>
        </row>
        <row r="405">
          <cell r="A405" t="str">
            <v>Mauritania</v>
          </cell>
          <cell r="B405">
            <v>2009</v>
          </cell>
          <cell r="C405">
            <v>71263359</v>
          </cell>
          <cell r="Q405">
            <v>1.0770304133844619</v>
          </cell>
          <cell r="R405">
            <v>1.22136830994045</v>
          </cell>
          <cell r="S405">
            <v>0.72840670572851696</v>
          </cell>
          <cell r="T405">
            <v>2.3882327494647142</v>
          </cell>
        </row>
        <row r="406">
          <cell r="A406" t="str">
            <v>Mauritania</v>
          </cell>
          <cell r="B406">
            <v>2010</v>
          </cell>
          <cell r="C406">
            <v>54228380</v>
          </cell>
          <cell r="Q406">
            <v>1.526942537533253</v>
          </cell>
          <cell r="R406">
            <v>1.5923732574588041</v>
          </cell>
          <cell r="S406">
            <v>0.77505793032732639</v>
          </cell>
          <cell r="T406">
            <v>2.4942448144995359</v>
          </cell>
        </row>
        <row r="407">
          <cell r="A407" t="str">
            <v>Mauritania</v>
          </cell>
          <cell r="B407">
            <v>2011</v>
          </cell>
          <cell r="C407">
            <v>26409426</v>
          </cell>
          <cell r="Q407">
            <v>1.528258283715209</v>
          </cell>
          <cell r="R407">
            <v>1.60695075639283</v>
          </cell>
          <cell r="S407">
            <v>1.216228359428585</v>
          </cell>
          <cell r="T407">
            <v>2.5113184555925838</v>
          </cell>
        </row>
        <row r="408">
          <cell r="A408" t="str">
            <v>Mauritania</v>
          </cell>
          <cell r="B408">
            <v>2012</v>
          </cell>
          <cell r="C408">
            <v>38160213</v>
          </cell>
          <cell r="Q408">
            <v>1.544335927551767</v>
          </cell>
          <cell r="R408">
            <v>2.098964298757088</v>
          </cell>
          <cell r="S408">
            <v>1.260112418298533</v>
          </cell>
          <cell r="T408">
            <v>2.6444463605671382</v>
          </cell>
        </row>
        <row r="409">
          <cell r="A409" t="str">
            <v>Mauritania</v>
          </cell>
          <cell r="B409">
            <v>2013</v>
          </cell>
          <cell r="C409">
            <v>14922138</v>
          </cell>
          <cell r="Q409">
            <v>1.582296677972463</v>
          </cell>
          <cell r="R409">
            <v>2.1721624400110091</v>
          </cell>
          <cell r="S409">
            <v>1.4168556934491101</v>
          </cell>
          <cell r="T409">
            <v>2.6444463605671382</v>
          </cell>
        </row>
        <row r="410">
          <cell r="A410" t="str">
            <v>Mauritania</v>
          </cell>
          <cell r="B410">
            <v>2014</v>
          </cell>
          <cell r="C410">
            <v>4512791</v>
          </cell>
          <cell r="Q410">
            <v>1.582296677972463</v>
          </cell>
          <cell r="R410">
            <v>2.2519432978154419</v>
          </cell>
          <cell r="S410">
            <v>1.4168556934491101</v>
          </cell>
          <cell r="T410">
            <v>2.645685158748277</v>
          </cell>
        </row>
        <row r="411">
          <cell r="A411" t="str">
            <v>Mauritania</v>
          </cell>
          <cell r="B411">
            <v>2015</v>
          </cell>
          <cell r="C411">
            <v>309747</v>
          </cell>
          <cell r="Q411">
            <v>1.582296677972463</v>
          </cell>
          <cell r="R411">
            <v>2.2519432978154419</v>
          </cell>
          <cell r="S411">
            <v>1.4168556934491101</v>
          </cell>
          <cell r="T411">
            <v>2.6512461509109011</v>
          </cell>
        </row>
        <row r="412">
          <cell r="A412" t="str">
            <v>Mauritania</v>
          </cell>
          <cell r="B412">
            <v>2016</v>
          </cell>
          <cell r="C412">
            <v>926802</v>
          </cell>
          <cell r="Q412">
            <v>1.582296677972463</v>
          </cell>
          <cell r="R412">
            <v>2.268582486115263</v>
          </cell>
          <cell r="S412">
            <v>1.4168556934491101</v>
          </cell>
          <cell r="T412">
            <v>2.6512461509109011</v>
          </cell>
        </row>
        <row r="413">
          <cell r="A413" t="str">
            <v>Mauritania</v>
          </cell>
          <cell r="B413">
            <v>2017</v>
          </cell>
          <cell r="C413">
            <v>1047186</v>
          </cell>
          <cell r="Q413">
            <v>1.5840166794354249</v>
          </cell>
          <cell r="R413">
            <v>2.2849422666370378</v>
          </cell>
          <cell r="S413">
            <v>1.4168556934491101</v>
          </cell>
          <cell r="T413">
            <v>2.6519668517034329</v>
          </cell>
        </row>
        <row r="414">
          <cell r="A414" t="str">
            <v>Mauritania</v>
          </cell>
          <cell r="B414">
            <v>2018</v>
          </cell>
          <cell r="C414">
            <v>4200517</v>
          </cell>
          <cell r="Q414">
            <v>1.5840166794354249</v>
          </cell>
          <cell r="R414">
            <v>2.3267000938959881</v>
          </cell>
          <cell r="S414">
            <v>1.4460665980074421</v>
          </cell>
          <cell r="T414">
            <v>2.6564114156274208</v>
          </cell>
        </row>
        <row r="415">
          <cell r="A415" t="str">
            <v>Mauritania</v>
          </cell>
          <cell r="B415">
            <v>2019</v>
          </cell>
          <cell r="C415">
            <v>64232902</v>
          </cell>
          <cell r="Q415">
            <v>1.6185941953806371</v>
          </cell>
          <cell r="R415">
            <v>3.209245494462786</v>
          </cell>
          <cell r="S415">
            <v>1.62804373663167</v>
          </cell>
          <cell r="T415">
            <v>2.710506273128392</v>
          </cell>
        </row>
        <row r="416">
          <cell r="A416" t="str">
            <v>Mauritius</v>
          </cell>
          <cell r="B416">
            <v>2002</v>
          </cell>
          <cell r="C416">
            <v>0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</row>
        <row r="417">
          <cell r="A417" t="str">
            <v>Mauritius</v>
          </cell>
          <cell r="B417">
            <v>2003</v>
          </cell>
          <cell r="C417">
            <v>719754</v>
          </cell>
          <cell r="Q417">
            <v>0</v>
          </cell>
          <cell r="R417">
            <v>0</v>
          </cell>
          <cell r="S417">
            <v>0</v>
          </cell>
          <cell r="T417">
            <v>3.019492845616025E-3</v>
          </cell>
        </row>
        <row r="418">
          <cell r="A418" t="str">
            <v>Mauritius</v>
          </cell>
          <cell r="B418">
            <v>2004</v>
          </cell>
          <cell r="C418">
            <v>737367</v>
          </cell>
          <cell r="Q418">
            <v>0</v>
          </cell>
          <cell r="R418">
            <v>0</v>
          </cell>
          <cell r="S418">
            <v>0</v>
          </cell>
          <cell r="T418">
            <v>6.1128752805776239E-3</v>
          </cell>
        </row>
        <row r="419">
          <cell r="A419" t="str">
            <v>Mauritius</v>
          </cell>
          <cell r="B419">
            <v>2005</v>
          </cell>
          <cell r="C419">
            <v>3409009</v>
          </cell>
          <cell r="Q419">
            <v>0</v>
          </cell>
          <cell r="R419">
            <v>0</v>
          </cell>
          <cell r="S419">
            <v>0</v>
          </cell>
          <cell r="T419">
            <v>2.041425920639205E-2</v>
          </cell>
        </row>
        <row r="420">
          <cell r="A420" t="str">
            <v>Mauritius</v>
          </cell>
          <cell r="B420">
            <v>2006</v>
          </cell>
          <cell r="C420">
            <v>49604673</v>
          </cell>
          <cell r="Q420">
            <v>0</v>
          </cell>
          <cell r="R420">
            <v>0</v>
          </cell>
          <cell r="S420">
            <v>0.1290290440940379</v>
          </cell>
          <cell r="T420">
            <v>9.9485420505616803E-2</v>
          </cell>
        </row>
        <row r="421">
          <cell r="A421" t="str">
            <v>Mauritius</v>
          </cell>
          <cell r="B421">
            <v>2007</v>
          </cell>
          <cell r="C421">
            <v>35447625</v>
          </cell>
          <cell r="Q421">
            <v>0</v>
          </cell>
          <cell r="R421">
            <v>0</v>
          </cell>
          <cell r="S421">
            <v>0.1290290440940379</v>
          </cell>
          <cell r="T421">
            <v>0.24819435450470501</v>
          </cell>
        </row>
        <row r="422">
          <cell r="A422" t="str">
            <v>Mauritius</v>
          </cell>
          <cell r="B422">
            <v>2008</v>
          </cell>
          <cell r="C422">
            <v>1315583</v>
          </cell>
          <cell r="Q422">
            <v>3.6375257930065948E-3</v>
          </cell>
          <cell r="R422">
            <v>3.0492617961636991E-4</v>
          </cell>
          <cell r="S422">
            <v>0.1290290440940379</v>
          </cell>
          <cell r="T422">
            <v>0.24977100135795041</v>
          </cell>
        </row>
        <row r="423">
          <cell r="A423" t="str">
            <v>Mauritius</v>
          </cell>
          <cell r="B423">
            <v>2009</v>
          </cell>
          <cell r="C423">
            <v>1364767</v>
          </cell>
          <cell r="Q423">
            <v>6.2263756973007563E-3</v>
          </cell>
          <cell r="R423">
            <v>1.8522529658694319E-3</v>
          </cell>
          <cell r="S423">
            <v>0.1290290440940379</v>
          </cell>
          <cell r="T423">
            <v>0.25136025890247909</v>
          </cell>
        </row>
        <row r="424">
          <cell r="A424" t="str">
            <v>Mauritius</v>
          </cell>
          <cell r="B424">
            <v>2010</v>
          </cell>
          <cell r="C424">
            <v>566593</v>
          </cell>
          <cell r="Q424">
            <v>6.7404354667920056E-3</v>
          </cell>
          <cell r="R424">
            <v>1.8522529658694319E-3</v>
          </cell>
          <cell r="S424">
            <v>0.1290290440940379</v>
          </cell>
          <cell r="T424">
            <v>0.25322315502330062</v>
          </cell>
        </row>
        <row r="425">
          <cell r="A425" t="str">
            <v>Mauritius</v>
          </cell>
          <cell r="B425">
            <v>2011</v>
          </cell>
          <cell r="C425">
            <v>415073</v>
          </cell>
          <cell r="Q425">
            <v>6.7404354667920056E-3</v>
          </cell>
          <cell r="R425">
            <v>1.8522529658694319E-3</v>
          </cell>
          <cell r="S425">
            <v>0.1290290440940379</v>
          </cell>
          <cell r="T425">
            <v>0.25496445823788277</v>
          </cell>
        </row>
        <row r="426">
          <cell r="A426" t="str">
            <v>Mauritius</v>
          </cell>
          <cell r="B426">
            <v>2012</v>
          </cell>
          <cell r="C426">
            <v>115897</v>
          </cell>
          <cell r="Q426">
            <v>7.2266434799859039E-3</v>
          </cell>
          <cell r="R426">
            <v>1.8522529658694319E-3</v>
          </cell>
          <cell r="S426">
            <v>0.1290290440940379</v>
          </cell>
          <cell r="T426">
            <v>0.25496445823788277</v>
          </cell>
        </row>
        <row r="427">
          <cell r="A427" t="str">
            <v>Mauritius</v>
          </cell>
          <cell r="B427">
            <v>2013</v>
          </cell>
          <cell r="C427">
            <v>0</v>
          </cell>
          <cell r="Q427">
            <v>7.2266434799859039E-3</v>
          </cell>
          <cell r="R427">
            <v>1.8522529658694319E-3</v>
          </cell>
          <cell r="S427">
            <v>0.1290290440940379</v>
          </cell>
          <cell r="T427">
            <v>0.25496445823788277</v>
          </cell>
        </row>
        <row r="428">
          <cell r="A428" t="str">
            <v>Mauritius</v>
          </cell>
          <cell r="B428">
            <v>2014</v>
          </cell>
          <cell r="C428">
            <v>0</v>
          </cell>
          <cell r="Q428">
            <v>7.2266434799859039E-3</v>
          </cell>
          <cell r="R428">
            <v>1.8522529658694319E-3</v>
          </cell>
          <cell r="S428">
            <v>0.1290290440940379</v>
          </cell>
          <cell r="T428">
            <v>0.25496445823788277</v>
          </cell>
        </row>
        <row r="429">
          <cell r="A429" t="str">
            <v>Mauritius</v>
          </cell>
          <cell r="B429">
            <v>2015</v>
          </cell>
          <cell r="C429">
            <v>0</v>
          </cell>
          <cell r="Q429">
            <v>7.2266434799859039E-3</v>
          </cell>
          <cell r="R429">
            <v>1.8522529658694319E-3</v>
          </cell>
          <cell r="S429">
            <v>0.1290290440940379</v>
          </cell>
          <cell r="T429">
            <v>0.25496445823788277</v>
          </cell>
        </row>
        <row r="430">
          <cell r="A430" t="str">
            <v>Mauritius</v>
          </cell>
          <cell r="B430">
            <v>2016</v>
          </cell>
          <cell r="C430">
            <v>32105</v>
          </cell>
          <cell r="Q430">
            <v>7.3613295224511108E-3</v>
          </cell>
          <cell r="R430">
            <v>1.8522529658694319E-3</v>
          </cell>
          <cell r="S430">
            <v>0.1290290440940379</v>
          </cell>
          <cell r="T430">
            <v>0.25496445823788277</v>
          </cell>
        </row>
        <row r="431">
          <cell r="A431" t="str">
            <v>Mauritius</v>
          </cell>
          <cell r="B431">
            <v>2017</v>
          </cell>
          <cell r="C431">
            <v>0</v>
          </cell>
          <cell r="Q431">
            <v>7.3613295224511108E-3</v>
          </cell>
          <cell r="R431">
            <v>1.8522529658694319E-3</v>
          </cell>
          <cell r="S431">
            <v>0.1290290440940379</v>
          </cell>
          <cell r="T431">
            <v>0.25496445823788277</v>
          </cell>
        </row>
        <row r="432">
          <cell r="A432" t="str">
            <v>Mauritius</v>
          </cell>
          <cell r="B432">
            <v>2018</v>
          </cell>
          <cell r="C432">
            <v>19926</v>
          </cell>
          <cell r="Q432">
            <v>7.4449225479038973E-3</v>
          </cell>
          <cell r="R432">
            <v>1.8522529658694319E-3</v>
          </cell>
          <cell r="S432">
            <v>0.1290290440940379</v>
          </cell>
          <cell r="T432">
            <v>0.25496445823788277</v>
          </cell>
        </row>
        <row r="433">
          <cell r="A433" t="str">
            <v>Mauritius</v>
          </cell>
          <cell r="B433">
            <v>2019</v>
          </cell>
          <cell r="C433">
            <v>117926</v>
          </cell>
          <cell r="Q433">
            <v>7.6946276598682034E-3</v>
          </cell>
          <cell r="R433">
            <v>2.097267873956581E-3</v>
          </cell>
          <cell r="S433">
            <v>0.1290290440940379</v>
          </cell>
          <cell r="T433">
            <v>0.25496445823788277</v>
          </cell>
        </row>
        <row r="434">
          <cell r="A434" t="str">
            <v>Mozambique</v>
          </cell>
          <cell r="B434">
            <v>2002</v>
          </cell>
          <cell r="C434">
            <v>43458059</v>
          </cell>
          <cell r="Q434">
            <v>0.17486330555931801</v>
          </cell>
          <cell r="R434">
            <v>2.9692251863527601</v>
          </cell>
          <cell r="S434">
            <v>-9.9551910790785228E-6</v>
          </cell>
          <cell r="T434">
            <v>0.108803277345679</v>
          </cell>
        </row>
        <row r="435">
          <cell r="A435" t="str">
            <v>Mozambique</v>
          </cell>
          <cell r="B435">
            <v>2003</v>
          </cell>
          <cell r="C435">
            <v>49621427</v>
          </cell>
          <cell r="Q435">
            <v>0.42280804308545511</v>
          </cell>
          <cell r="R435">
            <v>6.016756932669761</v>
          </cell>
          <cell r="S435">
            <v>-9.9551910790785228E-6</v>
          </cell>
          <cell r="T435">
            <v>0.52754324013070675</v>
          </cell>
        </row>
        <row r="436">
          <cell r="A436" t="str">
            <v>Mozambique</v>
          </cell>
          <cell r="B436">
            <v>2004</v>
          </cell>
          <cell r="C436">
            <v>103637980</v>
          </cell>
          <cell r="Q436">
            <v>0.66065148026193954</v>
          </cell>
          <cell r="R436">
            <v>7.0318984707050838</v>
          </cell>
          <cell r="S436">
            <v>5.7188089170767489</v>
          </cell>
          <cell r="T436">
            <v>1.313152129115118</v>
          </cell>
        </row>
        <row r="437">
          <cell r="A437" t="str">
            <v>Mozambique</v>
          </cell>
          <cell r="B437">
            <v>2005</v>
          </cell>
          <cell r="C437">
            <v>132884795</v>
          </cell>
          <cell r="Q437">
            <v>1.2463325871880999</v>
          </cell>
          <cell r="R437">
            <v>8.5483360507613515</v>
          </cell>
          <cell r="S437">
            <v>13.37386567231238</v>
          </cell>
          <cell r="T437">
            <v>1.502544549522457</v>
          </cell>
        </row>
        <row r="438">
          <cell r="A438" t="str">
            <v>Mozambique</v>
          </cell>
          <cell r="B438">
            <v>2006</v>
          </cell>
          <cell r="C438">
            <v>70029700</v>
          </cell>
          <cell r="Q438">
            <v>1.457949410296526</v>
          </cell>
          <cell r="R438">
            <v>10.50617011147741</v>
          </cell>
          <cell r="S438">
            <v>15.15025327667661</v>
          </cell>
          <cell r="T438">
            <v>2.79850338998446</v>
          </cell>
        </row>
        <row r="439">
          <cell r="A439" t="str">
            <v>Mozambique</v>
          </cell>
          <cell r="B439">
            <v>2007</v>
          </cell>
          <cell r="C439">
            <v>63043985</v>
          </cell>
          <cell r="Q439">
            <v>1.6587815428706969</v>
          </cell>
          <cell r="R439">
            <v>12.89426491084412</v>
          </cell>
          <cell r="S439">
            <v>15.35832507869709</v>
          </cell>
          <cell r="T439">
            <v>4.7204138068618926</v>
          </cell>
        </row>
        <row r="440">
          <cell r="A440" t="str">
            <v>Mozambique</v>
          </cell>
          <cell r="B440">
            <v>2008</v>
          </cell>
          <cell r="C440">
            <v>63838238</v>
          </cell>
          <cell r="Q440">
            <v>1.9111742298305421</v>
          </cell>
          <cell r="R440">
            <v>14.1825709040045</v>
          </cell>
          <cell r="S440">
            <v>15.963404287121669</v>
          </cell>
          <cell r="T440">
            <v>7.3529957487057489</v>
          </cell>
        </row>
        <row r="441">
          <cell r="A441" t="str">
            <v>Mozambique</v>
          </cell>
          <cell r="B441">
            <v>2009</v>
          </cell>
          <cell r="C441">
            <v>44495426</v>
          </cell>
          <cell r="Q441">
            <v>2.0542167775949061</v>
          </cell>
          <cell r="R441">
            <v>16.036788192224961</v>
          </cell>
          <cell r="S441">
            <v>16.054175943933888</v>
          </cell>
          <cell r="T441">
            <v>8.5954940903071879</v>
          </cell>
        </row>
        <row r="442">
          <cell r="A442" t="str">
            <v>Mozambique</v>
          </cell>
          <cell r="B442">
            <v>2010</v>
          </cell>
          <cell r="C442">
            <v>28339493</v>
          </cell>
          <cell r="Q442">
            <v>2.4330945834270281</v>
          </cell>
          <cell r="R442">
            <v>17.233541757158491</v>
          </cell>
          <cell r="S442">
            <v>16.111418217787531</v>
          </cell>
          <cell r="T442">
            <v>9.0838615577120194</v>
          </cell>
        </row>
        <row r="443">
          <cell r="A443" t="str">
            <v>Mozambique</v>
          </cell>
          <cell r="B443">
            <v>2011</v>
          </cell>
          <cell r="C443">
            <v>52598362</v>
          </cell>
          <cell r="Q443">
            <v>2.5554819061277612</v>
          </cell>
          <cell r="R443">
            <v>18.798578484233111</v>
          </cell>
          <cell r="S443">
            <v>16.319020329401841</v>
          </cell>
          <cell r="T443">
            <v>11.125878585469289</v>
          </cell>
        </row>
        <row r="444">
          <cell r="A444" t="str">
            <v>Mozambique</v>
          </cell>
          <cell r="B444">
            <v>2012</v>
          </cell>
          <cell r="C444">
            <v>52055595</v>
          </cell>
          <cell r="Q444">
            <v>3.4202038752559409</v>
          </cell>
          <cell r="R444">
            <v>21.108218743088489</v>
          </cell>
          <cell r="S444">
            <v>16.819527216689352</v>
          </cell>
          <cell r="T444">
            <v>11.34742597365781</v>
          </cell>
        </row>
        <row r="445">
          <cell r="A445" t="str">
            <v>Mozambique</v>
          </cell>
          <cell r="B445">
            <v>2013</v>
          </cell>
          <cell r="C445">
            <v>45200888</v>
          </cell>
          <cell r="Q445">
            <v>3.722033966263429</v>
          </cell>
          <cell r="R445">
            <v>23.244079240339889</v>
          </cell>
          <cell r="S445">
            <v>17.230997794156949</v>
          </cell>
          <cell r="T445">
            <v>11.881599221345059</v>
          </cell>
        </row>
        <row r="446">
          <cell r="A446" t="str">
            <v>Mozambique</v>
          </cell>
          <cell r="B446">
            <v>2014</v>
          </cell>
          <cell r="C446">
            <v>46295640</v>
          </cell>
          <cell r="Q446">
            <v>4.0168916809625266</v>
          </cell>
          <cell r="R446">
            <v>26.051880629090089</v>
          </cell>
          <cell r="S446">
            <v>17.373361667353539</v>
          </cell>
          <cell r="T446">
            <v>12.101854006565571</v>
          </cell>
        </row>
        <row r="447">
          <cell r="A447" t="str">
            <v>Mozambique</v>
          </cell>
          <cell r="B447">
            <v>2015</v>
          </cell>
          <cell r="C447">
            <v>32376566</v>
          </cell>
          <cell r="Q447">
            <v>5.451111658279566</v>
          </cell>
          <cell r="R447">
            <v>26.794998666719291</v>
          </cell>
          <cell r="S447">
            <v>17.588255919007739</v>
          </cell>
          <cell r="T447">
            <v>12.13304204834405</v>
          </cell>
        </row>
        <row r="448">
          <cell r="A448" t="str">
            <v>Mozambique</v>
          </cell>
          <cell r="B448">
            <v>2016</v>
          </cell>
          <cell r="C448">
            <v>44901189</v>
          </cell>
          <cell r="Q448">
            <v>6.4149451894081686</v>
          </cell>
          <cell r="R448">
            <v>28.836635226534799</v>
          </cell>
          <cell r="S448">
            <v>17.724640539769901</v>
          </cell>
          <cell r="T448">
            <v>12.352088961997319</v>
          </cell>
        </row>
        <row r="449">
          <cell r="A449" t="str">
            <v>Mozambique</v>
          </cell>
          <cell r="B449">
            <v>2017</v>
          </cell>
          <cell r="C449">
            <v>72238321</v>
          </cell>
          <cell r="Q449">
            <v>7.5181856025786313</v>
          </cell>
          <cell r="R449">
            <v>32.959385993219662</v>
          </cell>
          <cell r="S449">
            <v>17.783117407019471</v>
          </cell>
          <cell r="T449">
            <v>12.474735868176721</v>
          </cell>
        </row>
        <row r="450">
          <cell r="A450" t="str">
            <v>Mozambique</v>
          </cell>
          <cell r="B450">
            <v>2018</v>
          </cell>
          <cell r="C450">
            <v>51046348</v>
          </cell>
          <cell r="Q450">
            <v>8.3945461631420439</v>
          </cell>
          <cell r="R450">
            <v>35.829298268218587</v>
          </cell>
          <cell r="S450">
            <v>17.783117407019471</v>
          </cell>
          <cell r="T450">
            <v>12.5493363275703</v>
          </cell>
        </row>
        <row r="451">
          <cell r="A451" t="str">
            <v>Mozambique</v>
          </cell>
          <cell r="B451">
            <v>2019</v>
          </cell>
          <cell r="C451">
            <v>23619038</v>
          </cell>
          <cell r="Q451">
            <v>8.5009186522900322</v>
          </cell>
          <cell r="R451">
            <v>37.165449433662452</v>
          </cell>
          <cell r="S451">
            <v>17.95595239853472</v>
          </cell>
          <cell r="T451">
            <v>12.70188772953852</v>
          </cell>
        </row>
        <row r="452">
          <cell r="A452" t="str">
            <v>Namibia</v>
          </cell>
          <cell r="B452">
            <v>2002</v>
          </cell>
          <cell r="C452">
            <v>6907126</v>
          </cell>
          <cell r="Q452">
            <v>8.5137420248697056E-4</v>
          </cell>
          <cell r="R452">
            <v>0</v>
          </cell>
          <cell r="S452">
            <v>6.5240920021984297E-2</v>
          </cell>
          <cell r="T452">
            <v>1.4420025280641219E-3</v>
          </cell>
        </row>
        <row r="453">
          <cell r="A453" t="str">
            <v>Namibia</v>
          </cell>
          <cell r="B453">
            <v>2003</v>
          </cell>
          <cell r="C453">
            <v>2271010</v>
          </cell>
          <cell r="Q453">
            <v>2.0421658536098661E-2</v>
          </cell>
          <cell r="R453">
            <v>0</v>
          </cell>
          <cell r="S453">
            <v>6.5240920021984297E-2</v>
          </cell>
          <cell r="T453">
            <v>4.0764764785745644E-3</v>
          </cell>
        </row>
        <row r="454">
          <cell r="A454" t="str">
            <v>Namibia</v>
          </cell>
          <cell r="B454">
            <v>2004</v>
          </cell>
          <cell r="C454">
            <v>18705734</v>
          </cell>
          <cell r="Q454">
            <v>2.0421658536098661E-2</v>
          </cell>
          <cell r="R454">
            <v>0</v>
          </cell>
          <cell r="S454">
            <v>6.5240920021984297E-2</v>
          </cell>
          <cell r="T454">
            <v>0.18697144479535219</v>
          </cell>
        </row>
        <row r="455">
          <cell r="A455" t="str">
            <v>Namibia</v>
          </cell>
          <cell r="B455">
            <v>2005</v>
          </cell>
          <cell r="C455">
            <v>212373</v>
          </cell>
          <cell r="Q455">
            <v>2.0421658536098661E-2</v>
          </cell>
          <cell r="R455">
            <v>0</v>
          </cell>
          <cell r="S455">
            <v>6.5240920021984297E-2</v>
          </cell>
          <cell r="T455">
            <v>0.18904791787608449</v>
          </cell>
        </row>
        <row r="456">
          <cell r="A456" t="str">
            <v>Namibia</v>
          </cell>
          <cell r="B456">
            <v>2006</v>
          </cell>
          <cell r="C456">
            <v>0</v>
          </cell>
          <cell r="Q456">
            <v>2.0421658536098661E-2</v>
          </cell>
          <cell r="R456">
            <v>0</v>
          </cell>
          <cell r="S456">
            <v>6.5240920021984297E-2</v>
          </cell>
          <cell r="T456">
            <v>0.18904791787608449</v>
          </cell>
        </row>
        <row r="457">
          <cell r="A457" t="str">
            <v>Namibia</v>
          </cell>
          <cell r="B457">
            <v>2007</v>
          </cell>
          <cell r="C457">
            <v>96253</v>
          </cell>
          <cell r="Q457">
            <v>2.0421658536098661E-2</v>
          </cell>
          <cell r="R457">
            <v>7.794217160545662E-4</v>
          </cell>
          <cell r="S457">
            <v>6.5240920021984297E-2</v>
          </cell>
          <cell r="T457">
            <v>0.18920960808781609</v>
          </cell>
        </row>
        <row r="458">
          <cell r="A458" t="str">
            <v>Namibia</v>
          </cell>
          <cell r="B458">
            <v>2008</v>
          </cell>
          <cell r="C458">
            <v>959061</v>
          </cell>
          <cell r="Q458">
            <v>2.196786946209682E-2</v>
          </cell>
          <cell r="R458">
            <v>7.794217160545662E-4</v>
          </cell>
          <cell r="S458">
            <v>6.6643274862525193E-2</v>
          </cell>
          <cell r="T458">
            <v>0.1956382435157801</v>
          </cell>
        </row>
        <row r="459">
          <cell r="A459" t="str">
            <v>Namibia</v>
          </cell>
          <cell r="B459">
            <v>2009</v>
          </cell>
          <cell r="C459">
            <v>7282103</v>
          </cell>
          <cell r="Q459">
            <v>2.6050945740690671E-2</v>
          </cell>
          <cell r="R459">
            <v>7.794217160545662E-4</v>
          </cell>
          <cell r="S459">
            <v>6.8234892412655998E-2</v>
          </cell>
          <cell r="T459">
            <v>0.26116417712378209</v>
          </cell>
        </row>
        <row r="460">
          <cell r="A460" t="str">
            <v>Namibia</v>
          </cell>
          <cell r="B460">
            <v>2010</v>
          </cell>
          <cell r="C460">
            <v>39076273</v>
          </cell>
          <cell r="Q460">
            <v>2.6050945740690671E-2</v>
          </cell>
          <cell r="R460">
            <v>7.794217160545662E-4</v>
          </cell>
          <cell r="S460">
            <v>7.0164673938293134E-2</v>
          </cell>
          <cell r="T460">
            <v>0.64130193233702693</v>
          </cell>
        </row>
        <row r="461">
          <cell r="A461" t="str">
            <v>Namibia</v>
          </cell>
          <cell r="B461">
            <v>2011</v>
          </cell>
          <cell r="C461">
            <v>355658</v>
          </cell>
          <cell r="Q461">
            <v>2.6050945740690671E-2</v>
          </cell>
          <cell r="R461">
            <v>7.794217160545662E-4</v>
          </cell>
          <cell r="S461">
            <v>7.0164673938293134E-2</v>
          </cell>
          <cell r="T461">
            <v>0.64477937185592571</v>
          </cell>
        </row>
        <row r="462">
          <cell r="A462" t="str">
            <v>Namibia</v>
          </cell>
          <cell r="B462">
            <v>2012</v>
          </cell>
          <cell r="C462">
            <v>5221885</v>
          </cell>
          <cell r="Q462">
            <v>2.7261065517262609E-2</v>
          </cell>
          <cell r="R462">
            <v>5.0395241861284877E-2</v>
          </cell>
          <cell r="S462">
            <v>7.0164673938293134E-2</v>
          </cell>
          <cell r="T462">
            <v>0.64501031596919289</v>
          </cell>
        </row>
        <row r="463">
          <cell r="A463" t="str">
            <v>Namibia</v>
          </cell>
          <cell r="B463">
            <v>2013</v>
          </cell>
          <cell r="C463">
            <v>673692</v>
          </cell>
          <cell r="Q463">
            <v>3.2584200220812161E-2</v>
          </cell>
          <cell r="R463">
            <v>5.0395241861284877E-2</v>
          </cell>
          <cell r="S463">
            <v>7.0164673938293134E-2</v>
          </cell>
          <cell r="T463">
            <v>0.6462741923391071</v>
          </cell>
        </row>
        <row r="464">
          <cell r="A464" t="str">
            <v>Namibia</v>
          </cell>
          <cell r="B464">
            <v>2014</v>
          </cell>
          <cell r="C464">
            <v>697724</v>
          </cell>
          <cell r="Q464">
            <v>3.8940932049751339E-2</v>
          </cell>
          <cell r="R464">
            <v>5.0395241861284877E-2</v>
          </cell>
          <cell r="S464">
            <v>7.0164673938293134E-2</v>
          </cell>
          <cell r="T464">
            <v>0.64673944401928096</v>
          </cell>
        </row>
        <row r="465">
          <cell r="A465" t="str">
            <v>Namibia</v>
          </cell>
          <cell r="B465">
            <v>2015</v>
          </cell>
          <cell r="C465">
            <v>1086736</v>
          </cell>
          <cell r="Q465">
            <v>4.8397262402115199E-2</v>
          </cell>
          <cell r="R465">
            <v>5.0395241861284877E-2</v>
          </cell>
          <cell r="S465">
            <v>7.0164673938293134E-2</v>
          </cell>
          <cell r="T465">
            <v>0.64790865481321491</v>
          </cell>
        </row>
        <row r="466">
          <cell r="A466" t="str">
            <v>Namibia</v>
          </cell>
          <cell r="B466">
            <v>2016</v>
          </cell>
          <cell r="C466">
            <v>564609</v>
          </cell>
          <cell r="Q466">
            <v>5.0027725886285387E-2</v>
          </cell>
          <cell r="R466">
            <v>5.0395241861284877E-2</v>
          </cell>
          <cell r="S466">
            <v>7.0164673938293134E-2</v>
          </cell>
          <cell r="T466">
            <v>0.65179864538694843</v>
          </cell>
        </row>
        <row r="467">
          <cell r="A467" t="str">
            <v>Namibia</v>
          </cell>
          <cell r="B467">
            <v>2017</v>
          </cell>
          <cell r="C467">
            <v>1139973</v>
          </cell>
          <cell r="Q467">
            <v>6.0190665049898541E-2</v>
          </cell>
          <cell r="R467">
            <v>5.0395241861284877E-2</v>
          </cell>
          <cell r="S467">
            <v>7.0164673938293134E-2</v>
          </cell>
          <cell r="T467">
            <v>0.65278177115278313</v>
          </cell>
        </row>
        <row r="468">
          <cell r="A468" t="str">
            <v>Namibia</v>
          </cell>
          <cell r="B468">
            <v>2018</v>
          </cell>
          <cell r="C468">
            <v>2355027</v>
          </cell>
          <cell r="Q468">
            <v>7.0251292646990607E-2</v>
          </cell>
          <cell r="R468">
            <v>5.0650531903512097E-2</v>
          </cell>
          <cell r="S468">
            <v>8.2289425656970311E-2</v>
          </cell>
          <cell r="T468">
            <v>0.65336733474293818</v>
          </cell>
        </row>
        <row r="469">
          <cell r="A469" t="str">
            <v>Namibia</v>
          </cell>
          <cell r="B469">
            <v>2019</v>
          </cell>
          <cell r="C469">
            <v>2116382</v>
          </cell>
          <cell r="Q469">
            <v>9.0372039412136188E-2</v>
          </cell>
          <cell r="R469">
            <v>5.0736192419021581E-2</v>
          </cell>
          <cell r="S469">
            <v>8.2289425656970311E-2</v>
          </cell>
          <cell r="T469">
            <v>0.65385381333547032</v>
          </cell>
        </row>
        <row r="470">
          <cell r="A470" t="str">
            <v>Niger</v>
          </cell>
          <cell r="B470">
            <v>2002</v>
          </cell>
          <cell r="C470">
            <v>282030</v>
          </cell>
          <cell r="Q470">
            <v>1.884192832362435E-2</v>
          </cell>
          <cell r="R470">
            <v>0</v>
          </cell>
          <cell r="S470">
            <v>0</v>
          </cell>
          <cell r="T470">
            <v>3.2580710322212061E-3</v>
          </cell>
        </row>
        <row r="471">
          <cell r="A471" t="str">
            <v>Niger</v>
          </cell>
          <cell r="B471">
            <v>2003</v>
          </cell>
          <cell r="C471">
            <v>4939128</v>
          </cell>
          <cell r="Q471">
            <v>7.0541414459884488E-2</v>
          </cell>
          <cell r="R471">
            <v>0</v>
          </cell>
          <cell r="S471">
            <v>2.9960336679480871E-2</v>
          </cell>
          <cell r="T471">
            <v>0.3086305696661088</v>
          </cell>
        </row>
        <row r="472">
          <cell r="A472" t="str">
            <v>Niger</v>
          </cell>
          <cell r="B472">
            <v>2004</v>
          </cell>
          <cell r="C472">
            <v>32711469</v>
          </cell>
          <cell r="Q472">
            <v>0.26995984143822149</v>
          </cell>
          <cell r="R472">
            <v>1.7125115775714159</v>
          </cell>
          <cell r="S472">
            <v>2.9960336679480871E-2</v>
          </cell>
          <cell r="T472">
            <v>0.959986186606133</v>
          </cell>
        </row>
        <row r="473">
          <cell r="A473" t="str">
            <v>Niger</v>
          </cell>
          <cell r="B473">
            <v>2005</v>
          </cell>
          <cell r="C473">
            <v>23218486</v>
          </cell>
          <cell r="Q473">
            <v>0.26995984143822149</v>
          </cell>
          <cell r="R473">
            <v>3.3965432825552209</v>
          </cell>
          <cell r="S473">
            <v>2.9960336679480871E-2</v>
          </cell>
          <cell r="T473">
            <v>1.095365628109259</v>
          </cell>
        </row>
        <row r="474">
          <cell r="A474" t="str">
            <v>Niger</v>
          </cell>
          <cell r="B474">
            <v>2006</v>
          </cell>
          <cell r="C474">
            <v>3527478</v>
          </cell>
          <cell r="Q474">
            <v>0.31564508422958742</v>
          </cell>
          <cell r="R474">
            <v>3.3965432825552209</v>
          </cell>
          <cell r="S474">
            <v>2.9960336679480871E-2</v>
          </cell>
          <cell r="T474">
            <v>1.3260951693045591</v>
          </cell>
        </row>
        <row r="475">
          <cell r="A475" t="str">
            <v>Niger</v>
          </cell>
          <cell r="B475">
            <v>2007</v>
          </cell>
          <cell r="C475">
            <v>2601722</v>
          </cell>
          <cell r="Q475">
            <v>0.31795256457221621</v>
          </cell>
          <cell r="R475">
            <v>3.3965432825552209</v>
          </cell>
          <cell r="S475">
            <v>2.9960336679480871E-2</v>
          </cell>
          <cell r="T475">
            <v>1.52765981080744</v>
          </cell>
        </row>
        <row r="476">
          <cell r="A476" t="str">
            <v>Niger</v>
          </cell>
          <cell r="B476">
            <v>2008</v>
          </cell>
          <cell r="C476">
            <v>706044</v>
          </cell>
          <cell r="Q476">
            <v>0.31795256457221621</v>
          </cell>
          <cell r="R476">
            <v>3.3965432825552209</v>
          </cell>
          <cell r="S476">
            <v>2.9960336679480871E-2</v>
          </cell>
          <cell r="T476">
            <v>1.5829857404787471</v>
          </cell>
        </row>
        <row r="477">
          <cell r="A477" t="str">
            <v>Niger</v>
          </cell>
          <cell r="B477">
            <v>2009</v>
          </cell>
          <cell r="C477">
            <v>435496</v>
          </cell>
          <cell r="Q477">
            <v>0.32882782043365288</v>
          </cell>
          <cell r="R477">
            <v>3.3965432825552209</v>
          </cell>
          <cell r="S477">
            <v>2.9960336679480871E-2</v>
          </cell>
          <cell r="T477">
            <v>1.6062361496865341</v>
          </cell>
        </row>
        <row r="478">
          <cell r="A478" t="str">
            <v>Niger</v>
          </cell>
          <cell r="B478">
            <v>2010</v>
          </cell>
          <cell r="C478">
            <v>1327730</v>
          </cell>
          <cell r="Q478">
            <v>0.34792614416873119</v>
          </cell>
          <cell r="R478">
            <v>3.3965432825552209</v>
          </cell>
          <cell r="S478">
            <v>2.9960336679480871E-2</v>
          </cell>
          <cell r="T478">
            <v>1.691179353961727</v>
          </cell>
        </row>
        <row r="479">
          <cell r="A479" t="str">
            <v>Niger</v>
          </cell>
          <cell r="B479">
            <v>2011</v>
          </cell>
          <cell r="C479">
            <v>4465866</v>
          </cell>
          <cell r="Q479">
            <v>0.35018449250555872</v>
          </cell>
          <cell r="R479">
            <v>3.4871229544177842</v>
          </cell>
          <cell r="S479">
            <v>2.9960336679480871E-2</v>
          </cell>
          <cell r="T479">
            <v>1.9482886291681181</v>
          </cell>
        </row>
        <row r="480">
          <cell r="A480" t="str">
            <v>Niger</v>
          </cell>
          <cell r="B480">
            <v>2012</v>
          </cell>
          <cell r="C480">
            <v>235711</v>
          </cell>
          <cell r="Q480">
            <v>0.3506157884544101</v>
          </cell>
          <cell r="R480">
            <v>3.4871229544177842</v>
          </cell>
          <cell r="S480">
            <v>2.9960336679480871E-2</v>
          </cell>
          <cell r="T480">
            <v>1.966327754621833</v>
          </cell>
        </row>
        <row r="481">
          <cell r="A481" t="str">
            <v>Niger</v>
          </cell>
          <cell r="B481">
            <v>2013</v>
          </cell>
          <cell r="C481">
            <v>253459</v>
          </cell>
          <cell r="Q481">
            <v>0.35071170165233789</v>
          </cell>
          <cell r="R481">
            <v>3.4871229544177842</v>
          </cell>
          <cell r="S481">
            <v>2.9960336679480871E-2</v>
          </cell>
          <cell r="T481">
            <v>1.9860930041964231</v>
          </cell>
        </row>
        <row r="482">
          <cell r="A482" t="str">
            <v>Niger</v>
          </cell>
          <cell r="B482">
            <v>2014</v>
          </cell>
          <cell r="C482">
            <v>911107</v>
          </cell>
          <cell r="Q482">
            <v>0.37886473277871008</v>
          </cell>
          <cell r="R482">
            <v>3.4871229544177842</v>
          </cell>
          <cell r="S482">
            <v>2.9960336679480871E-2</v>
          </cell>
          <cell r="T482">
            <v>2.0293347328938509</v>
          </cell>
        </row>
        <row r="483">
          <cell r="A483" t="str">
            <v>Niger</v>
          </cell>
          <cell r="B483">
            <v>2015</v>
          </cell>
          <cell r="C483">
            <v>1947521</v>
          </cell>
          <cell r="Q483">
            <v>0.39578189322594681</v>
          </cell>
          <cell r="R483">
            <v>3.4871229544177842</v>
          </cell>
          <cell r="S483">
            <v>2.9960336679480871E-2</v>
          </cell>
          <cell r="T483">
            <v>2.1650262057320648</v>
          </cell>
        </row>
        <row r="484">
          <cell r="A484" t="str">
            <v>Niger</v>
          </cell>
          <cell r="B484">
            <v>2016</v>
          </cell>
          <cell r="C484">
            <v>318229</v>
          </cell>
          <cell r="Q484">
            <v>0.40140503953582679</v>
          </cell>
          <cell r="R484">
            <v>3.4871229544177842</v>
          </cell>
          <cell r="S484">
            <v>2.9960336679480871E-2</v>
          </cell>
          <cell r="T484">
            <v>2.1843396289183779</v>
          </cell>
        </row>
        <row r="485">
          <cell r="A485" t="str">
            <v>Niger</v>
          </cell>
          <cell r="B485">
            <v>2017</v>
          </cell>
          <cell r="C485">
            <v>538940</v>
          </cell>
          <cell r="Q485">
            <v>0.4436366235972366</v>
          </cell>
          <cell r="R485">
            <v>3.4871229544177842</v>
          </cell>
          <cell r="S485">
            <v>2.9960336679480871E-2</v>
          </cell>
          <cell r="T485">
            <v>2.1843396289183779</v>
          </cell>
        </row>
        <row r="486">
          <cell r="A486" t="str">
            <v>Niger</v>
          </cell>
          <cell r="B486">
            <v>2018</v>
          </cell>
          <cell r="C486">
            <v>172207</v>
          </cell>
          <cell r="Q486">
            <v>0.45713084261319981</v>
          </cell>
          <cell r="R486">
            <v>3.4871229544177842</v>
          </cell>
          <cell r="S486">
            <v>2.9960336679480871E-2</v>
          </cell>
          <cell r="T486">
            <v>2.1843396289183779</v>
          </cell>
        </row>
        <row r="487">
          <cell r="A487" t="str">
            <v>Niger</v>
          </cell>
          <cell r="B487">
            <v>2019</v>
          </cell>
          <cell r="C487">
            <v>111121</v>
          </cell>
          <cell r="Q487">
            <v>0.46583833482474091</v>
          </cell>
          <cell r="R487">
            <v>3.4871229544177842</v>
          </cell>
          <cell r="S487">
            <v>2.9960336679480871E-2</v>
          </cell>
          <cell r="T487">
            <v>2.1843396289183779</v>
          </cell>
        </row>
        <row r="488">
          <cell r="A488" t="str">
            <v>Nigeria</v>
          </cell>
          <cell r="B488">
            <v>2002</v>
          </cell>
          <cell r="C488">
            <v>12191691</v>
          </cell>
          <cell r="Q488">
            <v>9.8391844229252646E-4</v>
          </cell>
          <cell r="R488">
            <v>0.16590016509846259</v>
          </cell>
          <cell r="S488">
            <v>6.0806294245750153E-2</v>
          </cell>
          <cell r="T488">
            <v>7.7624674889405836E-5</v>
          </cell>
        </row>
        <row r="489">
          <cell r="A489" t="str">
            <v>Nigeria</v>
          </cell>
          <cell r="B489">
            <v>2003</v>
          </cell>
          <cell r="C489">
            <v>50449669</v>
          </cell>
          <cell r="Q489">
            <v>0.40220600373277748</v>
          </cell>
          <cell r="R489">
            <v>0.57171256825746775</v>
          </cell>
          <cell r="S489">
            <v>6.8495041646336075E-2</v>
          </cell>
          <cell r="T489">
            <v>0.12786682069079069</v>
          </cell>
        </row>
        <row r="490">
          <cell r="A490" t="str">
            <v>Nigeria</v>
          </cell>
          <cell r="B490">
            <v>2004</v>
          </cell>
          <cell r="C490">
            <v>340072183</v>
          </cell>
          <cell r="Q490">
            <v>0.50248480946331886</v>
          </cell>
          <cell r="R490">
            <v>0.78702992782901404</v>
          </cell>
          <cell r="S490">
            <v>5.573940926039044</v>
          </cell>
          <cell r="T490">
            <v>0.66013226661705926</v>
          </cell>
        </row>
        <row r="491">
          <cell r="A491" t="str">
            <v>Nigeria</v>
          </cell>
          <cell r="B491">
            <v>2005</v>
          </cell>
          <cell r="C491">
            <v>76155735</v>
          </cell>
          <cell r="Q491">
            <v>0.66902317829677482</v>
          </cell>
          <cell r="R491">
            <v>1.326491993794632</v>
          </cell>
          <cell r="S491">
            <v>5.584124386637388</v>
          </cell>
          <cell r="T491">
            <v>1.3667074976549589</v>
          </cell>
        </row>
        <row r="492">
          <cell r="A492" t="str">
            <v>Nigeria</v>
          </cell>
          <cell r="B492">
            <v>2006</v>
          </cell>
          <cell r="C492">
            <v>65560611</v>
          </cell>
          <cell r="Q492">
            <v>0.93080207242799229</v>
          </cell>
          <cell r="R492">
            <v>1.5815012876684369</v>
          </cell>
          <cell r="S492">
            <v>5.9138362300940273</v>
          </cell>
          <cell r="T492">
            <v>1.7450260256218899</v>
          </cell>
        </row>
        <row r="493">
          <cell r="A493" t="str">
            <v>Nigeria</v>
          </cell>
          <cell r="B493">
            <v>2007</v>
          </cell>
          <cell r="C493">
            <v>95912644</v>
          </cell>
          <cell r="Q493">
            <v>1.571123027434697</v>
          </cell>
          <cell r="R493">
            <v>1.834015756251091</v>
          </cell>
          <cell r="S493">
            <v>6.7860149897471418</v>
          </cell>
          <cell r="T493">
            <v>1.7718741307749211</v>
          </cell>
        </row>
        <row r="494">
          <cell r="A494" t="str">
            <v>Nigeria</v>
          </cell>
          <cell r="B494">
            <v>2008</v>
          </cell>
          <cell r="C494">
            <v>118970488</v>
          </cell>
          <cell r="Q494">
            <v>1.6122056857859191</v>
          </cell>
          <cell r="R494">
            <v>3.804063683019816</v>
          </cell>
          <cell r="S494">
            <v>6.7802084585608613</v>
          </cell>
          <cell r="T494">
            <v>1.989184361422232</v>
          </cell>
        </row>
        <row r="495">
          <cell r="A495" t="str">
            <v>Nigeria</v>
          </cell>
          <cell r="B495">
            <v>2009</v>
          </cell>
          <cell r="C495">
            <v>57911212</v>
          </cell>
          <cell r="Q495">
            <v>1.6942295593081971</v>
          </cell>
          <cell r="R495">
            <v>4.1706777364519132</v>
          </cell>
          <cell r="S495">
            <v>7.0097483026085818</v>
          </cell>
          <cell r="T495">
            <v>2.3929173013591152</v>
          </cell>
        </row>
        <row r="496">
          <cell r="A496" t="str">
            <v>Nigeria</v>
          </cell>
          <cell r="B496">
            <v>2010</v>
          </cell>
          <cell r="C496">
            <v>27057132</v>
          </cell>
          <cell r="Q496">
            <v>1.718919735863766</v>
          </cell>
          <cell r="R496">
            <v>4.4318976581949983</v>
          </cell>
          <cell r="S496">
            <v>7.1807378253627236</v>
          </cell>
          <cell r="T496">
            <v>2.4415053036371832</v>
          </cell>
        </row>
        <row r="497">
          <cell r="A497" t="str">
            <v>Nigeria</v>
          </cell>
          <cell r="B497">
            <v>2011</v>
          </cell>
          <cell r="C497">
            <v>104064313</v>
          </cell>
          <cell r="Q497">
            <v>3.0867626648643518</v>
          </cell>
          <cell r="R497">
            <v>4.59667823448076</v>
          </cell>
          <cell r="S497">
            <v>7.5868954948554546</v>
          </cell>
          <cell r="T497">
            <v>2.4468777905222119</v>
          </cell>
        </row>
        <row r="498">
          <cell r="A498" t="str">
            <v>Nigeria</v>
          </cell>
          <cell r="B498">
            <v>2012</v>
          </cell>
          <cell r="C498">
            <v>68635964</v>
          </cell>
          <cell r="Q498">
            <v>3.170451031866599</v>
          </cell>
          <cell r="R498">
            <v>5.1905559635153722</v>
          </cell>
          <cell r="S498">
            <v>8.1140433916376189</v>
          </cell>
          <cell r="T498">
            <v>2.5244368160475839</v>
          </cell>
        </row>
        <row r="499">
          <cell r="A499" t="str">
            <v>Nigeria</v>
          </cell>
          <cell r="B499">
            <v>2013</v>
          </cell>
          <cell r="C499">
            <v>58107864</v>
          </cell>
          <cell r="Q499">
            <v>3.3058238877268269</v>
          </cell>
          <cell r="R499">
            <v>5.6168445602473414</v>
          </cell>
          <cell r="S499">
            <v>8.5804727633010192</v>
          </cell>
          <cell r="T499">
            <v>2.5819306010622172</v>
          </cell>
        </row>
        <row r="500">
          <cell r="A500" t="str">
            <v>Nigeria</v>
          </cell>
          <cell r="B500">
            <v>2014</v>
          </cell>
          <cell r="C500">
            <v>57715449</v>
          </cell>
          <cell r="Q500">
            <v>3.4160680016300371</v>
          </cell>
          <cell r="R500">
            <v>6.0262401408179196</v>
          </cell>
          <cell r="S500">
            <v>9.1139103137947686</v>
          </cell>
          <cell r="T500">
            <v>2.607106777206853</v>
          </cell>
        </row>
        <row r="501">
          <cell r="A501" t="str">
            <v>Nigeria</v>
          </cell>
          <cell r="B501">
            <v>2015</v>
          </cell>
          <cell r="C501">
            <v>45391508</v>
          </cell>
          <cell r="Q501">
            <v>3.5399232986888292</v>
          </cell>
          <cell r="R501">
            <v>6.3831366124766351</v>
          </cell>
          <cell r="S501">
            <v>9.4712683860472673</v>
          </cell>
          <cell r="T501">
            <v>2.6170116296760448</v>
          </cell>
        </row>
        <row r="502">
          <cell r="A502" t="str">
            <v>Nigeria</v>
          </cell>
          <cell r="B502">
            <v>2016</v>
          </cell>
          <cell r="C502">
            <v>45702771</v>
          </cell>
          <cell r="Q502">
            <v>3.6054105009471522</v>
          </cell>
          <cell r="R502">
            <v>6.7747999896965689</v>
          </cell>
          <cell r="S502">
            <v>9.862931763267202</v>
          </cell>
          <cell r="T502">
            <v>2.6220274540656909</v>
          </cell>
        </row>
        <row r="503">
          <cell r="A503" t="str">
            <v>Nigeria</v>
          </cell>
          <cell r="B503">
            <v>2017</v>
          </cell>
          <cell r="C503">
            <v>29466998</v>
          </cell>
          <cell r="Q503">
            <v>3.6267928761941239</v>
          </cell>
          <cell r="R503">
            <v>7.0815774314642539</v>
          </cell>
          <cell r="S503">
            <v>10.08211468219038</v>
          </cell>
          <cell r="T503">
            <v>2.6251940176986772</v>
          </cell>
        </row>
        <row r="504">
          <cell r="A504" t="str">
            <v>Nigeria</v>
          </cell>
          <cell r="B504">
            <v>2018</v>
          </cell>
          <cell r="C504">
            <v>27738103</v>
          </cell>
          <cell r="Q504">
            <v>3.6930359428859849</v>
          </cell>
          <cell r="R504">
            <v>7.3992488938506762</v>
          </cell>
          <cell r="S504">
            <v>10.216409834802549</v>
          </cell>
          <cell r="T504">
            <v>2.6251940176986772</v>
          </cell>
        </row>
        <row r="505">
          <cell r="A505" t="str">
            <v>Nigeria</v>
          </cell>
          <cell r="B505">
            <v>2019</v>
          </cell>
          <cell r="C505">
            <v>27151553</v>
          </cell>
          <cell r="Q505">
            <v>3.7060969903492782</v>
          </cell>
          <cell r="R505">
            <v>7.6606829139750454</v>
          </cell>
          <cell r="S505">
            <v>10.415415812148529</v>
          </cell>
          <cell r="T505">
            <v>2.6589445911446949</v>
          </cell>
        </row>
        <row r="506">
          <cell r="A506" t="str">
            <v>Rwanda</v>
          </cell>
          <cell r="B506">
            <v>2002</v>
          </cell>
          <cell r="C506">
            <v>108920</v>
          </cell>
          <cell r="Q506">
            <v>0</v>
          </cell>
          <cell r="R506">
            <v>1.9611334552012941E-3</v>
          </cell>
          <cell r="S506">
            <v>1.9611334552012941E-3</v>
          </cell>
          <cell r="T506">
            <v>7.6908545585685441E-4</v>
          </cell>
        </row>
        <row r="507">
          <cell r="A507" t="str">
            <v>Rwanda</v>
          </cell>
          <cell r="B507">
            <v>2003</v>
          </cell>
          <cell r="C507">
            <v>169423129</v>
          </cell>
          <cell r="Q507">
            <v>5.3759990788240994</v>
          </cell>
          <cell r="R507">
            <v>1.2191763517110781</v>
          </cell>
          <cell r="S507">
            <v>1.9611334552012941E-3</v>
          </cell>
          <cell r="T507">
            <v>0.70487022294463353</v>
          </cell>
        </row>
        <row r="508">
          <cell r="A508" t="str">
            <v>Rwanda</v>
          </cell>
          <cell r="B508">
            <v>2004</v>
          </cell>
          <cell r="C508">
            <v>68491967</v>
          </cell>
          <cell r="Q508">
            <v>5.5573566308769857</v>
          </cell>
          <cell r="R508">
            <v>3.178269335676609</v>
          </cell>
          <cell r="S508">
            <v>1.9611334552012941E-3</v>
          </cell>
          <cell r="T508">
            <v>1.514474327535962</v>
          </cell>
        </row>
        <row r="509">
          <cell r="A509" t="str">
            <v>Rwanda</v>
          </cell>
          <cell r="B509">
            <v>2005</v>
          </cell>
          <cell r="C509">
            <v>118745703</v>
          </cell>
          <cell r="Q509">
            <v>5.6953103008042989</v>
          </cell>
          <cell r="R509">
            <v>7.6953380907441389</v>
          </cell>
          <cell r="S509">
            <v>1.9611334552012941E-3</v>
          </cell>
          <cell r="T509">
            <v>1.97401244929278</v>
          </cell>
        </row>
        <row r="510">
          <cell r="A510" t="str">
            <v>Rwanda</v>
          </cell>
          <cell r="B510">
            <v>2006</v>
          </cell>
          <cell r="C510">
            <v>58778917</v>
          </cell>
          <cell r="Q510">
            <v>5.9189663469261333</v>
          </cell>
          <cell r="R510">
            <v>9.4923847347033963</v>
          </cell>
          <cell r="S510">
            <v>1.9611334552012941E-3</v>
          </cell>
          <cell r="T510">
            <v>2.4850083577621569</v>
          </cell>
        </row>
        <row r="511">
          <cell r="A511" t="str">
            <v>Rwanda</v>
          </cell>
          <cell r="B511">
            <v>2007</v>
          </cell>
          <cell r="C511">
            <v>41045265</v>
          </cell>
          <cell r="Q511">
            <v>6.1382862086179202</v>
          </cell>
          <cell r="R511">
            <v>10.786869567282441</v>
          </cell>
          <cell r="S511">
            <v>1.9611334552012941E-3</v>
          </cell>
          <cell r="T511">
            <v>2.7390865232186128</v>
          </cell>
        </row>
        <row r="512">
          <cell r="A512" t="str">
            <v>Rwanda</v>
          </cell>
          <cell r="B512">
            <v>2008</v>
          </cell>
          <cell r="C512">
            <v>39646405</v>
          </cell>
          <cell r="Q512">
            <v>6.2442004228045054</v>
          </cell>
          <cell r="R512">
            <v>12.225163129079689</v>
          </cell>
          <cell r="S512">
            <v>1.9611334552012941E-3</v>
          </cell>
          <cell r="T512">
            <v>2.9025105495707102</v>
          </cell>
        </row>
        <row r="513">
          <cell r="A513" t="str">
            <v>Rwanda</v>
          </cell>
          <cell r="B513">
            <v>2009</v>
          </cell>
          <cell r="C513">
            <v>46422717</v>
          </cell>
          <cell r="Q513">
            <v>6.3421266318635299</v>
          </cell>
          <cell r="R513">
            <v>13.2849093493236</v>
          </cell>
          <cell r="S513">
            <v>8.0276438677632955E-2</v>
          </cell>
          <cell r="T513">
            <v>3.666020825017275</v>
          </cell>
        </row>
        <row r="514">
          <cell r="A514" t="str">
            <v>Rwanda</v>
          </cell>
          <cell r="B514">
            <v>2010</v>
          </cell>
          <cell r="C514">
            <v>49684352</v>
          </cell>
          <cell r="Q514">
            <v>6.5480923342113089</v>
          </cell>
          <cell r="R514">
            <v>14.68128620320114</v>
          </cell>
          <cell r="S514">
            <v>8.0808329151108346E-2</v>
          </cell>
          <cell r="T514">
            <v>4.2031280375295266</v>
          </cell>
        </row>
        <row r="515">
          <cell r="A515" t="str">
            <v>Rwanda</v>
          </cell>
          <cell r="B515">
            <v>2011</v>
          </cell>
          <cell r="C515">
            <v>40960697</v>
          </cell>
          <cell r="Q515">
            <v>6.7498387913658604</v>
          </cell>
          <cell r="R515">
            <v>16.126092182164921</v>
          </cell>
          <cell r="S515">
            <v>8.0808329151108346E-2</v>
          </cell>
          <cell r="T515">
            <v>4.3208159869656004</v>
          </cell>
        </row>
        <row r="516">
          <cell r="A516" t="str">
            <v>Rwanda</v>
          </cell>
          <cell r="B516">
            <v>2012</v>
          </cell>
          <cell r="C516">
            <v>9254500</v>
          </cell>
          <cell r="Q516">
            <v>6.7748987621374512</v>
          </cell>
          <cell r="R516">
            <v>16.429539207613299</v>
          </cell>
          <cell r="S516">
            <v>0.12743667613341439</v>
          </cell>
          <cell r="T516">
            <v>4.344286230189577</v>
          </cell>
        </row>
        <row r="517">
          <cell r="A517" t="str">
            <v>Rwanda</v>
          </cell>
          <cell r="B517">
            <v>2013</v>
          </cell>
          <cell r="C517">
            <v>19051826</v>
          </cell>
          <cell r="Q517">
            <v>6.790584384055693</v>
          </cell>
          <cell r="R517">
            <v>16.76185446037173</v>
          </cell>
          <cell r="S517">
            <v>0.41158472185314221</v>
          </cell>
          <cell r="T517">
            <v>4.5327288355613016</v>
          </cell>
        </row>
        <row r="518">
          <cell r="A518" t="str">
            <v>Rwanda</v>
          </cell>
          <cell r="B518">
            <v>2014</v>
          </cell>
          <cell r="C518">
            <v>30329618</v>
          </cell>
          <cell r="Q518">
            <v>6.7916823207355348</v>
          </cell>
          <cell r="R518">
            <v>17.3993412369814</v>
          </cell>
          <cell r="S518">
            <v>1.049071196962019</v>
          </cell>
          <cell r="T518">
            <v>4.5630010659293916</v>
          </cell>
        </row>
        <row r="519">
          <cell r="A519" t="str">
            <v>Rwanda</v>
          </cell>
          <cell r="B519">
            <v>2015</v>
          </cell>
          <cell r="C519">
            <v>185588</v>
          </cell>
          <cell r="Q519">
            <v>6.7958811930893468</v>
          </cell>
          <cell r="R519">
            <v>17.3993412369814</v>
          </cell>
          <cell r="S519">
            <v>1.049071196962019</v>
          </cell>
          <cell r="T519">
            <v>4.5667957549320741</v>
          </cell>
        </row>
        <row r="520">
          <cell r="A520" t="str">
            <v>Rwanda</v>
          </cell>
          <cell r="B520">
            <v>2016</v>
          </cell>
          <cell r="C520">
            <v>1508452</v>
          </cell>
          <cell r="Q520">
            <v>6.8608525469232511</v>
          </cell>
          <cell r="R520">
            <v>17.3993412369814</v>
          </cell>
          <cell r="S520">
            <v>1.049071196962019</v>
          </cell>
          <cell r="T520">
            <v>4.5667957549320741</v>
          </cell>
        </row>
        <row r="521">
          <cell r="A521" t="str">
            <v>Rwanda</v>
          </cell>
          <cell r="B521">
            <v>2017</v>
          </cell>
          <cell r="C521">
            <v>14</v>
          </cell>
          <cell r="Q521">
            <v>6.8608525469232511</v>
          </cell>
          <cell r="R521">
            <v>17.399341839982981</v>
          </cell>
          <cell r="S521">
            <v>1.049071196962019</v>
          </cell>
          <cell r="T521">
            <v>4.5667957549320741</v>
          </cell>
        </row>
        <row r="522">
          <cell r="A522" t="str">
            <v>Rwanda</v>
          </cell>
          <cell r="B522">
            <v>2018</v>
          </cell>
          <cell r="C522">
            <v>225650</v>
          </cell>
          <cell r="Q522">
            <v>6.8608525469232511</v>
          </cell>
          <cell r="R522">
            <v>17.399341839982981</v>
          </cell>
          <cell r="S522">
            <v>1.049071196962019</v>
          </cell>
          <cell r="T522">
            <v>4.5765148484084452</v>
          </cell>
        </row>
        <row r="523">
          <cell r="A523" t="str">
            <v>Rwanda</v>
          </cell>
          <cell r="B523">
            <v>2019</v>
          </cell>
          <cell r="C523">
            <v>25804894</v>
          </cell>
          <cell r="Q523">
            <v>6.893172269188466</v>
          </cell>
          <cell r="R523">
            <v>18.12611833538616</v>
          </cell>
          <cell r="S523">
            <v>1.067469120029803</v>
          </cell>
          <cell r="T523">
            <v>4.9104772861516537</v>
          </cell>
        </row>
        <row r="524">
          <cell r="A524" t="str">
            <v>Sao Tome and Principe</v>
          </cell>
          <cell r="B524">
            <v>2002</v>
          </cell>
          <cell r="C524">
            <v>1279909</v>
          </cell>
          <cell r="Q524">
            <v>0</v>
          </cell>
          <cell r="R524">
            <v>3.5217390360023949E-3</v>
          </cell>
          <cell r="S524">
            <v>0</v>
          </cell>
          <cell r="T524">
            <v>2.7136766693242619E-2</v>
          </cell>
        </row>
        <row r="525">
          <cell r="A525" t="str">
            <v>Sao Tome and Principe</v>
          </cell>
          <cell r="B525">
            <v>2003</v>
          </cell>
          <cell r="C525">
            <v>262388</v>
          </cell>
          <cell r="Q525">
            <v>6.2851530861062323E-3</v>
          </cell>
          <cell r="R525">
            <v>3.5217390360023949E-3</v>
          </cell>
          <cell r="S525">
            <v>0</v>
          </cell>
          <cell r="T525">
            <v>2.7136766693242619E-2</v>
          </cell>
        </row>
        <row r="526">
          <cell r="A526" t="str">
            <v>Sao Tome and Principe</v>
          </cell>
          <cell r="B526">
            <v>2004</v>
          </cell>
          <cell r="C526">
            <v>0</v>
          </cell>
          <cell r="Q526">
            <v>6.2851530861062323E-3</v>
          </cell>
          <cell r="R526">
            <v>3.5217390360023949E-3</v>
          </cell>
          <cell r="S526">
            <v>0</v>
          </cell>
          <cell r="T526">
            <v>2.7136766693242619E-2</v>
          </cell>
        </row>
        <row r="527">
          <cell r="A527" t="str">
            <v>Sao Tome and Principe</v>
          </cell>
          <cell r="B527">
            <v>2005</v>
          </cell>
          <cell r="C527">
            <v>223439</v>
          </cell>
          <cell r="Q527">
            <v>6.2851530861062323E-3</v>
          </cell>
          <cell r="R527">
            <v>8.8739209970924229E-3</v>
          </cell>
          <cell r="S527">
            <v>0</v>
          </cell>
          <cell r="T527">
            <v>2.7136766693242619E-2</v>
          </cell>
        </row>
        <row r="528">
          <cell r="A528" t="str">
            <v>Sao Tome and Principe</v>
          </cell>
          <cell r="B528">
            <v>2006</v>
          </cell>
          <cell r="C528">
            <v>0</v>
          </cell>
          <cell r="Q528">
            <v>6.2851530861062323E-3</v>
          </cell>
          <cell r="R528">
            <v>8.8739209970924229E-3</v>
          </cell>
          <cell r="S528">
            <v>0</v>
          </cell>
          <cell r="T528">
            <v>2.7136766693242619E-2</v>
          </cell>
        </row>
        <row r="529">
          <cell r="A529" t="str">
            <v>Sao Tome and Principe</v>
          </cell>
          <cell r="B529">
            <v>2007</v>
          </cell>
          <cell r="C529">
            <v>39458</v>
          </cell>
          <cell r="Q529">
            <v>6.2851530861062323E-3</v>
          </cell>
          <cell r="R529">
            <v>8.9247267111328202E-3</v>
          </cell>
          <cell r="S529">
            <v>0</v>
          </cell>
          <cell r="T529">
            <v>2.8031124517441702E-2</v>
          </cell>
        </row>
        <row r="530">
          <cell r="A530" t="str">
            <v>Sao Tome and Principe</v>
          </cell>
          <cell r="B530">
            <v>2008</v>
          </cell>
          <cell r="C530">
            <v>158414</v>
          </cell>
          <cell r="Q530">
            <v>6.2851530861062323E-3</v>
          </cell>
          <cell r="R530">
            <v>9.1273507257804889E-3</v>
          </cell>
          <cell r="S530">
            <v>0</v>
          </cell>
          <cell r="T530">
            <v>3.1623095686195833E-2</v>
          </cell>
        </row>
        <row r="531">
          <cell r="A531" t="str">
            <v>Sao Tome and Principe</v>
          </cell>
          <cell r="B531">
            <v>2009</v>
          </cell>
          <cell r="C531">
            <v>36603</v>
          </cell>
          <cell r="Q531">
            <v>6.2851530861062323E-3</v>
          </cell>
          <cell r="R531">
            <v>9.5223465883576344E-3</v>
          </cell>
          <cell r="S531">
            <v>0</v>
          </cell>
          <cell r="T531">
            <v>3.2104875660969277E-2</v>
          </cell>
        </row>
        <row r="532">
          <cell r="A532" t="str">
            <v>Sao Tome and Principe</v>
          </cell>
          <cell r="B532">
            <v>2010</v>
          </cell>
          <cell r="C532">
            <v>148743</v>
          </cell>
          <cell r="Q532">
            <v>6.2851530861062323E-3</v>
          </cell>
          <cell r="R532">
            <v>1.1375617351955639E-2</v>
          </cell>
          <cell r="S532">
            <v>0</v>
          </cell>
          <cell r="T532">
            <v>3.3814544229530903E-2</v>
          </cell>
        </row>
        <row r="533">
          <cell r="A533" t="str">
            <v>Sao Tome and Principe</v>
          </cell>
          <cell r="B533">
            <v>2011</v>
          </cell>
          <cell r="C533">
            <v>0</v>
          </cell>
          <cell r="Q533">
            <v>6.2851530861062323E-3</v>
          </cell>
          <cell r="R533">
            <v>1.1375617351955639E-2</v>
          </cell>
          <cell r="S533">
            <v>0</v>
          </cell>
          <cell r="T533">
            <v>3.3814544229530903E-2</v>
          </cell>
        </row>
        <row r="534">
          <cell r="A534" t="str">
            <v>Sao Tome and Principe</v>
          </cell>
          <cell r="B534">
            <v>2012</v>
          </cell>
          <cell r="C534">
            <v>0</v>
          </cell>
          <cell r="Q534">
            <v>6.2851530861062323E-3</v>
          </cell>
          <cell r="R534">
            <v>1.1375617351955639E-2</v>
          </cell>
          <cell r="S534">
            <v>0</v>
          </cell>
          <cell r="T534">
            <v>3.3814544229530903E-2</v>
          </cell>
        </row>
        <row r="535">
          <cell r="A535" t="str">
            <v>Sao Tome and Principe</v>
          </cell>
          <cell r="B535">
            <v>2013</v>
          </cell>
          <cell r="C535">
            <v>1259</v>
          </cell>
          <cell r="Q535">
            <v>6.2851530861062323E-3</v>
          </cell>
          <cell r="R535">
            <v>1.1375617351955639E-2</v>
          </cell>
          <cell r="S535">
            <v>0</v>
          </cell>
          <cell r="T535">
            <v>3.3844701888171569E-2</v>
          </cell>
        </row>
        <row r="536">
          <cell r="A536" t="str">
            <v>Sao Tome and Principe</v>
          </cell>
          <cell r="B536">
            <v>2014</v>
          </cell>
          <cell r="C536">
            <v>29291</v>
          </cell>
          <cell r="Q536">
            <v>6.9867797574674892E-3</v>
          </cell>
          <cell r="R536">
            <v>1.1375617351955639E-2</v>
          </cell>
          <cell r="S536">
            <v>0</v>
          </cell>
          <cell r="T536">
            <v>3.3844701888171569E-2</v>
          </cell>
        </row>
        <row r="537">
          <cell r="A537" t="str">
            <v>Sao Tome and Principe</v>
          </cell>
          <cell r="B537">
            <v>2015</v>
          </cell>
          <cell r="C537">
            <v>71066</v>
          </cell>
          <cell r="Q537">
            <v>8.6890705985776997E-3</v>
          </cell>
          <cell r="R537">
            <v>1.1375617351955639E-2</v>
          </cell>
          <cell r="S537">
            <v>0</v>
          </cell>
          <cell r="T537">
            <v>3.3844701888171569E-2</v>
          </cell>
        </row>
        <row r="538">
          <cell r="A538" t="str">
            <v>Sao Tome and Principe</v>
          </cell>
          <cell r="B538">
            <v>2016</v>
          </cell>
          <cell r="C538">
            <v>324680</v>
          </cell>
          <cell r="Q538">
            <v>1.192612037886576E-2</v>
          </cell>
          <cell r="R538">
            <v>1.1375617351955639E-2</v>
          </cell>
          <cell r="S538">
            <v>0</v>
          </cell>
          <cell r="T538">
            <v>3.8384926617376969E-2</v>
          </cell>
        </row>
        <row r="539">
          <cell r="A539" t="str">
            <v>Sao Tome and Principe</v>
          </cell>
          <cell r="B539">
            <v>2017</v>
          </cell>
          <cell r="C539">
            <v>120779</v>
          </cell>
          <cell r="Q539">
            <v>1.192612037886576E-2</v>
          </cell>
          <cell r="R539">
            <v>1.1375617351955639E-2</v>
          </cell>
          <cell r="S539">
            <v>0</v>
          </cell>
          <cell r="T539">
            <v>4.1278025785733863E-2</v>
          </cell>
        </row>
        <row r="540">
          <cell r="A540" t="str">
            <v>Sao Tome and Principe</v>
          </cell>
          <cell r="B540">
            <v>2018</v>
          </cell>
          <cell r="C540">
            <v>112706</v>
          </cell>
          <cell r="Q540">
            <v>1.192612037886576E-2</v>
          </cell>
          <cell r="R540">
            <v>1.2424093028175419E-2</v>
          </cell>
          <cell r="S540">
            <v>0</v>
          </cell>
          <cell r="T540">
            <v>4.2929271376198112E-2</v>
          </cell>
        </row>
        <row r="541">
          <cell r="A541" t="str">
            <v>Sao Tome and Principe</v>
          </cell>
          <cell r="B541">
            <v>2019</v>
          </cell>
          <cell r="C541">
            <v>147534</v>
          </cell>
          <cell r="Q541">
            <v>1.2225109969932341E-2</v>
          </cell>
          <cell r="R541">
            <v>1.2764019425133111E-2</v>
          </cell>
          <cell r="S541">
            <v>0</v>
          </cell>
          <cell r="T541">
            <v>4.5824334744720613E-2</v>
          </cell>
        </row>
        <row r="542">
          <cell r="A542" t="str">
            <v>Senegal</v>
          </cell>
          <cell r="B542">
            <v>2002</v>
          </cell>
          <cell r="C542">
            <v>6009586</v>
          </cell>
          <cell r="Q542">
            <v>0.15122286970529331</v>
          </cell>
          <cell r="R542">
            <v>7.5204269977958106E-3</v>
          </cell>
          <cell r="S542">
            <v>7.6019142023968228E-3</v>
          </cell>
          <cell r="T542">
            <v>5.1799603552432202E-3</v>
          </cell>
        </row>
        <row r="543">
          <cell r="A543" t="str">
            <v>Senegal</v>
          </cell>
          <cell r="B543">
            <v>2003</v>
          </cell>
          <cell r="C543">
            <v>202927439</v>
          </cell>
          <cell r="Q543">
            <v>1.343007344599132</v>
          </cell>
          <cell r="R543">
            <v>1.4004876195506999</v>
          </cell>
          <cell r="S543">
            <v>0.59066746626462741</v>
          </cell>
          <cell r="T543">
            <v>2.62930310545311</v>
          </cell>
        </row>
        <row r="544">
          <cell r="A544" t="str">
            <v>Senegal</v>
          </cell>
          <cell r="B544">
            <v>2004</v>
          </cell>
          <cell r="C544">
            <v>53711484</v>
          </cell>
          <cell r="Q544">
            <v>1.369327683143331</v>
          </cell>
          <cell r="R544">
            <v>2.1406029900986501</v>
          </cell>
          <cell r="S544">
            <v>0.59771426850825538</v>
          </cell>
          <cell r="T544">
            <v>3.3888499062476378</v>
          </cell>
        </row>
        <row r="545">
          <cell r="A545" t="str">
            <v>Senegal</v>
          </cell>
          <cell r="B545">
            <v>2005</v>
          </cell>
          <cell r="C545">
            <v>44244219</v>
          </cell>
          <cell r="Q545">
            <v>1.429870107388358</v>
          </cell>
          <cell r="R545">
            <v>2.1834442814016608</v>
          </cell>
          <cell r="S545">
            <v>1.684779294162944</v>
          </cell>
          <cell r="T545">
            <v>3.461216480654373</v>
          </cell>
        </row>
        <row r="546">
          <cell r="A546" t="str">
            <v>Senegal</v>
          </cell>
          <cell r="B546">
            <v>2006</v>
          </cell>
          <cell r="C546">
            <v>38569752</v>
          </cell>
          <cell r="Q546">
            <v>1.4307484566823661</v>
          </cell>
          <cell r="R546">
            <v>2.9235923895410911</v>
          </cell>
          <cell r="S546">
            <v>1.684779294162944</v>
          </cell>
          <cell r="T546">
            <v>3.8210451099579998</v>
          </cell>
        </row>
        <row r="547">
          <cell r="A547" t="str">
            <v>Senegal</v>
          </cell>
          <cell r="B547">
            <v>2007</v>
          </cell>
          <cell r="C547">
            <v>60489067</v>
          </cell>
          <cell r="Q547">
            <v>1.50766843903965</v>
          </cell>
          <cell r="R547">
            <v>3.249457437386297</v>
          </cell>
          <cell r="S547">
            <v>2.1899594046094539</v>
          </cell>
          <cell r="T547">
            <v>4.6395545678215626</v>
          </cell>
        </row>
        <row r="548">
          <cell r="A548" t="str">
            <v>Senegal</v>
          </cell>
          <cell r="B548">
            <v>2008</v>
          </cell>
          <cell r="C548">
            <v>31047264</v>
          </cell>
          <cell r="Q548">
            <v>1.6524088945867019</v>
          </cell>
          <cell r="R548">
            <v>3.4032305569053571</v>
          </cell>
          <cell r="S548">
            <v>2.6346057390151389</v>
          </cell>
          <cell r="T548">
            <v>4.7825434337857224</v>
          </cell>
        </row>
        <row r="549">
          <cell r="A549" t="str">
            <v>Senegal</v>
          </cell>
          <cell r="B549">
            <v>2009</v>
          </cell>
          <cell r="C549">
            <v>21211486</v>
          </cell>
          <cell r="Q549">
            <v>1.685329810871296</v>
          </cell>
          <cell r="R549">
            <v>3.4034928572241951</v>
          </cell>
          <cell r="S549">
            <v>2.8974068259811752</v>
          </cell>
          <cell r="T549">
            <v>5.0919758375975217</v>
          </cell>
        </row>
        <row r="550">
          <cell r="A550" t="str">
            <v>Senegal</v>
          </cell>
          <cell r="B550">
            <v>2010</v>
          </cell>
          <cell r="C550">
            <v>23482916</v>
          </cell>
          <cell r="Q550">
            <v>1.702671372603658</v>
          </cell>
          <cell r="R550">
            <v>3.8434035434686908</v>
          </cell>
          <cell r="S550">
            <v>2.9158040965484862</v>
          </cell>
          <cell r="T550">
            <v>5.2865740180797616</v>
          </cell>
        </row>
        <row r="551">
          <cell r="A551" t="str">
            <v>Senegal</v>
          </cell>
          <cell r="B551">
            <v>2011</v>
          </cell>
          <cell r="C551">
            <v>95133323</v>
          </cell>
          <cell r="Q551">
            <v>2.974225513035786</v>
          </cell>
          <cell r="R551">
            <v>4.5502941974498139</v>
          </cell>
          <cell r="S551">
            <v>3.390238499589509</v>
          </cell>
          <cell r="T551">
            <v>5.5489832814574376</v>
          </cell>
        </row>
        <row r="552">
          <cell r="A552" t="str">
            <v>Senegal</v>
          </cell>
          <cell r="B552">
            <v>2012</v>
          </cell>
          <cell r="C552">
            <v>13700230</v>
          </cell>
          <cell r="Q552">
            <v>3.037980845038267</v>
          </cell>
          <cell r="R552">
            <v>4.5720071267155813</v>
          </cell>
          <cell r="S552">
            <v>3.4249307279292829</v>
          </cell>
          <cell r="T552">
            <v>5.8198537708655067</v>
          </cell>
        </row>
        <row r="553">
          <cell r="A553" t="str">
            <v>Senegal</v>
          </cell>
          <cell r="B553">
            <v>2013</v>
          </cell>
          <cell r="C553">
            <v>12351766</v>
          </cell>
          <cell r="Q553">
            <v>3.1054652655670991</v>
          </cell>
          <cell r="R553">
            <v>4.573506034609391</v>
          </cell>
          <cell r="S553">
            <v>3.5660212417164829</v>
          </cell>
          <cell r="T553">
            <v>5.9623231451971117</v>
          </cell>
        </row>
        <row r="554">
          <cell r="A554" t="str">
            <v>Senegal</v>
          </cell>
          <cell r="B554">
            <v>2014</v>
          </cell>
          <cell r="C554">
            <v>14837795</v>
          </cell>
          <cell r="Q554">
            <v>3.15151215789398</v>
          </cell>
          <cell r="R554">
            <v>4.573506034609391</v>
          </cell>
          <cell r="S554">
            <v>3.7635583559887622</v>
          </cell>
          <cell r="T554">
            <v>6.1422384160035151</v>
          </cell>
        </row>
        <row r="555">
          <cell r="A555" t="str">
            <v>Senegal</v>
          </cell>
          <cell r="B555">
            <v>2015</v>
          </cell>
          <cell r="C555">
            <v>10215662</v>
          </cell>
          <cell r="Q555">
            <v>3.1976514975258361</v>
          </cell>
          <cell r="R555">
            <v>4.6246878481290423</v>
          </cell>
          <cell r="S555">
            <v>3.8448659747784442</v>
          </cell>
          <cell r="T555">
            <v>6.2551843339147917</v>
          </cell>
        </row>
        <row r="556">
          <cell r="A556" t="str">
            <v>Senegal</v>
          </cell>
          <cell r="B556">
            <v>2016</v>
          </cell>
          <cell r="C556">
            <v>7158550</v>
          </cell>
          <cell r="Q556">
            <v>3.2533552372493899</v>
          </cell>
          <cell r="R556">
            <v>4.6246878481290423</v>
          </cell>
          <cell r="S556">
            <v>3.885303122397409</v>
          </cell>
          <cell r="T556">
            <v>6.363362265660391</v>
          </cell>
        </row>
        <row r="557">
          <cell r="A557" t="str">
            <v>Senegal</v>
          </cell>
          <cell r="B557">
            <v>2017</v>
          </cell>
          <cell r="C557">
            <v>5453240</v>
          </cell>
          <cell r="Q557">
            <v>3.290279672698599</v>
          </cell>
          <cell r="R557">
            <v>4.6246878481290423</v>
          </cell>
          <cell r="S557">
            <v>3.885303122397409</v>
          </cell>
          <cell r="T557">
            <v>6.4820838139654491</v>
          </cell>
        </row>
        <row r="558">
          <cell r="A558" t="str">
            <v>Senegal</v>
          </cell>
          <cell r="B558">
            <v>2018</v>
          </cell>
          <cell r="C558">
            <v>4433795</v>
          </cell>
          <cell r="Q558">
            <v>3.3152416723446652</v>
          </cell>
          <cell r="R558">
            <v>4.6731747042596812</v>
          </cell>
          <cell r="S558">
            <v>3.933789978528047</v>
          </cell>
          <cell r="T558">
            <v>6.4866971599649146</v>
          </cell>
        </row>
        <row r="559">
          <cell r="A559" t="str">
            <v>Senegal</v>
          </cell>
          <cell r="B559">
            <v>2019</v>
          </cell>
          <cell r="C559">
            <v>4620792</v>
          </cell>
          <cell r="Q559">
            <v>3.3289174515471038</v>
          </cell>
          <cell r="R559">
            <v>4.6810100343497227</v>
          </cell>
          <cell r="S559">
            <v>3.9404337116636632</v>
          </cell>
          <cell r="T559">
            <v>6.5904286303643937</v>
          </cell>
        </row>
        <row r="560">
          <cell r="A560" t="str">
            <v>Seychelles</v>
          </cell>
          <cell r="B560">
            <v>2002</v>
          </cell>
          <cell r="C560">
            <v>0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</row>
        <row r="561">
          <cell r="A561" t="str">
            <v>Seychelles</v>
          </cell>
          <cell r="B561">
            <v>2003</v>
          </cell>
          <cell r="C561">
            <v>0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</row>
        <row r="562">
          <cell r="A562" t="str">
            <v>Seychelles</v>
          </cell>
          <cell r="B562">
            <v>2004</v>
          </cell>
          <cell r="C562">
            <v>0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</row>
        <row r="563">
          <cell r="A563" t="str">
            <v>Seychelles</v>
          </cell>
          <cell r="B563">
            <v>2005</v>
          </cell>
          <cell r="C563">
            <v>6913577</v>
          </cell>
          <cell r="Q563">
            <v>0</v>
          </cell>
          <cell r="R563">
            <v>0</v>
          </cell>
          <cell r="S563">
            <v>0</v>
          </cell>
          <cell r="T563">
            <v>2.40231665525532E-2</v>
          </cell>
        </row>
        <row r="564">
          <cell r="A564" t="str">
            <v>Seychelles</v>
          </cell>
          <cell r="B564">
            <v>2006</v>
          </cell>
          <cell r="C564">
            <v>0</v>
          </cell>
          <cell r="Q564">
            <v>0</v>
          </cell>
          <cell r="R564">
            <v>0</v>
          </cell>
          <cell r="S564">
            <v>0</v>
          </cell>
          <cell r="T564">
            <v>2.40231665525532E-2</v>
          </cell>
        </row>
        <row r="565">
          <cell r="A565" t="str">
            <v>Seychelles</v>
          </cell>
          <cell r="B565">
            <v>2007</v>
          </cell>
          <cell r="C565">
            <v>4474069</v>
          </cell>
          <cell r="Q565">
            <v>6.4324452390933711E-3</v>
          </cell>
          <cell r="R565">
            <v>3.2430479294818631E-4</v>
          </cell>
          <cell r="S565">
            <v>0</v>
          </cell>
          <cell r="T565">
            <v>3.281282683092189E-2</v>
          </cell>
        </row>
        <row r="566">
          <cell r="A566" t="str">
            <v>Seychelles</v>
          </cell>
          <cell r="B566">
            <v>2008</v>
          </cell>
          <cell r="C566">
            <v>7029133</v>
          </cell>
          <cell r="Q566">
            <v>6.4324452390933711E-3</v>
          </cell>
          <cell r="R566">
            <v>1.2361603186604999E-3</v>
          </cell>
          <cell r="S566">
            <v>0</v>
          </cell>
          <cell r="T566">
            <v>5.6325669660206981E-2</v>
          </cell>
        </row>
        <row r="567">
          <cell r="A567" t="str">
            <v>Seychelles</v>
          </cell>
          <cell r="B567">
            <v>2009</v>
          </cell>
          <cell r="C567">
            <v>11403723</v>
          </cell>
          <cell r="Q567">
            <v>6.4324452390933711E-3</v>
          </cell>
          <cell r="R567">
            <v>1.2361603186604999E-3</v>
          </cell>
          <cell r="S567">
            <v>0</v>
          </cell>
          <cell r="T567">
            <v>9.5951110578588544E-2</v>
          </cell>
        </row>
        <row r="568">
          <cell r="A568" t="str">
            <v>Seychelles</v>
          </cell>
          <cell r="B568">
            <v>2010</v>
          </cell>
          <cell r="C568">
            <v>5392740</v>
          </cell>
          <cell r="Q568">
            <v>6.4324452390933711E-3</v>
          </cell>
          <cell r="R568">
            <v>1.621412771746381E-3</v>
          </cell>
          <cell r="S568">
            <v>0</v>
          </cell>
          <cell r="T568">
            <v>0.1143044490451693</v>
          </cell>
        </row>
        <row r="569">
          <cell r="A569" t="str">
            <v>Seychelles</v>
          </cell>
          <cell r="B569">
            <v>2011</v>
          </cell>
          <cell r="C569">
            <v>614401</v>
          </cell>
          <cell r="Q569">
            <v>6.4324452390933711E-3</v>
          </cell>
          <cell r="R569">
            <v>3.2527807912860638E-3</v>
          </cell>
          <cell r="S569">
            <v>0</v>
          </cell>
          <cell r="T569">
            <v>0.1148079899957698</v>
          </cell>
        </row>
        <row r="570">
          <cell r="A570" t="str">
            <v>Seychelles</v>
          </cell>
          <cell r="B570">
            <v>2012</v>
          </cell>
          <cell r="C570">
            <v>0</v>
          </cell>
          <cell r="Q570">
            <v>6.4324452390933711E-3</v>
          </cell>
          <cell r="R570">
            <v>3.2527807912860638E-3</v>
          </cell>
          <cell r="S570">
            <v>0</v>
          </cell>
          <cell r="T570">
            <v>0.1148079899957698</v>
          </cell>
        </row>
        <row r="571">
          <cell r="A571" t="str">
            <v>Seychelles</v>
          </cell>
          <cell r="B571">
            <v>2013</v>
          </cell>
          <cell r="C571">
            <v>0</v>
          </cell>
          <cell r="Q571">
            <v>6.4324452390933711E-3</v>
          </cell>
          <cell r="R571">
            <v>3.2527807912860638E-3</v>
          </cell>
          <cell r="S571">
            <v>0</v>
          </cell>
          <cell r="T571">
            <v>0.1148079899957698</v>
          </cell>
        </row>
        <row r="572">
          <cell r="A572" t="str">
            <v>Seychelles</v>
          </cell>
          <cell r="B572">
            <v>2014</v>
          </cell>
          <cell r="C572">
            <v>0</v>
          </cell>
          <cell r="Q572">
            <v>6.4324452390933711E-3</v>
          </cell>
          <cell r="R572">
            <v>3.2527807912860638E-3</v>
          </cell>
          <cell r="S572">
            <v>0</v>
          </cell>
          <cell r="T572">
            <v>0.1148079899957698</v>
          </cell>
        </row>
        <row r="573">
          <cell r="A573" t="str">
            <v>Seychelles</v>
          </cell>
          <cell r="B573">
            <v>2015</v>
          </cell>
          <cell r="C573">
            <v>0</v>
          </cell>
          <cell r="Q573">
            <v>6.4324452390933711E-3</v>
          </cell>
          <cell r="R573">
            <v>3.2527807912860638E-3</v>
          </cell>
          <cell r="S573">
            <v>0</v>
          </cell>
          <cell r="T573">
            <v>0.1148079899957698</v>
          </cell>
        </row>
        <row r="574">
          <cell r="A574" t="str">
            <v>Seychelles</v>
          </cell>
          <cell r="B574">
            <v>2016</v>
          </cell>
          <cell r="C574">
            <v>0</v>
          </cell>
          <cell r="Q574">
            <v>6.4324452390933711E-3</v>
          </cell>
          <cell r="R574">
            <v>3.2527807912860638E-3</v>
          </cell>
          <cell r="S574">
            <v>0</v>
          </cell>
          <cell r="T574">
            <v>0.1148079899957698</v>
          </cell>
        </row>
        <row r="575">
          <cell r="A575" t="str">
            <v>Seychelles</v>
          </cell>
          <cell r="B575">
            <v>2017</v>
          </cell>
          <cell r="C575">
            <v>0</v>
          </cell>
          <cell r="Q575">
            <v>6.4324452390933711E-3</v>
          </cell>
          <cell r="R575">
            <v>3.2527807912860638E-3</v>
          </cell>
          <cell r="S575">
            <v>0</v>
          </cell>
          <cell r="T575">
            <v>0.1148079899957698</v>
          </cell>
        </row>
        <row r="576">
          <cell r="A576" t="str">
            <v>Seychelles</v>
          </cell>
          <cell r="B576">
            <v>2018</v>
          </cell>
          <cell r="C576">
            <v>0</v>
          </cell>
          <cell r="Q576">
            <v>6.4324452390933711E-3</v>
          </cell>
          <cell r="R576">
            <v>3.2527807912860638E-3</v>
          </cell>
          <cell r="S576">
            <v>0</v>
          </cell>
          <cell r="T576">
            <v>0.1148079899957698</v>
          </cell>
        </row>
        <row r="577">
          <cell r="A577" t="str">
            <v>Seychelles</v>
          </cell>
          <cell r="B577">
            <v>2019</v>
          </cell>
          <cell r="C577">
            <v>0</v>
          </cell>
          <cell r="Q577">
            <v>6.4324452390933711E-3</v>
          </cell>
          <cell r="R577">
            <v>3.2527807912860638E-3</v>
          </cell>
          <cell r="S577">
            <v>0</v>
          </cell>
          <cell r="T577">
            <v>0.1148079899957698</v>
          </cell>
        </row>
        <row r="578">
          <cell r="A578" t="str">
            <v>South Africa</v>
          </cell>
          <cell r="B578">
            <v>2002</v>
          </cell>
          <cell r="C578">
            <v>2772754</v>
          </cell>
          <cell r="Q578">
            <v>1.6473271765899331E-2</v>
          </cell>
          <cell r="R578">
            <v>5.9409675167238266E-4</v>
          </cell>
          <cell r="S578">
            <v>0</v>
          </cell>
          <cell r="T578">
            <v>2.336414326961011E-3</v>
          </cell>
        </row>
        <row r="579">
          <cell r="A579" t="str">
            <v>South Africa</v>
          </cell>
          <cell r="B579">
            <v>2003</v>
          </cell>
          <cell r="C579">
            <v>34265311</v>
          </cell>
          <cell r="Q579">
            <v>1.6473271765899331E-2</v>
          </cell>
          <cell r="R579">
            <v>5.9409675167238266E-4</v>
          </cell>
          <cell r="S579">
            <v>0.17681697239545771</v>
          </cell>
          <cell r="T579">
            <v>6.5308710559148844E-2</v>
          </cell>
        </row>
        <row r="580">
          <cell r="A580" t="str">
            <v>South Africa</v>
          </cell>
          <cell r="B580">
            <v>2004</v>
          </cell>
          <cell r="C580">
            <v>120327542</v>
          </cell>
          <cell r="Q580">
            <v>1.7797170837398062E-2</v>
          </cell>
          <cell r="R580">
            <v>0.36981707172589312</v>
          </cell>
          <cell r="S580">
            <v>0.55803665689896409</v>
          </cell>
          <cell r="T580">
            <v>0.15559647604457991</v>
          </cell>
        </row>
        <row r="581">
          <cell r="A581" t="str">
            <v>South Africa</v>
          </cell>
          <cell r="B581">
            <v>2005</v>
          </cell>
          <cell r="C581">
            <v>118154257</v>
          </cell>
          <cell r="Q581">
            <v>9.1119172030918918E-2</v>
          </cell>
          <cell r="R581">
            <v>0.77469937197154126</v>
          </cell>
          <cell r="S581">
            <v>0.62179330500253349</v>
          </cell>
          <cell r="T581">
            <v>0.44048116264017562</v>
          </cell>
        </row>
        <row r="582">
          <cell r="A582" t="str">
            <v>South Africa</v>
          </cell>
          <cell r="B582">
            <v>2006</v>
          </cell>
          <cell r="C582">
            <v>647155981</v>
          </cell>
          <cell r="Q582">
            <v>0.16197740196498939</v>
          </cell>
          <cell r="R582">
            <v>2.0136309842729569</v>
          </cell>
          <cell r="S582">
            <v>3.4097211562365368</v>
          </cell>
          <cell r="T582">
            <v>0.87157277640260911</v>
          </cell>
        </row>
        <row r="583">
          <cell r="A583" t="str">
            <v>South Africa</v>
          </cell>
          <cell r="B583">
            <v>2007</v>
          </cell>
          <cell r="C583">
            <v>955749934</v>
          </cell>
          <cell r="Q583">
            <v>0.18477569248421991</v>
          </cell>
          <cell r="R583">
            <v>2.4393620601408741</v>
          </cell>
          <cell r="S583">
            <v>8.7614450608778078</v>
          </cell>
          <cell r="T583">
            <v>1.759674899690632</v>
          </cell>
        </row>
        <row r="584">
          <cell r="A584" t="str">
            <v>South Africa</v>
          </cell>
          <cell r="B584">
            <v>2008</v>
          </cell>
          <cell r="C584">
            <v>459660272</v>
          </cell>
          <cell r="Q584">
            <v>0.28312789012073453</v>
          </cell>
          <cell r="R584">
            <v>2.4395911402653332</v>
          </cell>
          <cell r="S584">
            <v>11.682457456540259</v>
          </cell>
          <cell r="T584">
            <v>1.956792157041032</v>
          </cell>
        </row>
        <row r="585">
          <cell r="A585" t="str">
            <v>South Africa</v>
          </cell>
          <cell r="B585">
            <v>2009</v>
          </cell>
          <cell r="C585">
            <v>1344128247</v>
          </cell>
          <cell r="Q585">
            <v>0.29521595177907772</v>
          </cell>
          <cell r="R585">
            <v>2.4520219648531412</v>
          </cell>
          <cell r="S585">
            <v>20.824199268296571</v>
          </cell>
          <cell r="T585">
            <v>2.196765340583934</v>
          </cell>
        </row>
        <row r="586">
          <cell r="A586" t="str">
            <v>South Africa</v>
          </cell>
          <cell r="B586">
            <v>2010</v>
          </cell>
          <cell r="C586">
            <v>461994946</v>
          </cell>
          <cell r="Q586">
            <v>0.34774923434217769</v>
          </cell>
          <cell r="R586">
            <v>4.2750606649019076</v>
          </cell>
          <cell r="S586">
            <v>22.072184461621902</v>
          </cell>
          <cell r="T586">
            <v>2.306257186469673</v>
          </cell>
        </row>
        <row r="587">
          <cell r="A587" t="str">
            <v>South Africa</v>
          </cell>
          <cell r="B587">
            <v>2011</v>
          </cell>
          <cell r="C587">
            <v>618959338</v>
          </cell>
          <cell r="Q587">
            <v>0.88392623789966107</v>
          </cell>
          <cell r="R587">
            <v>4.2758115732445043</v>
          </cell>
          <cell r="S587">
            <v>25.136689987998931</v>
          </cell>
          <cell r="T587">
            <v>3.036312435666368</v>
          </cell>
        </row>
        <row r="588">
          <cell r="A588" t="str">
            <v>South Africa</v>
          </cell>
          <cell r="B588">
            <v>2012</v>
          </cell>
          <cell r="C588">
            <v>508851105</v>
          </cell>
          <cell r="Q588">
            <v>4.4310263983727056</v>
          </cell>
          <cell r="R588">
            <v>4.2774416636025654</v>
          </cell>
          <cell r="S588">
            <v>25.136689987998931</v>
          </cell>
          <cell r="T588">
            <v>3.0485314582365528</v>
          </cell>
        </row>
        <row r="589">
          <cell r="A589" t="str">
            <v>South Africa</v>
          </cell>
          <cell r="B589">
            <v>2013</v>
          </cell>
          <cell r="C589">
            <v>3091210</v>
          </cell>
          <cell r="Q589">
            <v>4.4469409343726944</v>
          </cell>
          <cell r="R589">
            <v>4.2796497832626033</v>
          </cell>
          <cell r="S589">
            <v>25.136689987998931</v>
          </cell>
          <cell r="T589">
            <v>3.052041146292142</v>
          </cell>
        </row>
        <row r="590">
          <cell r="A590" t="str">
            <v>South Africa</v>
          </cell>
          <cell r="B590">
            <v>2014</v>
          </cell>
          <cell r="C590">
            <v>1628045</v>
          </cell>
          <cell r="Q590">
            <v>4.4566963326418092</v>
          </cell>
          <cell r="R590">
            <v>4.2796497832626033</v>
          </cell>
          <cell r="S590">
            <v>25.13705200947437</v>
          </cell>
          <cell r="T590">
            <v>3.0533168150224839</v>
          </cell>
        </row>
        <row r="591">
          <cell r="A591" t="str">
            <v>South Africa</v>
          </cell>
          <cell r="B591">
            <v>2015</v>
          </cell>
          <cell r="C591">
            <v>3089108</v>
          </cell>
          <cell r="Q591">
            <v>4.4594089114389117</v>
          </cell>
          <cell r="R591">
            <v>4.2799374298010422</v>
          </cell>
          <cell r="S591">
            <v>25.13705200947437</v>
          </cell>
          <cell r="T591">
            <v>3.0719342235683871</v>
          </cell>
        </row>
        <row r="592">
          <cell r="A592" t="str">
            <v>South Africa</v>
          </cell>
          <cell r="B592">
            <v>2016</v>
          </cell>
          <cell r="C592">
            <v>2673027</v>
          </cell>
          <cell r="Q592">
            <v>4.4720615802004016</v>
          </cell>
          <cell r="R592">
            <v>4.2799374298010422</v>
          </cell>
          <cell r="S592">
            <v>25.13705200947437</v>
          </cell>
          <cell r="T592">
            <v>3.0779874462944119</v>
          </cell>
        </row>
        <row r="593">
          <cell r="A593" t="str">
            <v>South Africa</v>
          </cell>
          <cell r="B593">
            <v>2017</v>
          </cell>
          <cell r="C593">
            <v>2105162</v>
          </cell>
          <cell r="Q593">
            <v>4.4830312046004179</v>
          </cell>
          <cell r="R593">
            <v>4.2799374298010422</v>
          </cell>
          <cell r="S593">
            <v>25.13705200947437</v>
          </cell>
          <cell r="T593">
            <v>3.0817497837996219</v>
          </cell>
        </row>
        <row r="594">
          <cell r="A594" t="str">
            <v>South Africa</v>
          </cell>
          <cell r="B594">
            <v>2018</v>
          </cell>
          <cell r="C594">
            <v>1828095</v>
          </cell>
          <cell r="Q594">
            <v>4.4930652779486913</v>
          </cell>
          <cell r="R594">
            <v>4.2804023221434306</v>
          </cell>
          <cell r="S594">
            <v>25.13705200947437</v>
          </cell>
          <cell r="T594">
            <v>3.0840438601167168</v>
          </cell>
        </row>
        <row r="595">
          <cell r="A595" t="str">
            <v>South Africa</v>
          </cell>
          <cell r="B595">
            <v>2019</v>
          </cell>
          <cell r="C595">
            <v>534263734</v>
          </cell>
          <cell r="Q595">
            <v>4.500749045903957</v>
          </cell>
          <cell r="R595">
            <v>7.9921084241784861</v>
          </cell>
          <cell r="S595">
            <v>25.13705200947437</v>
          </cell>
          <cell r="T595">
            <v>3.1034413027567971</v>
          </cell>
        </row>
        <row r="596">
          <cell r="A596" t="str">
            <v>Sudan</v>
          </cell>
          <cell r="B596">
            <v>2002</v>
          </cell>
          <cell r="C596">
            <v>0</v>
          </cell>
          <cell r="Q596">
            <v>0</v>
          </cell>
          <cell r="R596">
            <v>0</v>
          </cell>
          <cell r="S596">
            <v>0</v>
          </cell>
          <cell r="T596">
            <v>0</v>
          </cell>
        </row>
        <row r="597">
          <cell r="A597" t="str">
            <v>Sudan</v>
          </cell>
          <cell r="B597">
            <v>2003</v>
          </cell>
          <cell r="C597">
            <v>24994080</v>
          </cell>
          <cell r="Q597">
            <v>0</v>
          </cell>
          <cell r="R597">
            <v>0</v>
          </cell>
          <cell r="S597">
            <v>0.57286024265485269</v>
          </cell>
          <cell r="T597">
            <v>1.7075832627961849E-3</v>
          </cell>
        </row>
        <row r="598">
          <cell r="A598" t="str">
            <v>Sudan</v>
          </cell>
          <cell r="B598">
            <v>2004</v>
          </cell>
          <cell r="C598">
            <v>1541743</v>
          </cell>
          <cell r="Q598">
            <v>0</v>
          </cell>
          <cell r="R598">
            <v>0</v>
          </cell>
          <cell r="S598">
            <v>0.57286024265485269</v>
          </cell>
          <cell r="T598">
            <v>3.7149412833388649E-2</v>
          </cell>
        </row>
        <row r="599">
          <cell r="A599" t="str">
            <v>Sudan</v>
          </cell>
          <cell r="B599">
            <v>2005</v>
          </cell>
          <cell r="C599">
            <v>72322350</v>
          </cell>
          <cell r="Q599">
            <v>1.678135434150341E-6</v>
          </cell>
          <cell r="R599">
            <v>0</v>
          </cell>
          <cell r="S599">
            <v>2.2125439848985922</v>
          </cell>
          <cell r="T599">
            <v>6.0021502262749153E-2</v>
          </cell>
        </row>
        <row r="600">
          <cell r="A600" t="str">
            <v>Sudan</v>
          </cell>
          <cell r="B600">
            <v>2006</v>
          </cell>
          <cell r="C600">
            <v>1347780</v>
          </cell>
          <cell r="Q600">
            <v>1.4038637373716059E-2</v>
          </cell>
          <cell r="R600">
            <v>0</v>
          </cell>
          <cell r="S600">
            <v>2.2125439848985922</v>
          </cell>
          <cell r="T600">
            <v>7.6967520770208991E-2</v>
          </cell>
        </row>
        <row r="601">
          <cell r="A601" t="str">
            <v>Sudan</v>
          </cell>
          <cell r="B601">
            <v>2007</v>
          </cell>
          <cell r="C601">
            <v>7771142</v>
          </cell>
          <cell r="Q601">
            <v>1.986790516803854E-2</v>
          </cell>
          <cell r="R601">
            <v>0.1188821945681989</v>
          </cell>
          <cell r="S601">
            <v>2.2125439848985922</v>
          </cell>
          <cell r="T601">
            <v>0.13090028791472799</v>
          </cell>
        </row>
        <row r="602">
          <cell r="A602" t="str">
            <v>Sudan</v>
          </cell>
          <cell r="B602">
            <v>2008</v>
          </cell>
          <cell r="C602">
            <v>34257238</v>
          </cell>
          <cell r="Q602">
            <v>2.0192842762034639E-2</v>
          </cell>
          <cell r="R602">
            <v>0.1188821945681989</v>
          </cell>
          <cell r="S602">
            <v>2.599111746382246</v>
          </cell>
          <cell r="T602">
            <v>0.53151834176751067</v>
          </cell>
        </row>
        <row r="603">
          <cell r="A603" t="str">
            <v>Sudan</v>
          </cell>
          <cell r="B603">
            <v>2009</v>
          </cell>
          <cell r="C603">
            <v>55672813</v>
          </cell>
          <cell r="Q603">
            <v>2.6625411739012481E-2</v>
          </cell>
          <cell r="R603">
            <v>0.21751761615890411</v>
          </cell>
          <cell r="S603">
            <v>3.496294833748538</v>
          </cell>
          <cell r="T603">
            <v>0.80908260923251951</v>
          </cell>
        </row>
        <row r="604">
          <cell r="A604" t="str">
            <v>Sudan</v>
          </cell>
          <cell r="B604">
            <v>2010</v>
          </cell>
          <cell r="C604">
            <v>26683676</v>
          </cell>
          <cell r="Q604">
            <v>2.7937713648518051E-2</v>
          </cell>
          <cell r="R604">
            <v>0.43346001486090008</v>
          </cell>
          <cell r="S604">
            <v>3.5015554205240922</v>
          </cell>
          <cell r="T604">
            <v>1.1999758452562439</v>
          </cell>
        </row>
        <row r="605">
          <cell r="A605" t="str">
            <v>Sudan</v>
          </cell>
          <cell r="B605">
            <v>2011</v>
          </cell>
          <cell r="C605">
            <v>81466463</v>
          </cell>
          <cell r="Q605">
            <v>1.607517012360379</v>
          </cell>
          <cell r="R605">
            <v>0.67259576248119168</v>
          </cell>
          <cell r="S605">
            <v>3.504624960114719</v>
          </cell>
          <cell r="T605">
            <v>1.250955071048502</v>
          </cell>
        </row>
        <row r="606">
          <cell r="A606" t="str">
            <v>Sudan</v>
          </cell>
          <cell r="B606">
            <v>2012</v>
          </cell>
          <cell r="C606">
            <v>49223411</v>
          </cell>
          <cell r="Q606">
            <v>1.6616893620733191</v>
          </cell>
          <cell r="R606">
            <v>1.6361530602310701</v>
          </cell>
          <cell r="S606">
            <v>3.6183938070505919</v>
          </cell>
          <cell r="T606">
            <v>1.2510120586887929</v>
          </cell>
        </row>
        <row r="607">
          <cell r="A607" t="str">
            <v>Sudan</v>
          </cell>
          <cell r="B607">
            <v>2013</v>
          </cell>
          <cell r="C607">
            <v>54459057</v>
          </cell>
          <cell r="Q607">
            <v>1.713491954671672</v>
          </cell>
          <cell r="R607">
            <v>2.2386518872555001</v>
          </cell>
          <cell r="S607">
            <v>4.2157062070927633</v>
          </cell>
          <cell r="T607">
            <v>1.2513115713815539</v>
          </cell>
        </row>
        <row r="608">
          <cell r="A608" t="str">
            <v>Sudan</v>
          </cell>
          <cell r="B608">
            <v>2014</v>
          </cell>
          <cell r="C608">
            <v>365850</v>
          </cell>
          <cell r="Q608">
            <v>1.713491954671672</v>
          </cell>
          <cell r="R608">
            <v>2.2402335643844218</v>
          </cell>
          <cell r="S608">
            <v>4.2157062070927633</v>
          </cell>
          <cell r="T608">
            <v>1.2581401113565209</v>
          </cell>
        </row>
        <row r="609">
          <cell r="A609" t="str">
            <v>Sudan</v>
          </cell>
          <cell r="B609">
            <v>2015</v>
          </cell>
          <cell r="C609">
            <v>482650</v>
          </cell>
          <cell r="Q609">
            <v>1.7189568831715309</v>
          </cell>
          <cell r="R609">
            <v>2.2402335643844218</v>
          </cell>
          <cell r="S609">
            <v>4.2157062070927633</v>
          </cell>
          <cell r="T609">
            <v>1.263770416655192</v>
          </cell>
        </row>
        <row r="610">
          <cell r="A610" t="str">
            <v>Sudan</v>
          </cell>
          <cell r="B610">
            <v>2016</v>
          </cell>
          <cell r="C610">
            <v>0</v>
          </cell>
          <cell r="Q610">
            <v>1.7189568831715309</v>
          </cell>
          <cell r="R610">
            <v>2.2402335643844218</v>
          </cell>
          <cell r="S610">
            <v>4.2157062070927633</v>
          </cell>
          <cell r="T610">
            <v>1.263770416655192</v>
          </cell>
        </row>
        <row r="611">
          <cell r="A611" t="str">
            <v>Sudan</v>
          </cell>
          <cell r="B611">
            <v>2017</v>
          </cell>
          <cell r="C611">
            <v>0</v>
          </cell>
          <cell r="Q611">
            <v>1.7189568831715309</v>
          </cell>
          <cell r="R611">
            <v>2.2402335643844218</v>
          </cell>
          <cell r="S611">
            <v>4.2157062070927633</v>
          </cell>
          <cell r="T611">
            <v>1.263770416655192</v>
          </cell>
        </row>
        <row r="612">
          <cell r="A612" t="str">
            <v>Sudan</v>
          </cell>
          <cell r="B612">
            <v>2018</v>
          </cell>
          <cell r="C612">
            <v>0</v>
          </cell>
          <cell r="Q612">
            <v>1.7189568831715309</v>
          </cell>
          <cell r="R612">
            <v>2.2402335643844218</v>
          </cell>
          <cell r="S612">
            <v>4.2157062070927633</v>
          </cell>
          <cell r="T612">
            <v>1.263770416655192</v>
          </cell>
        </row>
        <row r="613">
          <cell r="A613" t="str">
            <v>Sudan</v>
          </cell>
          <cell r="B613">
            <v>2019</v>
          </cell>
          <cell r="C613">
            <v>38086895</v>
          </cell>
          <cell r="Q613">
            <v>1.8962496619383209</v>
          </cell>
          <cell r="R613">
            <v>2.7258696834126348</v>
          </cell>
          <cell r="S613">
            <v>4.2169614983738208</v>
          </cell>
          <cell r="T613">
            <v>1.4751337354731511</v>
          </cell>
        </row>
        <row r="614">
          <cell r="A614" t="str">
            <v>Tanzania</v>
          </cell>
          <cell r="B614">
            <v>2002</v>
          </cell>
          <cell r="C614">
            <v>31182982</v>
          </cell>
          <cell r="Q614">
            <v>0.28270267131967042</v>
          </cell>
          <cell r="R614">
            <v>0.60846408748826475</v>
          </cell>
          <cell r="S614">
            <v>0.2289744566966731</v>
          </cell>
          <cell r="T614">
            <v>4.3172117498636638E-3</v>
          </cell>
        </row>
        <row r="615">
          <cell r="A615" t="str">
            <v>Tanzania</v>
          </cell>
          <cell r="B615">
            <v>2003</v>
          </cell>
          <cell r="C615">
            <v>68876752</v>
          </cell>
          <cell r="Q615">
            <v>0.35476025763297958</v>
          </cell>
          <cell r="R615">
            <v>2.203728297697555</v>
          </cell>
          <cell r="S615">
            <v>0.2289744566966731</v>
          </cell>
          <cell r="T615">
            <v>0.8206913051301703</v>
          </cell>
        </row>
        <row r="616">
          <cell r="A616" t="str">
            <v>Tanzania</v>
          </cell>
          <cell r="B616">
            <v>2004</v>
          </cell>
          <cell r="C616">
            <v>98328562</v>
          </cell>
          <cell r="Q616">
            <v>0.41871696425227117</v>
          </cell>
          <cell r="R616">
            <v>5.1059170749935348</v>
          </cell>
          <cell r="S616">
            <v>0.2289744566966731</v>
          </cell>
          <cell r="T616">
            <v>1.4002740707041179</v>
          </cell>
        </row>
        <row r="617">
          <cell r="A617" t="str">
            <v>Tanzania</v>
          </cell>
          <cell r="B617">
            <v>2005</v>
          </cell>
          <cell r="C617">
            <v>186340939</v>
          </cell>
          <cell r="Q617">
            <v>0.55107329441148734</v>
          </cell>
          <cell r="R617">
            <v>8.264311128499104</v>
          </cell>
          <cell r="S617">
            <v>0.23603403168148021</v>
          </cell>
          <cell r="T617">
            <v>4.8219189480628808</v>
          </cell>
        </row>
        <row r="618">
          <cell r="A618" t="str">
            <v>Tanzania</v>
          </cell>
          <cell r="B618">
            <v>2006</v>
          </cell>
          <cell r="C618">
            <v>114292255</v>
          </cell>
          <cell r="Q618">
            <v>0.67254390295810329</v>
          </cell>
          <cell r="R618">
            <v>11.936985553764041</v>
          </cell>
          <cell r="S618">
            <v>0.23603403168148021</v>
          </cell>
          <cell r="T618">
            <v>5.149152982637637</v>
          </cell>
        </row>
        <row r="619">
          <cell r="A619" t="str">
            <v>Tanzania</v>
          </cell>
          <cell r="B619">
            <v>2007</v>
          </cell>
          <cell r="C619">
            <v>51729461</v>
          </cell>
          <cell r="Q619">
            <v>1.006672610123539</v>
          </cell>
          <cell r="R619">
            <v>13.0353699664047</v>
          </cell>
          <cell r="S619">
            <v>0.2525147151934114</v>
          </cell>
          <cell r="T619">
            <v>5.5655237027889006</v>
          </cell>
        </row>
        <row r="620">
          <cell r="A620" t="str">
            <v>Tanzania</v>
          </cell>
          <cell r="B620">
            <v>2008</v>
          </cell>
          <cell r="C620">
            <v>147537937</v>
          </cell>
          <cell r="Q620">
            <v>1.1330047201066491</v>
          </cell>
          <cell r="R620">
            <v>17.859257321856219</v>
          </cell>
          <cell r="S620">
            <v>0.25446880676082212</v>
          </cell>
          <cell r="T620">
            <v>5.9335686098000009</v>
          </cell>
        </row>
        <row r="621">
          <cell r="A621" t="str">
            <v>Tanzania</v>
          </cell>
          <cell r="B621">
            <v>2009</v>
          </cell>
          <cell r="C621">
            <v>92066078</v>
          </cell>
          <cell r="Q621">
            <v>1.2717708600550059</v>
          </cell>
          <cell r="R621">
            <v>20.75210453899189</v>
          </cell>
          <cell r="S621">
            <v>0.25689614980877712</v>
          </cell>
          <cell r="T621">
            <v>6.2194309667703678</v>
          </cell>
        </row>
        <row r="622">
          <cell r="A622" t="str">
            <v>Tanzania</v>
          </cell>
          <cell r="B622">
            <v>2010</v>
          </cell>
          <cell r="C622">
            <v>72878655</v>
          </cell>
          <cell r="Q622">
            <v>1.4363888489381389</v>
          </cell>
          <cell r="R622">
            <v>22.914732186068282</v>
          </cell>
          <cell r="S622">
            <v>0.29061337055739489</v>
          </cell>
          <cell r="T622">
            <v>6.4864726345083312</v>
          </cell>
        </row>
        <row r="623">
          <cell r="A623" t="str">
            <v>Tanzania</v>
          </cell>
          <cell r="B623">
            <v>2011</v>
          </cell>
          <cell r="C623">
            <v>110116688</v>
          </cell>
          <cell r="Q623">
            <v>1.6620142328478911</v>
          </cell>
          <cell r="R623">
            <v>26.355579015072109</v>
          </cell>
          <cell r="S623">
            <v>0.29061337055739489</v>
          </cell>
          <cell r="T623">
            <v>6.7908085310613604</v>
          </cell>
        </row>
        <row r="624">
          <cell r="A624" t="str">
            <v>Tanzania</v>
          </cell>
          <cell r="B624">
            <v>2012</v>
          </cell>
          <cell r="C624">
            <v>73209690</v>
          </cell>
          <cell r="Q624">
            <v>1.7708285736302201</v>
          </cell>
          <cell r="R624">
            <v>28.20371879292572</v>
          </cell>
          <cell r="S624">
            <v>0.72369285374013015</v>
          </cell>
          <cell r="T624">
            <v>7.0407165768114526</v>
          </cell>
        </row>
        <row r="625">
          <cell r="A625" t="str">
            <v>Tanzania</v>
          </cell>
          <cell r="B625">
            <v>2013</v>
          </cell>
          <cell r="C625">
            <v>10447784</v>
          </cell>
          <cell r="Q625">
            <v>1.843706561073815</v>
          </cell>
          <cell r="R625">
            <v>28.41214030996159</v>
          </cell>
          <cell r="S625">
            <v>0.7581553986926014</v>
          </cell>
          <cell r="T625">
            <v>7.1017016506961603</v>
          </cell>
        </row>
        <row r="626">
          <cell r="A626" t="str">
            <v>Tanzania</v>
          </cell>
          <cell r="B626">
            <v>2014</v>
          </cell>
          <cell r="C626">
            <v>17825647</v>
          </cell>
          <cell r="Q626">
            <v>1.9544410970206509</v>
          </cell>
          <cell r="R626">
            <v>28.83310976230683</v>
          </cell>
          <cell r="S626">
            <v>0.81365488066734648</v>
          </cell>
          <cell r="T626">
            <v>7.1572910663186091</v>
          </cell>
        </row>
        <row r="627">
          <cell r="A627" t="str">
            <v>Tanzania</v>
          </cell>
          <cell r="B627">
            <v>2015</v>
          </cell>
          <cell r="C627">
            <v>15124918</v>
          </cell>
          <cell r="Q627">
            <v>2.0158976915057529</v>
          </cell>
          <cell r="R627">
            <v>29.16811097730702</v>
          </cell>
          <cell r="S627">
            <v>0.91074070544487207</v>
          </cell>
          <cell r="T627">
            <v>7.2091520218616347</v>
          </cell>
        </row>
        <row r="628">
          <cell r="A628" t="str">
            <v>Tanzania</v>
          </cell>
          <cell r="B628">
            <v>2016</v>
          </cell>
          <cell r="C628">
            <v>34284471</v>
          </cell>
          <cell r="Q628">
            <v>2.1213205529375281</v>
          </cell>
          <cell r="R628">
            <v>29.98313245997144</v>
          </cell>
          <cell r="S628">
            <v>1.2078739048608329</v>
          </cell>
          <cell r="T628">
            <v>7.2278726085254634</v>
          </cell>
        </row>
        <row r="629">
          <cell r="A629" t="str">
            <v>Tanzania</v>
          </cell>
          <cell r="B629">
            <v>2017</v>
          </cell>
          <cell r="C629">
            <v>42858394</v>
          </cell>
          <cell r="Q629">
            <v>2.2878868998475812</v>
          </cell>
          <cell r="R629">
            <v>30.959308007622241</v>
          </cell>
          <cell r="S629">
            <v>1.6040579468026659</v>
          </cell>
          <cell r="T629">
            <v>7.234420492066433</v>
          </cell>
        </row>
        <row r="630">
          <cell r="A630" t="str">
            <v>Tanzania</v>
          </cell>
          <cell r="B630">
            <v>2018</v>
          </cell>
          <cell r="C630">
            <v>48705512</v>
          </cell>
          <cell r="Q630">
            <v>2.5305002233327212</v>
          </cell>
          <cell r="R630">
            <v>31.800055922530699</v>
          </cell>
          <cell r="S630">
            <v>2.2335841051353582</v>
          </cell>
          <cell r="T630">
            <v>7.2778540085274637</v>
          </cell>
        </row>
        <row r="631">
          <cell r="A631" t="str">
            <v>Tanzania</v>
          </cell>
          <cell r="B631">
            <v>2019</v>
          </cell>
          <cell r="C631">
            <v>64878953</v>
          </cell>
          <cell r="Q631">
            <v>3.2728517487113749</v>
          </cell>
          <cell r="R631">
            <v>33.219736260857402</v>
          </cell>
          <cell r="S631">
            <v>2.25902526669495</v>
          </cell>
          <cell r="T631">
            <v>7.4299162288749212</v>
          </cell>
        </row>
        <row r="632">
          <cell r="A632" t="str">
            <v>Togo</v>
          </cell>
          <cell r="B632">
            <v>2002</v>
          </cell>
          <cell r="C632">
            <v>0</v>
          </cell>
          <cell r="Q632">
            <v>0</v>
          </cell>
          <cell r="R632">
            <v>0</v>
          </cell>
          <cell r="S632">
            <v>0</v>
          </cell>
          <cell r="T632">
            <v>0</v>
          </cell>
        </row>
        <row r="633">
          <cell r="A633" t="str">
            <v>Togo</v>
          </cell>
          <cell r="B633">
            <v>2003</v>
          </cell>
          <cell r="C633">
            <v>10427597</v>
          </cell>
          <cell r="Q633">
            <v>0.12732037987117489</v>
          </cell>
          <cell r="R633">
            <v>0.20295465268391469</v>
          </cell>
          <cell r="S633">
            <v>0</v>
          </cell>
          <cell r="T633">
            <v>0.141213133833577</v>
          </cell>
        </row>
        <row r="634">
          <cell r="A634" t="str">
            <v>Togo</v>
          </cell>
          <cell r="B634">
            <v>2004</v>
          </cell>
          <cell r="C634">
            <v>1182142</v>
          </cell>
          <cell r="Q634">
            <v>0.16366371969877039</v>
          </cell>
          <cell r="R634">
            <v>0.20295465268391469</v>
          </cell>
          <cell r="S634">
            <v>0</v>
          </cell>
          <cell r="T634">
            <v>0.15832083972543459</v>
          </cell>
        </row>
        <row r="635">
          <cell r="A635" t="str">
            <v>Togo</v>
          </cell>
          <cell r="B635">
            <v>2005</v>
          </cell>
          <cell r="C635">
            <v>12271718</v>
          </cell>
          <cell r="Q635">
            <v>0.1785616576385535</v>
          </cell>
          <cell r="R635">
            <v>0.44254414900101963</v>
          </cell>
          <cell r="S635">
            <v>0</v>
          </cell>
          <cell r="T635">
            <v>0.45870427535916408</v>
          </cell>
        </row>
        <row r="636">
          <cell r="A636" t="str">
            <v>Togo</v>
          </cell>
          <cell r="B636">
            <v>2006</v>
          </cell>
          <cell r="C636">
            <v>134234</v>
          </cell>
          <cell r="Q636">
            <v>0.18463110417805981</v>
          </cell>
          <cell r="R636">
            <v>0.44254414900101963</v>
          </cell>
          <cell r="S636">
            <v>0</v>
          </cell>
          <cell r="T636">
            <v>0.45870427535916408</v>
          </cell>
        </row>
        <row r="637">
          <cell r="A637" t="str">
            <v>Togo</v>
          </cell>
          <cell r="B637">
            <v>2007</v>
          </cell>
          <cell r="C637">
            <v>6269302</v>
          </cell>
          <cell r="Q637">
            <v>0.18463110417805981</v>
          </cell>
          <cell r="R637">
            <v>0.72601326508949149</v>
          </cell>
          <cell r="S637">
            <v>0</v>
          </cell>
          <cell r="T637">
            <v>0.45870427535916408</v>
          </cell>
        </row>
        <row r="638">
          <cell r="A638" t="str">
            <v>Togo</v>
          </cell>
          <cell r="B638">
            <v>2008</v>
          </cell>
          <cell r="C638">
            <v>5084838</v>
          </cell>
          <cell r="Q638">
            <v>0.18463110417805981</v>
          </cell>
          <cell r="R638">
            <v>0.95592634525584386</v>
          </cell>
          <cell r="S638">
            <v>0</v>
          </cell>
          <cell r="T638">
            <v>0.45870427535916408</v>
          </cell>
        </row>
        <row r="639">
          <cell r="A639" t="str">
            <v>Togo</v>
          </cell>
          <cell r="B639">
            <v>2009</v>
          </cell>
          <cell r="C639">
            <v>183501</v>
          </cell>
          <cell r="Q639">
            <v>0.19201193351168161</v>
          </cell>
          <cell r="R639">
            <v>0.95592634525584386</v>
          </cell>
          <cell r="S639">
            <v>0</v>
          </cell>
          <cell r="T639">
            <v>0.45962052060758518</v>
          </cell>
        </row>
        <row r="640">
          <cell r="A640" t="str">
            <v>Togo</v>
          </cell>
          <cell r="B640">
            <v>2010</v>
          </cell>
          <cell r="C640">
            <v>25576972</v>
          </cell>
          <cell r="Q640">
            <v>0.19480520644455321</v>
          </cell>
          <cell r="R640">
            <v>0.95592634525584386</v>
          </cell>
          <cell r="S640">
            <v>1.1536802300279989</v>
          </cell>
          <cell r="T640">
            <v>0.45962052060758518</v>
          </cell>
        </row>
        <row r="641">
          <cell r="A641" t="str">
            <v>Togo</v>
          </cell>
          <cell r="B641">
            <v>2011</v>
          </cell>
          <cell r="C641">
            <v>4953255</v>
          </cell>
          <cell r="Q641">
            <v>0.19480520644455321</v>
          </cell>
          <cell r="R641">
            <v>1.1798898449581721</v>
          </cell>
          <cell r="S641">
            <v>1.1536802300279989</v>
          </cell>
          <cell r="T641">
            <v>0.45962052060758518</v>
          </cell>
        </row>
        <row r="642">
          <cell r="A642" t="str">
            <v>Togo</v>
          </cell>
          <cell r="B642">
            <v>2012</v>
          </cell>
          <cell r="C642">
            <v>30073</v>
          </cell>
          <cell r="Q642">
            <v>0.19518953750513249</v>
          </cell>
          <cell r="R642">
            <v>1.180865277189922</v>
          </cell>
          <cell r="S642">
            <v>1.1536802300279989</v>
          </cell>
          <cell r="T642">
            <v>0.45962052060758518</v>
          </cell>
        </row>
        <row r="643">
          <cell r="A643" t="str">
            <v>Togo</v>
          </cell>
          <cell r="B643">
            <v>2013</v>
          </cell>
          <cell r="C643">
            <v>198162</v>
          </cell>
          <cell r="Q643">
            <v>0.1956875853442244</v>
          </cell>
          <cell r="R643">
            <v>1.1814740123744609</v>
          </cell>
          <cell r="S643">
            <v>1.1597086661825711</v>
          </cell>
          <cell r="T643">
            <v>0.46144527926779688</v>
          </cell>
        </row>
        <row r="644">
          <cell r="A644" t="str">
            <v>Togo</v>
          </cell>
          <cell r="B644">
            <v>2014</v>
          </cell>
          <cell r="C644">
            <v>25677</v>
          </cell>
          <cell r="Q644">
            <v>0.1956875853442244</v>
          </cell>
          <cell r="R644">
            <v>1.1814740123744609</v>
          </cell>
          <cell r="S644">
            <v>1.1597086661825711</v>
          </cell>
          <cell r="T644">
            <v>0.46260627557867873</v>
          </cell>
        </row>
        <row r="645">
          <cell r="A645" t="str">
            <v>Togo</v>
          </cell>
          <cell r="B645">
            <v>2015</v>
          </cell>
          <cell r="C645">
            <v>24259</v>
          </cell>
          <cell r="Q645">
            <v>0.1956875853442244</v>
          </cell>
          <cell r="R645">
            <v>1.1814740123744609</v>
          </cell>
          <cell r="S645">
            <v>1.1597086661825711</v>
          </cell>
          <cell r="T645">
            <v>0.46370315642557208</v>
          </cell>
        </row>
        <row r="646">
          <cell r="A646" t="str">
            <v>Togo</v>
          </cell>
          <cell r="B646">
            <v>2016</v>
          </cell>
          <cell r="C646">
            <v>0</v>
          </cell>
          <cell r="Q646">
            <v>0.1956875853442244</v>
          </cell>
          <cell r="R646">
            <v>1.1814740123744609</v>
          </cell>
          <cell r="S646">
            <v>1.1597086661825711</v>
          </cell>
          <cell r="T646">
            <v>0.46370315642557208</v>
          </cell>
        </row>
        <row r="647">
          <cell r="A647" t="str">
            <v>Togo</v>
          </cell>
          <cell r="B647">
            <v>2017</v>
          </cell>
          <cell r="C647">
            <v>0</v>
          </cell>
          <cell r="Q647">
            <v>0.1956875853442244</v>
          </cell>
          <cell r="R647">
            <v>1.1814740123744609</v>
          </cell>
          <cell r="S647">
            <v>1.1597086661825711</v>
          </cell>
          <cell r="T647">
            <v>0.46370315642557208</v>
          </cell>
        </row>
        <row r="648">
          <cell r="A648" t="str">
            <v>Togo</v>
          </cell>
          <cell r="B648">
            <v>2018</v>
          </cell>
          <cell r="C648">
            <v>0</v>
          </cell>
          <cell r="Q648">
            <v>0.1956875853442244</v>
          </cell>
          <cell r="R648">
            <v>1.1814740123744609</v>
          </cell>
          <cell r="S648">
            <v>1.1597086661825711</v>
          </cell>
          <cell r="T648">
            <v>0.46370315642557208</v>
          </cell>
        </row>
        <row r="649">
          <cell r="A649" t="str">
            <v>Togo</v>
          </cell>
          <cell r="B649">
            <v>2019</v>
          </cell>
          <cell r="C649">
            <v>16220</v>
          </cell>
          <cell r="Q649">
            <v>0.1964209794386475</v>
          </cell>
          <cell r="R649">
            <v>1.1814740123744609</v>
          </cell>
          <cell r="S649">
            <v>1.1597086661825711</v>
          </cell>
          <cell r="T649">
            <v>0.46370315642557208</v>
          </cell>
        </row>
        <row r="650">
          <cell r="A650" t="str">
            <v>Uganda</v>
          </cell>
          <cell r="B650">
            <v>2002</v>
          </cell>
          <cell r="C650">
            <v>16993563</v>
          </cell>
          <cell r="Q650">
            <v>8.0663912576250121E-2</v>
          </cell>
          <cell r="R650">
            <v>0.41275269563056582</v>
          </cell>
          <cell r="S650">
            <v>0.2351682051353256</v>
          </cell>
          <cell r="T650">
            <v>1.8314581240255891E-2</v>
          </cell>
        </row>
        <row r="651">
          <cell r="A651" t="str">
            <v>Uganda</v>
          </cell>
          <cell r="B651">
            <v>2003</v>
          </cell>
          <cell r="C651">
            <v>93346189</v>
          </cell>
          <cell r="Q651">
            <v>0.24029989721268791</v>
          </cell>
          <cell r="R651">
            <v>3.171036022487427</v>
          </cell>
          <cell r="S651">
            <v>0.31242474660493957</v>
          </cell>
          <cell r="T651">
            <v>1.1258811637909569</v>
          </cell>
        </row>
        <row r="652">
          <cell r="A652" t="str">
            <v>Uganda</v>
          </cell>
          <cell r="B652">
            <v>2004</v>
          </cell>
          <cell r="C652">
            <v>81304870</v>
          </cell>
          <cell r="Q652">
            <v>1.32305343418775</v>
          </cell>
          <cell r="R652">
            <v>3.9871739890908851</v>
          </cell>
          <cell r="S652">
            <v>0.53220495176420113</v>
          </cell>
          <cell r="T652">
            <v>2.5807130328255679</v>
          </cell>
        </row>
        <row r="653">
          <cell r="A653" t="str">
            <v>Uganda</v>
          </cell>
          <cell r="B653">
            <v>2005</v>
          </cell>
          <cell r="C653">
            <v>50640492</v>
          </cell>
          <cell r="Q653">
            <v>1.459016573458138</v>
          </cell>
          <cell r="R653">
            <v>5.4904580819111999</v>
          </cell>
          <cell r="S653">
            <v>0.5389576338935963</v>
          </cell>
          <cell r="T653">
            <v>3.1604589975688602</v>
          </cell>
        </row>
        <row r="654">
          <cell r="A654" t="str">
            <v>Uganda</v>
          </cell>
          <cell r="B654">
            <v>2006</v>
          </cell>
          <cell r="C654">
            <v>79885333</v>
          </cell>
          <cell r="Q654">
            <v>1.589102025039516</v>
          </cell>
          <cell r="R654">
            <v>8.3805367650967142</v>
          </cell>
          <cell r="S654">
            <v>0.5389576338935963</v>
          </cell>
          <cell r="T654">
            <v>3.651407091221234</v>
          </cell>
        </row>
        <row r="655">
          <cell r="A655" t="str">
            <v>Uganda</v>
          </cell>
          <cell r="B655">
            <v>2007</v>
          </cell>
          <cell r="C655">
            <v>49216659</v>
          </cell>
          <cell r="Q655">
            <v>1.688708811277426</v>
          </cell>
          <cell r="R655">
            <v>9.6263027156767151</v>
          </cell>
          <cell r="S655">
            <v>0.5389576338935963</v>
          </cell>
          <cell r="T655">
            <v>4.4692000666479137</v>
          </cell>
        </row>
        <row r="656">
          <cell r="A656" t="str">
            <v>Uganda</v>
          </cell>
          <cell r="B656">
            <v>2008</v>
          </cell>
          <cell r="C656">
            <v>30535942</v>
          </cell>
          <cell r="Q656">
            <v>1.823801043634198</v>
          </cell>
          <cell r="R656">
            <v>10.53307442426595</v>
          </cell>
          <cell r="S656">
            <v>0.5389576338935963</v>
          </cell>
          <cell r="T656">
            <v>4.769448818184534</v>
          </cell>
        </row>
        <row r="657">
          <cell r="A657" t="str">
            <v>Uganda</v>
          </cell>
          <cell r="B657">
            <v>2009</v>
          </cell>
          <cell r="C657">
            <v>61826805</v>
          </cell>
          <cell r="Q657">
            <v>2.0320975840659572</v>
          </cell>
          <cell r="R657">
            <v>11.44273750864687</v>
          </cell>
          <cell r="S657">
            <v>0.5389576338935963</v>
          </cell>
          <cell r="T657">
            <v>6.3688947912128731</v>
          </cell>
        </row>
        <row r="658">
          <cell r="A658" t="str">
            <v>Uganda</v>
          </cell>
          <cell r="B658">
            <v>2010</v>
          </cell>
          <cell r="C658">
            <v>60211048</v>
          </cell>
          <cell r="Q658">
            <v>2.0952831003139631</v>
          </cell>
          <cell r="R658">
            <v>12.395367751454</v>
          </cell>
          <cell r="S658">
            <v>0.54245532615629988</v>
          </cell>
          <cell r="T658">
            <v>7.9959713464152493</v>
          </cell>
        </row>
        <row r="659">
          <cell r="A659" t="str">
            <v>Uganda</v>
          </cell>
          <cell r="B659">
            <v>2011</v>
          </cell>
          <cell r="C659">
            <v>70386174</v>
          </cell>
          <cell r="Q659">
            <v>2.4399304357808371</v>
          </cell>
          <cell r="R659">
            <v>13.81983584541373</v>
          </cell>
          <cell r="S659">
            <v>0.80315171824457599</v>
          </cell>
          <cell r="T659">
            <v>9.0597656596215668</v>
          </cell>
        </row>
        <row r="660">
          <cell r="A660" t="str">
            <v>Uganda</v>
          </cell>
          <cell r="B660">
            <v>2012</v>
          </cell>
          <cell r="C660">
            <v>146024465</v>
          </cell>
          <cell r="Q660">
            <v>2.8255990911233502</v>
          </cell>
          <cell r="R660">
            <v>16.156543484177099</v>
          </cell>
          <cell r="S660">
            <v>0.92915359872608227</v>
          </cell>
          <cell r="T660">
            <v>12.62944027965521</v>
          </cell>
        </row>
        <row r="661">
          <cell r="A661" t="str">
            <v>Uganda</v>
          </cell>
          <cell r="B661">
            <v>2013</v>
          </cell>
          <cell r="C661">
            <v>102802450</v>
          </cell>
          <cell r="Q661">
            <v>3.2893431997504892</v>
          </cell>
          <cell r="R661">
            <v>17.16765357692897</v>
          </cell>
          <cell r="S661">
            <v>1.493120303672719</v>
          </cell>
          <cell r="T661">
            <v>15.108982453902319</v>
          </cell>
        </row>
        <row r="662">
          <cell r="A662" t="str">
            <v>Uganda</v>
          </cell>
          <cell r="B662">
            <v>2014</v>
          </cell>
          <cell r="C662">
            <v>25730469</v>
          </cell>
          <cell r="Q662">
            <v>3.4939158714382188</v>
          </cell>
          <cell r="R662">
            <v>17.584788364969391</v>
          </cell>
          <cell r="S662">
            <v>1.950127508902838</v>
          </cell>
          <cell r="T662">
            <v>15.16117080901237</v>
          </cell>
        </row>
        <row r="663">
          <cell r="A663" t="str">
            <v>Uganda</v>
          </cell>
          <cell r="B663">
            <v>2015</v>
          </cell>
          <cell r="C663">
            <v>13757094</v>
          </cell>
          <cell r="Q663">
            <v>3.6564192341285211</v>
          </cell>
          <cell r="R663">
            <v>17.805155020340521</v>
          </cell>
          <cell r="S663">
            <v>2.1569461666714469</v>
          </cell>
          <cell r="T663">
            <v>15.17613256345483</v>
          </cell>
        </row>
        <row r="664">
          <cell r="A664" t="str">
            <v>Uganda</v>
          </cell>
          <cell r="B664">
            <v>2016</v>
          </cell>
          <cell r="C664">
            <v>27013017</v>
          </cell>
          <cell r="Q664">
            <v>3.7821108141906419</v>
          </cell>
          <cell r="R664">
            <v>18.290476303753451</v>
          </cell>
          <cell r="S664">
            <v>2.6607969121674508</v>
          </cell>
          <cell r="T664">
            <v>15.248542396971629</v>
          </cell>
        </row>
        <row r="665">
          <cell r="A665" t="str">
            <v>Uganda</v>
          </cell>
          <cell r="B665">
            <v>2017</v>
          </cell>
          <cell r="C665">
            <v>37900328</v>
          </cell>
          <cell r="Q665">
            <v>3.8903966504164802</v>
          </cell>
          <cell r="R665">
            <v>19.101719654832259</v>
          </cell>
          <cell r="S665">
            <v>3.3344519584932679</v>
          </cell>
          <cell r="T665">
            <v>15.321149618474751</v>
          </cell>
        </row>
        <row r="666">
          <cell r="A666" t="str">
            <v>Uganda</v>
          </cell>
          <cell r="B666">
            <v>2018</v>
          </cell>
          <cell r="C666">
            <v>16969152</v>
          </cell>
          <cell r="Q666">
            <v>3.9521507411604428</v>
          </cell>
          <cell r="R666">
            <v>19.653166528990901</v>
          </cell>
          <cell r="S666">
            <v>3.451184339151999</v>
          </cell>
          <cell r="T666">
            <v>15.33704275764628</v>
          </cell>
        </row>
        <row r="667">
          <cell r="A667" t="str">
            <v>Uganda</v>
          </cell>
          <cell r="B667">
            <v>2019</v>
          </cell>
          <cell r="C667">
            <v>152462824</v>
          </cell>
          <cell r="Q667">
            <v>4.3968962011638553</v>
          </cell>
          <cell r="R667">
            <v>21.588147553612369</v>
          </cell>
          <cell r="S667">
            <v>3.451184339151999</v>
          </cell>
          <cell r="T667">
            <v>19.65834718348572</v>
          </cell>
        </row>
        <row r="668">
          <cell r="A668" t="str">
            <v>Zambia</v>
          </cell>
          <cell r="B668">
            <v>2002</v>
          </cell>
          <cell r="C668">
            <v>30532685</v>
          </cell>
          <cell r="Q668">
            <v>3.3543348317630187E-2</v>
          </cell>
          <cell r="R668">
            <v>0.38687982268921223</v>
          </cell>
          <cell r="S668">
            <v>0.38687982268921223</v>
          </cell>
          <cell r="T668">
            <v>3.6794232967328512E-2</v>
          </cell>
        </row>
        <row r="669">
          <cell r="A669" t="str">
            <v>Zambia</v>
          </cell>
          <cell r="B669">
            <v>2003</v>
          </cell>
          <cell r="C669">
            <v>77379639</v>
          </cell>
          <cell r="Q669">
            <v>0.1217999000082467</v>
          </cell>
          <cell r="R669">
            <v>1.562017438439812</v>
          </cell>
          <cell r="S669">
            <v>0.38687982268921223</v>
          </cell>
          <cell r="T669">
            <v>0.9126137861705218</v>
          </cell>
        </row>
        <row r="670">
          <cell r="A670" t="str">
            <v>Zambia</v>
          </cell>
          <cell r="B670">
            <v>2004</v>
          </cell>
          <cell r="C670">
            <v>49159316</v>
          </cell>
          <cell r="Q670">
            <v>0.1745865303487035</v>
          </cell>
          <cell r="R670">
            <v>2.3478528606158782</v>
          </cell>
          <cell r="S670">
            <v>0.38687982268921223</v>
          </cell>
          <cell r="T670">
            <v>1.433035076886632</v>
          </cell>
        </row>
        <row r="671">
          <cell r="A671" t="str">
            <v>Zambia</v>
          </cell>
          <cell r="B671">
            <v>2005</v>
          </cell>
          <cell r="C671">
            <v>10539200</v>
          </cell>
          <cell r="Q671">
            <v>0.1868446581353613</v>
          </cell>
          <cell r="R671">
            <v>2.562496258001004</v>
          </cell>
          <cell r="S671">
            <v>0.38687982268921223</v>
          </cell>
          <cell r="T671">
            <v>1.497497036166044</v>
          </cell>
        </row>
        <row r="672">
          <cell r="A672" t="str">
            <v>Zambia</v>
          </cell>
          <cell r="B672">
            <v>2006</v>
          </cell>
          <cell r="C672">
            <v>101450357</v>
          </cell>
          <cell r="Q672">
            <v>0.2256355736118939</v>
          </cell>
          <cell r="R672">
            <v>3.6279718704124848</v>
          </cell>
          <cell r="S672">
            <v>0.38687982268921223</v>
          </cell>
          <cell r="T672">
            <v>3.1978959016985611</v>
          </cell>
        </row>
        <row r="673">
          <cell r="A673" t="str">
            <v>Zambia</v>
          </cell>
          <cell r="B673">
            <v>2007</v>
          </cell>
          <cell r="C673">
            <v>28645240</v>
          </cell>
          <cell r="Q673">
            <v>0.2278022494854795</v>
          </cell>
          <cell r="R673">
            <v>4.3669483687386794</v>
          </cell>
          <cell r="S673">
            <v>0.38687982268921223</v>
          </cell>
          <cell r="T673">
            <v>3.2486702297134422</v>
          </cell>
        </row>
        <row r="674">
          <cell r="A674" t="str">
            <v>Zambia</v>
          </cell>
          <cell r="B674">
            <v>2008</v>
          </cell>
          <cell r="C674">
            <v>24814305</v>
          </cell>
          <cell r="Q674">
            <v>0.23875555586831851</v>
          </cell>
          <cell r="R674">
            <v>4.9598411011761048</v>
          </cell>
          <cell r="S674">
            <v>0.38687982268921223</v>
          </cell>
          <cell r="T674">
            <v>3.3308328413632982</v>
          </cell>
        </row>
        <row r="675">
          <cell r="A675" t="str">
            <v>Zambia</v>
          </cell>
          <cell r="B675">
            <v>2009</v>
          </cell>
          <cell r="C675">
            <v>9171513</v>
          </cell>
          <cell r="Q675">
            <v>0.24777609658346431</v>
          </cell>
          <cell r="R675">
            <v>5.1131799261988231</v>
          </cell>
          <cell r="S675">
            <v>0.38687982268921223</v>
          </cell>
          <cell r="T675">
            <v>3.4220263055716762</v>
          </cell>
        </row>
        <row r="676">
          <cell r="A676" t="str">
            <v>Zambia</v>
          </cell>
          <cell r="B676">
            <v>2010</v>
          </cell>
          <cell r="C676">
            <v>17623630</v>
          </cell>
          <cell r="Q676">
            <v>0.25130252585225371</v>
          </cell>
          <cell r="R676">
            <v>5.5788057399604867</v>
          </cell>
          <cell r="S676">
            <v>0.38687982268921223</v>
          </cell>
          <cell r="T676">
            <v>3.4400915216916901</v>
          </cell>
        </row>
        <row r="677">
          <cell r="A677" t="str">
            <v>Zambia</v>
          </cell>
          <cell r="B677">
            <v>2011</v>
          </cell>
          <cell r="C677">
            <v>47963826</v>
          </cell>
          <cell r="Q677">
            <v>0.26591457378912042</v>
          </cell>
          <cell r="R677">
            <v>6.69582342891868</v>
          </cell>
          <cell r="S677">
            <v>0.38687982268921223</v>
          </cell>
          <cell r="T677">
            <v>3.6344549788693121</v>
          </cell>
        </row>
        <row r="678">
          <cell r="A678" t="str">
            <v>Zambia</v>
          </cell>
          <cell r="B678">
            <v>2012</v>
          </cell>
          <cell r="C678">
            <v>7429166</v>
          </cell>
          <cell r="Q678">
            <v>0.31390495290392079</v>
          </cell>
          <cell r="R678">
            <v>6.7984330160513036</v>
          </cell>
          <cell r="S678">
            <v>0.38687982268921223</v>
          </cell>
          <cell r="T678">
            <v>3.6892394528380659</v>
          </cell>
        </row>
        <row r="679">
          <cell r="A679" t="str">
            <v>Zambia</v>
          </cell>
          <cell r="B679">
            <v>2013</v>
          </cell>
          <cell r="C679">
            <v>1156770</v>
          </cell>
          <cell r="Q679">
            <v>0.32564530451209389</v>
          </cell>
          <cell r="R679">
            <v>6.7993527606015736</v>
          </cell>
          <cell r="S679">
            <v>0.38561160418252161</v>
          </cell>
          <cell r="T679">
            <v>3.7098272831251138</v>
          </cell>
        </row>
        <row r="680">
          <cell r="A680" t="str">
            <v>Zambia</v>
          </cell>
          <cell r="B680">
            <v>2014</v>
          </cell>
          <cell r="C680">
            <v>1449223</v>
          </cell>
          <cell r="Q680">
            <v>0.34174341901408789</v>
          </cell>
          <cell r="R680">
            <v>6.7993527606015736</v>
          </cell>
          <cell r="S680">
            <v>0.38561160418252161</v>
          </cell>
          <cell r="T680">
            <v>3.7337939423276532</v>
          </cell>
        </row>
        <row r="681">
          <cell r="A681" t="str">
            <v>Zambia</v>
          </cell>
          <cell r="B681">
            <v>2015</v>
          </cell>
          <cell r="C681">
            <v>8680617</v>
          </cell>
          <cell r="Q681">
            <v>0.38919854987262043</v>
          </cell>
          <cell r="R681">
            <v>6.9188832809878731</v>
          </cell>
          <cell r="S681">
            <v>0.42466097924005969</v>
          </cell>
          <cell r="T681">
            <v>3.7677405860103179</v>
          </cell>
        </row>
        <row r="682">
          <cell r="A682" t="str">
            <v>Zambia</v>
          </cell>
          <cell r="B682">
            <v>2016</v>
          </cell>
          <cell r="C682">
            <v>13757198</v>
          </cell>
          <cell r="Q682">
            <v>0.39490583725534789</v>
          </cell>
          <cell r="R682">
            <v>7.100552582513652</v>
          </cell>
          <cell r="S682">
            <v>0.54339837234863175</v>
          </cell>
          <cell r="T682">
            <v>3.8419538722455751</v>
          </cell>
        </row>
        <row r="683">
          <cell r="A683" t="str">
            <v>Zambia</v>
          </cell>
          <cell r="B683">
            <v>2017</v>
          </cell>
          <cell r="C683">
            <v>22591774</v>
          </cell>
          <cell r="Q683">
            <v>0.39686799029437592</v>
          </cell>
          <cell r="R683">
            <v>7.4261295192277101</v>
          </cell>
          <cell r="S683">
            <v>0.82008442679973614</v>
          </cell>
          <cell r="T683">
            <v>3.8622939694803828</v>
          </cell>
        </row>
        <row r="684">
          <cell r="A684" t="str">
            <v>Zambia</v>
          </cell>
          <cell r="B684">
            <v>2018</v>
          </cell>
          <cell r="C684">
            <v>17441830</v>
          </cell>
          <cell r="Q684">
            <v>0.41886503212085929</v>
          </cell>
          <cell r="R684">
            <v>7.6893037137284379</v>
          </cell>
          <cell r="S684">
            <v>0.99615923536898265</v>
          </cell>
          <cell r="T684">
            <v>3.8832393968024408</v>
          </cell>
        </row>
        <row r="685">
          <cell r="A685" t="str">
            <v>Zambia</v>
          </cell>
          <cell r="B685">
            <v>2019</v>
          </cell>
          <cell r="C685">
            <v>9641943</v>
          </cell>
          <cell r="Q685">
            <v>0.42754431440537788</v>
          </cell>
          <cell r="R685">
            <v>7.9391097505894184</v>
          </cell>
          <cell r="S685">
            <v>0.99615923536898265</v>
          </cell>
          <cell r="T685">
            <v>3.891312270817695</v>
          </cell>
        </row>
        <row r="686">
          <cell r="A686" t="str">
            <v>Zimbabwe</v>
          </cell>
          <cell r="B686">
            <v>2002</v>
          </cell>
          <cell r="C686">
            <v>1102216</v>
          </cell>
          <cell r="Q686">
            <v>2.301411330238437E-3</v>
          </cell>
          <cell r="R686">
            <v>2.279157085735873E-2</v>
          </cell>
          <cell r="S686">
            <v>1.0668557949477409E-3</v>
          </cell>
          <cell r="T686">
            <v>2.9719724196381431E-3</v>
          </cell>
        </row>
        <row r="687">
          <cell r="A687" t="str">
            <v>Zimbabwe</v>
          </cell>
          <cell r="B687">
            <v>2003</v>
          </cell>
          <cell r="C687">
            <v>1277539</v>
          </cell>
          <cell r="Q687">
            <v>1.1469552170254971E-2</v>
          </cell>
          <cell r="R687">
            <v>2.4838168445020899E-2</v>
          </cell>
          <cell r="S687">
            <v>1.0668557949477409E-3</v>
          </cell>
          <cell r="T687">
            <v>2.5522869701652049E-2</v>
          </cell>
        </row>
        <row r="688">
          <cell r="A688" t="str">
            <v>Zimbabwe</v>
          </cell>
          <cell r="B688">
            <v>2004</v>
          </cell>
          <cell r="C688">
            <v>757957</v>
          </cell>
          <cell r="Q688">
            <v>1.1469552170254971E-2</v>
          </cell>
          <cell r="R688">
            <v>2.4838168445020899E-2</v>
          </cell>
          <cell r="S688">
            <v>1.0668557949477409E-3</v>
          </cell>
          <cell r="T688">
            <v>4.5555839298362183E-2</v>
          </cell>
        </row>
        <row r="689">
          <cell r="A689" t="str">
            <v>Zimbabwe</v>
          </cell>
          <cell r="B689">
            <v>2005</v>
          </cell>
          <cell r="C689">
            <v>0</v>
          </cell>
          <cell r="Q689">
            <v>1.1469552170254971E-2</v>
          </cell>
          <cell r="R689">
            <v>2.4838168445020899E-2</v>
          </cell>
          <cell r="S689">
            <v>1.0668557949477409E-3</v>
          </cell>
          <cell r="T689">
            <v>4.5555839298362183E-2</v>
          </cell>
        </row>
        <row r="690">
          <cell r="A690" t="str">
            <v>Zimbabwe</v>
          </cell>
          <cell r="B690">
            <v>2006</v>
          </cell>
          <cell r="C690">
            <v>5284264</v>
          </cell>
          <cell r="Q690">
            <v>0.14651084511284951</v>
          </cell>
          <cell r="R690">
            <v>2.4838168445020899E-2</v>
          </cell>
          <cell r="S690">
            <v>1.0668557949477409E-3</v>
          </cell>
          <cell r="T690">
            <v>5.0178801785811689E-2</v>
          </cell>
        </row>
        <row r="691">
          <cell r="A691" t="str">
            <v>Zimbabwe</v>
          </cell>
          <cell r="B691">
            <v>2007</v>
          </cell>
          <cell r="C691">
            <v>451617</v>
          </cell>
          <cell r="Q691">
            <v>0.14651084511284951</v>
          </cell>
          <cell r="R691">
            <v>2.918570161897727E-2</v>
          </cell>
          <cell r="S691">
            <v>1.0668557949477409E-3</v>
          </cell>
          <cell r="T691">
            <v>5.7767604882062527E-2</v>
          </cell>
        </row>
        <row r="692">
          <cell r="A692" t="str">
            <v>Zimbabwe</v>
          </cell>
          <cell r="B692">
            <v>2008</v>
          </cell>
          <cell r="C692">
            <v>799655</v>
          </cell>
          <cell r="Q692">
            <v>0.14651084511284951</v>
          </cell>
          <cell r="R692">
            <v>3.053567792118328E-2</v>
          </cell>
          <cell r="S692">
            <v>1.0668557949477409E-3</v>
          </cell>
          <cell r="T692">
            <v>7.7552685453606926E-2</v>
          </cell>
        </row>
        <row r="693">
          <cell r="A693" t="str">
            <v>Zimbabwe</v>
          </cell>
          <cell r="B693">
            <v>2009</v>
          </cell>
          <cell r="C693">
            <v>4535838</v>
          </cell>
          <cell r="Q693">
            <v>0.22458098139646979</v>
          </cell>
          <cell r="R693">
            <v>3.8615950942048352E-2</v>
          </cell>
          <cell r="S693">
            <v>1.0668557949477409E-3</v>
          </cell>
          <cell r="T693">
            <v>0.11128546840092821</v>
          </cell>
        </row>
        <row r="694">
          <cell r="A694" t="str">
            <v>Zimbabwe</v>
          </cell>
          <cell r="B694">
            <v>2010</v>
          </cell>
          <cell r="C694">
            <v>1057918</v>
          </cell>
          <cell r="Q694">
            <v>0.24327319883744819</v>
          </cell>
          <cell r="R694">
            <v>3.8615950942048352E-2</v>
          </cell>
          <cell r="S694">
            <v>1.0668557949477409E-3</v>
          </cell>
          <cell r="T694">
            <v>0.12055425551536959</v>
          </cell>
        </row>
        <row r="695">
          <cell r="A695" t="str">
            <v>Zimbabwe</v>
          </cell>
          <cell r="B695">
            <v>2011</v>
          </cell>
          <cell r="C695">
            <v>4291</v>
          </cell>
          <cell r="Q695">
            <v>0.24327319883744819</v>
          </cell>
          <cell r="R695">
            <v>3.8615950942048352E-2</v>
          </cell>
          <cell r="S695">
            <v>1.0668557949477409E-3</v>
          </cell>
          <cell r="T695">
            <v>0.12066766758563149</v>
          </cell>
        </row>
        <row r="696">
          <cell r="A696" t="str">
            <v>Zimbabwe</v>
          </cell>
          <cell r="B696">
            <v>2012</v>
          </cell>
          <cell r="C696">
            <v>585536</v>
          </cell>
          <cell r="Q696">
            <v>0.25707786086732493</v>
          </cell>
          <cell r="R696">
            <v>3.8615950942048352E-2</v>
          </cell>
          <cell r="S696">
            <v>1.0668557949477409E-3</v>
          </cell>
          <cell r="T696">
            <v>0.12233885034085371</v>
          </cell>
        </row>
        <row r="697">
          <cell r="A697" t="str">
            <v>Zimbabwe</v>
          </cell>
          <cell r="B697">
            <v>2013</v>
          </cell>
          <cell r="C697">
            <v>161259</v>
          </cell>
          <cell r="Q697">
            <v>0.25958030044422192</v>
          </cell>
          <cell r="R697">
            <v>3.8615950942048352E-2</v>
          </cell>
          <cell r="S697">
            <v>1.0668557949477409E-3</v>
          </cell>
          <cell r="T697">
            <v>0.1240985214697037</v>
          </cell>
        </row>
        <row r="698">
          <cell r="A698" t="str">
            <v>Zimbabwe</v>
          </cell>
          <cell r="B698">
            <v>2014</v>
          </cell>
          <cell r="C698">
            <v>349261</v>
          </cell>
          <cell r="Q698">
            <v>0.26329475057949669</v>
          </cell>
          <cell r="R698">
            <v>3.8615950942048352E-2</v>
          </cell>
          <cell r="S698">
            <v>1.0668557949477409E-3</v>
          </cell>
          <cell r="T698">
            <v>0.12961511609596099</v>
          </cell>
        </row>
        <row r="699">
          <cell r="A699" t="str">
            <v>Zimbabwe</v>
          </cell>
          <cell r="B699">
            <v>2015</v>
          </cell>
          <cell r="C699">
            <v>220376</v>
          </cell>
          <cell r="Q699">
            <v>0.26474825405001218</v>
          </cell>
          <cell r="R699">
            <v>3.8615950942048352E-2</v>
          </cell>
          <cell r="S699">
            <v>1.254219618319091E-3</v>
          </cell>
          <cell r="T699">
            <v>0.1337988347717857</v>
          </cell>
        </row>
        <row r="700">
          <cell r="A700" t="str">
            <v>Zimbabwe</v>
          </cell>
          <cell r="B700">
            <v>2016</v>
          </cell>
          <cell r="C700">
            <v>83367</v>
          </cell>
          <cell r="Q700">
            <v>0.26502635281563691</v>
          </cell>
          <cell r="R700">
            <v>3.8615950942048352E-2</v>
          </cell>
          <cell r="S700">
            <v>2.4795774373545711E-3</v>
          </cell>
          <cell r="T700">
            <v>0.13449878626485151</v>
          </cell>
        </row>
        <row r="701">
          <cell r="A701" t="str">
            <v>Zimbabwe</v>
          </cell>
          <cell r="B701">
            <v>2017</v>
          </cell>
          <cell r="C701">
            <v>46988</v>
          </cell>
          <cell r="Q701">
            <v>0.2656528282995374</v>
          </cell>
          <cell r="R701">
            <v>3.8615950942048352E-2</v>
          </cell>
          <cell r="S701">
            <v>2.4795774373545711E-3</v>
          </cell>
          <cell r="T701">
            <v>0.13511421391715819</v>
          </cell>
        </row>
        <row r="702">
          <cell r="A702" t="str">
            <v>Zimbabwe</v>
          </cell>
          <cell r="B702">
            <v>2018</v>
          </cell>
          <cell r="C702">
            <v>103013</v>
          </cell>
          <cell r="Q702">
            <v>0.26571496574469827</v>
          </cell>
          <cell r="R702">
            <v>3.8615950942048352E-2</v>
          </cell>
          <cell r="S702">
            <v>2.4795774373545711E-3</v>
          </cell>
          <cell r="T702">
            <v>0.13777473263463691</v>
          </cell>
        </row>
        <row r="703">
          <cell r="A703" t="str">
            <v>Zimbabwe</v>
          </cell>
          <cell r="B703">
            <v>2019</v>
          </cell>
          <cell r="C703">
            <v>485782</v>
          </cell>
          <cell r="Q703">
            <v>0.27855429045128333</v>
          </cell>
          <cell r="R703">
            <v>3.8615950942048352E-2</v>
          </cell>
          <cell r="S703">
            <v>2.4795774373545711E-3</v>
          </cell>
          <cell r="T703">
            <v>0.13777473263463691</v>
          </cell>
        </row>
      </sheetData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RowHeight="16"/>
  <sheetData>
    <row r="1" spans="1:1">
      <c r="A1" s="20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0"/>
  <sheetViews>
    <sheetView zoomScale="89" workbookViewId="0">
      <selection activeCell="K53" sqref="K53"/>
    </sheetView>
  </sheetViews>
  <sheetFormatPr baseColWidth="10" defaultColWidth="8.6640625" defaultRowHeight="16"/>
  <sheetData>
    <row r="1" spans="1:26" ht="20" customHeight="1"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</row>
    <row r="2" spans="1:26">
      <c r="A2" s="4" t="s">
        <v>13</v>
      </c>
      <c r="B2" s="4">
        <v>5.9814605651823198</v>
      </c>
      <c r="C2" s="4"/>
      <c r="D2" s="4">
        <v>-0.786598508491133</v>
      </c>
      <c r="E2" s="4"/>
      <c r="F2" s="4">
        <v>-0.29538174739716799</v>
      </c>
      <c r="G2" s="4"/>
      <c r="H2" s="4">
        <v>-9.4063476819365803</v>
      </c>
      <c r="I2" s="4"/>
      <c r="J2" s="4">
        <v>-1.0151582191266</v>
      </c>
      <c r="K2" s="4"/>
      <c r="L2" s="4">
        <v>2.4526347281663901</v>
      </c>
      <c r="M2" s="4"/>
      <c r="N2" s="4">
        <v>0.78268394031600497</v>
      </c>
      <c r="O2" s="4"/>
      <c r="P2" s="4">
        <v>0.38591909166319399</v>
      </c>
      <c r="Q2" s="4"/>
      <c r="R2" s="4">
        <v>-0.117928915701851</v>
      </c>
      <c r="S2" s="4"/>
      <c r="T2" s="4">
        <v>-0.61734604901688195</v>
      </c>
      <c r="U2" s="4"/>
    </row>
    <row r="3" spans="1:26">
      <c r="A3" s="4" t="s">
        <v>14</v>
      </c>
      <c r="B3" s="4">
        <v>1.6689760270551099</v>
      </c>
      <c r="C3" s="4"/>
      <c r="D3" s="4">
        <v>0.64272397209688104</v>
      </c>
      <c r="E3" s="4"/>
      <c r="F3" s="4">
        <v>0.37435308646731502</v>
      </c>
      <c r="G3" s="4"/>
      <c r="H3" s="4">
        <v>-1.8465896135523401</v>
      </c>
      <c r="I3" s="4"/>
      <c r="J3" s="4">
        <v>2.52918881144398</v>
      </c>
      <c r="K3" s="4"/>
      <c r="L3" s="4">
        <v>-0.54452834006353001</v>
      </c>
      <c r="M3" s="4"/>
      <c r="N3" s="4">
        <v>-0.25586134749504202</v>
      </c>
      <c r="O3" s="4"/>
      <c r="P3" s="4">
        <v>-0.626895799824987</v>
      </c>
      <c r="Q3" s="4"/>
      <c r="R3" s="4">
        <v>0.42616547406129501</v>
      </c>
      <c r="S3" s="4"/>
    </row>
    <row r="4" spans="1:26">
      <c r="A4" s="4" t="s">
        <v>15</v>
      </c>
      <c r="B4" s="4">
        <v>8.7579733202448801E-2</v>
      </c>
      <c r="C4" s="4"/>
      <c r="D4" s="4">
        <v>-0.395152380922629</v>
      </c>
      <c r="E4" s="4"/>
      <c r="F4" s="4">
        <v>1.2695975178105301</v>
      </c>
      <c r="G4" s="4"/>
      <c r="H4" s="4">
        <v>-0.37337496032664302</v>
      </c>
      <c r="I4" s="4"/>
      <c r="J4" s="4">
        <v>1.0485780304162</v>
      </c>
      <c r="K4" s="4"/>
      <c r="L4" s="4">
        <v>-0.62739484240455901</v>
      </c>
      <c r="M4" s="4"/>
      <c r="N4" s="4">
        <v>7.67120666543652E-3</v>
      </c>
      <c r="O4" s="4"/>
      <c r="P4" s="4">
        <v>-7.4566846740776502E-2</v>
      </c>
      <c r="Q4" s="4"/>
      <c r="R4" s="4">
        <v>0.101610383521523</v>
      </c>
      <c r="S4" s="4"/>
    </row>
    <row r="5" spans="1:26">
      <c r="A5" s="4" t="s">
        <v>16</v>
      </c>
      <c r="B5" s="4">
        <v>-0.73276962047438998</v>
      </c>
      <c r="C5" s="4"/>
      <c r="D5" s="4">
        <v>-0.50748327899382695</v>
      </c>
      <c r="E5" s="4"/>
      <c r="F5" s="4">
        <v>-0.40397300749938397</v>
      </c>
      <c r="G5" s="4"/>
      <c r="H5" s="4">
        <v>0.96768114667652905</v>
      </c>
      <c r="I5" s="4"/>
      <c r="J5" s="4">
        <v>-0.32263798840444802</v>
      </c>
      <c r="K5" s="4"/>
      <c r="L5" s="4">
        <v>-0.35282232244053002</v>
      </c>
      <c r="M5" s="4"/>
      <c r="N5" s="4">
        <v>0.72015363022539802</v>
      </c>
      <c r="O5" s="4"/>
    </row>
    <row r="6" spans="1:26">
      <c r="A6" s="4" t="s">
        <v>17</v>
      </c>
      <c r="B6" s="4">
        <v>3.8081333098474501</v>
      </c>
      <c r="C6" s="4"/>
      <c r="D6" s="4">
        <v>0.325113015676949</v>
      </c>
      <c r="E6" s="4"/>
      <c r="F6" s="4">
        <v>-1.6831904892869201</v>
      </c>
      <c r="G6" s="4"/>
      <c r="H6" s="4">
        <v>0.81295951814632095</v>
      </c>
      <c r="I6" s="4"/>
      <c r="J6" s="4">
        <v>-0.966165978297302</v>
      </c>
      <c r="K6" s="4"/>
      <c r="L6" s="4">
        <v>2.5616215139421001</v>
      </c>
      <c r="M6" s="4"/>
      <c r="N6" s="4">
        <v>0.59873642608149502</v>
      </c>
      <c r="O6" s="4"/>
      <c r="P6" s="4">
        <v>-0.73298957844527202</v>
      </c>
      <c r="Q6" s="4"/>
      <c r="R6" s="4">
        <v>0.39554575762590399</v>
      </c>
      <c r="S6" s="4"/>
      <c r="T6" s="4">
        <v>-1.04103845468609</v>
      </c>
      <c r="U6" s="4"/>
    </row>
    <row r="7" spans="1:26">
      <c r="A7" s="4" t="s">
        <v>18</v>
      </c>
      <c r="B7" s="4">
        <v>0.177788898952288</v>
      </c>
      <c r="C7" s="4"/>
      <c r="D7" s="4">
        <v>0.76414346245588505</v>
      </c>
      <c r="E7" s="4"/>
      <c r="F7" s="4">
        <v>7.8892021351101599E-2</v>
      </c>
      <c r="G7" s="4"/>
      <c r="H7" s="4">
        <v>-0.111934014161596</v>
      </c>
      <c r="I7" s="4"/>
      <c r="J7" s="4">
        <v>0.214813721217743</v>
      </c>
      <c r="K7" s="4"/>
      <c r="L7" s="4">
        <v>-0.99680834186205403</v>
      </c>
      <c r="M7" s="4"/>
      <c r="N7" s="4">
        <v>7.1407973702650701E-2</v>
      </c>
      <c r="O7" s="4"/>
      <c r="P7" s="4">
        <v>-9.9968289330012006E-2</v>
      </c>
      <c r="Q7" s="4"/>
      <c r="R7" s="4">
        <v>0.19342378044880701</v>
      </c>
      <c r="S7" s="4"/>
    </row>
    <row r="8" spans="1:26">
      <c r="A8" s="4" t="s">
        <v>19</v>
      </c>
      <c r="B8" s="4">
        <v>0.29555874778739899</v>
      </c>
      <c r="C8" s="4"/>
      <c r="D8" s="4">
        <v>0.53403818771287703</v>
      </c>
      <c r="E8" s="4"/>
      <c r="F8" s="4">
        <v>3.3700427001583898E-2</v>
      </c>
      <c r="G8" s="4"/>
      <c r="H8" s="4">
        <v>-1.2150107557470501E-2</v>
      </c>
      <c r="I8" s="4"/>
      <c r="J8" s="4">
        <v>-2.3089023019495999E-2</v>
      </c>
      <c r="K8" s="4"/>
      <c r="L8" s="4">
        <v>1.5113655156628201</v>
      </c>
      <c r="M8" s="4"/>
      <c r="N8" s="4">
        <v>-1.2438720475207501</v>
      </c>
      <c r="O8" s="4"/>
      <c r="P8" s="4">
        <v>0.407543155338498</v>
      </c>
      <c r="Q8" s="4"/>
      <c r="R8" s="4">
        <v>-4.7428256437287798E-2</v>
      </c>
      <c r="S8" s="4"/>
      <c r="T8" s="4">
        <v>-5.44428568169417E-2</v>
      </c>
      <c r="U8" s="4"/>
      <c r="V8" s="4">
        <v>2.48969383629025E-2</v>
      </c>
      <c r="W8" s="4"/>
    </row>
    <row r="9" spans="1:26">
      <c r="A9" s="4" t="s">
        <v>20</v>
      </c>
      <c r="B9" s="4">
        <v>-1.36926857095343</v>
      </c>
      <c r="C9" s="4"/>
      <c r="D9" s="4">
        <v>-0.412897733581503</v>
      </c>
      <c r="E9" s="4"/>
      <c r="F9" s="4">
        <v>0.58306084436392402</v>
      </c>
      <c r="G9" s="4"/>
      <c r="H9" s="4">
        <v>0.69485633128896696</v>
      </c>
      <c r="I9" s="4"/>
      <c r="J9" s="4">
        <v>-0.105576977137744</v>
      </c>
      <c r="K9" s="4"/>
      <c r="L9" s="4">
        <v>-0.97951269528586005</v>
      </c>
      <c r="M9" s="4"/>
      <c r="N9" s="4">
        <v>0.44783096102876502</v>
      </c>
      <c r="O9" s="4"/>
      <c r="P9" s="4">
        <v>2.1478917590594199E-2</v>
      </c>
      <c r="Q9" s="4"/>
      <c r="R9" s="4">
        <v>0.35630209638754401</v>
      </c>
      <c r="S9" s="4"/>
    </row>
    <row r="10" spans="1:26">
      <c r="A10" s="4" t="s">
        <v>21</v>
      </c>
      <c r="B10" s="4">
        <v>8.7794942855901397</v>
      </c>
      <c r="C10" s="4"/>
      <c r="D10" s="4">
        <v>0.34387532525092601</v>
      </c>
      <c r="E10" s="4"/>
      <c r="F10" s="4">
        <v>-0.50230684890796895</v>
      </c>
      <c r="G10" s="4"/>
      <c r="H10" s="4">
        <v>0.780264080877348</v>
      </c>
      <c r="I10" s="4"/>
      <c r="J10" s="4">
        <v>-0.62224115430795401</v>
      </c>
      <c r="K10" s="4"/>
      <c r="L10" s="4">
        <v>3.26804719041284E-2</v>
      </c>
      <c r="M10" s="4"/>
      <c r="N10" s="4">
        <v>-0.64372927123389301</v>
      </c>
      <c r="O10" s="4"/>
      <c r="P10" s="4">
        <v>-1.12370050565164</v>
      </c>
      <c r="Q10" s="4"/>
    </row>
    <row r="11" spans="1:26">
      <c r="A11" s="4" t="s">
        <v>22</v>
      </c>
      <c r="B11" s="4">
        <v>8.3028260856956596E-2</v>
      </c>
      <c r="C11" s="4"/>
      <c r="D11" s="4">
        <v>0.95879559674764103</v>
      </c>
      <c r="E11" s="4"/>
    </row>
    <row r="12" spans="1:26">
      <c r="A12" s="4" t="s">
        <v>23</v>
      </c>
      <c r="B12" s="4">
        <v>3.5194470420019002</v>
      </c>
      <c r="C12" s="4"/>
      <c r="D12" s="4">
        <v>0.59584231710728297</v>
      </c>
      <c r="E12" s="4"/>
      <c r="F12" s="4">
        <v>-0.475424515089654</v>
      </c>
      <c r="G12" s="4"/>
      <c r="H12" s="4">
        <v>-0.15389544898701399</v>
      </c>
      <c r="I12" s="4"/>
      <c r="J12" s="4">
        <v>0.40388947424236898</v>
      </c>
      <c r="K12" s="4"/>
      <c r="L12" s="4">
        <v>0.131246939479918</v>
      </c>
      <c r="M12" s="4"/>
      <c r="N12" s="4">
        <v>-3.3488034109837401</v>
      </c>
      <c r="O12" s="4"/>
      <c r="P12" s="4">
        <v>1.5441268905216701</v>
      </c>
      <c r="Q12" s="4"/>
      <c r="R12" s="4">
        <v>-0.106799414182154</v>
      </c>
      <c r="S12" s="4"/>
      <c r="T12" s="4">
        <v>-2.5038235971482602E-2</v>
      </c>
      <c r="U12" s="4"/>
      <c r="V12" s="4">
        <v>-0.23003172580607001</v>
      </c>
      <c r="W12" s="4"/>
    </row>
    <row r="13" spans="1:26">
      <c r="A13" s="4" t="s">
        <v>24</v>
      </c>
      <c r="B13" s="4">
        <v>1.5290926934957101</v>
      </c>
      <c r="C13" s="4"/>
      <c r="D13" s="4">
        <v>-1.78837285688173E-2</v>
      </c>
      <c r="E13" s="4"/>
      <c r="F13" s="4">
        <v>-0.57185066937264795</v>
      </c>
      <c r="G13" s="4"/>
      <c r="H13" s="4">
        <v>0.709526635115587</v>
      </c>
      <c r="I13" s="4"/>
      <c r="J13" s="4">
        <v>-2.4447493416975301</v>
      </c>
      <c r="K13" s="4"/>
      <c r="L13" s="4">
        <v>3.7633307158454299</v>
      </c>
      <c r="M13" s="4"/>
      <c r="N13" s="4">
        <v>0.312704545068485</v>
      </c>
      <c r="O13" s="4"/>
      <c r="P13" s="4">
        <v>-0.25116247977720602</v>
      </c>
      <c r="Q13" s="4"/>
      <c r="R13" s="4">
        <v>-0.27323137755579102</v>
      </c>
      <c r="S13" s="4"/>
    </row>
    <row r="14" spans="1:26">
      <c r="A14" s="4" t="s">
        <v>25</v>
      </c>
      <c r="B14" s="4">
        <v>1.64062281764554</v>
      </c>
      <c r="C14" s="4"/>
      <c r="D14" s="4">
        <v>2.6508050274079702E-2</v>
      </c>
      <c r="E14" s="4"/>
      <c r="F14" s="4">
        <v>-0.50986531900902099</v>
      </c>
      <c r="G14" s="4"/>
      <c r="H14" s="4">
        <v>-3.3470403905277801</v>
      </c>
      <c r="I14" s="4"/>
      <c r="J14" s="4">
        <v>4.46328044693227</v>
      </c>
      <c r="K14" s="4"/>
      <c r="L14" s="4">
        <v>-1.52345112904295</v>
      </c>
      <c r="M14" s="4"/>
      <c r="N14" s="4">
        <v>2.8243627893844701</v>
      </c>
      <c r="O14" s="4"/>
      <c r="P14" s="4">
        <v>-2.1280493303703301</v>
      </c>
      <c r="Q14" s="4"/>
      <c r="R14" s="4">
        <v>0.461659491797899</v>
      </c>
      <c r="S14" s="4"/>
      <c r="T14" s="4">
        <v>-0.21928536085264699</v>
      </c>
      <c r="U14" s="4"/>
      <c r="V14" s="4">
        <v>0.180995902566984</v>
      </c>
      <c r="W14" s="4"/>
      <c r="X14" s="4">
        <v>-0.108634610591248</v>
      </c>
      <c r="Y14" s="4"/>
    </row>
    <row r="15" spans="1:26">
      <c r="A15" s="4" t="s">
        <v>26</v>
      </c>
      <c r="B15" s="4">
        <v>-0.53215390326424095</v>
      </c>
      <c r="C15" s="4"/>
      <c r="D15" s="4">
        <v>-0.19339321350451399</v>
      </c>
      <c r="E15" s="4"/>
      <c r="F15" s="4">
        <v>-0.54046089723156598</v>
      </c>
      <c r="G15" s="4"/>
      <c r="H15" s="4">
        <v>3.8066062580213597E-2</v>
      </c>
      <c r="I15" s="4"/>
      <c r="J15" s="4">
        <v>-0.56356381621071905</v>
      </c>
      <c r="K15" s="4"/>
      <c r="L15" s="4">
        <v>1.73960261236047</v>
      </c>
      <c r="M15" s="4"/>
      <c r="N15" s="4">
        <v>0.20427777288853</v>
      </c>
      <c r="O15" s="4"/>
      <c r="P15" s="4">
        <v>-6.1926387267473501E-3</v>
      </c>
      <c r="Q15" s="4"/>
      <c r="R15" s="4">
        <v>0.12792022217396501</v>
      </c>
      <c r="S15" s="4"/>
    </row>
    <row r="16" spans="1:26">
      <c r="A16" s="4" t="s">
        <v>27</v>
      </c>
      <c r="B16" s="4">
        <v>0.87122018363562004</v>
      </c>
      <c r="C16" s="4"/>
      <c r="D16" s="4">
        <v>-0.434429729207302</v>
      </c>
      <c r="E16" s="4"/>
      <c r="F16" s="4">
        <v>0.55920139862081397</v>
      </c>
      <c r="G16" s="4"/>
      <c r="H16" s="4">
        <v>-0.13049167735561401</v>
      </c>
      <c r="I16" s="4"/>
      <c r="J16" s="4">
        <v>0.125107616832942</v>
      </c>
      <c r="K16" s="4"/>
      <c r="L16" s="4">
        <v>1.9343521074127401</v>
      </c>
      <c r="M16" s="4"/>
      <c r="N16" s="4">
        <v>-2.8518652121714601</v>
      </c>
      <c r="O16" s="4"/>
      <c r="P16" s="4">
        <v>1.50167467576797</v>
      </c>
      <c r="Q16" s="4"/>
      <c r="R16" s="4">
        <v>5.6412501131671601E-2</v>
      </c>
      <c r="S16" s="4"/>
      <c r="T16" s="4">
        <v>1.0233731144513701E-2</v>
      </c>
      <c r="U16" s="4"/>
      <c r="V16" s="4">
        <v>-9.7111808072988401E-2</v>
      </c>
      <c r="W16" s="4"/>
    </row>
    <row r="17" spans="1:25">
      <c r="A17" s="4" t="s">
        <v>28</v>
      </c>
      <c r="B17" s="4">
        <v>2.3465163618223599</v>
      </c>
      <c r="C17" s="4"/>
      <c r="D17" s="4">
        <v>0.260269984354564</v>
      </c>
      <c r="E17" s="4"/>
      <c r="F17" s="4">
        <v>-0.23173562592657801</v>
      </c>
      <c r="G17" s="4"/>
      <c r="H17" s="4">
        <v>-0.11591500831906699</v>
      </c>
      <c r="I17" s="4"/>
    </row>
    <row r="18" spans="1:25">
      <c r="A18" s="4" t="s">
        <v>29</v>
      </c>
      <c r="B18" s="4">
        <v>1.8232186273484201</v>
      </c>
      <c r="C18" s="4"/>
      <c r="D18" s="4">
        <v>0.426673196864014</v>
      </c>
      <c r="E18" s="4"/>
      <c r="F18" s="4">
        <v>-2.7133151069406201</v>
      </c>
      <c r="G18" s="4"/>
      <c r="H18" s="4">
        <v>0.57654045702220003</v>
      </c>
      <c r="I18" s="4"/>
      <c r="J18" s="4">
        <v>0.93640876118268002</v>
      </c>
      <c r="K18" s="4"/>
      <c r="L18" s="4">
        <v>5.79120260042571E-2</v>
      </c>
      <c r="M18" s="4"/>
      <c r="N18" s="4">
        <v>-1.5021315398367201E-2</v>
      </c>
      <c r="O18" s="4"/>
      <c r="P18" s="4">
        <v>0.25067885727290701</v>
      </c>
      <c r="Q18" s="4"/>
    </row>
    <row r="19" spans="1:25">
      <c r="A19" s="4" t="s">
        <v>30</v>
      </c>
      <c r="B19" s="4">
        <v>3.37704735524754</v>
      </c>
      <c r="C19" s="4"/>
      <c r="D19" s="4">
        <v>0.28867208583819598</v>
      </c>
      <c r="E19" s="4"/>
      <c r="F19" s="4">
        <v>-2.88720142907514</v>
      </c>
      <c r="G19" s="4"/>
      <c r="H19" s="4">
        <v>1.3662751543990499</v>
      </c>
      <c r="I19" s="4"/>
      <c r="J19" s="4">
        <v>0.19447321059184899</v>
      </c>
      <c r="K19" s="4"/>
      <c r="L19" s="4">
        <v>6.9534751405293997</v>
      </c>
      <c r="M19" s="4"/>
      <c r="N19" s="4">
        <v>-5.0495883979031397</v>
      </c>
      <c r="O19" s="4"/>
    </row>
    <row r="20" spans="1:25">
      <c r="A20" s="4" t="s">
        <v>31</v>
      </c>
      <c r="B20" s="4">
        <v>-4.1148182859701201</v>
      </c>
      <c r="C20" s="4"/>
      <c r="D20" s="4">
        <v>-0.61125212793800499</v>
      </c>
      <c r="E20" s="4"/>
      <c r="F20" s="4">
        <v>0.25723311523360898</v>
      </c>
      <c r="G20" s="4"/>
      <c r="H20" s="4">
        <v>-2.2549395437620099</v>
      </c>
      <c r="I20" s="4"/>
      <c r="J20" s="4">
        <v>0.192366439005656</v>
      </c>
      <c r="K20" s="4"/>
      <c r="L20" s="4">
        <v>-1.1445415579064799</v>
      </c>
      <c r="M20" s="4"/>
      <c r="N20" s="4">
        <v>7.7535664654301204</v>
      </c>
      <c r="O20" s="4"/>
      <c r="P20" s="4">
        <v>-6.7790782194503798</v>
      </c>
      <c r="Q20" s="4"/>
      <c r="R20" s="4">
        <v>9.5550602579351498</v>
      </c>
      <c r="S20" s="4"/>
    </row>
    <row r="21" spans="1:25">
      <c r="A21" s="4" t="s">
        <v>32</v>
      </c>
      <c r="B21" s="4">
        <v>0.75845202364972897</v>
      </c>
      <c r="C21" s="4"/>
      <c r="D21" s="4">
        <v>-1.28084047434521</v>
      </c>
      <c r="E21" s="4"/>
      <c r="F21" s="4">
        <v>1.94659969542977</v>
      </c>
      <c r="G21" s="4"/>
      <c r="H21" s="4">
        <v>-4.2300604273251399E-2</v>
      </c>
      <c r="I21" s="4"/>
      <c r="J21" s="4">
        <v>0.93682136765739199</v>
      </c>
      <c r="K21" s="4"/>
      <c r="L21" s="4">
        <v>-0.75493536394385696</v>
      </c>
      <c r="M21" s="4"/>
    </row>
    <row r="22" spans="1:25">
      <c r="A22" s="4" t="s">
        <v>33</v>
      </c>
      <c r="B22" s="4">
        <v>-1.8289410657276499</v>
      </c>
      <c r="C22" s="4"/>
      <c r="D22" s="4">
        <v>-0.60794256455256002</v>
      </c>
      <c r="E22" s="4"/>
      <c r="F22" s="4">
        <v>-0.47766735291415002</v>
      </c>
      <c r="G22" s="4"/>
      <c r="H22" s="4">
        <v>3.1952421280248098</v>
      </c>
      <c r="I22" s="4"/>
      <c r="J22" s="4">
        <v>-2.8956127651904802</v>
      </c>
      <c r="K22" s="4"/>
      <c r="L22" s="4">
        <v>0.99824678259209598</v>
      </c>
      <c r="M22" s="4"/>
      <c r="N22" s="4">
        <v>-0.73547671484423605</v>
      </c>
      <c r="O22" s="4"/>
      <c r="P22" s="4">
        <v>1.59043900780684</v>
      </c>
      <c r="Q22" s="4"/>
    </row>
    <row r="23" spans="1:25">
      <c r="A23" s="4" t="s">
        <v>34</v>
      </c>
      <c r="B23" s="4">
        <v>9.95669066262313E-2</v>
      </c>
      <c r="C23" s="4"/>
      <c r="D23" s="4">
        <v>0.38656045234928998</v>
      </c>
      <c r="E23" s="4"/>
      <c r="F23" s="4">
        <v>0.62671857605892201</v>
      </c>
      <c r="G23" s="4"/>
    </row>
    <row r="24" spans="1:25">
      <c r="A24" s="4" t="s">
        <v>35</v>
      </c>
      <c r="B24" s="4">
        <v>-1.63881523195724</v>
      </c>
      <c r="C24" s="4"/>
      <c r="D24" s="4">
        <v>-0.37505607935937402</v>
      </c>
      <c r="E24" s="4"/>
      <c r="F24" s="4">
        <v>-0.58818389632437096</v>
      </c>
      <c r="G24" s="4"/>
      <c r="H24" s="4">
        <v>-0.26733809389102697</v>
      </c>
      <c r="I24" s="4"/>
      <c r="J24" s="4">
        <v>-0.228558274209954</v>
      </c>
      <c r="K24" s="4"/>
      <c r="L24" s="4">
        <v>-4.5490023800422401</v>
      </c>
      <c r="M24" s="4"/>
      <c r="N24" s="4">
        <v>3.9041321063983401</v>
      </c>
      <c r="O24" s="4"/>
      <c r="P24" s="4">
        <v>3.8228469693979998</v>
      </c>
      <c r="Q24" s="4"/>
      <c r="R24" s="4">
        <v>0.51399947811190805</v>
      </c>
      <c r="S24" s="4"/>
    </row>
    <row r="25" spans="1:25">
      <c r="A25" s="4" t="s">
        <v>36</v>
      </c>
      <c r="B25" s="4">
        <v>0.18958447271199899</v>
      </c>
      <c r="C25" s="4"/>
      <c r="D25" s="4">
        <v>-0.111479722258465</v>
      </c>
      <c r="E25" s="4"/>
      <c r="F25" s="4">
        <v>1.0763143158528401</v>
      </c>
      <c r="G25" s="4"/>
      <c r="H25" s="4">
        <v>1.2566442047775701E-2</v>
      </c>
      <c r="I25" s="4"/>
      <c r="J25" s="4">
        <v>2.86293894909159E-2</v>
      </c>
      <c r="K25" s="4"/>
      <c r="L25" s="4">
        <v>-5.61887551789177E-2</v>
      </c>
      <c r="M25" s="4"/>
      <c r="N25" s="4">
        <v>-8.4410152238586195E-2</v>
      </c>
      <c r="O25" s="4"/>
      <c r="P25" s="4">
        <v>9.8602004512507294E-2</v>
      </c>
      <c r="Q25" s="4"/>
      <c r="R25" s="4">
        <v>3.9230977150461702E-3</v>
      </c>
      <c r="S25" s="4"/>
      <c r="T25" s="4">
        <v>-6.2680887218728998E-3</v>
      </c>
      <c r="U25" s="4"/>
      <c r="V25" s="4">
        <v>-2.3395295495629499E-2</v>
      </c>
      <c r="W25" s="4"/>
    </row>
    <row r="26" spans="1:25">
      <c r="A26" s="4" t="s">
        <v>37</v>
      </c>
      <c r="B26" s="4">
        <v>-0.272508871590943</v>
      </c>
      <c r="C26" s="4"/>
      <c r="D26" s="4">
        <v>0.212174616192809</v>
      </c>
      <c r="E26" s="4"/>
      <c r="F26" s="4">
        <v>0.45809869153404198</v>
      </c>
      <c r="G26" s="4"/>
      <c r="H26" s="4">
        <v>-1.05991194163391</v>
      </c>
      <c r="I26" s="4"/>
      <c r="J26" s="4">
        <v>1.52014209304809</v>
      </c>
      <c r="K26" s="4"/>
      <c r="L26" s="4">
        <v>0.55625674999368002</v>
      </c>
      <c r="M26" s="4"/>
      <c r="N26" s="4">
        <v>-0.407488609179953</v>
      </c>
      <c r="O26" s="4"/>
    </row>
    <row r="27" spans="1:25">
      <c r="A27" s="4" t="s">
        <v>38</v>
      </c>
      <c r="B27" s="4">
        <v>0.32723732020518098</v>
      </c>
      <c r="C27" s="4"/>
      <c r="D27" s="4">
        <v>-0.26243368912183801</v>
      </c>
      <c r="E27" s="4"/>
      <c r="F27" s="4">
        <v>-0.23516699197270799</v>
      </c>
      <c r="G27" s="4"/>
      <c r="H27" s="4">
        <v>-0.20872201229204401</v>
      </c>
      <c r="I27" s="4"/>
      <c r="J27" s="4">
        <v>0.23771175804581299</v>
      </c>
      <c r="K27" s="4"/>
      <c r="L27" s="4">
        <v>-1.41458820648992</v>
      </c>
      <c r="M27" s="4"/>
      <c r="N27" s="4">
        <v>2.2476740585764601</v>
      </c>
      <c r="O27" s="4"/>
      <c r="P27" s="4">
        <v>0.107525896408628</v>
      </c>
      <c r="Q27" s="4"/>
    </row>
    <row r="28" spans="1:25">
      <c r="A28" s="4" t="s">
        <v>39</v>
      </c>
      <c r="B28" s="4">
        <v>3.2072041403154103E-2</v>
      </c>
      <c r="C28" s="4"/>
      <c r="D28" s="4">
        <v>0.17451931433887299</v>
      </c>
      <c r="E28" s="4"/>
      <c r="F28" s="4">
        <v>0.35210208120702202</v>
      </c>
      <c r="G28" s="4"/>
      <c r="H28" s="4">
        <v>1.1419409439010899</v>
      </c>
      <c r="I28" s="4"/>
      <c r="J28" s="4">
        <v>-0.73528092008260604</v>
      </c>
      <c r="K28" s="4"/>
      <c r="L28" s="4">
        <v>0.42517939453172499</v>
      </c>
      <c r="M28" s="4"/>
      <c r="N28" s="4">
        <v>-1.0527495631299599</v>
      </c>
      <c r="O28" s="4"/>
      <c r="P28" s="4">
        <v>-0.110702563544673</v>
      </c>
      <c r="Q28" s="4"/>
      <c r="R28" s="4">
        <v>0.94263946589552505</v>
      </c>
      <c r="S28" s="4"/>
      <c r="T28" s="4">
        <v>-7.9986188359053495E-2</v>
      </c>
      <c r="U28" s="4"/>
      <c r="V28" s="4">
        <v>-0.108016159204165</v>
      </c>
      <c r="W28" s="4"/>
    </row>
    <row r="29" spans="1:25">
      <c r="A29" s="4" t="s">
        <v>40</v>
      </c>
      <c r="B29" s="4">
        <v>0.67435509119804904</v>
      </c>
      <c r="C29" s="4"/>
      <c r="D29" s="4">
        <v>0.442962989434253</v>
      </c>
      <c r="E29" s="4"/>
      <c r="F29" s="4">
        <v>-8.7365272871109095E-2</v>
      </c>
      <c r="G29" s="4"/>
      <c r="H29" s="4">
        <v>7.5069075107681599E-2</v>
      </c>
      <c r="I29" s="4"/>
    </row>
    <row r="30" spans="1:25">
      <c r="A30" s="4" t="s">
        <v>41</v>
      </c>
      <c r="B30" s="4">
        <v>-34.574471736663298</v>
      </c>
      <c r="C30" s="4"/>
      <c r="D30" s="4">
        <v>-1.41116927889703</v>
      </c>
      <c r="E30" s="4"/>
      <c r="F30" s="4">
        <v>-0.95101667751789498</v>
      </c>
      <c r="G30" s="4"/>
      <c r="H30" s="4">
        <v>-1.1464680142352299</v>
      </c>
      <c r="I30" s="4"/>
      <c r="J30" s="4">
        <v>8.8704762254263603</v>
      </c>
      <c r="K30" s="4"/>
      <c r="L30" s="4">
        <v>-9.5989807823483098E-2</v>
      </c>
      <c r="M30" s="4"/>
      <c r="N30" s="4">
        <v>2.973323516927</v>
      </c>
      <c r="O30" s="4"/>
    </row>
    <row r="31" spans="1:25">
      <c r="A31" s="4" t="s">
        <v>42</v>
      </c>
      <c r="B31" s="4">
        <v>0.83685148704540002</v>
      </c>
      <c r="C31" s="4"/>
      <c r="D31" s="4">
        <v>4.6898839546453397</v>
      </c>
      <c r="E31" s="4"/>
      <c r="F31" s="4">
        <v>5.3543652301389202E-2</v>
      </c>
      <c r="G31" s="4"/>
      <c r="H31" s="4">
        <v>-0.49416520881674703</v>
      </c>
      <c r="I31" s="4"/>
      <c r="J31" s="4">
        <v>0.50829401346472702</v>
      </c>
      <c r="K31" s="4"/>
    </row>
    <row r="32" spans="1:25">
      <c r="A32" s="4" t="s">
        <v>43</v>
      </c>
      <c r="B32" s="4">
        <v>0.99030261336946501</v>
      </c>
      <c r="C32" s="4"/>
      <c r="D32" s="4">
        <v>0.73539580757061196</v>
      </c>
      <c r="E32" s="4"/>
      <c r="F32" s="4">
        <v>0.34838293325962799</v>
      </c>
      <c r="G32" s="4"/>
      <c r="H32" s="4">
        <v>-0.53090766454298599</v>
      </c>
      <c r="I32" s="4"/>
      <c r="J32" s="4">
        <v>-0.23393841811475999</v>
      </c>
      <c r="K32" s="4"/>
      <c r="L32" s="4">
        <v>0.167652248008372</v>
      </c>
      <c r="M32" s="4"/>
      <c r="N32" s="4">
        <v>0.446781964961591</v>
      </c>
      <c r="O32" s="4"/>
      <c r="P32" s="4">
        <v>-1.2421460719658</v>
      </c>
      <c r="Q32" s="4"/>
      <c r="R32" s="4">
        <v>3.2898642387892099</v>
      </c>
      <c r="S32" s="4"/>
      <c r="T32" s="4">
        <v>-0.30989423529208898</v>
      </c>
      <c r="U32" s="4"/>
      <c r="V32" s="4">
        <v>0.54386480925755798</v>
      </c>
      <c r="W32" s="4"/>
      <c r="X32" s="4">
        <v>-0.55619064543735697</v>
      </c>
      <c r="Y32" s="4"/>
    </row>
    <row r="33" spans="1:23">
      <c r="A33" s="4" t="s">
        <v>44</v>
      </c>
      <c r="B33" s="4">
        <v>1.01426290302213</v>
      </c>
      <c r="C33" s="4"/>
      <c r="D33" s="4">
        <v>0.515396010999008</v>
      </c>
      <c r="E33" s="4"/>
      <c r="F33" s="4">
        <v>-0.40784436186589001</v>
      </c>
      <c r="G33" s="4"/>
      <c r="H33" s="4">
        <v>-0.88215378743137396</v>
      </c>
      <c r="I33" s="4"/>
      <c r="J33" s="4">
        <v>1.1269297817458701</v>
      </c>
      <c r="K33" s="4"/>
      <c r="L33" s="4">
        <v>-0.51876795172810397</v>
      </c>
      <c r="M33" s="4"/>
      <c r="N33" s="4">
        <v>9.7416081732060802E-2</v>
      </c>
      <c r="O33" s="4"/>
      <c r="P33" s="4">
        <v>3.89108753481828E-2</v>
      </c>
      <c r="Q33" s="4"/>
      <c r="R33" s="4">
        <v>-7.4583895294183106E-2</v>
      </c>
      <c r="S33" s="4"/>
    </row>
    <row r="34" spans="1:23">
      <c r="A34" s="4" t="s">
        <v>45</v>
      </c>
      <c r="B34" s="4">
        <v>0.63311323018658205</v>
      </c>
      <c r="C34" s="4"/>
      <c r="D34" s="4">
        <v>-1.8493835218225702E-2</v>
      </c>
      <c r="E34" s="4"/>
      <c r="F34" s="4">
        <v>2.9939936343225199E-2</v>
      </c>
      <c r="G34" s="4"/>
      <c r="H34" s="4">
        <v>-1.0473302276193499</v>
      </c>
      <c r="I34" s="4"/>
      <c r="J34" s="4">
        <v>1.05297368502967</v>
      </c>
      <c r="K34" s="4"/>
      <c r="L34" s="4">
        <v>6.1520201173896803E-2</v>
      </c>
      <c r="M34" s="4"/>
      <c r="N34" s="4">
        <v>8.0746683393584803E-2</v>
      </c>
      <c r="O34" s="4"/>
      <c r="P34" s="4">
        <v>-3.5934842832177502E-2</v>
      </c>
      <c r="Q34" s="4"/>
    </row>
    <row r="35" spans="1:23">
      <c r="A35" s="4" t="s">
        <v>46</v>
      </c>
      <c r="B35" s="4">
        <v>0.88844260788198104</v>
      </c>
      <c r="C35" s="4"/>
      <c r="D35" s="4">
        <v>0.173976725351464</v>
      </c>
      <c r="E35" s="4"/>
    </row>
    <row r="36" spans="1:23">
      <c r="A36" s="4" t="s">
        <v>47</v>
      </c>
      <c r="B36" s="4">
        <v>0.178755521770215</v>
      </c>
      <c r="C36" s="4"/>
      <c r="D36" s="4">
        <v>0.23814463595177099</v>
      </c>
      <c r="E36" s="4"/>
      <c r="F36" s="4">
        <v>-3.4777772224154799</v>
      </c>
      <c r="G36" s="4"/>
      <c r="H36" s="4">
        <v>1.63158018350325</v>
      </c>
      <c r="I36" s="4"/>
      <c r="J36" s="4">
        <v>3.0174770228734098</v>
      </c>
      <c r="K36" s="4"/>
    </row>
    <row r="37" spans="1:23">
      <c r="A37" s="4" t="s">
        <v>48</v>
      </c>
      <c r="B37" s="4">
        <v>0.59337572366882396</v>
      </c>
      <c r="C37" s="4"/>
      <c r="D37" s="4">
        <v>-0.224316653013899</v>
      </c>
      <c r="E37" s="4"/>
      <c r="F37" s="4">
        <v>0.41363553878332099</v>
      </c>
      <c r="G37" s="4"/>
      <c r="H37" s="4">
        <v>1.32160915284174</v>
      </c>
      <c r="I37" s="4"/>
      <c r="J37" s="4">
        <v>-1.64550067125472</v>
      </c>
      <c r="K37" s="4"/>
      <c r="L37" s="4">
        <v>2.13593384266705</v>
      </c>
      <c r="M37" s="4"/>
      <c r="N37" s="4">
        <v>-0.174242315176451</v>
      </c>
      <c r="O37" s="4"/>
    </row>
    <row r="38" spans="1:23">
      <c r="A38" s="4" t="s">
        <v>49</v>
      </c>
      <c r="B38" s="4">
        <v>-3.12956961518592</v>
      </c>
      <c r="C38" s="4"/>
      <c r="D38" s="4">
        <v>-0.91778396258749295</v>
      </c>
      <c r="E38" s="4"/>
      <c r="F38" s="4">
        <v>-1.2773350471194</v>
      </c>
      <c r="G38" s="4"/>
      <c r="H38" s="4">
        <v>5.3587761705268102</v>
      </c>
      <c r="I38" s="4"/>
      <c r="J38" s="4">
        <v>0.93501726598033497</v>
      </c>
      <c r="K38" s="4"/>
    </row>
    <row r="39" spans="1:23">
      <c r="A39" s="4" t="s">
        <v>50</v>
      </c>
      <c r="B39" s="4">
        <v>2.3340777360232998</v>
      </c>
      <c r="C39" s="4"/>
      <c r="D39" s="4">
        <v>-0.25132596060590501</v>
      </c>
      <c r="E39" s="4"/>
      <c r="F39" s="4">
        <v>-0.28765751194797901</v>
      </c>
      <c r="G39" s="4"/>
      <c r="H39" s="4">
        <v>1.9125407479260802E-2</v>
      </c>
      <c r="I39" s="4"/>
      <c r="J39" s="4">
        <v>-0.29300252564808099</v>
      </c>
      <c r="K39" s="4"/>
      <c r="L39" s="4">
        <v>-0.13507808162632601</v>
      </c>
      <c r="M39" s="4"/>
      <c r="N39" s="4">
        <v>-0.33531064467215999</v>
      </c>
      <c r="O39" s="4"/>
      <c r="P39" s="4">
        <v>1.7997212700944201</v>
      </c>
      <c r="Q39" s="4"/>
      <c r="R39" s="4">
        <v>-0.66899293760089495</v>
      </c>
      <c r="S39" s="4"/>
      <c r="T39" s="4">
        <v>0.56412569062974505</v>
      </c>
      <c r="U39" s="4"/>
      <c r="V39" s="4">
        <v>-0.19642159471207299</v>
      </c>
      <c r="W39" s="4"/>
    </row>
    <row r="40" spans="1:23">
      <c r="A40" s="4" t="s">
        <v>51</v>
      </c>
      <c r="B40" s="4">
        <v>0.50435552230147396</v>
      </c>
      <c r="C40" s="4"/>
      <c r="D40" s="4">
        <v>0.226162847749829</v>
      </c>
      <c r="E40" s="4"/>
      <c r="F40" s="4">
        <v>-0.57687235677975301</v>
      </c>
      <c r="G40" s="4"/>
      <c r="H40" s="4">
        <v>0.51025628361783804</v>
      </c>
      <c r="I40" s="4"/>
      <c r="J40" s="4">
        <v>3.7234982824026097E-2</v>
      </c>
      <c r="K40" s="4"/>
      <c r="L40" s="4">
        <v>0.149978687207554</v>
      </c>
      <c r="M40" s="4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44"/>
  <sheetViews>
    <sheetView zoomScaleNormal="100" workbookViewId="0">
      <selection activeCell="O4" sqref="O4"/>
    </sheetView>
  </sheetViews>
  <sheetFormatPr baseColWidth="10" defaultColWidth="8.6640625" defaultRowHeight="16"/>
  <sheetData>
    <row r="1" spans="1:30" ht="20" customHeight="1"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  <c r="L1" s="2" t="s">
        <v>62</v>
      </c>
      <c r="M1" s="2" t="s">
        <v>63</v>
      </c>
    </row>
    <row r="2" spans="1:30" ht="20" customHeight="1">
      <c r="A2" s="2">
        <v>0</v>
      </c>
      <c r="B2" s="4">
        <v>9.8095067601385363E-3</v>
      </c>
      <c r="C2" s="4">
        <v>5.2662680602319621E-2</v>
      </c>
      <c r="D2" s="4">
        <v>0.31675494418252959</v>
      </c>
      <c r="E2" s="4">
        <v>1.89152082017769E-2</v>
      </c>
      <c r="F2" s="4">
        <v>0.53957149947060146</v>
      </c>
      <c r="G2" s="4">
        <v>2.116990333416233E-2</v>
      </c>
      <c r="H2" s="4">
        <v>2.4187171662733629E-2</v>
      </c>
      <c r="I2" s="4">
        <v>6.2837925618367207E-2</v>
      </c>
      <c r="J2" s="4">
        <v>0.60764254087091762</v>
      </c>
      <c r="K2" s="4">
        <v>4.0146124164914788E-2</v>
      </c>
      <c r="L2" s="4"/>
      <c r="M2" s="4"/>
      <c r="O2" s="4" t="str">
        <f t="array" ref="O2">_xlfn.IFS(B2="","",B2&lt;0.001,"***",B2&lt;0.01,"**",B2&lt;0.05,"*",B2&lt;0.1,"-",B2&gt;=0.1, "")</f>
        <v>**</v>
      </c>
      <c r="P2" s="4" t="str">
        <f t="array" ref="P2">_xlfn.IFS(C2="","",C2&lt;0.001,"***",C2&lt;0.01,"**",C2&lt;0.05,"*",C2&lt;0.1,"-",C2&gt;=0.1, "")</f>
        <v>-</v>
      </c>
      <c r="Q2" s="4" t="str">
        <f t="array" ref="Q2">_xlfn.IFS(D2="","",D2&lt;0.001,"***",D2&lt;0.01,"**",D2&lt;0.05,"*",D2&lt;0.1,"-",D2&gt;=0.1, "")</f>
        <v/>
      </c>
      <c r="R2" s="4" t="str">
        <f t="array" ref="R2">_xlfn.IFS(E2="","",E2&lt;0.001,"***",E2&lt;0.01,"**",E2&lt;0.05,"*",E2&lt;0.1,"-",E2&gt;=0.1, "")</f>
        <v>*</v>
      </c>
      <c r="S2" s="4" t="str">
        <f t="array" ref="S2">_xlfn.IFS(F2="","",F2&lt;0.001,"***",F2&lt;0.01,"**",F2&lt;0.05,"*",F2&lt;0.1,"-",F2&gt;=0.1, "")</f>
        <v/>
      </c>
      <c r="T2" s="4" t="str">
        <f t="array" ref="T2">_xlfn.IFS(G2="","",G2&lt;0.001,"***",G2&lt;0.01,"**",G2&lt;0.05,"*",G2&lt;0.1,"-",G2&gt;=0.1, "")</f>
        <v>*</v>
      </c>
      <c r="U2" s="4" t="str">
        <f t="array" ref="U2">_xlfn.IFS(H2="","",H2&lt;0.001,"***",H2&lt;0.01,"**",H2&lt;0.05,"*",H2&lt;0.1,"-",H2&gt;=0.1, "")</f>
        <v>*</v>
      </c>
      <c r="V2" s="4" t="str">
        <f t="array" ref="V2">_xlfn.IFS(I2="","",I2&lt;0.001,"***",I2&lt;0.01,"**",I2&lt;0.05,"*",I2&lt;0.1,"-",I2&gt;=0.1, "")</f>
        <v>-</v>
      </c>
      <c r="W2" s="4" t="str">
        <f t="array" ref="W2">_xlfn.IFS(J2="","",J2&lt;0.001,"***",J2&lt;0.01,"**",J2&lt;0.05,"*",J2&lt;0.1,"-",J2&gt;=0.1, "")</f>
        <v/>
      </c>
      <c r="X2" s="4" t="str">
        <f t="array" ref="X2">_xlfn.IFS(K2="","",K2&lt;0.001,"***",K2&lt;0.01,"**",K2&lt;0.05,"*",K2&lt;0.1,"-",K2&gt;=0.1, "")</f>
        <v>*</v>
      </c>
      <c r="Y2" s="4" t="str">
        <f t="array" ref="Y2">_xlfn.IFS(L2="","",L2&lt;0.001,"***",L2&lt;0.01,"**",L2&lt;0.05,"*",L2&lt;0.1,"-",L2&gt;=0.1, "")</f>
        <v/>
      </c>
      <c r="Z2" s="4" t="str">
        <f t="array" ref="Z2">_xlfn.IFS(M2="","",M2&lt;0.001,"***",M2&lt;0.01,"**",M2&lt;0.05,"*",M2&lt;0.1,"-",M2&gt;=0.1, "")</f>
        <v/>
      </c>
      <c r="AA2" s="4" t="str">
        <f t="array" ref="AA2">_xlfn.IFS(N2="","",N2&lt;0.001,"***",N2&lt;0.01,"**",N2&lt;0.05,"*",N2&lt;0.1,"-",N2&gt;=0.1, "")</f>
        <v/>
      </c>
      <c r="AB2" s="4" t="str">
        <f t="array" ref="AB2">_xlfn.IFS(O2="","",O2&lt;0.001,"***",O2&lt;0.01,"**",O2&lt;0.05,"*",O2&lt;0.1,"-",O2&gt;=0.1, "")</f>
        <v/>
      </c>
      <c r="AC2" s="4" t="str">
        <f t="array" ref="AC2">_xlfn.IFS(P2="","",P2&lt;0.001,"***",P2&lt;0.01,"**",P2&lt;0.05,"*",P2&lt;0.1,"-",P2&gt;=0.1, "")</f>
        <v/>
      </c>
      <c r="AD2" s="4" t="str">
        <f t="array" ref="AD2">_xlfn.IFS(Q2="","",Q2&lt;0.001,"***",Q2&lt;0.01,"**",Q2&lt;0.05,"*",Q2&lt;0.1,"-",Q2&gt;=0.1, "")</f>
        <v/>
      </c>
    </row>
    <row r="3" spans="1:30" ht="20" customHeight="1">
      <c r="A3" s="2">
        <v>1</v>
      </c>
      <c r="B3" s="4">
        <v>0.47221453516480533</v>
      </c>
      <c r="C3" s="4">
        <v>0.10036342885394151</v>
      </c>
      <c r="D3" s="4">
        <v>0.24402780896741821</v>
      </c>
      <c r="E3" s="4">
        <v>0.17268816601323789</v>
      </c>
      <c r="F3" s="4">
        <v>4.5573804000705341E-2</v>
      </c>
      <c r="G3" s="4">
        <v>0.15780774257783459</v>
      </c>
      <c r="H3" s="4"/>
      <c r="I3" s="4">
        <v>0.54376585328064064</v>
      </c>
      <c r="J3" s="4">
        <v>5.368236903876919E-2</v>
      </c>
      <c r="K3" s="4">
        <v>0.31778348675899709</v>
      </c>
      <c r="L3" s="4"/>
      <c r="M3" s="4"/>
      <c r="O3" s="4" t="str">
        <f t="array" ref="O3">_xlfn.IFS(B3="","",B3&lt;0.001,"***",B3&lt;0.01,"**",B3&lt;0.05,"*",B3&lt;0.1,"-",B3&gt;=0.1, "")</f>
        <v/>
      </c>
      <c r="P3" s="4" t="str">
        <f t="array" ref="P3">_xlfn.IFS(C3="","",C3&lt;0.001,"***",C3&lt;0.01,"**",C3&lt;0.05,"*",C3&lt;0.1,"-",C3&gt;=0.1, "")</f>
        <v/>
      </c>
      <c r="Q3" s="4" t="str">
        <f t="array" ref="Q3">_xlfn.IFS(D3="","",D3&lt;0.001,"***",D3&lt;0.01,"**",D3&lt;0.05,"*",D3&lt;0.1,"-",D3&gt;=0.1, "")</f>
        <v/>
      </c>
      <c r="R3" s="4" t="str">
        <f t="array" ref="R3">_xlfn.IFS(E3="","",E3&lt;0.001,"***",E3&lt;0.01,"**",E3&lt;0.05,"*",E3&lt;0.1,"-",E3&gt;=0.1, "")</f>
        <v/>
      </c>
      <c r="S3" s="4" t="str">
        <f t="array" ref="S3">_xlfn.IFS(F3="","",F3&lt;0.001,"***",F3&lt;0.01,"**",F3&lt;0.05,"*",F3&lt;0.1,"-",F3&gt;=0.1, "")</f>
        <v>*</v>
      </c>
      <c r="T3" s="4" t="str">
        <f t="array" ref="T3">_xlfn.IFS(G3="","",G3&lt;0.001,"***",G3&lt;0.01,"**",G3&lt;0.05,"*",G3&lt;0.1,"-",G3&gt;=0.1, "")</f>
        <v/>
      </c>
      <c r="U3" s="4" t="str">
        <f t="array" ref="U3">_xlfn.IFS(H3="","",H3&lt;0.001,"***",H3&lt;0.01,"**",H3&lt;0.05,"*",H3&lt;0.1,"-",H3&gt;=0.1, "")</f>
        <v/>
      </c>
      <c r="V3" s="4" t="str">
        <f t="array" ref="V3">_xlfn.IFS(I3="","",I3&lt;0.001,"***",I3&lt;0.01,"**",I3&lt;0.05,"*",I3&lt;0.1,"-",I3&gt;=0.1, "")</f>
        <v/>
      </c>
      <c r="W3" s="4" t="str">
        <f t="array" ref="W3">_xlfn.IFS(J3="","",J3&lt;0.001,"***",J3&lt;0.01,"**",J3&lt;0.05,"*",J3&lt;0.1,"-",J3&gt;=0.1, "")</f>
        <v>-</v>
      </c>
      <c r="X3" s="4" t="str">
        <f t="array" ref="X3">_xlfn.IFS(K3="","",K3&lt;0.001,"***",K3&lt;0.01,"**",K3&lt;0.05,"*",K3&lt;0.1,"-",K3&gt;=0.1, "")</f>
        <v/>
      </c>
      <c r="Y3" s="4" t="str">
        <f t="array" ref="Y3">_xlfn.IFS(L3="","",L3&lt;0.001,"***",L3&lt;0.01,"**",L3&lt;0.05,"*",L3&lt;0.1,"-",L3&gt;=0.1, "")</f>
        <v/>
      </c>
      <c r="Z3" s="4" t="str">
        <f t="array" ref="Z3">_xlfn.IFS(M3="","",M3&lt;0.001,"***",M3&lt;0.01,"**",M3&lt;0.05,"*",M3&lt;0.1,"-",M3&gt;=0.1, "")</f>
        <v/>
      </c>
      <c r="AA3" s="4" t="str">
        <f t="array" ref="AA3">_xlfn.IFS(N3="","",N3&lt;0.001,"***",N3&lt;0.01,"**",N3&lt;0.05,"*",N3&lt;0.1,"-",N3&gt;=0.1, "")</f>
        <v/>
      </c>
      <c r="AB3" s="4" t="str">
        <f t="array" ref="AB3">_xlfn.IFS(O3="","",O3&lt;0.001,"***",O3&lt;0.01,"**",O3&lt;0.05,"*",O3&lt;0.1,"-",O3&gt;=0.1, "")</f>
        <v/>
      </c>
      <c r="AC3" s="4" t="str">
        <f t="array" ref="AC3">_xlfn.IFS(P3="","",P3&lt;0.001,"***",P3&lt;0.01,"**",P3&lt;0.05,"*",P3&lt;0.1,"-",P3&gt;=0.1, "")</f>
        <v/>
      </c>
      <c r="AD3" s="4" t="str">
        <f t="array" ref="AD3">_xlfn.IFS(Q3="","",Q3&lt;0.001,"***",Q3&lt;0.01,"**",Q3&lt;0.05,"*",Q3&lt;0.1,"-",Q3&gt;=0.1, "")</f>
        <v/>
      </c>
    </row>
    <row r="4" spans="1:30" ht="20" customHeight="1">
      <c r="A4" s="2">
        <v>2</v>
      </c>
      <c r="B4" s="4">
        <v>0.59646225060584479</v>
      </c>
      <c r="C4" s="4">
        <v>6.1619310849868152E-3</v>
      </c>
      <c r="D4" s="4">
        <v>5.1528725925481666E-6</v>
      </c>
      <c r="E4" s="4">
        <v>4.9366361199131503E-4</v>
      </c>
      <c r="F4" s="4">
        <v>1.847258949137604E-5</v>
      </c>
      <c r="G4" s="4">
        <v>3.9401791539096919E-5</v>
      </c>
      <c r="H4" s="4"/>
      <c r="I4" s="4">
        <v>0.80881087578790567</v>
      </c>
      <c r="J4" s="4">
        <v>6.9170279118364958E-2</v>
      </c>
      <c r="K4" s="4">
        <v>8.2466572688773918E-3</v>
      </c>
      <c r="L4" s="4"/>
      <c r="M4" s="4"/>
      <c r="O4" s="4" t="str">
        <f t="array" ref="O4">_xlfn.IFS(B4="","",B4&lt;0.001,"***",B4&lt;0.01,"**",B4&lt;0.05,"*",B4&lt;0.1,"-",B4&gt;=0.1, "")</f>
        <v/>
      </c>
      <c r="P4" s="4" t="str">
        <f t="array" ref="P4">_xlfn.IFS(C4="","",C4&lt;0.001,"***",C4&lt;0.01,"**",C4&lt;0.05,"*",C4&lt;0.1,"-",C4&gt;=0.1, "")</f>
        <v>**</v>
      </c>
      <c r="Q4" s="4" t="str">
        <f t="array" ref="Q4">_xlfn.IFS(D4="","",D4&lt;0.001,"***",D4&lt;0.01,"**",D4&lt;0.05,"*",D4&lt;0.1,"-",D4&gt;=0.1, "")</f>
        <v>***</v>
      </c>
      <c r="R4" s="4" t="str">
        <f t="array" ref="R4">_xlfn.IFS(E4="","",E4&lt;0.001,"***",E4&lt;0.01,"**",E4&lt;0.05,"*",E4&lt;0.1,"-",E4&gt;=0.1, "")</f>
        <v>***</v>
      </c>
      <c r="S4" s="4" t="str">
        <f t="array" ref="S4">_xlfn.IFS(F4="","",F4&lt;0.001,"***",F4&lt;0.01,"**",F4&lt;0.05,"*",F4&lt;0.1,"-",F4&gt;=0.1, "")</f>
        <v>***</v>
      </c>
      <c r="T4" s="4" t="str">
        <f t="array" ref="T4">_xlfn.IFS(G4="","",G4&lt;0.001,"***",G4&lt;0.01,"**",G4&lt;0.05,"*",G4&lt;0.1,"-",G4&gt;=0.1, "")</f>
        <v>***</v>
      </c>
      <c r="U4" s="4" t="str">
        <f t="array" ref="U4">_xlfn.IFS(H4="","",H4&lt;0.001,"***",H4&lt;0.01,"**",H4&lt;0.05,"*",H4&lt;0.1,"-",H4&gt;=0.1, "")</f>
        <v/>
      </c>
      <c r="V4" s="4" t="str">
        <f t="array" ref="V4">_xlfn.IFS(I4="","",I4&lt;0.001,"***",I4&lt;0.01,"**",I4&lt;0.05,"*",I4&lt;0.1,"-",I4&gt;=0.1, "")</f>
        <v/>
      </c>
      <c r="W4" s="4" t="str">
        <f t="array" ref="W4">_xlfn.IFS(J4="","",J4&lt;0.001,"***",J4&lt;0.01,"**",J4&lt;0.05,"*",J4&lt;0.1,"-",J4&gt;=0.1, "")</f>
        <v>-</v>
      </c>
      <c r="X4" s="4" t="str">
        <f t="array" ref="X4">_xlfn.IFS(K4="","",K4&lt;0.001,"***",K4&lt;0.01,"**",K4&lt;0.05,"*",K4&lt;0.1,"-",K4&gt;=0.1, "")</f>
        <v>**</v>
      </c>
      <c r="Y4" s="4" t="str">
        <f t="array" ref="Y4">_xlfn.IFS(L4="","",L4&lt;0.001,"***",L4&lt;0.01,"**",L4&lt;0.05,"*",L4&lt;0.1,"-",L4&gt;=0.1, "")</f>
        <v/>
      </c>
      <c r="Z4" s="4" t="str">
        <f t="array" ref="Z4">_xlfn.IFS(M4="","",M4&lt;0.001,"***",M4&lt;0.01,"**",M4&lt;0.05,"*",M4&lt;0.1,"-",M4&gt;=0.1, "")</f>
        <v/>
      </c>
      <c r="AA4" s="4" t="str">
        <f t="array" ref="AA4">_xlfn.IFS(N4="","",N4&lt;0.001,"***",N4&lt;0.01,"**",N4&lt;0.05,"*",N4&lt;0.1,"-",N4&gt;=0.1, "")</f>
        <v/>
      </c>
      <c r="AB4" s="4" t="str">
        <f t="array" ref="AB4">_xlfn.IFS(O4="","",O4&lt;0.001,"***",O4&lt;0.01,"**",O4&lt;0.05,"*",O4&lt;0.1,"-",O4&gt;=0.1, "")</f>
        <v/>
      </c>
      <c r="AC4" s="4" t="str">
        <f t="array" ref="AC4">_xlfn.IFS(P4="","",P4&lt;0.001,"***",P4&lt;0.01,"**",P4&lt;0.05,"*",P4&lt;0.1,"-",P4&gt;=0.1, "")</f>
        <v/>
      </c>
      <c r="AD4" s="4" t="str">
        <f t="array" ref="AD4">_xlfn.IFS(Q4="","",Q4&lt;0.001,"***",Q4&lt;0.01,"**",Q4&lt;0.05,"*",Q4&lt;0.1,"-",Q4&gt;=0.1, "")</f>
        <v/>
      </c>
    </row>
    <row r="5" spans="1:30" ht="20" customHeight="1">
      <c r="A5" s="2">
        <v>3</v>
      </c>
      <c r="B5" s="4">
        <v>3.5090886022558013E-2</v>
      </c>
      <c r="C5" s="4">
        <v>6.7906879638304454E-2</v>
      </c>
      <c r="D5" s="4">
        <v>0.21832397650542029</v>
      </c>
      <c r="E5" s="4">
        <v>3.3827748560428007E-2</v>
      </c>
      <c r="F5" s="4">
        <v>5.738906701924168E-2</v>
      </c>
      <c r="G5" s="4"/>
      <c r="H5" s="4"/>
      <c r="I5" s="4">
        <v>0.14140025240847409</v>
      </c>
      <c r="J5" s="4">
        <v>1.309808310302773E-2</v>
      </c>
      <c r="K5" s="4"/>
      <c r="L5" s="4"/>
      <c r="M5" s="4"/>
      <c r="O5" s="4" t="str">
        <f t="array" ref="O5">_xlfn.IFS(B5="","",B5&lt;0.001,"***",B5&lt;0.01,"**",B5&lt;0.05,"*",B5&lt;0.1,"-",B5&gt;=0.1, "")</f>
        <v>*</v>
      </c>
      <c r="P5" s="4" t="str">
        <f t="array" ref="P5">_xlfn.IFS(C5="","",C5&lt;0.001,"***",C5&lt;0.01,"**",C5&lt;0.05,"*",C5&lt;0.1,"-",C5&gt;=0.1, "")</f>
        <v>-</v>
      </c>
      <c r="Q5" s="4" t="str">
        <f t="array" ref="Q5">_xlfn.IFS(D5="","",D5&lt;0.001,"***",D5&lt;0.01,"**",D5&lt;0.05,"*",D5&lt;0.1,"-",D5&gt;=0.1, "")</f>
        <v/>
      </c>
      <c r="R5" s="4" t="str">
        <f t="array" ref="R5">_xlfn.IFS(E5="","",E5&lt;0.001,"***",E5&lt;0.01,"**",E5&lt;0.05,"*",E5&lt;0.1,"-",E5&gt;=0.1, "")</f>
        <v>*</v>
      </c>
      <c r="S5" s="4" t="str">
        <f t="array" ref="S5">_xlfn.IFS(F5="","",F5&lt;0.001,"***",F5&lt;0.01,"**",F5&lt;0.05,"*",F5&lt;0.1,"-",F5&gt;=0.1, "")</f>
        <v>-</v>
      </c>
      <c r="T5" s="4" t="str">
        <f t="array" ref="T5">_xlfn.IFS(G5="","",G5&lt;0.001,"***",G5&lt;0.01,"**",G5&lt;0.05,"*",G5&lt;0.1,"-",G5&gt;=0.1, "")</f>
        <v/>
      </c>
      <c r="U5" s="4" t="str">
        <f t="array" ref="U5">_xlfn.IFS(H5="","",H5&lt;0.001,"***",H5&lt;0.01,"**",H5&lt;0.05,"*",H5&lt;0.1,"-",H5&gt;=0.1, "")</f>
        <v/>
      </c>
      <c r="V5" s="4" t="str">
        <f t="array" ref="V5">_xlfn.IFS(I5="","",I5&lt;0.001,"***",I5&lt;0.01,"**",I5&lt;0.05,"*",I5&lt;0.1,"-",I5&gt;=0.1, "")</f>
        <v/>
      </c>
      <c r="W5" s="4" t="str">
        <f t="array" ref="W5">_xlfn.IFS(J5="","",J5&lt;0.001,"***",J5&lt;0.01,"**",J5&lt;0.05,"*",J5&lt;0.1,"-",J5&gt;=0.1, "")</f>
        <v>*</v>
      </c>
      <c r="X5" s="4" t="str">
        <f t="array" ref="X5">_xlfn.IFS(K5="","",K5&lt;0.001,"***",K5&lt;0.01,"**",K5&lt;0.05,"*",K5&lt;0.1,"-",K5&gt;=0.1, "")</f>
        <v/>
      </c>
      <c r="Y5" s="4" t="str">
        <f t="array" ref="Y5">_xlfn.IFS(L5="","",L5&lt;0.001,"***",L5&lt;0.01,"**",L5&lt;0.05,"*",L5&lt;0.1,"-",L5&gt;=0.1, "")</f>
        <v/>
      </c>
      <c r="Z5" s="4" t="str">
        <f t="array" ref="Z5">_xlfn.IFS(M5="","",M5&lt;0.001,"***",M5&lt;0.01,"**",M5&lt;0.05,"*",M5&lt;0.1,"-",M5&gt;=0.1, "")</f>
        <v/>
      </c>
      <c r="AA5" s="4" t="str">
        <f t="array" ref="AA5">_xlfn.IFS(N5="","",N5&lt;0.001,"***",N5&lt;0.01,"**",N5&lt;0.05,"*",N5&lt;0.1,"-",N5&gt;=0.1, "")</f>
        <v/>
      </c>
      <c r="AB5" s="4" t="str">
        <f t="array" ref="AB5">_xlfn.IFS(O5="","",O5&lt;0.001,"***",O5&lt;0.01,"**",O5&lt;0.05,"*",O5&lt;0.1,"-",O5&gt;=0.1, "")</f>
        <v/>
      </c>
      <c r="AC5" s="4" t="str">
        <f t="array" ref="AC5">_xlfn.IFS(P5="","",P5&lt;0.001,"***",P5&lt;0.01,"**",P5&lt;0.05,"*",P5&lt;0.1,"-",P5&gt;=0.1, "")</f>
        <v/>
      </c>
      <c r="AD5" s="4" t="str">
        <f t="array" ref="AD5">_xlfn.IFS(Q5="","",Q5&lt;0.001,"***",Q5&lt;0.01,"**",Q5&lt;0.05,"*",Q5&lt;0.1,"-",Q5&gt;=0.1, "")</f>
        <v/>
      </c>
    </row>
    <row r="6" spans="1:30" ht="20" customHeight="1">
      <c r="A6" s="2">
        <v>4</v>
      </c>
      <c r="B6" s="4">
        <v>3.1732348651080808E-2</v>
      </c>
      <c r="C6" s="4">
        <v>0.33460428522807828</v>
      </c>
      <c r="D6" s="4">
        <v>2.3999457275964881E-2</v>
      </c>
      <c r="E6" s="4">
        <v>0.1143478068928145</v>
      </c>
      <c r="F6" s="4"/>
      <c r="G6" s="4"/>
      <c r="H6" s="4">
        <v>0.3314857314478723</v>
      </c>
      <c r="I6" s="4">
        <v>3.7321642900811282E-2</v>
      </c>
      <c r="J6" s="4">
        <v>0.20147726450561099</v>
      </c>
      <c r="K6" s="4">
        <v>3.2208726553895402E-2</v>
      </c>
      <c r="L6" s="4">
        <v>8.7654117016603292E-2</v>
      </c>
      <c r="M6" s="4">
        <v>0.35928010186134068</v>
      </c>
      <c r="O6" s="4" t="str">
        <f t="array" ref="O6">_xlfn.IFS(B6="","",B6&lt;0.001,"***",B6&lt;0.01,"**",B6&lt;0.05,"*",B6&lt;0.1,"-",B6&gt;=0.1, "")</f>
        <v>*</v>
      </c>
      <c r="P6" s="4" t="str">
        <f t="array" ref="P6">_xlfn.IFS(C6="","",C6&lt;0.001,"***",C6&lt;0.01,"**",C6&lt;0.05,"*",C6&lt;0.1,"-",C6&gt;=0.1, "")</f>
        <v/>
      </c>
      <c r="Q6" s="4" t="str">
        <f t="array" ref="Q6">_xlfn.IFS(D6="","",D6&lt;0.001,"***",D6&lt;0.01,"**",D6&lt;0.05,"*",D6&lt;0.1,"-",D6&gt;=0.1, "")</f>
        <v>*</v>
      </c>
      <c r="R6" s="4" t="str">
        <f t="array" ref="R6">_xlfn.IFS(E6="","",E6&lt;0.001,"***",E6&lt;0.01,"**",E6&lt;0.05,"*",E6&lt;0.1,"-",E6&gt;=0.1, "")</f>
        <v/>
      </c>
      <c r="S6" s="4" t="str">
        <f t="array" ref="S6">_xlfn.IFS(F6="","",F6&lt;0.001,"***",F6&lt;0.01,"**",F6&lt;0.05,"*",F6&lt;0.1,"-",F6&gt;=0.1, "")</f>
        <v/>
      </c>
      <c r="T6" s="4" t="str">
        <f t="array" ref="T6">_xlfn.IFS(G6="","",G6&lt;0.001,"***",G6&lt;0.01,"**",G6&lt;0.05,"*",G6&lt;0.1,"-",G6&gt;=0.1, "")</f>
        <v/>
      </c>
      <c r="U6" s="4" t="str">
        <f t="array" ref="U6">_xlfn.IFS(H6="","",H6&lt;0.001,"***",H6&lt;0.01,"**",H6&lt;0.05,"*",H6&lt;0.1,"-",H6&gt;=0.1, "")</f>
        <v/>
      </c>
      <c r="V6" s="4" t="str">
        <f t="array" ref="V6">_xlfn.IFS(I6="","",I6&lt;0.001,"***",I6&lt;0.01,"**",I6&lt;0.05,"*",I6&lt;0.1,"-",I6&gt;=0.1, "")</f>
        <v>*</v>
      </c>
      <c r="W6" s="4" t="str">
        <f t="array" ref="W6">_xlfn.IFS(J6="","",J6&lt;0.001,"***",J6&lt;0.01,"**",J6&lt;0.05,"*",J6&lt;0.1,"-",J6&gt;=0.1, "")</f>
        <v/>
      </c>
      <c r="X6" s="4" t="str">
        <f t="array" ref="X6">_xlfn.IFS(K6="","",K6&lt;0.001,"***",K6&lt;0.01,"**",K6&lt;0.05,"*",K6&lt;0.1,"-",K6&gt;=0.1, "")</f>
        <v>*</v>
      </c>
      <c r="Y6" s="4" t="str">
        <f t="array" ref="Y6">_xlfn.IFS(L6="","",L6&lt;0.001,"***",L6&lt;0.01,"**",L6&lt;0.05,"*",L6&lt;0.1,"-",L6&gt;=0.1, "")</f>
        <v>-</v>
      </c>
      <c r="Z6" s="4" t="str">
        <f t="array" ref="Z6">_xlfn.IFS(M6="","",M6&lt;0.001,"***",M6&lt;0.01,"**",M6&lt;0.05,"*",M6&lt;0.1,"-",M6&gt;=0.1, "")</f>
        <v/>
      </c>
      <c r="AA6" s="4" t="str">
        <f t="array" ref="AA6">_xlfn.IFS(N6="","",N6&lt;0.001,"***",N6&lt;0.01,"**",N6&lt;0.05,"*",N6&lt;0.1,"-",N6&gt;=0.1, "")</f>
        <v/>
      </c>
      <c r="AB6" s="4" t="str">
        <f t="array" ref="AB6">_xlfn.IFS(O6="","",O6&lt;0.001,"***",O6&lt;0.01,"**",O6&lt;0.05,"*",O6&lt;0.1,"-",O6&gt;=0.1, "")</f>
        <v/>
      </c>
      <c r="AC6" s="4" t="str">
        <f t="array" ref="AC6">_xlfn.IFS(P6="","",P6&lt;0.001,"***",P6&lt;0.01,"**",P6&lt;0.05,"*",P6&lt;0.1,"-",P6&gt;=0.1, "")</f>
        <v/>
      </c>
      <c r="AD6" s="4" t="str">
        <f t="array" ref="AD6">_xlfn.IFS(Q6="","",Q6&lt;0.001,"***",Q6&lt;0.01,"**",Q6&lt;0.05,"*",Q6&lt;0.1,"-",Q6&gt;=0.1, "")</f>
        <v/>
      </c>
    </row>
    <row r="7" spans="1:30" ht="20" customHeight="1">
      <c r="A7" s="2">
        <v>5</v>
      </c>
      <c r="B7" s="4">
        <v>0.52739729682766368</v>
      </c>
      <c r="C7" s="4">
        <v>1.189214110851976E-4</v>
      </c>
      <c r="D7" s="4"/>
      <c r="E7" s="4">
        <v>0.1180067057155537</v>
      </c>
      <c r="F7" s="4">
        <v>0.1262164350058069</v>
      </c>
      <c r="G7" s="4">
        <v>9.6048822561180236E-4</v>
      </c>
      <c r="H7" s="4">
        <v>3.6877749951515132E-2</v>
      </c>
      <c r="I7" s="4">
        <v>0.17052302507157899</v>
      </c>
      <c r="J7" s="4">
        <v>4.3409974923201332E-2</v>
      </c>
      <c r="K7" s="4">
        <v>1.6172201106517241E-3</v>
      </c>
      <c r="L7" s="4"/>
      <c r="M7" s="4"/>
      <c r="O7" s="4" t="str">
        <f t="array" ref="O7">_xlfn.IFS(B7="","",B7&lt;0.001,"***",B7&lt;0.01,"**",B7&lt;0.05,"*",B7&lt;0.1,"-",B7&gt;=0.1, "")</f>
        <v/>
      </c>
      <c r="P7" s="4" t="str">
        <f t="array" ref="P7">_xlfn.IFS(C7="","",C7&lt;0.001,"***",C7&lt;0.01,"**",C7&lt;0.05,"*",C7&lt;0.1,"-",C7&gt;=0.1, "")</f>
        <v>***</v>
      </c>
      <c r="Q7" s="4" t="str">
        <f t="array" ref="Q7">_xlfn.IFS(D7="","",D7&lt;0.001,"***",D7&lt;0.01,"**",D7&lt;0.05,"*",D7&lt;0.1,"-",D7&gt;=0.1, "")</f>
        <v/>
      </c>
      <c r="R7" s="4" t="str">
        <f t="array" ref="R7">_xlfn.IFS(E7="","",E7&lt;0.001,"***",E7&lt;0.01,"**",E7&lt;0.05,"*",E7&lt;0.1,"-",E7&gt;=0.1, "")</f>
        <v/>
      </c>
      <c r="S7" s="4" t="str">
        <f t="array" ref="S7">_xlfn.IFS(F7="","",F7&lt;0.001,"***",F7&lt;0.01,"**",F7&lt;0.05,"*",F7&lt;0.1,"-",F7&gt;=0.1, "")</f>
        <v/>
      </c>
      <c r="T7" s="4" t="str">
        <f t="array" ref="T7">_xlfn.IFS(G7="","",G7&lt;0.001,"***",G7&lt;0.01,"**",G7&lt;0.05,"*",G7&lt;0.1,"-",G7&gt;=0.1, "")</f>
        <v>***</v>
      </c>
      <c r="U7" s="4" t="str">
        <f t="array" ref="U7">_xlfn.IFS(H7="","",H7&lt;0.001,"***",H7&lt;0.01,"**",H7&lt;0.05,"*",H7&lt;0.1,"-",H7&gt;=0.1, "")</f>
        <v>*</v>
      </c>
      <c r="V7" s="4" t="str">
        <f t="array" ref="V7">_xlfn.IFS(I7="","",I7&lt;0.001,"***",I7&lt;0.01,"**",I7&lt;0.05,"*",I7&lt;0.1,"-",I7&gt;=0.1, "")</f>
        <v/>
      </c>
      <c r="W7" s="4" t="str">
        <f t="array" ref="W7">_xlfn.IFS(J7="","",J7&lt;0.001,"***",J7&lt;0.01,"**",J7&lt;0.05,"*",J7&lt;0.1,"-",J7&gt;=0.1, "")</f>
        <v>*</v>
      </c>
      <c r="X7" s="4" t="str">
        <f t="array" ref="X7">_xlfn.IFS(K7="","",K7&lt;0.001,"***",K7&lt;0.01,"**",K7&lt;0.05,"*",K7&lt;0.1,"-",K7&gt;=0.1, "")</f>
        <v>**</v>
      </c>
      <c r="Y7" s="4" t="str">
        <f t="array" ref="Y7">_xlfn.IFS(L7="","",L7&lt;0.001,"***",L7&lt;0.01,"**",L7&lt;0.05,"*",L7&lt;0.1,"-",L7&gt;=0.1, "")</f>
        <v/>
      </c>
      <c r="Z7" s="4" t="str">
        <f t="array" ref="Z7">_xlfn.IFS(M7="","",M7&lt;0.001,"***",M7&lt;0.01,"**",M7&lt;0.05,"*",M7&lt;0.1,"-",M7&gt;=0.1, "")</f>
        <v/>
      </c>
      <c r="AA7" s="4" t="str">
        <f t="array" ref="AA7">_xlfn.IFS(N7="","",N7&lt;0.001,"***",N7&lt;0.01,"**",N7&lt;0.05,"*",N7&lt;0.1,"-",N7&gt;=0.1, "")</f>
        <v/>
      </c>
      <c r="AB7" s="4" t="str">
        <f t="array" ref="AB7">_xlfn.IFS(O7="","",O7&lt;0.001,"***",O7&lt;0.01,"**",O7&lt;0.05,"*",O7&lt;0.1,"-",O7&gt;=0.1, "")</f>
        <v/>
      </c>
      <c r="AC7" s="4" t="str">
        <f t="array" ref="AC7">_xlfn.IFS(P7="","",P7&lt;0.001,"***",P7&lt;0.01,"**",P7&lt;0.05,"*",P7&lt;0.1,"-",P7&gt;=0.1, "")</f>
        <v/>
      </c>
      <c r="AD7" s="4" t="str">
        <f t="array" ref="AD7">_xlfn.IFS(Q7="","",Q7&lt;0.001,"***",Q7&lt;0.01,"**",Q7&lt;0.05,"*",Q7&lt;0.1,"-",Q7&gt;=0.1, "")</f>
        <v/>
      </c>
    </row>
    <row r="8" spans="1:30" ht="20" customHeight="1">
      <c r="A8" s="2">
        <v>6</v>
      </c>
      <c r="B8" s="4">
        <v>0.1302522147165196</v>
      </c>
      <c r="C8" s="4">
        <v>1.8360586514114659E-2</v>
      </c>
      <c r="D8" s="4"/>
      <c r="E8" s="4">
        <v>0.14222368982518141</v>
      </c>
      <c r="F8" s="4">
        <v>0.52807563154393256</v>
      </c>
      <c r="G8" s="4">
        <v>8.0405244249666403E-3</v>
      </c>
      <c r="H8" s="4">
        <v>2.1507779375211841E-4</v>
      </c>
      <c r="I8" s="4">
        <v>6.5258378699653849E-3</v>
      </c>
      <c r="J8" s="4">
        <v>1.2143379165697681E-2</v>
      </c>
      <c r="K8" s="4">
        <v>0.1871614606597444</v>
      </c>
      <c r="L8" s="4">
        <v>9.8221842531489613E-3</v>
      </c>
      <c r="M8" s="4">
        <v>3.586250917476401E-2</v>
      </c>
      <c r="O8" s="4" t="str">
        <f t="array" ref="O8">_xlfn.IFS(B8="","",B8&lt;0.001,"***",B8&lt;0.01,"**",B8&lt;0.05,"*",B8&lt;0.1,"-",B8&gt;=0.1, "")</f>
        <v/>
      </c>
      <c r="P8" s="4" t="str">
        <f t="array" ref="P8">_xlfn.IFS(C8="","",C8&lt;0.001,"***",C8&lt;0.01,"**",C8&lt;0.05,"*",C8&lt;0.1,"-",C8&gt;=0.1, "")</f>
        <v>*</v>
      </c>
      <c r="Q8" s="4" t="str">
        <f t="array" ref="Q8">_xlfn.IFS(D8="","",D8&lt;0.001,"***",D8&lt;0.01,"**",D8&lt;0.05,"*",D8&lt;0.1,"-",D8&gt;=0.1, "")</f>
        <v/>
      </c>
      <c r="R8" s="4" t="str">
        <f t="array" ref="R8">_xlfn.IFS(E8="","",E8&lt;0.001,"***",E8&lt;0.01,"**",E8&lt;0.05,"*",E8&lt;0.1,"-",E8&gt;=0.1, "")</f>
        <v/>
      </c>
      <c r="S8" s="4" t="str">
        <f t="array" ref="S8">_xlfn.IFS(F8="","",F8&lt;0.001,"***",F8&lt;0.01,"**",F8&lt;0.05,"*",F8&lt;0.1,"-",F8&gt;=0.1, "")</f>
        <v/>
      </c>
      <c r="T8" s="4" t="str">
        <f t="array" ref="T8">_xlfn.IFS(G8="","",G8&lt;0.001,"***",G8&lt;0.01,"**",G8&lt;0.05,"*",G8&lt;0.1,"-",G8&gt;=0.1, "")</f>
        <v>**</v>
      </c>
      <c r="U8" s="4" t="str">
        <f t="array" ref="U8">_xlfn.IFS(H8="","",H8&lt;0.001,"***",H8&lt;0.01,"**",H8&lt;0.05,"*",H8&lt;0.1,"-",H8&gt;=0.1, "")</f>
        <v>***</v>
      </c>
      <c r="V8" s="4" t="str">
        <f t="array" ref="V8">_xlfn.IFS(I8="","",I8&lt;0.001,"***",I8&lt;0.01,"**",I8&lt;0.05,"*",I8&lt;0.1,"-",I8&gt;=0.1, "")</f>
        <v>**</v>
      </c>
      <c r="W8" s="4" t="str">
        <f t="array" ref="W8">_xlfn.IFS(J8="","",J8&lt;0.001,"***",J8&lt;0.01,"**",J8&lt;0.05,"*",J8&lt;0.1,"-",J8&gt;=0.1, "")</f>
        <v>*</v>
      </c>
      <c r="X8" s="4" t="str">
        <f t="array" ref="X8">_xlfn.IFS(K8="","",K8&lt;0.001,"***",K8&lt;0.01,"**",K8&lt;0.05,"*",K8&lt;0.1,"-",K8&gt;=0.1, "")</f>
        <v/>
      </c>
      <c r="Y8" s="4" t="str">
        <f t="array" ref="Y8">_xlfn.IFS(L8="","",L8&lt;0.001,"***",L8&lt;0.01,"**",L8&lt;0.05,"*",L8&lt;0.1,"-",L8&gt;=0.1, "")</f>
        <v>**</v>
      </c>
      <c r="Z8" s="4" t="str">
        <f t="array" ref="Z8">_xlfn.IFS(M8="","",M8&lt;0.001,"***",M8&lt;0.01,"**",M8&lt;0.05,"*",M8&lt;0.1,"-",M8&gt;=0.1, "")</f>
        <v>*</v>
      </c>
      <c r="AA8" s="4" t="str">
        <f t="array" ref="AA8">_xlfn.IFS(N8="","",N8&lt;0.001,"***",N8&lt;0.01,"**",N8&lt;0.05,"*",N8&lt;0.1,"-",N8&gt;=0.1, "")</f>
        <v/>
      </c>
      <c r="AB8" s="4" t="str">
        <f t="array" ref="AB8">_xlfn.IFS(O8="","",O8&lt;0.001,"***",O8&lt;0.01,"**",O8&lt;0.05,"*",O8&lt;0.1,"-",O8&gt;=0.1, "")</f>
        <v/>
      </c>
      <c r="AC8" s="4" t="str">
        <f t="array" ref="AC8">_xlfn.IFS(P8="","",P8&lt;0.001,"***",P8&lt;0.01,"**",P8&lt;0.05,"*",P8&lt;0.1,"-",P8&gt;=0.1, "")</f>
        <v/>
      </c>
      <c r="AD8" s="4" t="str">
        <f t="array" ref="AD8">_xlfn.IFS(Q8="","",Q8&lt;0.001,"***",Q8&lt;0.01,"**",Q8&lt;0.05,"*",Q8&lt;0.1,"-",Q8&gt;=0.1, "")</f>
        <v/>
      </c>
    </row>
    <row r="9" spans="1:30" ht="20" customHeight="1">
      <c r="A9" s="2">
        <v>7</v>
      </c>
      <c r="B9" s="4">
        <v>2.886892112660581E-4</v>
      </c>
      <c r="C9" s="4">
        <v>1.424913957695193E-2</v>
      </c>
      <c r="D9" s="4">
        <v>2.1777823735509932E-3</v>
      </c>
      <c r="E9" s="4">
        <v>7.0602906066683297E-5</v>
      </c>
      <c r="F9" s="4">
        <v>0.26422087762082969</v>
      </c>
      <c r="G9" s="4"/>
      <c r="H9" s="4">
        <v>7.3465812208443077E-3</v>
      </c>
      <c r="I9" s="4">
        <v>1.3427936796616229E-4</v>
      </c>
      <c r="J9" s="4">
        <v>0.72872070321938587</v>
      </c>
      <c r="K9" s="4">
        <v>6.6719609243124376E-4</v>
      </c>
      <c r="L9" s="4"/>
      <c r="M9" s="4"/>
      <c r="O9" s="4" t="str">
        <f t="array" ref="O9">_xlfn.IFS(B9="","",B9&lt;0.001,"***",B9&lt;0.01,"**",B9&lt;0.05,"*",B9&lt;0.1,"-",B9&gt;=0.1, "")</f>
        <v>***</v>
      </c>
      <c r="P9" s="4" t="str">
        <f t="array" ref="P9">_xlfn.IFS(C9="","",C9&lt;0.001,"***",C9&lt;0.01,"**",C9&lt;0.05,"*",C9&lt;0.1,"-",C9&gt;=0.1, "")</f>
        <v>*</v>
      </c>
      <c r="Q9" s="4" t="str">
        <f t="array" ref="Q9">_xlfn.IFS(D9="","",D9&lt;0.001,"***",D9&lt;0.01,"**",D9&lt;0.05,"*",D9&lt;0.1,"-",D9&gt;=0.1, "")</f>
        <v>**</v>
      </c>
      <c r="R9" s="4" t="str">
        <f t="array" ref="R9">_xlfn.IFS(E9="","",E9&lt;0.001,"***",E9&lt;0.01,"**",E9&lt;0.05,"*",E9&lt;0.1,"-",E9&gt;=0.1, "")</f>
        <v>***</v>
      </c>
      <c r="S9" s="4" t="str">
        <f t="array" ref="S9">_xlfn.IFS(F9="","",F9&lt;0.001,"***",F9&lt;0.01,"**",F9&lt;0.05,"*",F9&lt;0.1,"-",F9&gt;=0.1, "")</f>
        <v/>
      </c>
      <c r="T9" s="4" t="str">
        <f t="array" ref="T9">_xlfn.IFS(G9="","",G9&lt;0.001,"***",G9&lt;0.01,"**",G9&lt;0.05,"*",G9&lt;0.1,"-",G9&gt;=0.1, "")</f>
        <v/>
      </c>
      <c r="U9" s="4" t="str">
        <f t="array" ref="U9">_xlfn.IFS(H9="","",H9&lt;0.001,"***",H9&lt;0.01,"**",H9&lt;0.05,"*",H9&lt;0.1,"-",H9&gt;=0.1, "")</f>
        <v>**</v>
      </c>
      <c r="V9" s="4" t="str">
        <f t="array" ref="V9">_xlfn.IFS(I9="","",I9&lt;0.001,"***",I9&lt;0.01,"**",I9&lt;0.05,"*",I9&lt;0.1,"-",I9&gt;=0.1, "")</f>
        <v>***</v>
      </c>
      <c r="W9" s="4" t="str">
        <f t="array" ref="W9">_xlfn.IFS(J9="","",J9&lt;0.001,"***",J9&lt;0.01,"**",J9&lt;0.05,"*",J9&lt;0.1,"-",J9&gt;=0.1, "")</f>
        <v/>
      </c>
      <c r="X9" s="4" t="str">
        <f t="array" ref="X9">_xlfn.IFS(K9="","",K9&lt;0.001,"***",K9&lt;0.01,"**",K9&lt;0.05,"*",K9&lt;0.1,"-",K9&gt;=0.1, "")</f>
        <v>***</v>
      </c>
      <c r="Y9" s="4" t="str">
        <f t="array" ref="Y9">_xlfn.IFS(L9="","",L9&lt;0.001,"***",L9&lt;0.01,"**",L9&lt;0.05,"*",L9&lt;0.1,"-",L9&gt;=0.1, "")</f>
        <v/>
      </c>
      <c r="Z9" s="4" t="str">
        <f t="array" ref="Z9">_xlfn.IFS(M9="","",M9&lt;0.001,"***",M9&lt;0.01,"**",M9&lt;0.05,"*",M9&lt;0.1,"-",M9&gt;=0.1, "")</f>
        <v/>
      </c>
      <c r="AA9" s="4" t="str">
        <f t="array" ref="AA9">_xlfn.IFS(N9="","",N9&lt;0.001,"***",N9&lt;0.01,"**",N9&lt;0.05,"*",N9&lt;0.1,"-",N9&gt;=0.1, "")</f>
        <v/>
      </c>
      <c r="AB9" s="4" t="str">
        <f t="array" ref="AB9">_xlfn.IFS(O9="","",O9&lt;0.001,"***",O9&lt;0.01,"**",O9&lt;0.05,"*",O9&lt;0.1,"-",O9&gt;=0.1, "")</f>
        <v/>
      </c>
      <c r="AC9" s="4" t="str">
        <f t="array" ref="AC9">_xlfn.IFS(P9="","",P9&lt;0.001,"***",P9&lt;0.01,"**",P9&lt;0.05,"*",P9&lt;0.1,"-",P9&gt;=0.1, "")</f>
        <v/>
      </c>
      <c r="AD9" s="4" t="str">
        <f t="array" ref="AD9">_xlfn.IFS(Q9="","",Q9&lt;0.001,"***",Q9&lt;0.01,"**",Q9&lt;0.05,"*",Q9&lt;0.1,"-",Q9&gt;=0.1, "")</f>
        <v/>
      </c>
    </row>
    <row r="10" spans="1:30" ht="20" customHeight="1">
      <c r="A10" s="2">
        <v>8</v>
      </c>
      <c r="B10" s="4">
        <v>1.8010521124831691E-3</v>
      </c>
      <c r="C10" s="4">
        <v>9.1432003829136674E-2</v>
      </c>
      <c r="D10" s="4"/>
      <c r="E10" s="4">
        <v>7.3981630038455662E-2</v>
      </c>
      <c r="F10" s="4">
        <v>0.103386173385071</v>
      </c>
      <c r="G10" s="4">
        <v>0.17546730274221231</v>
      </c>
      <c r="H10" s="4"/>
      <c r="I10" s="4">
        <v>0.92313320984728597</v>
      </c>
      <c r="J10" s="4">
        <v>8.0571805142537645E-2</v>
      </c>
      <c r="K10" s="4">
        <v>2.309387198812175E-3</v>
      </c>
      <c r="L10" s="4"/>
      <c r="M10" s="4"/>
      <c r="O10" s="4" t="str">
        <f t="array" ref="O10">_xlfn.IFS(B10="","",B10&lt;0.001,"***",B10&lt;0.01,"**",B10&lt;0.05,"*",B10&lt;0.1,"-",B10&gt;=0.1, "")</f>
        <v>**</v>
      </c>
      <c r="P10" s="4" t="str">
        <f t="array" ref="P10">_xlfn.IFS(C10="","",C10&lt;0.001,"***",C10&lt;0.01,"**",C10&lt;0.05,"*",C10&lt;0.1,"-",C10&gt;=0.1, "")</f>
        <v>-</v>
      </c>
      <c r="Q10" s="4" t="str">
        <f t="array" ref="Q10">_xlfn.IFS(D10="","",D10&lt;0.001,"***",D10&lt;0.01,"**",D10&lt;0.05,"*",D10&lt;0.1,"-",D10&gt;=0.1, "")</f>
        <v/>
      </c>
      <c r="R10" s="4" t="str">
        <f t="array" ref="R10">_xlfn.IFS(E10="","",E10&lt;0.001,"***",E10&lt;0.01,"**",E10&lt;0.05,"*",E10&lt;0.1,"-",E10&gt;=0.1, "")</f>
        <v>-</v>
      </c>
      <c r="S10" s="4" t="str">
        <f t="array" ref="S10">_xlfn.IFS(F10="","",F10&lt;0.001,"***",F10&lt;0.01,"**",F10&lt;0.05,"*",F10&lt;0.1,"-",F10&gt;=0.1, "")</f>
        <v/>
      </c>
      <c r="T10" s="4" t="str">
        <f t="array" ref="T10">_xlfn.IFS(G10="","",G10&lt;0.001,"***",G10&lt;0.01,"**",G10&lt;0.05,"*",G10&lt;0.1,"-",G10&gt;=0.1, "")</f>
        <v/>
      </c>
      <c r="U10" s="4" t="str">
        <f t="array" ref="U10">_xlfn.IFS(H10="","",H10&lt;0.001,"***",H10&lt;0.01,"**",H10&lt;0.05,"*",H10&lt;0.1,"-",H10&gt;=0.1, "")</f>
        <v/>
      </c>
      <c r="V10" s="4" t="str">
        <f t="array" ref="V10">_xlfn.IFS(I10="","",I10&lt;0.001,"***",I10&lt;0.01,"**",I10&lt;0.05,"*",I10&lt;0.1,"-",I10&gt;=0.1, "")</f>
        <v/>
      </c>
      <c r="W10" s="4" t="str">
        <f t="array" ref="W10">_xlfn.IFS(J10="","",J10&lt;0.001,"***",J10&lt;0.01,"**",J10&lt;0.05,"*",J10&lt;0.1,"-",J10&gt;=0.1, "")</f>
        <v>-</v>
      </c>
      <c r="X10" s="4" t="str">
        <f t="array" ref="X10">_xlfn.IFS(K10="","",K10&lt;0.001,"***",K10&lt;0.01,"**",K10&lt;0.05,"*",K10&lt;0.1,"-",K10&gt;=0.1, "")</f>
        <v>**</v>
      </c>
      <c r="Y10" s="4" t="str">
        <f t="array" ref="Y10">_xlfn.IFS(L10="","",L10&lt;0.001,"***",L10&lt;0.01,"**",L10&lt;0.05,"*",L10&lt;0.1,"-",L10&gt;=0.1, "")</f>
        <v/>
      </c>
      <c r="Z10" s="4" t="str">
        <f t="array" ref="Z10">_xlfn.IFS(M10="","",M10&lt;0.001,"***",M10&lt;0.01,"**",M10&lt;0.05,"*",M10&lt;0.1,"-",M10&gt;=0.1, "")</f>
        <v/>
      </c>
      <c r="AA10" s="4" t="str">
        <f t="array" ref="AA10">_xlfn.IFS(N10="","",N10&lt;0.001,"***",N10&lt;0.01,"**",N10&lt;0.05,"*",N10&lt;0.1,"-",N10&gt;=0.1, "")</f>
        <v/>
      </c>
      <c r="AB10" s="4" t="str">
        <f t="array" ref="AB10">_xlfn.IFS(O10="","",O10&lt;0.001,"***",O10&lt;0.01,"**",O10&lt;0.05,"*",O10&lt;0.1,"-",O10&gt;=0.1, "")</f>
        <v/>
      </c>
      <c r="AC10" s="4" t="str">
        <f t="array" ref="AC10">_xlfn.IFS(P10="","",P10&lt;0.001,"***",P10&lt;0.01,"**",P10&lt;0.05,"*",P10&lt;0.1,"-",P10&gt;=0.1, "")</f>
        <v/>
      </c>
      <c r="AD10" s="4" t="str">
        <f t="array" ref="AD10">_xlfn.IFS(Q10="","",Q10&lt;0.001,"***",Q10&lt;0.01,"**",Q10&lt;0.05,"*",Q10&lt;0.1,"-",Q10&gt;=0.1, "")</f>
        <v/>
      </c>
    </row>
    <row r="11" spans="1:30" ht="20" customHeight="1">
      <c r="A11" s="2">
        <v>9</v>
      </c>
      <c r="B11" s="4">
        <v>0.16693770909646599</v>
      </c>
      <c r="C11" s="4">
        <v>1.171601963993673E-12</v>
      </c>
      <c r="D11" s="4"/>
      <c r="E11" s="4"/>
      <c r="F11" s="4"/>
      <c r="G11" s="4"/>
      <c r="H11" s="4"/>
      <c r="I11" s="4"/>
      <c r="J11" s="4"/>
      <c r="K11" s="4"/>
      <c r="L11" s="4"/>
      <c r="M11" s="4"/>
      <c r="O11" s="4" t="str">
        <f t="array" ref="O11">_xlfn.IFS(B11="","",B11&lt;0.001,"***",B11&lt;0.01,"**",B11&lt;0.05,"*",B11&lt;0.1,"-",B11&gt;=0.1, "")</f>
        <v/>
      </c>
      <c r="P11" s="4" t="str">
        <f t="array" ref="P11">_xlfn.IFS(C11="","",C11&lt;0.001,"***",C11&lt;0.01,"**",C11&lt;0.05,"*",C11&lt;0.1,"-",C11&gt;=0.1, "")</f>
        <v>***</v>
      </c>
      <c r="Q11" s="4" t="str">
        <f t="array" ref="Q11">_xlfn.IFS(D11="","",D11&lt;0.001,"***",D11&lt;0.01,"**",D11&lt;0.05,"*",D11&lt;0.1,"-",D11&gt;=0.1, "")</f>
        <v/>
      </c>
      <c r="R11" s="4" t="str">
        <f t="array" ref="R11">_xlfn.IFS(E11="","",E11&lt;0.001,"***",E11&lt;0.01,"**",E11&lt;0.05,"*",E11&lt;0.1,"-",E11&gt;=0.1, "")</f>
        <v/>
      </c>
      <c r="S11" s="4" t="str">
        <f t="array" ref="S11">_xlfn.IFS(F11="","",F11&lt;0.001,"***",F11&lt;0.01,"**",F11&lt;0.05,"*",F11&lt;0.1,"-",F11&gt;=0.1, "")</f>
        <v/>
      </c>
      <c r="T11" s="4" t="str">
        <f t="array" ref="T11">_xlfn.IFS(G11="","",G11&lt;0.001,"***",G11&lt;0.01,"**",G11&lt;0.05,"*",G11&lt;0.1,"-",G11&gt;=0.1, "")</f>
        <v/>
      </c>
      <c r="U11" s="4" t="str">
        <f t="array" ref="U11">_xlfn.IFS(H11="","",H11&lt;0.001,"***",H11&lt;0.01,"**",H11&lt;0.05,"*",H11&lt;0.1,"-",H11&gt;=0.1, "")</f>
        <v/>
      </c>
      <c r="V11" s="4" t="str">
        <f t="array" ref="V11">_xlfn.IFS(I11="","",I11&lt;0.001,"***",I11&lt;0.01,"**",I11&lt;0.05,"*",I11&lt;0.1,"-",I11&gt;=0.1, "")</f>
        <v/>
      </c>
      <c r="W11" s="4" t="str">
        <f t="array" ref="W11">_xlfn.IFS(J11="","",J11&lt;0.001,"***",J11&lt;0.01,"**",J11&lt;0.05,"*",J11&lt;0.1,"-",J11&gt;=0.1, "")</f>
        <v/>
      </c>
      <c r="X11" s="4" t="str">
        <f t="array" ref="X11">_xlfn.IFS(K11="","",K11&lt;0.001,"***",K11&lt;0.01,"**",K11&lt;0.05,"*",K11&lt;0.1,"-",K11&gt;=0.1, "")</f>
        <v/>
      </c>
      <c r="Y11" s="4" t="str">
        <f t="array" ref="Y11">_xlfn.IFS(L11="","",L11&lt;0.001,"***",L11&lt;0.01,"**",L11&lt;0.05,"*",L11&lt;0.1,"-",L11&gt;=0.1, "")</f>
        <v/>
      </c>
      <c r="Z11" s="4" t="str">
        <f t="array" ref="Z11">_xlfn.IFS(M11="","",M11&lt;0.001,"***",M11&lt;0.01,"**",M11&lt;0.05,"*",M11&lt;0.1,"-",M11&gt;=0.1, "")</f>
        <v/>
      </c>
      <c r="AA11" s="4" t="str">
        <f t="array" ref="AA11">_xlfn.IFS(N11="","",N11&lt;0.001,"***",N11&lt;0.01,"**",N11&lt;0.05,"*",N11&lt;0.1,"-",N11&gt;=0.1, "")</f>
        <v/>
      </c>
      <c r="AB11" s="4" t="str">
        <f t="array" ref="AB11">_xlfn.IFS(O11="","",O11&lt;0.001,"***",O11&lt;0.01,"**",O11&lt;0.05,"*",O11&lt;0.1,"-",O11&gt;=0.1, "")</f>
        <v/>
      </c>
      <c r="AC11" s="4" t="str">
        <f t="array" ref="AC11">_xlfn.IFS(P11="","",P11&lt;0.001,"***",P11&lt;0.01,"**",P11&lt;0.05,"*",P11&lt;0.1,"-",P11&gt;=0.1, "")</f>
        <v/>
      </c>
      <c r="AD11" s="4" t="str">
        <f t="array" ref="AD11">_xlfn.IFS(Q11="","",Q11&lt;0.001,"***",Q11&lt;0.01,"**",Q11&lt;0.05,"*",Q11&lt;0.1,"-",Q11&gt;=0.1, "")</f>
        <v/>
      </c>
    </row>
    <row r="12" spans="1:30" ht="20" customHeight="1">
      <c r="A12" s="2">
        <v>10</v>
      </c>
      <c r="B12" s="4">
        <v>2.247944552773843E-2</v>
      </c>
      <c r="C12" s="4">
        <v>8.1736714168327302E-3</v>
      </c>
      <c r="D12" s="4">
        <v>3.2150789586895857E-2</v>
      </c>
      <c r="E12" s="4">
        <v>0.10276262385998711</v>
      </c>
      <c r="F12" s="4">
        <v>4.4507805583313218E-3</v>
      </c>
      <c r="G12" s="4"/>
      <c r="H12" s="4">
        <v>0.88325114384024572</v>
      </c>
      <c r="I12" s="4">
        <v>0.25845185413636901</v>
      </c>
      <c r="J12" s="4">
        <v>0.77784187919074865</v>
      </c>
      <c r="K12" s="4">
        <v>1.952018610368517E-2</v>
      </c>
      <c r="L12" s="4">
        <v>9.7474833429557709E-3</v>
      </c>
      <c r="M12" s="4">
        <v>7.8676094478343964E-2</v>
      </c>
      <c r="O12" s="4" t="str">
        <f t="array" ref="O12">_xlfn.IFS(B12="","",B12&lt;0.001,"***",B12&lt;0.01,"**",B12&lt;0.05,"*",B12&lt;0.1,"-",B12&gt;=0.1, "")</f>
        <v>*</v>
      </c>
      <c r="P12" s="4" t="str">
        <f t="array" ref="P12">_xlfn.IFS(C12="","",C12&lt;0.001,"***",C12&lt;0.01,"**",C12&lt;0.05,"*",C12&lt;0.1,"-",C12&gt;=0.1, "")</f>
        <v>**</v>
      </c>
      <c r="Q12" s="4" t="str">
        <f t="array" ref="Q12">_xlfn.IFS(D12="","",D12&lt;0.001,"***",D12&lt;0.01,"**",D12&lt;0.05,"*",D12&lt;0.1,"-",D12&gt;=0.1, "")</f>
        <v>*</v>
      </c>
      <c r="R12" s="4" t="str">
        <f t="array" ref="R12">_xlfn.IFS(E12="","",E12&lt;0.001,"***",E12&lt;0.01,"**",E12&lt;0.05,"*",E12&lt;0.1,"-",E12&gt;=0.1, "")</f>
        <v/>
      </c>
      <c r="S12" s="4" t="str">
        <f t="array" ref="S12">_xlfn.IFS(F12="","",F12&lt;0.001,"***",F12&lt;0.01,"**",F12&lt;0.05,"*",F12&lt;0.1,"-",F12&gt;=0.1, "")</f>
        <v>**</v>
      </c>
      <c r="T12" s="4" t="str">
        <f t="array" ref="T12">_xlfn.IFS(G12="","",G12&lt;0.001,"***",G12&lt;0.01,"**",G12&lt;0.05,"*",G12&lt;0.1,"-",G12&gt;=0.1, "")</f>
        <v/>
      </c>
      <c r="U12" s="4" t="str">
        <f t="array" ref="U12">_xlfn.IFS(H12="","",H12&lt;0.001,"***",H12&lt;0.01,"**",H12&lt;0.05,"*",H12&lt;0.1,"-",H12&gt;=0.1, "")</f>
        <v/>
      </c>
      <c r="V12" s="4" t="str">
        <f t="array" ref="V12">_xlfn.IFS(I12="","",I12&lt;0.001,"***",I12&lt;0.01,"**",I12&lt;0.05,"*",I12&lt;0.1,"-",I12&gt;=0.1, "")</f>
        <v/>
      </c>
      <c r="W12" s="4" t="str">
        <f t="array" ref="W12">_xlfn.IFS(J12="","",J12&lt;0.001,"***",J12&lt;0.01,"**",J12&lt;0.05,"*",J12&lt;0.1,"-",J12&gt;=0.1, "")</f>
        <v/>
      </c>
      <c r="X12" s="4" t="str">
        <f t="array" ref="X12">_xlfn.IFS(K12="","",K12&lt;0.001,"***",K12&lt;0.01,"**",K12&lt;0.05,"*",K12&lt;0.1,"-",K12&gt;=0.1, "")</f>
        <v>*</v>
      </c>
      <c r="Y12" s="4" t="str">
        <f t="array" ref="Y12">_xlfn.IFS(L12="","",L12&lt;0.001,"***",L12&lt;0.01,"**",L12&lt;0.05,"*",L12&lt;0.1,"-",L12&gt;=0.1, "")</f>
        <v>**</v>
      </c>
      <c r="Z12" s="4" t="str">
        <f t="array" ref="Z12">_xlfn.IFS(M12="","",M12&lt;0.001,"***",M12&lt;0.01,"**",M12&lt;0.05,"*",M12&lt;0.1,"-",M12&gt;=0.1, "")</f>
        <v>-</v>
      </c>
      <c r="AA12" s="4" t="str">
        <f t="array" ref="AA12">_xlfn.IFS(N12="","",N12&lt;0.001,"***",N12&lt;0.01,"**",N12&lt;0.05,"*",N12&lt;0.1,"-",N12&gt;=0.1, "")</f>
        <v/>
      </c>
      <c r="AB12" s="4" t="str">
        <f t="array" ref="AB12">_xlfn.IFS(O12="","",O12&lt;0.001,"***",O12&lt;0.01,"**",O12&lt;0.05,"*",O12&lt;0.1,"-",O12&gt;=0.1, "")</f>
        <v/>
      </c>
      <c r="AC12" s="4" t="str">
        <f t="array" ref="AC12">_xlfn.IFS(P12="","",P12&lt;0.001,"***",P12&lt;0.01,"**",P12&lt;0.05,"*",P12&lt;0.1,"-",P12&gt;=0.1, "")</f>
        <v/>
      </c>
      <c r="AD12" s="4" t="str">
        <f t="array" ref="AD12">_xlfn.IFS(Q12="","",Q12&lt;0.001,"***",Q12&lt;0.01,"**",Q12&lt;0.05,"*",Q12&lt;0.1,"-",Q12&gt;=0.1, "")</f>
        <v/>
      </c>
    </row>
    <row r="13" spans="1:30" ht="20" customHeight="1">
      <c r="A13" s="2">
        <v>11</v>
      </c>
      <c r="B13" s="4">
        <v>7.4311764115523884E-2</v>
      </c>
      <c r="C13" s="4">
        <v>0.93599364063647639</v>
      </c>
      <c r="D13" s="4">
        <v>8.637093248779372E-2</v>
      </c>
      <c r="E13" s="4"/>
      <c r="F13" s="4"/>
      <c r="G13" s="4"/>
      <c r="H13" s="4">
        <v>0.48511926920962278</v>
      </c>
      <c r="I13" s="4">
        <v>0.1354871136171229</v>
      </c>
      <c r="J13" s="4">
        <v>0.24212350071281979</v>
      </c>
      <c r="K13" s="4">
        <v>7.7568989168165126E-2</v>
      </c>
      <c r="L13" s="4">
        <v>0.1113599197429969</v>
      </c>
      <c r="M13" s="4">
        <v>5.7040393763579536E-3</v>
      </c>
      <c r="O13" s="4" t="str">
        <f t="array" ref="O13">_xlfn.IFS(B13="","",B13&lt;0.001,"***",B13&lt;0.01,"**",B13&lt;0.05,"*",B13&lt;0.1,"-",B13&gt;=0.1, "")</f>
        <v>-</v>
      </c>
      <c r="P13" s="4" t="str">
        <f t="array" ref="P13">_xlfn.IFS(C13="","",C13&lt;0.001,"***",C13&lt;0.01,"**",C13&lt;0.05,"*",C13&lt;0.1,"-",C13&gt;=0.1, "")</f>
        <v/>
      </c>
      <c r="Q13" s="4" t="str">
        <f t="array" ref="Q13">_xlfn.IFS(D13="","",D13&lt;0.001,"***",D13&lt;0.01,"**",D13&lt;0.05,"*",D13&lt;0.1,"-",D13&gt;=0.1, "")</f>
        <v>-</v>
      </c>
      <c r="R13" s="4" t="str">
        <f t="array" ref="R13">_xlfn.IFS(E13="","",E13&lt;0.001,"***",E13&lt;0.01,"**",E13&lt;0.05,"*",E13&lt;0.1,"-",E13&gt;=0.1, "")</f>
        <v/>
      </c>
      <c r="S13" s="4" t="str">
        <f t="array" ref="S13">_xlfn.IFS(F13="","",F13&lt;0.001,"***",F13&lt;0.01,"**",F13&lt;0.05,"*",F13&lt;0.1,"-",F13&gt;=0.1, "")</f>
        <v/>
      </c>
      <c r="T13" s="4" t="str">
        <f t="array" ref="T13">_xlfn.IFS(G13="","",G13&lt;0.001,"***",G13&lt;0.01,"**",G13&lt;0.05,"*",G13&lt;0.1,"-",G13&gt;=0.1, "")</f>
        <v/>
      </c>
      <c r="U13" s="4" t="str">
        <f t="array" ref="U13">_xlfn.IFS(H13="","",H13&lt;0.001,"***",H13&lt;0.01,"**",H13&lt;0.05,"*",H13&lt;0.1,"-",H13&gt;=0.1, "")</f>
        <v/>
      </c>
      <c r="V13" s="4" t="str">
        <f t="array" ref="V13">_xlfn.IFS(I13="","",I13&lt;0.001,"***",I13&lt;0.01,"**",I13&lt;0.05,"*",I13&lt;0.1,"-",I13&gt;=0.1, "")</f>
        <v/>
      </c>
      <c r="W13" s="4" t="str">
        <f t="array" ref="W13">_xlfn.IFS(J13="","",J13&lt;0.001,"***",J13&lt;0.01,"**",J13&lt;0.05,"*",J13&lt;0.1,"-",J13&gt;=0.1, "")</f>
        <v/>
      </c>
      <c r="X13" s="4" t="str">
        <f t="array" ref="X13">_xlfn.IFS(K13="","",K13&lt;0.001,"***",K13&lt;0.01,"**",K13&lt;0.05,"*",K13&lt;0.1,"-",K13&gt;=0.1, "")</f>
        <v>-</v>
      </c>
      <c r="Y13" s="4" t="str">
        <f t="array" ref="Y13">_xlfn.IFS(L13="","",L13&lt;0.001,"***",L13&lt;0.01,"**",L13&lt;0.05,"*",L13&lt;0.1,"-",L13&gt;=0.1, "")</f>
        <v/>
      </c>
      <c r="Z13" s="4" t="str">
        <f t="array" ref="Z13">_xlfn.IFS(M13="","",M13&lt;0.001,"***",M13&lt;0.01,"**",M13&lt;0.05,"*",M13&lt;0.1,"-",M13&gt;=0.1, "")</f>
        <v>**</v>
      </c>
      <c r="AA13" s="4" t="str">
        <f t="array" ref="AA13">_xlfn.IFS(N13="","",N13&lt;0.001,"***",N13&lt;0.01,"**",N13&lt;0.05,"*",N13&lt;0.1,"-",N13&gt;=0.1, "")</f>
        <v/>
      </c>
      <c r="AB13" s="4" t="str">
        <f t="array" ref="AB13">_xlfn.IFS(O13="","",O13&lt;0.001,"***",O13&lt;0.01,"**",O13&lt;0.05,"*",O13&lt;0.1,"-",O13&gt;=0.1, "")</f>
        <v/>
      </c>
      <c r="AC13" s="4" t="str">
        <f t="array" ref="AC13">_xlfn.IFS(P13="","",P13&lt;0.001,"***",P13&lt;0.01,"**",P13&lt;0.05,"*",P13&lt;0.1,"-",P13&gt;=0.1, "")</f>
        <v/>
      </c>
      <c r="AD13" s="4" t="str">
        <f t="array" ref="AD13">_xlfn.IFS(Q13="","",Q13&lt;0.001,"***",Q13&lt;0.01,"**",Q13&lt;0.05,"*",Q13&lt;0.1,"-",Q13&gt;=0.1, "")</f>
        <v/>
      </c>
    </row>
    <row r="14" spans="1:30" ht="20" customHeight="1">
      <c r="A14" s="2">
        <v>12</v>
      </c>
      <c r="B14" s="4">
        <v>7.506344941919095E-2</v>
      </c>
      <c r="C14" s="4">
        <v>0.87414511745602907</v>
      </c>
      <c r="D14" s="4">
        <v>1.808625821702935E-2</v>
      </c>
      <c r="E14" s="4">
        <v>7.1728814326800063E-3</v>
      </c>
      <c r="F14" s="4">
        <v>7.0278997234973174E-3</v>
      </c>
      <c r="G14" s="4">
        <v>2.5125413992675611E-2</v>
      </c>
      <c r="H14" s="4">
        <v>1.7328258441606319E-3</v>
      </c>
      <c r="I14" s="4">
        <v>7.9990218257181944E-4</v>
      </c>
      <c r="J14" s="4">
        <v>2.1766971717865399E-2</v>
      </c>
      <c r="K14" s="4">
        <v>2.175075050818575E-2</v>
      </c>
      <c r="L14" s="4">
        <v>3.9186100990068702E-2</v>
      </c>
      <c r="M14" s="4">
        <v>0.3036340402293965</v>
      </c>
      <c r="O14" s="4" t="str">
        <f t="array" ref="O14">_xlfn.IFS(B14="","",B14&lt;0.001,"***",B14&lt;0.01,"**",B14&lt;0.05,"*",B14&lt;0.1,"-",B14&gt;=0.1, "")</f>
        <v>-</v>
      </c>
      <c r="P14" s="4" t="str">
        <f t="array" ref="P14">_xlfn.IFS(C14="","",C14&lt;0.001,"***",C14&lt;0.01,"**",C14&lt;0.05,"*",C14&lt;0.1,"-",C14&gt;=0.1, "")</f>
        <v/>
      </c>
      <c r="Q14" s="4" t="str">
        <f t="array" ref="Q14">_xlfn.IFS(D14="","",D14&lt;0.001,"***",D14&lt;0.01,"**",D14&lt;0.05,"*",D14&lt;0.1,"-",D14&gt;=0.1, "")</f>
        <v>*</v>
      </c>
      <c r="R14" s="4" t="str">
        <f t="array" ref="R14">_xlfn.IFS(E14="","",E14&lt;0.001,"***",E14&lt;0.01,"**",E14&lt;0.05,"*",E14&lt;0.1,"-",E14&gt;=0.1, "")</f>
        <v>**</v>
      </c>
      <c r="S14" s="4" t="str">
        <f t="array" ref="S14">_xlfn.IFS(F14="","",F14&lt;0.001,"***",F14&lt;0.01,"**",F14&lt;0.05,"*",F14&lt;0.1,"-",F14&gt;=0.1, "")</f>
        <v>**</v>
      </c>
      <c r="T14" s="4" t="str">
        <f t="array" ref="T14">_xlfn.IFS(G14="","",G14&lt;0.001,"***",G14&lt;0.01,"**",G14&lt;0.05,"*",G14&lt;0.1,"-",G14&gt;=0.1, "")</f>
        <v>*</v>
      </c>
      <c r="U14" s="4" t="str">
        <f t="array" ref="U14">_xlfn.IFS(H14="","",H14&lt;0.001,"***",H14&lt;0.01,"**",H14&lt;0.05,"*",H14&lt;0.1,"-",H14&gt;=0.1, "")</f>
        <v>**</v>
      </c>
      <c r="V14" s="4" t="str">
        <f t="array" ref="V14">_xlfn.IFS(I14="","",I14&lt;0.001,"***",I14&lt;0.01,"**",I14&lt;0.05,"*",I14&lt;0.1,"-",I14&gt;=0.1, "")</f>
        <v>***</v>
      </c>
      <c r="W14" s="4" t="str">
        <f t="array" ref="W14">_xlfn.IFS(J14="","",J14&lt;0.001,"***",J14&lt;0.01,"**",J14&lt;0.05,"*",J14&lt;0.1,"-",J14&gt;=0.1, "")</f>
        <v>*</v>
      </c>
      <c r="X14" s="4" t="str">
        <f t="array" ref="X14">_xlfn.IFS(K14="","",K14&lt;0.001,"***",K14&lt;0.01,"**",K14&lt;0.05,"*",K14&lt;0.1,"-",K14&gt;=0.1, "")</f>
        <v>*</v>
      </c>
      <c r="Y14" s="4" t="str">
        <f t="array" ref="Y14">_xlfn.IFS(L14="","",L14&lt;0.001,"***",L14&lt;0.01,"**",L14&lt;0.05,"*",L14&lt;0.1,"-",L14&gt;=0.1, "")</f>
        <v>*</v>
      </c>
      <c r="Z14" s="4" t="str">
        <f t="array" ref="Z14">_xlfn.IFS(M14="","",M14&lt;0.001,"***",M14&lt;0.01,"**",M14&lt;0.05,"*",M14&lt;0.1,"-",M14&gt;=0.1, "")</f>
        <v/>
      </c>
      <c r="AA14" s="4" t="str">
        <f t="array" ref="AA14">_xlfn.IFS(N14="","",N14&lt;0.001,"***",N14&lt;0.01,"**",N14&lt;0.05,"*",N14&lt;0.1,"-",N14&gt;=0.1, "")</f>
        <v/>
      </c>
      <c r="AB14" s="4" t="str">
        <f t="array" ref="AB14">_xlfn.IFS(O14="","",O14&lt;0.001,"***",O14&lt;0.01,"**",O14&lt;0.05,"*",O14&lt;0.1,"-",O14&gt;=0.1, "")</f>
        <v/>
      </c>
      <c r="AC14" s="4" t="str">
        <f t="array" ref="AC14">_xlfn.IFS(P14="","",P14&lt;0.001,"***",P14&lt;0.01,"**",P14&lt;0.05,"*",P14&lt;0.1,"-",P14&gt;=0.1, "")</f>
        <v/>
      </c>
      <c r="AD14" s="4" t="str">
        <f t="array" ref="AD14">_xlfn.IFS(Q14="","",Q14&lt;0.001,"***",Q14&lt;0.01,"**",Q14&lt;0.05,"*",Q14&lt;0.1,"-",Q14&gt;=0.1, "")</f>
        <v/>
      </c>
    </row>
    <row r="15" spans="1:30" ht="20" customHeight="1">
      <c r="A15" s="2">
        <v>13</v>
      </c>
      <c r="B15" s="4">
        <v>0.11203431827506589</v>
      </c>
      <c r="C15" s="4">
        <v>0.54044627340127849</v>
      </c>
      <c r="D15" s="4">
        <v>6.8947165707593183E-2</v>
      </c>
      <c r="E15" s="4"/>
      <c r="F15" s="4"/>
      <c r="G15" s="4"/>
      <c r="H15" s="4">
        <v>0.92681419926137298</v>
      </c>
      <c r="I15" s="4">
        <v>1.700744605415468E-2</v>
      </c>
      <c r="J15" s="4">
        <v>0.93434915845975319</v>
      </c>
      <c r="K15" s="4">
        <v>8.2435433657623139E-2</v>
      </c>
      <c r="L15" s="4">
        <v>0.28741839635406918</v>
      </c>
      <c r="M15" s="4">
        <v>8.5040865134984201E-3</v>
      </c>
      <c r="O15" s="4" t="str">
        <f t="array" ref="O15">_xlfn.IFS(B15="","",B15&lt;0.001,"***",B15&lt;0.01,"**",B15&lt;0.05,"*",B15&lt;0.1,"-",B15&gt;=0.1, "")</f>
        <v/>
      </c>
      <c r="P15" s="4" t="str">
        <f t="array" ref="P15">_xlfn.IFS(C15="","",C15&lt;0.001,"***",C15&lt;0.01,"**",C15&lt;0.05,"*",C15&lt;0.1,"-",C15&gt;=0.1, "")</f>
        <v/>
      </c>
      <c r="Q15" s="4" t="str">
        <f t="array" ref="Q15">_xlfn.IFS(D15="","",D15&lt;0.001,"***",D15&lt;0.01,"**",D15&lt;0.05,"*",D15&lt;0.1,"-",D15&gt;=0.1, "")</f>
        <v>-</v>
      </c>
      <c r="R15" s="4" t="str">
        <f t="array" ref="R15">_xlfn.IFS(E15="","",E15&lt;0.001,"***",E15&lt;0.01,"**",E15&lt;0.05,"*",E15&lt;0.1,"-",E15&gt;=0.1, "")</f>
        <v/>
      </c>
      <c r="S15" s="4" t="str">
        <f t="array" ref="S15">_xlfn.IFS(F15="","",F15&lt;0.001,"***",F15&lt;0.01,"**",F15&lt;0.05,"*",F15&lt;0.1,"-",F15&gt;=0.1, "")</f>
        <v/>
      </c>
      <c r="T15" s="4" t="str">
        <f t="array" ref="T15">_xlfn.IFS(G15="","",G15&lt;0.001,"***",G15&lt;0.01,"**",G15&lt;0.05,"*",G15&lt;0.1,"-",G15&gt;=0.1, "")</f>
        <v/>
      </c>
      <c r="U15" s="4" t="str">
        <f t="array" ref="U15">_xlfn.IFS(H15="","",H15&lt;0.001,"***",H15&lt;0.01,"**",H15&lt;0.05,"*",H15&lt;0.1,"-",H15&gt;=0.1, "")</f>
        <v/>
      </c>
      <c r="V15" s="4" t="str">
        <f t="array" ref="V15">_xlfn.IFS(I15="","",I15&lt;0.001,"***",I15&lt;0.01,"**",I15&lt;0.05,"*",I15&lt;0.1,"-",I15&gt;=0.1, "")</f>
        <v>*</v>
      </c>
      <c r="W15" s="4" t="str">
        <f t="array" ref="W15">_xlfn.IFS(J15="","",J15&lt;0.001,"***",J15&lt;0.01,"**",J15&lt;0.05,"*",J15&lt;0.1,"-",J15&gt;=0.1, "")</f>
        <v/>
      </c>
      <c r="X15" s="4" t="str">
        <f t="array" ref="X15">_xlfn.IFS(K15="","",K15&lt;0.001,"***",K15&lt;0.01,"**",K15&lt;0.05,"*",K15&lt;0.1,"-",K15&gt;=0.1, "")</f>
        <v>-</v>
      </c>
      <c r="Y15" s="4" t="str">
        <f t="array" ref="Y15">_xlfn.IFS(L15="","",L15&lt;0.001,"***",L15&lt;0.01,"**",L15&lt;0.05,"*",L15&lt;0.1,"-",L15&gt;=0.1, "")</f>
        <v/>
      </c>
      <c r="Z15" s="4" t="str">
        <f t="array" ref="Z15">_xlfn.IFS(M15="","",M15&lt;0.001,"***",M15&lt;0.01,"**",M15&lt;0.05,"*",M15&lt;0.1,"-",M15&gt;=0.1, "")</f>
        <v>**</v>
      </c>
      <c r="AA15" s="4" t="str">
        <f t="array" ref="AA15">_xlfn.IFS(N15="","",N15&lt;0.001,"***",N15&lt;0.01,"**",N15&lt;0.05,"*",N15&lt;0.1,"-",N15&gt;=0.1, "")</f>
        <v/>
      </c>
      <c r="AB15" s="4" t="str">
        <f t="array" ref="AB15">_xlfn.IFS(O15="","",O15&lt;0.001,"***",O15&lt;0.01,"**",O15&lt;0.05,"*",O15&lt;0.1,"-",O15&gt;=0.1, "")</f>
        <v/>
      </c>
      <c r="AC15" s="4" t="str">
        <f t="array" ref="AC15">_xlfn.IFS(P15="","",P15&lt;0.001,"***",P15&lt;0.01,"**",P15&lt;0.05,"*",P15&lt;0.1,"-",P15&gt;=0.1, "")</f>
        <v/>
      </c>
      <c r="AD15" s="4" t="str">
        <f t="array" ref="AD15">_xlfn.IFS(Q15="","",Q15&lt;0.001,"***",Q15&lt;0.01,"**",Q15&lt;0.05,"*",Q15&lt;0.1,"-",Q15&gt;=0.1, "")</f>
        <v/>
      </c>
    </row>
    <row r="16" spans="1:30" ht="20" customHeight="1">
      <c r="A16" s="2">
        <v>14</v>
      </c>
      <c r="B16" s="4">
        <v>5.4957175726085973E-2</v>
      </c>
      <c r="C16" s="4">
        <v>2.7256847894050459E-2</v>
      </c>
      <c r="D16" s="4"/>
      <c r="E16" s="4">
        <v>8.992972298209681E-3</v>
      </c>
      <c r="F16" s="4">
        <v>0.34041140618610571</v>
      </c>
      <c r="G16" s="4">
        <v>0.30292402587008149</v>
      </c>
      <c r="H16" s="4">
        <v>1.0255296946980011E-2</v>
      </c>
      <c r="I16" s="4">
        <v>0.40964598677862091</v>
      </c>
      <c r="J16" s="4">
        <v>0.8348091899958765</v>
      </c>
      <c r="K16" s="4">
        <v>0.1174342850761942</v>
      </c>
      <c r="L16" s="4">
        <v>3.5353980535434149E-2</v>
      </c>
      <c r="M16" s="4">
        <v>0.1064813803748582</v>
      </c>
      <c r="O16" s="4" t="str">
        <f t="array" ref="O16">_xlfn.IFS(B16="","",B16&lt;0.001,"***",B16&lt;0.01,"**",B16&lt;0.05,"*",B16&lt;0.1,"-",B16&gt;=0.1, "")</f>
        <v>-</v>
      </c>
      <c r="P16" s="4" t="str">
        <f t="array" ref="P16">_xlfn.IFS(C16="","",C16&lt;0.001,"***",C16&lt;0.01,"**",C16&lt;0.05,"*",C16&lt;0.1,"-",C16&gt;=0.1, "")</f>
        <v>*</v>
      </c>
      <c r="Q16" s="4" t="str">
        <f t="array" ref="Q16">_xlfn.IFS(D16="","",D16&lt;0.001,"***",D16&lt;0.01,"**",D16&lt;0.05,"*",D16&lt;0.1,"-",D16&gt;=0.1, "")</f>
        <v/>
      </c>
      <c r="R16" s="4" t="str">
        <f t="array" ref="R16">_xlfn.IFS(E16="","",E16&lt;0.001,"***",E16&lt;0.01,"**",E16&lt;0.05,"*",E16&lt;0.1,"-",E16&gt;=0.1, "")</f>
        <v>**</v>
      </c>
      <c r="S16" s="4" t="str">
        <f t="array" ref="S16">_xlfn.IFS(F16="","",F16&lt;0.001,"***",F16&lt;0.01,"**",F16&lt;0.05,"*",F16&lt;0.1,"-",F16&gt;=0.1, "")</f>
        <v/>
      </c>
      <c r="T16" s="4" t="str">
        <f t="array" ref="T16">_xlfn.IFS(G16="","",G16&lt;0.001,"***",G16&lt;0.01,"**",G16&lt;0.05,"*",G16&lt;0.1,"-",G16&gt;=0.1, "")</f>
        <v/>
      </c>
      <c r="U16" s="4" t="str">
        <f t="array" ref="U16">_xlfn.IFS(H16="","",H16&lt;0.001,"***",H16&lt;0.01,"**",H16&lt;0.05,"*",H16&lt;0.1,"-",H16&gt;=0.1, "")</f>
        <v>*</v>
      </c>
      <c r="V16" s="4" t="str">
        <f t="array" ref="V16">_xlfn.IFS(I16="","",I16&lt;0.001,"***",I16&lt;0.01,"**",I16&lt;0.05,"*",I16&lt;0.1,"-",I16&gt;=0.1, "")</f>
        <v/>
      </c>
      <c r="W16" s="4" t="str">
        <f t="array" ref="W16">_xlfn.IFS(J16="","",J16&lt;0.001,"***",J16&lt;0.01,"**",J16&lt;0.05,"*",J16&lt;0.1,"-",J16&gt;=0.1, "")</f>
        <v/>
      </c>
      <c r="X16" s="4" t="str">
        <f t="array" ref="X16">_xlfn.IFS(K16="","",K16&lt;0.001,"***",K16&lt;0.01,"**",K16&lt;0.05,"*",K16&lt;0.1,"-",K16&gt;=0.1, "")</f>
        <v/>
      </c>
      <c r="Y16" s="4" t="str">
        <f t="array" ref="Y16">_xlfn.IFS(L16="","",L16&lt;0.001,"***",L16&lt;0.01,"**",L16&lt;0.05,"*",L16&lt;0.1,"-",L16&gt;=0.1, "")</f>
        <v>*</v>
      </c>
      <c r="Z16" s="4" t="str">
        <f t="array" ref="Z16">_xlfn.IFS(M16="","",M16&lt;0.001,"***",M16&lt;0.01,"**",M16&lt;0.05,"*",M16&lt;0.1,"-",M16&gt;=0.1, "")</f>
        <v/>
      </c>
      <c r="AA16" s="4" t="str">
        <f t="array" ref="AA16">_xlfn.IFS(N16="","",N16&lt;0.001,"***",N16&lt;0.01,"**",N16&lt;0.05,"*",N16&lt;0.1,"-",N16&gt;=0.1, "")</f>
        <v/>
      </c>
      <c r="AB16" s="4" t="str">
        <f t="array" ref="AB16">_xlfn.IFS(O16="","",O16&lt;0.001,"***",O16&lt;0.01,"**",O16&lt;0.05,"*",O16&lt;0.1,"-",O16&gt;=0.1, "")</f>
        <v/>
      </c>
      <c r="AC16" s="4" t="str">
        <f t="array" ref="AC16">_xlfn.IFS(P16="","",P16&lt;0.001,"***",P16&lt;0.01,"**",P16&lt;0.05,"*",P16&lt;0.1,"-",P16&gt;=0.1, "")</f>
        <v/>
      </c>
      <c r="AD16" s="4" t="str">
        <f t="array" ref="AD16">_xlfn.IFS(Q16="","",Q16&lt;0.001,"***",Q16&lt;0.01,"**",Q16&lt;0.05,"*",Q16&lt;0.1,"-",Q16&gt;=0.1, "")</f>
        <v/>
      </c>
    </row>
    <row r="17" spans="1:30" ht="20" customHeight="1">
      <c r="A17" s="2">
        <v>15</v>
      </c>
      <c r="B17" s="4">
        <v>1.9176589940604781E-4</v>
      </c>
      <c r="C17" s="4"/>
      <c r="D17" s="4"/>
      <c r="E17" s="4"/>
      <c r="F17" s="4"/>
      <c r="G17" s="4"/>
      <c r="H17" s="4">
        <v>5.665652282424064E-7</v>
      </c>
      <c r="I17" s="4">
        <v>1.907083831221499E-2</v>
      </c>
      <c r="J17" s="4">
        <v>0.21738119569035991</v>
      </c>
      <c r="K17" s="4"/>
      <c r="L17" s="4"/>
      <c r="M17" s="4"/>
      <c r="O17" s="4" t="str">
        <f t="array" ref="O17">_xlfn.IFS(B17="","",B17&lt;0.001,"***",B17&lt;0.01,"**",B17&lt;0.05,"*",B17&lt;0.1,"-",B17&gt;=0.1, "")</f>
        <v>***</v>
      </c>
      <c r="P17" s="4" t="str">
        <f t="array" ref="P17">_xlfn.IFS(C17="","",C17&lt;0.001,"***",C17&lt;0.01,"**",C17&lt;0.05,"*",C17&lt;0.1,"-",C17&gt;=0.1, "")</f>
        <v/>
      </c>
      <c r="Q17" s="4" t="str">
        <f t="array" ref="Q17">_xlfn.IFS(D17="","",D17&lt;0.001,"***",D17&lt;0.01,"**",D17&lt;0.05,"*",D17&lt;0.1,"-",D17&gt;=0.1, "")</f>
        <v/>
      </c>
      <c r="R17" s="4" t="str">
        <f t="array" ref="R17">_xlfn.IFS(E17="","",E17&lt;0.001,"***",E17&lt;0.01,"**",E17&lt;0.05,"*",E17&lt;0.1,"-",E17&gt;=0.1, "")</f>
        <v/>
      </c>
      <c r="S17" s="4" t="str">
        <f t="array" ref="S17">_xlfn.IFS(F17="","",F17&lt;0.001,"***",F17&lt;0.01,"**",F17&lt;0.05,"*",F17&lt;0.1,"-",F17&gt;=0.1, "")</f>
        <v/>
      </c>
      <c r="T17" s="4" t="str">
        <f t="array" ref="T17">_xlfn.IFS(G17="","",G17&lt;0.001,"***",G17&lt;0.01,"**",G17&lt;0.05,"*",G17&lt;0.1,"-",G17&gt;=0.1, "")</f>
        <v/>
      </c>
      <c r="U17" s="4" t="str">
        <f t="array" ref="U17">_xlfn.IFS(H17="","",H17&lt;0.001,"***",H17&lt;0.01,"**",H17&lt;0.05,"*",H17&lt;0.1,"-",H17&gt;=0.1, "")</f>
        <v>***</v>
      </c>
      <c r="V17" s="4" t="str">
        <f t="array" ref="V17">_xlfn.IFS(I17="","",I17&lt;0.001,"***",I17&lt;0.01,"**",I17&lt;0.05,"*",I17&lt;0.1,"-",I17&gt;=0.1, "")</f>
        <v>*</v>
      </c>
      <c r="W17" s="4" t="str">
        <f t="array" ref="W17">_xlfn.IFS(J17="","",J17&lt;0.001,"***",J17&lt;0.01,"**",J17&lt;0.05,"*",J17&lt;0.1,"-",J17&gt;=0.1, "")</f>
        <v/>
      </c>
      <c r="X17" s="4" t="str">
        <f t="array" ref="X17">_xlfn.IFS(K17="","",K17&lt;0.001,"***",K17&lt;0.01,"**",K17&lt;0.05,"*",K17&lt;0.1,"-",K17&gt;=0.1, "")</f>
        <v/>
      </c>
      <c r="Y17" s="4" t="str">
        <f t="array" ref="Y17">_xlfn.IFS(L17="","",L17&lt;0.001,"***",L17&lt;0.01,"**",L17&lt;0.05,"*",L17&lt;0.1,"-",L17&gt;=0.1, "")</f>
        <v/>
      </c>
      <c r="Z17" s="4" t="str">
        <f t="array" ref="Z17">_xlfn.IFS(M17="","",M17&lt;0.001,"***",M17&lt;0.01,"**",M17&lt;0.05,"*",M17&lt;0.1,"-",M17&gt;=0.1, "")</f>
        <v/>
      </c>
      <c r="AA17" s="4" t="str">
        <f t="array" ref="AA17">_xlfn.IFS(N17="","",N17&lt;0.001,"***",N17&lt;0.01,"**",N17&lt;0.05,"*",N17&lt;0.1,"-",N17&gt;=0.1, "")</f>
        <v/>
      </c>
      <c r="AB17" s="4" t="str">
        <f t="array" ref="AB17">_xlfn.IFS(O17="","",O17&lt;0.001,"***",O17&lt;0.01,"**",O17&lt;0.05,"*",O17&lt;0.1,"-",O17&gt;=0.1, "")</f>
        <v/>
      </c>
      <c r="AC17" s="4" t="str">
        <f t="array" ref="AC17">_xlfn.IFS(P17="","",P17&lt;0.001,"***",P17&lt;0.01,"**",P17&lt;0.05,"*",P17&lt;0.1,"-",P17&gt;=0.1, "")</f>
        <v/>
      </c>
      <c r="AD17" s="4" t="str">
        <f t="array" ref="AD17">_xlfn.IFS(Q17="","",Q17&lt;0.001,"***",Q17&lt;0.01,"**",Q17&lt;0.05,"*",Q17&lt;0.1,"-",Q17&gt;=0.1, "")</f>
        <v/>
      </c>
    </row>
    <row r="18" spans="1:30" ht="20" customHeight="1">
      <c r="A18" s="2">
        <v>16</v>
      </c>
      <c r="B18" s="4">
        <v>0.13026002848018711</v>
      </c>
      <c r="C18" s="4"/>
      <c r="D18" s="4"/>
      <c r="E18" s="4">
        <v>0.54197703252331375</v>
      </c>
      <c r="F18" s="4">
        <v>1.3069312525509609E-2</v>
      </c>
      <c r="G18" s="4">
        <v>1.289215801510993E-2</v>
      </c>
      <c r="H18" s="4">
        <v>5.7788981030163769E-4</v>
      </c>
      <c r="I18" s="4">
        <v>0.62518865007479851</v>
      </c>
      <c r="J18" s="4">
        <v>0.89158069454699973</v>
      </c>
      <c r="K18" s="4">
        <v>6.9604202323216319E-2</v>
      </c>
      <c r="L18" s="4"/>
      <c r="M18" s="4"/>
      <c r="O18" s="4" t="str">
        <f t="array" ref="O18">_xlfn.IFS(B18="","",B18&lt;0.001,"***",B18&lt;0.01,"**",B18&lt;0.05,"*",B18&lt;0.1,"-",B18&gt;=0.1, "")</f>
        <v/>
      </c>
      <c r="P18" s="4" t="str">
        <f t="array" ref="P18">_xlfn.IFS(C18="","",C18&lt;0.001,"***",C18&lt;0.01,"**",C18&lt;0.05,"*",C18&lt;0.1,"-",C18&gt;=0.1, "")</f>
        <v/>
      </c>
      <c r="Q18" s="4" t="str">
        <f t="array" ref="Q18">_xlfn.IFS(D18="","",D18&lt;0.001,"***",D18&lt;0.01,"**",D18&lt;0.05,"*",D18&lt;0.1,"-",D18&gt;=0.1, "")</f>
        <v/>
      </c>
      <c r="R18" s="4" t="str">
        <f t="array" ref="R18">_xlfn.IFS(E18="","",E18&lt;0.001,"***",E18&lt;0.01,"**",E18&lt;0.05,"*",E18&lt;0.1,"-",E18&gt;=0.1, "")</f>
        <v/>
      </c>
      <c r="S18" s="4" t="str">
        <f t="array" ref="S18">_xlfn.IFS(F18="","",F18&lt;0.001,"***",F18&lt;0.01,"**",F18&lt;0.05,"*",F18&lt;0.1,"-",F18&gt;=0.1, "")</f>
        <v>*</v>
      </c>
      <c r="T18" s="4" t="str">
        <f t="array" ref="T18">_xlfn.IFS(G18="","",G18&lt;0.001,"***",G18&lt;0.01,"**",G18&lt;0.05,"*",G18&lt;0.1,"-",G18&gt;=0.1, "")</f>
        <v>*</v>
      </c>
      <c r="U18" s="4" t="str">
        <f t="array" ref="U18">_xlfn.IFS(H18="","",H18&lt;0.001,"***",H18&lt;0.01,"**",H18&lt;0.05,"*",H18&lt;0.1,"-",H18&gt;=0.1, "")</f>
        <v>***</v>
      </c>
      <c r="V18" s="4" t="str">
        <f t="array" ref="V18">_xlfn.IFS(I18="","",I18&lt;0.001,"***",I18&lt;0.01,"**",I18&lt;0.05,"*",I18&lt;0.1,"-",I18&gt;=0.1, "")</f>
        <v/>
      </c>
      <c r="W18" s="4" t="str">
        <f t="array" ref="W18">_xlfn.IFS(J18="","",J18&lt;0.001,"***",J18&lt;0.01,"**",J18&lt;0.05,"*",J18&lt;0.1,"-",J18&gt;=0.1, "")</f>
        <v/>
      </c>
      <c r="X18" s="4" t="str">
        <f t="array" ref="X18">_xlfn.IFS(K18="","",K18&lt;0.001,"***",K18&lt;0.01,"**",K18&lt;0.05,"*",K18&lt;0.1,"-",K18&gt;=0.1, "")</f>
        <v>-</v>
      </c>
      <c r="Y18" s="4" t="str">
        <f t="array" ref="Y18">_xlfn.IFS(L18="","",L18&lt;0.001,"***",L18&lt;0.01,"**",L18&lt;0.05,"*",L18&lt;0.1,"-",L18&gt;=0.1, "")</f>
        <v/>
      </c>
      <c r="Z18" s="4" t="str">
        <f t="array" ref="Z18">_xlfn.IFS(M18="","",M18&lt;0.001,"***",M18&lt;0.01,"**",M18&lt;0.05,"*",M18&lt;0.1,"-",M18&gt;=0.1, "")</f>
        <v/>
      </c>
      <c r="AA18" s="4" t="str">
        <f t="array" ref="AA18">_xlfn.IFS(N18="","",N18&lt;0.001,"***",N18&lt;0.01,"**",N18&lt;0.05,"*",N18&lt;0.1,"-",N18&gt;=0.1, "")</f>
        <v/>
      </c>
      <c r="AB18" s="4" t="str">
        <f t="array" ref="AB18">_xlfn.IFS(O18="","",O18&lt;0.001,"***",O18&lt;0.01,"**",O18&lt;0.05,"*",O18&lt;0.1,"-",O18&gt;=0.1, "")</f>
        <v/>
      </c>
      <c r="AC18" s="4" t="str">
        <f t="array" ref="AC18">_xlfn.IFS(P18="","",P18&lt;0.001,"***",P18&lt;0.01,"**",P18&lt;0.05,"*",P18&lt;0.1,"-",P18&gt;=0.1, "")</f>
        <v/>
      </c>
      <c r="AD18" s="4" t="str">
        <f t="array" ref="AD18">_xlfn.IFS(Q18="","",Q18&lt;0.001,"***",Q18&lt;0.01,"**",Q18&lt;0.05,"*",Q18&lt;0.1,"-",Q18&gt;=0.1, "")</f>
        <v/>
      </c>
    </row>
    <row r="19" spans="1:30" ht="20" customHeight="1">
      <c r="A19" s="2">
        <v>17</v>
      </c>
      <c r="B19" s="4">
        <v>1.3484384567113259E-2</v>
      </c>
      <c r="C19" s="4">
        <v>0.24891583152137511</v>
      </c>
      <c r="D19" s="4"/>
      <c r="E19" s="4">
        <v>9.5487329181290936E-2</v>
      </c>
      <c r="F19" s="4">
        <v>0.35010701189277788</v>
      </c>
      <c r="G19" s="4">
        <v>0.2332427826204333</v>
      </c>
      <c r="H19" s="4">
        <v>1.159065649515968E-2</v>
      </c>
      <c r="I19" s="4"/>
      <c r="J19" s="4"/>
      <c r="K19" s="4"/>
      <c r="L19" s="4">
        <v>6.0630579292193947E-2</v>
      </c>
      <c r="M19" s="4"/>
      <c r="O19" s="4" t="str">
        <f t="array" ref="O19">_xlfn.IFS(B19="","",B19&lt;0.001,"***",B19&lt;0.01,"**",B19&lt;0.05,"*",B19&lt;0.1,"-",B19&gt;=0.1, "")</f>
        <v>*</v>
      </c>
      <c r="P19" s="4" t="str">
        <f t="array" ref="P19">_xlfn.IFS(C19="","",C19&lt;0.001,"***",C19&lt;0.01,"**",C19&lt;0.05,"*",C19&lt;0.1,"-",C19&gt;=0.1, "")</f>
        <v/>
      </c>
      <c r="Q19" s="4" t="str">
        <f t="array" ref="Q19">_xlfn.IFS(D19="","",D19&lt;0.001,"***",D19&lt;0.01,"**",D19&lt;0.05,"*",D19&lt;0.1,"-",D19&gt;=0.1, "")</f>
        <v/>
      </c>
      <c r="R19" s="4" t="str">
        <f t="array" ref="R19">_xlfn.IFS(E19="","",E19&lt;0.001,"***",E19&lt;0.01,"**",E19&lt;0.05,"*",E19&lt;0.1,"-",E19&gt;=0.1, "")</f>
        <v>-</v>
      </c>
      <c r="S19" s="4" t="str">
        <f t="array" ref="S19">_xlfn.IFS(F19="","",F19&lt;0.001,"***",F19&lt;0.01,"**",F19&lt;0.05,"*",F19&lt;0.1,"-",F19&gt;=0.1, "")</f>
        <v/>
      </c>
      <c r="T19" s="4" t="str">
        <f t="array" ref="T19">_xlfn.IFS(G19="","",G19&lt;0.001,"***",G19&lt;0.01,"**",G19&lt;0.05,"*",G19&lt;0.1,"-",G19&gt;=0.1, "")</f>
        <v/>
      </c>
      <c r="U19" s="4" t="str">
        <f t="array" ref="U19">_xlfn.IFS(H19="","",H19&lt;0.001,"***",H19&lt;0.01,"**",H19&lt;0.05,"*",H19&lt;0.1,"-",H19&gt;=0.1, "")</f>
        <v>*</v>
      </c>
      <c r="V19" s="4" t="str">
        <f t="array" ref="V19">_xlfn.IFS(I19="","",I19&lt;0.001,"***",I19&lt;0.01,"**",I19&lt;0.05,"*",I19&lt;0.1,"-",I19&gt;=0.1, "")</f>
        <v/>
      </c>
      <c r="W19" s="4" t="str">
        <f t="array" ref="W19">_xlfn.IFS(J19="","",J19&lt;0.001,"***",J19&lt;0.01,"**",J19&lt;0.05,"*",J19&lt;0.1,"-",J19&gt;=0.1, "")</f>
        <v/>
      </c>
      <c r="X19" s="4" t="str">
        <f t="array" ref="X19">_xlfn.IFS(K19="","",K19&lt;0.001,"***",K19&lt;0.01,"**",K19&lt;0.05,"*",K19&lt;0.1,"-",K19&gt;=0.1, "")</f>
        <v/>
      </c>
      <c r="Y19" s="4" t="str">
        <f t="array" ref="Y19">_xlfn.IFS(L19="","",L19&lt;0.001,"***",L19&lt;0.01,"**",L19&lt;0.05,"*",L19&lt;0.1,"-",L19&gt;=0.1, "")</f>
        <v>-</v>
      </c>
      <c r="Z19" s="4" t="str">
        <f t="array" ref="Z19">_xlfn.IFS(M19="","",M19&lt;0.001,"***",M19&lt;0.01,"**",M19&lt;0.05,"*",M19&lt;0.1,"-",M19&gt;=0.1, "")</f>
        <v/>
      </c>
      <c r="AA19" s="4" t="str">
        <f t="array" ref="AA19">_xlfn.IFS(N19="","",N19&lt;0.001,"***",N19&lt;0.01,"**",N19&lt;0.05,"*",N19&lt;0.1,"-",N19&gt;=0.1, "")</f>
        <v/>
      </c>
      <c r="AB19" s="4" t="str">
        <f t="array" ref="AB19">_xlfn.IFS(O19="","",O19&lt;0.001,"***",O19&lt;0.01,"**",O19&lt;0.05,"*",O19&lt;0.1,"-",O19&gt;=0.1, "")</f>
        <v/>
      </c>
      <c r="AC19" s="4" t="str">
        <f t="array" ref="AC19">_xlfn.IFS(P19="","",P19&lt;0.001,"***",P19&lt;0.01,"**",P19&lt;0.05,"*",P19&lt;0.1,"-",P19&gt;=0.1, "")</f>
        <v/>
      </c>
      <c r="AD19" s="4" t="str">
        <f t="array" ref="AD19">_xlfn.IFS(Q19="","",Q19&lt;0.001,"***",Q19&lt;0.01,"**",Q19&lt;0.05,"*",Q19&lt;0.1,"-",Q19&gt;=0.1, "")</f>
        <v/>
      </c>
    </row>
    <row r="20" spans="1:30" ht="20" customHeight="1">
      <c r="A20" s="2">
        <v>18</v>
      </c>
      <c r="B20" s="4">
        <v>5.5023809363339187E-3</v>
      </c>
      <c r="C20" s="4">
        <v>9.8282272947495686E-3</v>
      </c>
      <c r="D20" s="4">
        <v>0.10200168138950549</v>
      </c>
      <c r="E20" s="4">
        <v>1.2757044720564921E-2</v>
      </c>
      <c r="F20" s="4">
        <v>0.76290841506947837</v>
      </c>
      <c r="G20" s="4">
        <v>4.5841421757264633E-2</v>
      </c>
      <c r="H20" s="4">
        <v>2.0689366404880179E-2</v>
      </c>
      <c r="I20" s="4"/>
      <c r="J20" s="4"/>
      <c r="K20" s="4"/>
      <c r="L20" s="4">
        <v>7.6703923487897396E-2</v>
      </c>
      <c r="M20" s="4">
        <v>2.1120144914896211E-2</v>
      </c>
      <c r="O20" s="4" t="str">
        <f t="array" ref="O20">_xlfn.IFS(B20="","",B20&lt;0.001,"***",B20&lt;0.01,"**",B20&lt;0.05,"*",B20&lt;0.1,"-",B20&gt;=0.1, "")</f>
        <v>**</v>
      </c>
      <c r="P20" s="4" t="str">
        <f t="array" ref="P20">_xlfn.IFS(C20="","",C20&lt;0.001,"***",C20&lt;0.01,"**",C20&lt;0.05,"*",C20&lt;0.1,"-",C20&gt;=0.1, "")</f>
        <v>**</v>
      </c>
      <c r="Q20" s="4" t="str">
        <f t="array" ref="Q20">_xlfn.IFS(D20="","",D20&lt;0.001,"***",D20&lt;0.01,"**",D20&lt;0.05,"*",D20&lt;0.1,"-",D20&gt;=0.1, "")</f>
        <v/>
      </c>
      <c r="R20" s="4" t="str">
        <f t="array" ref="R20">_xlfn.IFS(E20="","",E20&lt;0.001,"***",E20&lt;0.01,"**",E20&lt;0.05,"*",E20&lt;0.1,"-",E20&gt;=0.1, "")</f>
        <v>*</v>
      </c>
      <c r="S20" s="4" t="str">
        <f t="array" ref="S20">_xlfn.IFS(F20="","",F20&lt;0.001,"***",F20&lt;0.01,"**",F20&lt;0.05,"*",F20&lt;0.1,"-",F20&gt;=0.1, "")</f>
        <v/>
      </c>
      <c r="T20" s="4" t="str">
        <f t="array" ref="T20">_xlfn.IFS(G20="","",G20&lt;0.001,"***",G20&lt;0.01,"**",G20&lt;0.05,"*",G20&lt;0.1,"-",G20&gt;=0.1, "")</f>
        <v>*</v>
      </c>
      <c r="U20" s="4" t="str">
        <f t="array" ref="U20">_xlfn.IFS(H20="","",H20&lt;0.001,"***",H20&lt;0.01,"**",H20&lt;0.05,"*",H20&lt;0.1,"-",H20&gt;=0.1, "")</f>
        <v>*</v>
      </c>
      <c r="V20" s="4" t="str">
        <f t="array" ref="V20">_xlfn.IFS(I20="","",I20&lt;0.001,"***",I20&lt;0.01,"**",I20&lt;0.05,"*",I20&lt;0.1,"-",I20&gt;=0.1, "")</f>
        <v/>
      </c>
      <c r="W20" s="4" t="str">
        <f t="array" ref="W20">_xlfn.IFS(J20="","",J20&lt;0.001,"***",J20&lt;0.01,"**",J20&lt;0.05,"*",J20&lt;0.1,"-",J20&gt;=0.1, "")</f>
        <v/>
      </c>
      <c r="X20" s="4" t="str">
        <f t="array" ref="X20">_xlfn.IFS(K20="","",K20&lt;0.001,"***",K20&lt;0.01,"**",K20&lt;0.05,"*",K20&lt;0.1,"-",K20&gt;=0.1, "")</f>
        <v/>
      </c>
      <c r="Y20" s="4" t="str">
        <f t="array" ref="Y20">_xlfn.IFS(L20="","",L20&lt;0.001,"***",L20&lt;0.01,"**",L20&lt;0.05,"*",L20&lt;0.1,"-",L20&gt;=0.1, "")</f>
        <v>-</v>
      </c>
      <c r="Z20" s="4" t="str">
        <f t="array" ref="Z20">_xlfn.IFS(M20="","",M20&lt;0.001,"***",M20&lt;0.01,"**",M20&lt;0.05,"*",M20&lt;0.1,"-",M20&gt;=0.1, "")</f>
        <v>*</v>
      </c>
      <c r="AA20" s="4" t="str">
        <f t="array" ref="AA20">_xlfn.IFS(N20="","",N20&lt;0.001,"***",N20&lt;0.01,"**",N20&lt;0.05,"*",N20&lt;0.1,"-",N20&gt;=0.1, "")</f>
        <v/>
      </c>
      <c r="AB20" s="4" t="str">
        <f t="array" ref="AB20">_xlfn.IFS(O20="","",O20&lt;0.001,"***",O20&lt;0.01,"**",O20&lt;0.05,"*",O20&lt;0.1,"-",O20&gt;=0.1, "")</f>
        <v/>
      </c>
      <c r="AC20" s="4" t="str">
        <f t="array" ref="AC20">_xlfn.IFS(P20="","",P20&lt;0.001,"***",P20&lt;0.01,"**",P20&lt;0.05,"*",P20&lt;0.1,"-",P20&gt;=0.1, "")</f>
        <v/>
      </c>
      <c r="AD20" s="4" t="str">
        <f t="array" ref="AD20">_xlfn.IFS(Q20="","",Q20&lt;0.001,"***",Q20&lt;0.01,"**",Q20&lt;0.05,"*",Q20&lt;0.1,"-",Q20&gt;=0.1, "")</f>
        <v/>
      </c>
    </row>
    <row r="21" spans="1:30" ht="20" customHeight="1">
      <c r="A21" s="2">
        <v>19</v>
      </c>
      <c r="B21" s="4">
        <v>0.49611234190685233</v>
      </c>
      <c r="C21" s="4"/>
      <c r="D21" s="4"/>
      <c r="E21" s="4">
        <v>6.6770013502075751E-4</v>
      </c>
      <c r="F21" s="4"/>
      <c r="G21" s="4"/>
      <c r="H21" s="4">
        <v>2.9475069504736491E-5</v>
      </c>
      <c r="I21" s="4">
        <v>0.90639481151994483</v>
      </c>
      <c r="J21" s="4">
        <v>1.6413473485395159E-2</v>
      </c>
      <c r="K21" s="4">
        <v>2.4463019860500538E-3</v>
      </c>
      <c r="L21" s="4"/>
      <c r="M21" s="4"/>
      <c r="O21" s="4" t="str">
        <f t="array" ref="O21">_xlfn.IFS(B21="","",B21&lt;0.001,"***",B21&lt;0.01,"**",B21&lt;0.05,"*",B21&lt;0.1,"-",B21&gt;=0.1, "")</f>
        <v/>
      </c>
      <c r="P21" s="4" t="str">
        <f t="array" ref="P21">_xlfn.IFS(C21="","",C21&lt;0.001,"***",C21&lt;0.01,"**",C21&lt;0.05,"*",C21&lt;0.1,"-",C21&gt;=0.1, "")</f>
        <v/>
      </c>
      <c r="Q21" s="4" t="str">
        <f t="array" ref="Q21">_xlfn.IFS(D21="","",D21&lt;0.001,"***",D21&lt;0.01,"**",D21&lt;0.05,"*",D21&lt;0.1,"-",D21&gt;=0.1, "")</f>
        <v/>
      </c>
      <c r="R21" s="4" t="str">
        <f t="array" ref="R21">_xlfn.IFS(E21="","",E21&lt;0.001,"***",E21&lt;0.01,"**",E21&lt;0.05,"*",E21&lt;0.1,"-",E21&gt;=0.1, "")</f>
        <v>***</v>
      </c>
      <c r="S21" s="4" t="str">
        <f t="array" ref="S21">_xlfn.IFS(F21="","",F21&lt;0.001,"***",F21&lt;0.01,"**",F21&lt;0.05,"*",F21&lt;0.1,"-",F21&gt;=0.1, "")</f>
        <v/>
      </c>
      <c r="T21" s="4" t="str">
        <f t="array" ref="T21">_xlfn.IFS(G21="","",G21&lt;0.001,"***",G21&lt;0.01,"**",G21&lt;0.05,"*",G21&lt;0.1,"-",G21&gt;=0.1, "")</f>
        <v/>
      </c>
      <c r="U21" s="4" t="str">
        <f t="array" ref="U21">_xlfn.IFS(H21="","",H21&lt;0.001,"***",H21&lt;0.01,"**",H21&lt;0.05,"*",H21&lt;0.1,"-",H21&gt;=0.1, "")</f>
        <v>***</v>
      </c>
      <c r="V21" s="4" t="str">
        <f t="array" ref="V21">_xlfn.IFS(I21="","",I21&lt;0.001,"***",I21&lt;0.01,"**",I21&lt;0.05,"*",I21&lt;0.1,"-",I21&gt;=0.1, "")</f>
        <v/>
      </c>
      <c r="W21" s="4" t="str">
        <f t="array" ref="W21">_xlfn.IFS(J21="","",J21&lt;0.001,"***",J21&lt;0.01,"**",J21&lt;0.05,"*",J21&lt;0.1,"-",J21&gt;=0.1, "")</f>
        <v>*</v>
      </c>
      <c r="X21" s="4" t="str">
        <f t="array" ref="X21">_xlfn.IFS(K21="","",K21&lt;0.001,"***",K21&lt;0.01,"**",K21&lt;0.05,"*",K21&lt;0.1,"-",K21&gt;=0.1, "")</f>
        <v>**</v>
      </c>
      <c r="Y21" s="4" t="str">
        <f t="array" ref="Y21">_xlfn.IFS(L21="","",L21&lt;0.001,"***",L21&lt;0.01,"**",L21&lt;0.05,"*",L21&lt;0.1,"-",L21&gt;=0.1, "")</f>
        <v/>
      </c>
      <c r="Z21" s="4" t="str">
        <f t="array" ref="Z21">_xlfn.IFS(M21="","",M21&lt;0.001,"***",M21&lt;0.01,"**",M21&lt;0.05,"*",M21&lt;0.1,"-",M21&gt;=0.1, "")</f>
        <v/>
      </c>
      <c r="AA21" s="4" t="str">
        <f t="array" ref="AA21">_xlfn.IFS(N21="","",N21&lt;0.001,"***",N21&lt;0.01,"**",N21&lt;0.05,"*",N21&lt;0.1,"-",N21&gt;=0.1, "")</f>
        <v/>
      </c>
      <c r="AB21" s="4" t="str">
        <f t="array" ref="AB21">_xlfn.IFS(O21="","",O21&lt;0.001,"***",O21&lt;0.01,"**",O21&lt;0.05,"*",O21&lt;0.1,"-",O21&gt;=0.1, "")</f>
        <v/>
      </c>
      <c r="AC21" s="4" t="str">
        <f t="array" ref="AC21">_xlfn.IFS(P21="","",P21&lt;0.001,"***",P21&lt;0.01,"**",P21&lt;0.05,"*",P21&lt;0.1,"-",P21&gt;=0.1, "")</f>
        <v/>
      </c>
      <c r="AD21" s="4" t="str">
        <f t="array" ref="AD21">_xlfn.IFS(Q21="","",Q21&lt;0.001,"***",Q21&lt;0.01,"**",Q21&lt;0.05,"*",Q21&lt;0.1,"-",Q21&gt;=0.1, "")</f>
        <v/>
      </c>
    </row>
    <row r="22" spans="1:30" ht="20" customHeight="1">
      <c r="A22" s="2">
        <v>20</v>
      </c>
      <c r="B22" s="4">
        <v>0.1970785477663243</v>
      </c>
      <c r="C22" s="4">
        <v>4.4557033652503707E-2</v>
      </c>
      <c r="D22" s="4">
        <v>0.10331700999068739</v>
      </c>
      <c r="E22" s="4">
        <v>3.0532528145539629E-2</v>
      </c>
      <c r="F22" s="4">
        <v>1.771996150524778E-2</v>
      </c>
      <c r="G22" s="4">
        <v>1.3122476503868269E-2</v>
      </c>
      <c r="H22" s="4">
        <v>0.37945567490711801</v>
      </c>
      <c r="I22" s="4"/>
      <c r="J22" s="4"/>
      <c r="K22" s="4"/>
      <c r="L22" s="4">
        <v>0.1057468835930476</v>
      </c>
      <c r="M22" s="4"/>
      <c r="O22" s="4" t="str">
        <f t="array" ref="O22">_xlfn.IFS(B22="","",B22&lt;0.001,"***",B22&lt;0.01,"**",B22&lt;0.05,"*",B22&lt;0.1,"-",B22&gt;=0.1, "")</f>
        <v/>
      </c>
      <c r="P22" s="4" t="str">
        <f t="array" ref="P22">_xlfn.IFS(C22="","",C22&lt;0.001,"***",C22&lt;0.01,"**",C22&lt;0.05,"*",C22&lt;0.1,"-",C22&gt;=0.1, "")</f>
        <v>*</v>
      </c>
      <c r="Q22" s="4" t="str">
        <f t="array" ref="Q22">_xlfn.IFS(D22="","",D22&lt;0.001,"***",D22&lt;0.01,"**",D22&lt;0.05,"*",D22&lt;0.1,"-",D22&gt;=0.1, "")</f>
        <v/>
      </c>
      <c r="R22" s="4" t="str">
        <f t="array" ref="R22">_xlfn.IFS(E22="","",E22&lt;0.001,"***",E22&lt;0.01,"**",E22&lt;0.05,"*",E22&lt;0.1,"-",E22&gt;=0.1, "")</f>
        <v>*</v>
      </c>
      <c r="S22" s="4" t="str">
        <f t="array" ref="S22">_xlfn.IFS(F22="","",F22&lt;0.001,"***",F22&lt;0.01,"**",F22&lt;0.05,"*",F22&lt;0.1,"-",F22&gt;=0.1, "")</f>
        <v>*</v>
      </c>
      <c r="T22" s="4" t="str">
        <f t="array" ref="T22">_xlfn.IFS(G22="","",G22&lt;0.001,"***",G22&lt;0.01,"**",G22&lt;0.05,"*",G22&lt;0.1,"-",G22&gt;=0.1, "")</f>
        <v>*</v>
      </c>
      <c r="U22" s="4" t="str">
        <f t="array" ref="U22">_xlfn.IFS(H22="","",H22&lt;0.001,"***",H22&lt;0.01,"**",H22&lt;0.05,"*",H22&lt;0.1,"-",H22&gt;=0.1, "")</f>
        <v/>
      </c>
      <c r="V22" s="4" t="str">
        <f t="array" ref="V22">_xlfn.IFS(I22="","",I22&lt;0.001,"***",I22&lt;0.01,"**",I22&lt;0.05,"*",I22&lt;0.1,"-",I22&gt;=0.1, "")</f>
        <v/>
      </c>
      <c r="W22" s="4" t="str">
        <f t="array" ref="W22">_xlfn.IFS(J22="","",J22&lt;0.001,"***",J22&lt;0.01,"**",J22&lt;0.05,"*",J22&lt;0.1,"-",J22&gt;=0.1, "")</f>
        <v/>
      </c>
      <c r="X22" s="4" t="str">
        <f t="array" ref="X22">_xlfn.IFS(K22="","",K22&lt;0.001,"***",K22&lt;0.01,"**",K22&lt;0.05,"*",K22&lt;0.1,"-",K22&gt;=0.1, "")</f>
        <v/>
      </c>
      <c r="Y22" s="4" t="str">
        <f t="array" ref="Y22">_xlfn.IFS(L22="","",L22&lt;0.001,"***",L22&lt;0.01,"**",L22&lt;0.05,"*",L22&lt;0.1,"-",L22&gt;=0.1, "")</f>
        <v/>
      </c>
      <c r="Z22" s="4" t="str">
        <f t="array" ref="Z22">_xlfn.IFS(M22="","",M22&lt;0.001,"***",M22&lt;0.01,"**",M22&lt;0.05,"*",M22&lt;0.1,"-",M22&gt;=0.1, "")</f>
        <v/>
      </c>
      <c r="AA22" s="4" t="str">
        <f t="array" ref="AA22">_xlfn.IFS(N22="","",N22&lt;0.001,"***",N22&lt;0.01,"**",N22&lt;0.05,"*",N22&lt;0.1,"-",N22&gt;=0.1, "")</f>
        <v/>
      </c>
      <c r="AB22" s="4" t="str">
        <f t="array" ref="AB22">_xlfn.IFS(O22="","",O22&lt;0.001,"***",O22&lt;0.01,"**",O22&lt;0.05,"*",O22&lt;0.1,"-",O22&gt;=0.1, "")</f>
        <v/>
      </c>
      <c r="AC22" s="4" t="str">
        <f t="array" ref="AC22">_xlfn.IFS(P22="","",P22&lt;0.001,"***",P22&lt;0.01,"**",P22&lt;0.05,"*",P22&lt;0.1,"-",P22&gt;=0.1, "")</f>
        <v/>
      </c>
      <c r="AD22" s="4" t="str">
        <f t="array" ref="AD22">_xlfn.IFS(Q22="","",Q22&lt;0.001,"***",Q22&lt;0.01,"**",Q22&lt;0.05,"*",Q22&lt;0.1,"-",Q22&gt;=0.1, "")</f>
        <v/>
      </c>
    </row>
    <row r="23" spans="1:30" ht="20" customHeight="1">
      <c r="A23" s="2">
        <v>21</v>
      </c>
      <c r="B23" s="4">
        <v>0.52929327639025225</v>
      </c>
      <c r="C23" s="4">
        <v>0.1187855567003937</v>
      </c>
      <c r="D23" s="4">
        <v>2.459708325057031E-2</v>
      </c>
      <c r="E23" s="4"/>
      <c r="F23" s="4"/>
      <c r="G23" s="4"/>
      <c r="H23" s="4"/>
      <c r="I23" s="4"/>
      <c r="J23" s="4"/>
      <c r="K23" s="4"/>
      <c r="L23" s="4"/>
      <c r="M23" s="4"/>
      <c r="O23" s="4" t="str">
        <f t="array" ref="O23">_xlfn.IFS(B23="","",B23&lt;0.001,"***",B23&lt;0.01,"**",B23&lt;0.05,"*",B23&lt;0.1,"-",B23&gt;=0.1, "")</f>
        <v/>
      </c>
      <c r="P23" s="4" t="str">
        <f t="array" ref="P23">_xlfn.IFS(C23="","",C23&lt;0.001,"***",C23&lt;0.01,"**",C23&lt;0.05,"*",C23&lt;0.1,"-",C23&gt;=0.1, "")</f>
        <v/>
      </c>
      <c r="Q23" s="4" t="str">
        <f t="array" ref="Q23">_xlfn.IFS(D23="","",D23&lt;0.001,"***",D23&lt;0.01,"**",D23&lt;0.05,"*",D23&lt;0.1,"-",D23&gt;=0.1, "")</f>
        <v>*</v>
      </c>
      <c r="R23" s="4" t="str">
        <f t="array" ref="R23">_xlfn.IFS(E23="","",E23&lt;0.001,"***",E23&lt;0.01,"**",E23&lt;0.05,"*",E23&lt;0.1,"-",E23&gt;=0.1, "")</f>
        <v/>
      </c>
      <c r="S23" s="4" t="str">
        <f t="array" ref="S23">_xlfn.IFS(F23="","",F23&lt;0.001,"***",F23&lt;0.01,"**",F23&lt;0.05,"*",F23&lt;0.1,"-",F23&gt;=0.1, "")</f>
        <v/>
      </c>
      <c r="T23" s="4" t="str">
        <f t="array" ref="T23">_xlfn.IFS(G23="","",G23&lt;0.001,"***",G23&lt;0.01,"**",G23&lt;0.05,"*",G23&lt;0.1,"-",G23&gt;=0.1, "")</f>
        <v/>
      </c>
      <c r="U23" s="4" t="str">
        <f t="array" ref="U23">_xlfn.IFS(H23="","",H23&lt;0.001,"***",H23&lt;0.01,"**",H23&lt;0.05,"*",H23&lt;0.1,"-",H23&gt;=0.1, "")</f>
        <v/>
      </c>
      <c r="V23" s="4" t="str">
        <f t="array" ref="V23">_xlfn.IFS(I23="","",I23&lt;0.001,"***",I23&lt;0.01,"**",I23&lt;0.05,"*",I23&lt;0.1,"-",I23&gt;=0.1, "")</f>
        <v/>
      </c>
      <c r="W23" s="4" t="str">
        <f t="array" ref="W23">_xlfn.IFS(J23="","",J23&lt;0.001,"***",J23&lt;0.01,"**",J23&lt;0.05,"*",J23&lt;0.1,"-",J23&gt;=0.1, "")</f>
        <v/>
      </c>
      <c r="X23" s="4" t="str">
        <f t="array" ref="X23">_xlfn.IFS(K23="","",K23&lt;0.001,"***",K23&lt;0.01,"**",K23&lt;0.05,"*",K23&lt;0.1,"-",K23&gt;=0.1, "")</f>
        <v/>
      </c>
      <c r="Y23" s="4" t="str">
        <f t="array" ref="Y23">_xlfn.IFS(L23="","",L23&lt;0.001,"***",L23&lt;0.01,"**",L23&lt;0.05,"*",L23&lt;0.1,"-",L23&gt;=0.1, "")</f>
        <v/>
      </c>
      <c r="Z23" s="4" t="str">
        <f t="array" ref="Z23">_xlfn.IFS(M23="","",M23&lt;0.001,"***",M23&lt;0.01,"**",M23&lt;0.05,"*",M23&lt;0.1,"-",M23&gt;=0.1, "")</f>
        <v/>
      </c>
      <c r="AA23" s="4" t="str">
        <f t="array" ref="AA23">_xlfn.IFS(N23="","",N23&lt;0.001,"***",N23&lt;0.01,"**",N23&lt;0.05,"*",N23&lt;0.1,"-",N23&gt;=0.1, "")</f>
        <v/>
      </c>
      <c r="AB23" s="4" t="str">
        <f t="array" ref="AB23">_xlfn.IFS(O23="","",O23&lt;0.001,"***",O23&lt;0.01,"**",O23&lt;0.05,"*",O23&lt;0.1,"-",O23&gt;=0.1, "")</f>
        <v/>
      </c>
      <c r="AC23" s="4" t="str">
        <f t="array" ref="AC23">_xlfn.IFS(P23="","",P23&lt;0.001,"***",P23&lt;0.01,"**",P23&lt;0.05,"*",P23&lt;0.1,"-",P23&gt;=0.1, "")</f>
        <v/>
      </c>
      <c r="AD23" s="4" t="str">
        <f t="array" ref="AD23">_xlfn.IFS(Q23="","",Q23&lt;0.001,"***",Q23&lt;0.01,"**",Q23&lt;0.05,"*",Q23&lt;0.1,"-",Q23&gt;=0.1, "")</f>
        <v/>
      </c>
    </row>
    <row r="24" spans="1:30" ht="20" customHeight="1">
      <c r="A24" s="2">
        <v>22</v>
      </c>
      <c r="B24" s="4">
        <v>7.0929274900484784E-2</v>
      </c>
      <c r="C24" s="4">
        <v>0.1151375459520786</v>
      </c>
      <c r="D24" s="4">
        <v>2.5083353458983881E-2</v>
      </c>
      <c r="E24" s="4">
        <v>0.32551968805142728</v>
      </c>
      <c r="F24" s="4">
        <v>0.26463593338336289</v>
      </c>
      <c r="G24" s="4"/>
      <c r="H24" s="4">
        <v>3.8874117519671597E-2</v>
      </c>
      <c r="I24" s="4">
        <v>1.822833963089893E-2</v>
      </c>
      <c r="J24" s="4"/>
      <c r="K24" s="4"/>
      <c r="L24" s="4">
        <v>8.7320288633260287E-2</v>
      </c>
      <c r="M24" s="4">
        <v>3.6879836844043709E-2</v>
      </c>
      <c r="O24" s="4" t="str">
        <f t="array" ref="O24">_xlfn.IFS(B24="","",B24&lt;0.001,"***",B24&lt;0.01,"**",B24&lt;0.05,"*",B24&lt;0.1,"-",B24&gt;=0.1, "")</f>
        <v>-</v>
      </c>
      <c r="P24" s="4" t="str">
        <f t="array" ref="P24">_xlfn.IFS(C24="","",C24&lt;0.001,"***",C24&lt;0.01,"**",C24&lt;0.05,"*",C24&lt;0.1,"-",C24&gt;=0.1, "")</f>
        <v/>
      </c>
      <c r="Q24" s="4" t="str">
        <f t="array" ref="Q24">_xlfn.IFS(D24="","",D24&lt;0.001,"***",D24&lt;0.01,"**",D24&lt;0.05,"*",D24&lt;0.1,"-",D24&gt;=0.1, "")</f>
        <v>*</v>
      </c>
      <c r="R24" s="4" t="str">
        <f t="array" ref="R24">_xlfn.IFS(E24="","",E24&lt;0.001,"***",E24&lt;0.01,"**",E24&lt;0.05,"*",E24&lt;0.1,"-",E24&gt;=0.1, "")</f>
        <v/>
      </c>
      <c r="S24" s="4" t="str">
        <f t="array" ref="S24">_xlfn.IFS(F24="","",F24&lt;0.001,"***",F24&lt;0.01,"**",F24&lt;0.05,"*",F24&lt;0.1,"-",F24&gt;=0.1, "")</f>
        <v/>
      </c>
      <c r="T24" s="4" t="str">
        <f t="array" ref="T24">_xlfn.IFS(G24="","",G24&lt;0.001,"***",G24&lt;0.01,"**",G24&lt;0.05,"*",G24&lt;0.1,"-",G24&gt;=0.1, "")</f>
        <v/>
      </c>
      <c r="U24" s="4" t="str">
        <f t="array" ref="U24">_xlfn.IFS(H24="","",H24&lt;0.001,"***",H24&lt;0.01,"**",H24&lt;0.05,"*",H24&lt;0.1,"-",H24&gt;=0.1, "")</f>
        <v>*</v>
      </c>
      <c r="V24" s="4" t="str">
        <f t="array" ref="V24">_xlfn.IFS(I24="","",I24&lt;0.001,"***",I24&lt;0.01,"**",I24&lt;0.05,"*",I24&lt;0.1,"-",I24&gt;=0.1, "")</f>
        <v>*</v>
      </c>
      <c r="W24" s="4" t="str">
        <f t="array" ref="W24">_xlfn.IFS(J24="","",J24&lt;0.001,"***",J24&lt;0.01,"**",J24&lt;0.05,"*",J24&lt;0.1,"-",J24&gt;=0.1, "")</f>
        <v/>
      </c>
      <c r="X24" s="4" t="str">
        <f t="array" ref="X24">_xlfn.IFS(K24="","",K24&lt;0.001,"***",K24&lt;0.01,"**",K24&lt;0.05,"*",K24&lt;0.1,"-",K24&gt;=0.1, "")</f>
        <v/>
      </c>
      <c r="Y24" s="4" t="str">
        <f t="array" ref="Y24">_xlfn.IFS(L24="","",L24&lt;0.001,"***",L24&lt;0.01,"**",L24&lt;0.05,"*",L24&lt;0.1,"-",L24&gt;=0.1, "")</f>
        <v>-</v>
      </c>
      <c r="Z24" s="4" t="str">
        <f t="array" ref="Z24">_xlfn.IFS(M24="","",M24&lt;0.001,"***",M24&lt;0.01,"**",M24&lt;0.05,"*",M24&lt;0.1,"-",M24&gt;=0.1, "")</f>
        <v>*</v>
      </c>
      <c r="AA24" s="4" t="str">
        <f t="array" ref="AA24">_xlfn.IFS(N24="","",N24&lt;0.001,"***",N24&lt;0.01,"**",N24&lt;0.05,"*",N24&lt;0.1,"-",N24&gt;=0.1, "")</f>
        <v/>
      </c>
      <c r="AB24" s="4" t="str">
        <f t="array" ref="AB24">_xlfn.IFS(O24="","",O24&lt;0.001,"***",O24&lt;0.01,"**",O24&lt;0.05,"*",O24&lt;0.1,"-",O24&gt;=0.1, "")</f>
        <v/>
      </c>
      <c r="AC24" s="4" t="str">
        <f t="array" ref="AC24">_xlfn.IFS(P24="","",P24&lt;0.001,"***",P24&lt;0.01,"**",P24&lt;0.05,"*",P24&lt;0.1,"-",P24&gt;=0.1, "")</f>
        <v/>
      </c>
      <c r="AD24" s="4" t="str">
        <f t="array" ref="AD24">_xlfn.IFS(Q24="","",Q24&lt;0.001,"***",Q24&lt;0.01,"**",Q24&lt;0.05,"*",Q24&lt;0.1,"-",Q24&gt;=0.1, "")</f>
        <v/>
      </c>
    </row>
    <row r="25" spans="1:30" ht="20" customHeight="1">
      <c r="A25" s="2">
        <v>23</v>
      </c>
      <c r="B25" s="4">
        <v>0.74848390508629048</v>
      </c>
      <c r="C25" s="4">
        <v>0.85762922455788437</v>
      </c>
      <c r="D25" s="4">
        <v>8.6189488832077013E-2</v>
      </c>
      <c r="E25" s="4">
        <v>0.50419364865771732</v>
      </c>
      <c r="F25" s="4">
        <v>0.12962929656991801</v>
      </c>
      <c r="G25" s="4"/>
      <c r="H25" s="4">
        <v>0.27325411078380352</v>
      </c>
      <c r="I25" s="4">
        <v>0.60966251728504073</v>
      </c>
      <c r="J25" s="4">
        <v>0.68546815108932679</v>
      </c>
      <c r="K25" s="4">
        <v>0.13851632649699641</v>
      </c>
      <c r="L25" s="4">
        <v>0.24664693960575371</v>
      </c>
      <c r="M25" s="4">
        <v>6.1762751971870138E-2</v>
      </c>
      <c r="O25" s="4" t="str">
        <f t="array" ref="O25">_xlfn.IFS(B25="","",B25&lt;0.001,"***",B25&lt;0.01,"**",B25&lt;0.05,"*",B25&lt;0.1,"-",B25&gt;=0.1, "")</f>
        <v/>
      </c>
      <c r="P25" s="4" t="str">
        <f t="array" ref="P25">_xlfn.IFS(C25="","",C25&lt;0.001,"***",C25&lt;0.01,"**",C25&lt;0.05,"*",C25&lt;0.1,"-",C25&gt;=0.1, "")</f>
        <v/>
      </c>
      <c r="Q25" s="4" t="str">
        <f t="array" ref="Q25">_xlfn.IFS(D25="","",D25&lt;0.001,"***",D25&lt;0.01,"**",D25&lt;0.05,"*",D25&lt;0.1,"-",D25&gt;=0.1, "")</f>
        <v>-</v>
      </c>
      <c r="R25" s="4" t="str">
        <f t="array" ref="R25">_xlfn.IFS(E25="","",E25&lt;0.001,"***",E25&lt;0.01,"**",E25&lt;0.05,"*",E25&lt;0.1,"-",E25&gt;=0.1, "")</f>
        <v/>
      </c>
      <c r="S25" s="4" t="str">
        <f t="array" ref="S25">_xlfn.IFS(F25="","",F25&lt;0.001,"***",F25&lt;0.01,"**",F25&lt;0.05,"*",F25&lt;0.1,"-",F25&gt;=0.1, "")</f>
        <v/>
      </c>
      <c r="T25" s="4" t="str">
        <f t="array" ref="T25">_xlfn.IFS(G25="","",G25&lt;0.001,"***",G25&lt;0.01,"**",G25&lt;0.05,"*",G25&lt;0.1,"-",G25&gt;=0.1, "")</f>
        <v/>
      </c>
      <c r="U25" s="4" t="str">
        <f t="array" ref="U25">_xlfn.IFS(H25="","",H25&lt;0.001,"***",H25&lt;0.01,"**",H25&lt;0.05,"*",H25&lt;0.1,"-",H25&gt;=0.1, "")</f>
        <v/>
      </c>
      <c r="V25" s="4" t="str">
        <f t="array" ref="V25">_xlfn.IFS(I25="","",I25&lt;0.001,"***",I25&lt;0.01,"**",I25&lt;0.05,"*",I25&lt;0.1,"-",I25&gt;=0.1, "")</f>
        <v/>
      </c>
      <c r="W25" s="4" t="str">
        <f t="array" ref="W25">_xlfn.IFS(J25="","",J25&lt;0.001,"***",J25&lt;0.01,"**",J25&lt;0.05,"*",J25&lt;0.1,"-",J25&gt;=0.1, "")</f>
        <v/>
      </c>
      <c r="X25" s="4" t="str">
        <f t="array" ref="X25">_xlfn.IFS(K25="","",K25&lt;0.001,"***",K25&lt;0.01,"**",K25&lt;0.05,"*",K25&lt;0.1,"-",K25&gt;=0.1, "")</f>
        <v/>
      </c>
      <c r="Y25" s="4" t="str">
        <f t="array" ref="Y25">_xlfn.IFS(L25="","",L25&lt;0.001,"***",L25&lt;0.01,"**",L25&lt;0.05,"*",L25&lt;0.1,"-",L25&gt;=0.1, "")</f>
        <v/>
      </c>
      <c r="Z25" s="4" t="str">
        <f t="array" ref="Z25">_xlfn.IFS(M25="","",M25&lt;0.001,"***",M25&lt;0.01,"**",M25&lt;0.05,"*",M25&lt;0.1,"-",M25&gt;=0.1, "")</f>
        <v>-</v>
      </c>
      <c r="AA25" s="4" t="str">
        <f t="array" ref="AA25">_xlfn.IFS(N25="","",N25&lt;0.001,"***",N25&lt;0.01,"**",N25&lt;0.05,"*",N25&lt;0.1,"-",N25&gt;=0.1, "")</f>
        <v/>
      </c>
      <c r="AB25" s="4" t="str">
        <f t="array" ref="AB25">_xlfn.IFS(O25="","",O25&lt;0.001,"***",O25&lt;0.01,"**",O25&lt;0.05,"*",O25&lt;0.1,"-",O25&gt;=0.1, "")</f>
        <v/>
      </c>
      <c r="AC25" s="4" t="str">
        <f t="array" ref="AC25">_xlfn.IFS(P25="","",P25&lt;0.001,"***",P25&lt;0.01,"**",P25&lt;0.05,"*",P25&lt;0.1,"-",P25&gt;=0.1, "")</f>
        <v/>
      </c>
      <c r="AD25" s="4" t="str">
        <f t="array" ref="AD25">_xlfn.IFS(Q25="","",Q25&lt;0.001,"***",Q25&lt;0.01,"**",Q25&lt;0.05,"*",Q25&lt;0.1,"-",Q25&gt;=0.1, "")</f>
        <v/>
      </c>
    </row>
    <row r="26" spans="1:30" ht="20" customHeight="1">
      <c r="A26" s="2">
        <v>24</v>
      </c>
      <c r="B26" s="4">
        <v>0.66013324000143347</v>
      </c>
      <c r="C26" s="4">
        <v>0.25750435215844492</v>
      </c>
      <c r="D26" s="4"/>
      <c r="E26" s="4"/>
      <c r="F26" s="4"/>
      <c r="G26" s="4"/>
      <c r="H26" s="4">
        <v>0.33705843978344191</v>
      </c>
      <c r="I26" s="4">
        <v>5.0902051226611074E-3</v>
      </c>
      <c r="J26" s="4">
        <v>3.0959768678210091E-2</v>
      </c>
      <c r="K26" s="4"/>
      <c r="L26" s="4">
        <v>0.135242189099854</v>
      </c>
      <c r="M26" s="4">
        <v>1.8886026510515689E-2</v>
      </c>
      <c r="O26" s="4" t="str">
        <f t="array" ref="O26">_xlfn.IFS(B26="","",B26&lt;0.001,"***",B26&lt;0.01,"**",B26&lt;0.05,"*",B26&lt;0.1,"-",B26&gt;=0.1, "")</f>
        <v/>
      </c>
      <c r="P26" s="4" t="str">
        <f t="array" ref="P26">_xlfn.IFS(C26="","",C26&lt;0.001,"***",C26&lt;0.01,"**",C26&lt;0.05,"*",C26&lt;0.1,"-",C26&gt;=0.1, "")</f>
        <v/>
      </c>
      <c r="Q26" s="4" t="str">
        <f t="array" ref="Q26">_xlfn.IFS(D26="","",D26&lt;0.001,"***",D26&lt;0.01,"**",D26&lt;0.05,"*",D26&lt;0.1,"-",D26&gt;=0.1, "")</f>
        <v/>
      </c>
      <c r="R26" s="4" t="str">
        <f t="array" ref="R26">_xlfn.IFS(E26="","",E26&lt;0.001,"***",E26&lt;0.01,"**",E26&lt;0.05,"*",E26&lt;0.1,"-",E26&gt;=0.1, "")</f>
        <v/>
      </c>
      <c r="S26" s="4" t="str">
        <f t="array" ref="S26">_xlfn.IFS(F26="","",F26&lt;0.001,"***",F26&lt;0.01,"**",F26&lt;0.05,"*",F26&lt;0.1,"-",F26&gt;=0.1, "")</f>
        <v/>
      </c>
      <c r="T26" s="4" t="str">
        <f t="array" ref="T26">_xlfn.IFS(G26="","",G26&lt;0.001,"***",G26&lt;0.01,"**",G26&lt;0.05,"*",G26&lt;0.1,"-",G26&gt;=0.1, "")</f>
        <v/>
      </c>
      <c r="U26" s="4" t="str">
        <f t="array" ref="U26">_xlfn.IFS(H26="","",H26&lt;0.001,"***",H26&lt;0.01,"**",H26&lt;0.05,"*",H26&lt;0.1,"-",H26&gt;=0.1, "")</f>
        <v/>
      </c>
      <c r="V26" s="4" t="str">
        <f t="array" ref="V26">_xlfn.IFS(I26="","",I26&lt;0.001,"***",I26&lt;0.01,"**",I26&lt;0.05,"*",I26&lt;0.1,"-",I26&gt;=0.1, "")</f>
        <v>**</v>
      </c>
      <c r="W26" s="4" t="str">
        <f t="array" ref="W26">_xlfn.IFS(J26="","",J26&lt;0.001,"***",J26&lt;0.01,"**",J26&lt;0.05,"*",J26&lt;0.1,"-",J26&gt;=0.1, "")</f>
        <v>*</v>
      </c>
      <c r="X26" s="4" t="str">
        <f t="array" ref="X26">_xlfn.IFS(K26="","",K26&lt;0.001,"***",K26&lt;0.01,"**",K26&lt;0.05,"*",K26&lt;0.1,"-",K26&gt;=0.1, "")</f>
        <v/>
      </c>
      <c r="Y26" s="4" t="str">
        <f t="array" ref="Y26">_xlfn.IFS(L26="","",L26&lt;0.001,"***",L26&lt;0.01,"**",L26&lt;0.05,"*",L26&lt;0.1,"-",L26&gt;=0.1, "")</f>
        <v/>
      </c>
      <c r="Z26" s="4" t="str">
        <f t="array" ref="Z26">_xlfn.IFS(M26="","",M26&lt;0.001,"***",M26&lt;0.01,"**",M26&lt;0.05,"*",M26&lt;0.1,"-",M26&gt;=0.1, "")</f>
        <v>*</v>
      </c>
      <c r="AA26" s="4" t="str">
        <f t="array" ref="AA26">_xlfn.IFS(N26="","",N26&lt;0.001,"***",N26&lt;0.01,"**",N26&lt;0.05,"*",N26&lt;0.1,"-",N26&gt;=0.1, "")</f>
        <v/>
      </c>
      <c r="AB26" s="4" t="str">
        <f t="array" ref="AB26">_xlfn.IFS(O26="","",O26&lt;0.001,"***",O26&lt;0.01,"**",O26&lt;0.05,"*",O26&lt;0.1,"-",O26&gt;=0.1, "")</f>
        <v/>
      </c>
      <c r="AC26" s="4" t="str">
        <f t="array" ref="AC26">_xlfn.IFS(P26="","",P26&lt;0.001,"***",P26&lt;0.01,"**",P26&lt;0.05,"*",P26&lt;0.1,"-",P26&gt;=0.1, "")</f>
        <v/>
      </c>
      <c r="AD26" s="4" t="str">
        <f t="array" ref="AD26">_xlfn.IFS(Q26="","",Q26&lt;0.001,"***",Q26&lt;0.01,"**",Q26&lt;0.05,"*",Q26&lt;0.1,"-",Q26&gt;=0.1, "")</f>
        <v/>
      </c>
    </row>
    <row r="27" spans="1:30" ht="20" customHeight="1">
      <c r="A27" s="2">
        <v>25</v>
      </c>
      <c r="B27" s="4">
        <v>0.13049996284639409</v>
      </c>
      <c r="C27" s="4">
        <v>0.22139311758893801</v>
      </c>
      <c r="D27" s="4"/>
      <c r="E27" s="4">
        <v>1.526749168317443E-2</v>
      </c>
      <c r="F27" s="4">
        <v>1.6532569826179871E-2</v>
      </c>
      <c r="G27" s="4">
        <v>5.1105328539689486E-3</v>
      </c>
      <c r="H27" s="4">
        <v>2.5494013367987151E-2</v>
      </c>
      <c r="I27" s="4">
        <v>3.9779038129922027E-2</v>
      </c>
      <c r="J27" s="4"/>
      <c r="K27" s="4"/>
      <c r="L27" s="4">
        <v>4.3945089223257601E-3</v>
      </c>
      <c r="M27" s="4"/>
      <c r="O27" s="4" t="str">
        <f t="array" ref="O27">_xlfn.IFS(B27="","",B27&lt;0.001,"***",B27&lt;0.01,"**",B27&lt;0.05,"*",B27&lt;0.1,"-",B27&gt;=0.1, "")</f>
        <v/>
      </c>
      <c r="P27" s="4" t="str">
        <f t="array" ref="P27">_xlfn.IFS(C27="","",C27&lt;0.001,"***",C27&lt;0.01,"**",C27&lt;0.05,"*",C27&lt;0.1,"-",C27&gt;=0.1, "")</f>
        <v/>
      </c>
      <c r="Q27" s="4" t="str">
        <f t="array" ref="Q27">_xlfn.IFS(D27="","",D27&lt;0.001,"***",D27&lt;0.01,"**",D27&lt;0.05,"*",D27&lt;0.1,"-",D27&gt;=0.1, "")</f>
        <v/>
      </c>
      <c r="R27" s="4" t="str">
        <f t="array" ref="R27">_xlfn.IFS(E27="","",E27&lt;0.001,"***",E27&lt;0.01,"**",E27&lt;0.05,"*",E27&lt;0.1,"-",E27&gt;=0.1, "")</f>
        <v>*</v>
      </c>
      <c r="S27" s="4" t="str">
        <f t="array" ref="S27">_xlfn.IFS(F27="","",F27&lt;0.001,"***",F27&lt;0.01,"**",F27&lt;0.05,"*",F27&lt;0.1,"-",F27&gt;=0.1, "")</f>
        <v>*</v>
      </c>
      <c r="T27" s="4" t="str">
        <f t="array" ref="T27">_xlfn.IFS(G27="","",G27&lt;0.001,"***",G27&lt;0.01,"**",G27&lt;0.05,"*",G27&lt;0.1,"-",G27&gt;=0.1, "")</f>
        <v>**</v>
      </c>
      <c r="U27" s="4" t="str">
        <f t="array" ref="U27">_xlfn.IFS(H27="","",H27&lt;0.001,"***",H27&lt;0.01,"**",H27&lt;0.05,"*",H27&lt;0.1,"-",H27&gt;=0.1, "")</f>
        <v>*</v>
      </c>
      <c r="V27" s="4" t="str">
        <f t="array" ref="V27">_xlfn.IFS(I27="","",I27&lt;0.001,"***",I27&lt;0.01,"**",I27&lt;0.05,"*",I27&lt;0.1,"-",I27&gt;=0.1, "")</f>
        <v>*</v>
      </c>
      <c r="W27" s="4" t="str">
        <f t="array" ref="W27">_xlfn.IFS(J27="","",J27&lt;0.001,"***",J27&lt;0.01,"**",J27&lt;0.05,"*",J27&lt;0.1,"-",J27&gt;=0.1, "")</f>
        <v/>
      </c>
      <c r="X27" s="4" t="str">
        <f t="array" ref="X27">_xlfn.IFS(K27="","",K27&lt;0.001,"***",K27&lt;0.01,"**",K27&lt;0.05,"*",K27&lt;0.1,"-",K27&gt;=0.1, "")</f>
        <v/>
      </c>
      <c r="Y27" s="4" t="str">
        <f t="array" ref="Y27">_xlfn.IFS(L27="","",L27&lt;0.001,"***",L27&lt;0.01,"**",L27&lt;0.05,"*",L27&lt;0.1,"-",L27&gt;=0.1, "")</f>
        <v>**</v>
      </c>
      <c r="Z27" s="4" t="str">
        <f t="array" ref="Z27">_xlfn.IFS(M27="","",M27&lt;0.001,"***",M27&lt;0.01,"**",M27&lt;0.05,"*",M27&lt;0.1,"-",M27&gt;=0.1, "")</f>
        <v/>
      </c>
      <c r="AA27" s="4" t="str">
        <f t="array" ref="AA27">_xlfn.IFS(N27="","",N27&lt;0.001,"***",N27&lt;0.01,"**",N27&lt;0.05,"*",N27&lt;0.1,"-",N27&gt;=0.1, "")</f>
        <v/>
      </c>
      <c r="AB27" s="4" t="str">
        <f t="array" ref="AB27">_xlfn.IFS(O27="","",O27&lt;0.001,"***",O27&lt;0.01,"**",O27&lt;0.05,"*",O27&lt;0.1,"-",O27&gt;=0.1, "")</f>
        <v/>
      </c>
      <c r="AC27" s="4" t="str">
        <f t="array" ref="AC27">_xlfn.IFS(P27="","",P27&lt;0.001,"***",P27&lt;0.01,"**",P27&lt;0.05,"*",P27&lt;0.1,"-",P27&gt;=0.1, "")</f>
        <v/>
      </c>
      <c r="AD27" s="4" t="str">
        <f t="array" ref="AD27">_xlfn.IFS(Q27="","",Q27&lt;0.001,"***",Q27&lt;0.01,"**",Q27&lt;0.05,"*",Q27&lt;0.1,"-",Q27&gt;=0.1, "")</f>
        <v/>
      </c>
    </row>
    <row r="28" spans="1:30" ht="20" customHeight="1">
      <c r="A28" s="2">
        <v>26</v>
      </c>
      <c r="B28" s="4">
        <v>0.95739511425157786</v>
      </c>
      <c r="C28" s="4">
        <v>0.17482717003234241</v>
      </c>
      <c r="D28" s="4">
        <v>1.297141239789742E-2</v>
      </c>
      <c r="E28" s="4">
        <v>3.8235760189310762E-2</v>
      </c>
      <c r="F28" s="4">
        <v>6.0017202102343034E-3</v>
      </c>
      <c r="G28" s="4">
        <v>1.4626836328101539E-4</v>
      </c>
      <c r="H28" s="4">
        <v>0.1158026219901836</v>
      </c>
      <c r="I28" s="4">
        <v>0.1967112593823955</v>
      </c>
      <c r="J28" s="4">
        <v>0.1055390954430459</v>
      </c>
      <c r="K28" s="4"/>
      <c r="L28" s="4">
        <v>0.80984367649515199</v>
      </c>
      <c r="M28" s="4">
        <v>5.7249244978935417E-2</v>
      </c>
      <c r="O28" s="4" t="str">
        <f t="array" ref="O28">_xlfn.IFS(B28="","",B28&lt;0.001,"***",B28&lt;0.01,"**",B28&lt;0.05,"*",B28&lt;0.1,"-",B28&gt;=0.1, "")</f>
        <v/>
      </c>
      <c r="P28" s="4" t="str">
        <f t="array" ref="P28">_xlfn.IFS(C28="","",C28&lt;0.001,"***",C28&lt;0.01,"**",C28&lt;0.05,"*",C28&lt;0.1,"-",C28&gt;=0.1, "")</f>
        <v/>
      </c>
      <c r="Q28" s="4" t="str">
        <f t="array" ref="Q28">_xlfn.IFS(D28="","",D28&lt;0.001,"***",D28&lt;0.01,"**",D28&lt;0.05,"*",D28&lt;0.1,"-",D28&gt;=0.1, "")</f>
        <v>*</v>
      </c>
      <c r="R28" s="4" t="str">
        <f t="array" ref="R28">_xlfn.IFS(E28="","",E28&lt;0.001,"***",E28&lt;0.01,"**",E28&lt;0.05,"*",E28&lt;0.1,"-",E28&gt;=0.1, "")</f>
        <v>*</v>
      </c>
      <c r="S28" s="4" t="str">
        <f t="array" ref="S28">_xlfn.IFS(F28="","",F28&lt;0.001,"***",F28&lt;0.01,"**",F28&lt;0.05,"*",F28&lt;0.1,"-",F28&gt;=0.1, "")</f>
        <v>**</v>
      </c>
      <c r="T28" s="4" t="str">
        <f t="array" ref="T28">_xlfn.IFS(G28="","",G28&lt;0.001,"***",G28&lt;0.01,"**",G28&lt;0.05,"*",G28&lt;0.1,"-",G28&gt;=0.1, "")</f>
        <v>***</v>
      </c>
      <c r="U28" s="4" t="str">
        <f t="array" ref="U28">_xlfn.IFS(H28="","",H28&lt;0.001,"***",H28&lt;0.01,"**",H28&lt;0.05,"*",H28&lt;0.1,"-",H28&gt;=0.1, "")</f>
        <v/>
      </c>
      <c r="V28" s="4" t="str">
        <f t="array" ref="V28">_xlfn.IFS(I28="","",I28&lt;0.001,"***",I28&lt;0.01,"**",I28&lt;0.05,"*",I28&lt;0.1,"-",I28&gt;=0.1, "")</f>
        <v/>
      </c>
      <c r="W28" s="4" t="str">
        <f t="array" ref="W28">_xlfn.IFS(J28="","",J28&lt;0.001,"***",J28&lt;0.01,"**",J28&lt;0.05,"*",J28&lt;0.1,"-",J28&gt;=0.1, "")</f>
        <v/>
      </c>
      <c r="X28" s="4" t="str">
        <f t="array" ref="X28">_xlfn.IFS(K28="","",K28&lt;0.001,"***",K28&lt;0.01,"**",K28&lt;0.05,"*",K28&lt;0.1,"-",K28&gt;=0.1, "")</f>
        <v/>
      </c>
      <c r="Y28" s="4" t="str">
        <f t="array" ref="Y28">_xlfn.IFS(L28="","",L28&lt;0.001,"***",L28&lt;0.01,"**",L28&lt;0.05,"*",L28&lt;0.1,"-",L28&gt;=0.1, "")</f>
        <v/>
      </c>
      <c r="Z28" s="4" t="str">
        <f t="array" ref="Z28">_xlfn.IFS(M28="","",M28&lt;0.001,"***",M28&lt;0.01,"**",M28&lt;0.05,"*",M28&lt;0.1,"-",M28&gt;=0.1, "")</f>
        <v>-</v>
      </c>
      <c r="AA28" s="4" t="str">
        <f t="array" ref="AA28">_xlfn.IFS(N28="","",N28&lt;0.001,"***",N28&lt;0.01,"**",N28&lt;0.05,"*",N28&lt;0.1,"-",N28&gt;=0.1, "")</f>
        <v/>
      </c>
      <c r="AB28" s="4" t="str">
        <f t="array" ref="AB28">_xlfn.IFS(O28="","",O28&lt;0.001,"***",O28&lt;0.01,"**",O28&lt;0.05,"*",O28&lt;0.1,"-",O28&gt;=0.1, "")</f>
        <v/>
      </c>
      <c r="AC28" s="4" t="str">
        <f t="array" ref="AC28">_xlfn.IFS(P28="","",P28&lt;0.001,"***",P28&lt;0.01,"**",P28&lt;0.05,"*",P28&lt;0.1,"-",P28&gt;=0.1, "")</f>
        <v/>
      </c>
      <c r="AD28" s="4" t="str">
        <f t="array" ref="AD28">_xlfn.IFS(Q28="","",Q28&lt;0.001,"***",Q28&lt;0.01,"**",Q28&lt;0.05,"*",Q28&lt;0.1,"-",Q28&gt;=0.1, "")</f>
        <v/>
      </c>
    </row>
    <row r="29" spans="1:30" ht="20" customHeight="1">
      <c r="A29" s="2">
        <v>27</v>
      </c>
      <c r="B29" s="4">
        <v>2.9391152366497971E-2</v>
      </c>
      <c r="C29" s="4">
        <v>0.18366601567027449</v>
      </c>
      <c r="D29" s="4"/>
      <c r="E29" s="4">
        <v>0.29597595470644689</v>
      </c>
      <c r="F29" s="4">
        <v>0.15329572673138411</v>
      </c>
      <c r="G29" s="4"/>
      <c r="H29" s="4"/>
      <c r="I29" s="4"/>
      <c r="J29" s="4"/>
      <c r="K29" s="4"/>
      <c r="L29" s="4"/>
      <c r="M29" s="4"/>
      <c r="O29" s="4" t="str">
        <f t="array" ref="O29">_xlfn.IFS(B29="","",B29&lt;0.001,"***",B29&lt;0.01,"**",B29&lt;0.05,"*",B29&lt;0.1,"-",B29&gt;=0.1, "")</f>
        <v>*</v>
      </c>
      <c r="P29" s="4" t="str">
        <f t="array" ref="P29">_xlfn.IFS(C29="","",C29&lt;0.001,"***",C29&lt;0.01,"**",C29&lt;0.05,"*",C29&lt;0.1,"-",C29&gt;=0.1, "")</f>
        <v/>
      </c>
      <c r="Q29" s="4" t="str">
        <f t="array" ref="Q29">_xlfn.IFS(D29="","",D29&lt;0.001,"***",D29&lt;0.01,"**",D29&lt;0.05,"*",D29&lt;0.1,"-",D29&gt;=0.1, "")</f>
        <v/>
      </c>
      <c r="R29" s="4" t="str">
        <f t="array" ref="R29">_xlfn.IFS(E29="","",E29&lt;0.001,"***",E29&lt;0.01,"**",E29&lt;0.05,"*",E29&lt;0.1,"-",E29&gt;=0.1, "")</f>
        <v/>
      </c>
      <c r="S29" s="4" t="str">
        <f t="array" ref="S29">_xlfn.IFS(F29="","",F29&lt;0.001,"***",F29&lt;0.01,"**",F29&lt;0.05,"*",F29&lt;0.1,"-",F29&gt;=0.1, "")</f>
        <v/>
      </c>
      <c r="T29" s="4" t="str">
        <f t="array" ref="T29">_xlfn.IFS(G29="","",G29&lt;0.001,"***",G29&lt;0.01,"**",G29&lt;0.05,"*",G29&lt;0.1,"-",G29&gt;=0.1, "")</f>
        <v/>
      </c>
      <c r="U29" s="4" t="str">
        <f t="array" ref="U29">_xlfn.IFS(H29="","",H29&lt;0.001,"***",H29&lt;0.01,"**",H29&lt;0.05,"*",H29&lt;0.1,"-",H29&gt;=0.1, "")</f>
        <v/>
      </c>
      <c r="V29" s="4" t="str">
        <f t="array" ref="V29">_xlfn.IFS(I29="","",I29&lt;0.001,"***",I29&lt;0.01,"**",I29&lt;0.05,"*",I29&lt;0.1,"-",I29&gt;=0.1, "")</f>
        <v/>
      </c>
      <c r="W29" s="4" t="str">
        <f t="array" ref="W29">_xlfn.IFS(J29="","",J29&lt;0.001,"***",J29&lt;0.01,"**",J29&lt;0.05,"*",J29&lt;0.1,"-",J29&gt;=0.1, "")</f>
        <v/>
      </c>
      <c r="X29" s="4" t="str">
        <f t="array" ref="X29">_xlfn.IFS(K29="","",K29&lt;0.001,"***",K29&lt;0.01,"**",K29&lt;0.05,"*",K29&lt;0.1,"-",K29&gt;=0.1, "")</f>
        <v/>
      </c>
      <c r="Y29" s="4" t="str">
        <f t="array" ref="Y29">_xlfn.IFS(L29="","",L29&lt;0.001,"***",L29&lt;0.01,"**",L29&lt;0.05,"*",L29&lt;0.1,"-",L29&gt;=0.1, "")</f>
        <v/>
      </c>
      <c r="Z29" s="4" t="str">
        <f t="array" ref="Z29">_xlfn.IFS(M29="","",M29&lt;0.001,"***",M29&lt;0.01,"**",M29&lt;0.05,"*",M29&lt;0.1,"-",M29&gt;=0.1, "")</f>
        <v/>
      </c>
      <c r="AA29" s="4" t="str">
        <f t="array" ref="AA29">_xlfn.IFS(N29="","",N29&lt;0.001,"***",N29&lt;0.01,"**",N29&lt;0.05,"*",N29&lt;0.1,"-",N29&gt;=0.1, "")</f>
        <v/>
      </c>
      <c r="AB29" s="4" t="str">
        <f t="array" ref="AB29">_xlfn.IFS(O29="","",O29&lt;0.001,"***",O29&lt;0.01,"**",O29&lt;0.05,"*",O29&lt;0.1,"-",O29&gt;=0.1, "")</f>
        <v/>
      </c>
      <c r="AC29" s="4" t="str">
        <f t="array" ref="AC29">_xlfn.IFS(P29="","",P29&lt;0.001,"***",P29&lt;0.01,"**",P29&lt;0.05,"*",P29&lt;0.1,"-",P29&gt;=0.1, "")</f>
        <v/>
      </c>
      <c r="AD29" s="4" t="str">
        <f t="array" ref="AD29">_xlfn.IFS(Q29="","",Q29&lt;0.001,"***",Q29&lt;0.01,"**",Q29&lt;0.05,"*",Q29&lt;0.1,"-",Q29&gt;=0.1, "")</f>
        <v/>
      </c>
    </row>
    <row r="30" spans="1:30" ht="20" customHeight="1">
      <c r="A30" s="2">
        <v>28</v>
      </c>
      <c r="B30" s="4">
        <v>1.363110103529498E-4</v>
      </c>
      <c r="C30" s="4">
        <v>1.2627486598516581E-3</v>
      </c>
      <c r="D30" s="4">
        <v>1.0733346578234231E-2</v>
      </c>
      <c r="E30" s="4">
        <v>5.1989593955875588E-3</v>
      </c>
      <c r="F30" s="4"/>
      <c r="G30" s="4"/>
      <c r="H30" s="4"/>
      <c r="I30" s="4">
        <v>8.6702159693096889E-4</v>
      </c>
      <c r="J30" s="4">
        <v>0.95323097838227977</v>
      </c>
      <c r="K30" s="4">
        <v>2.9168739012514929E-2</v>
      </c>
      <c r="L30" s="4"/>
      <c r="M30" s="4"/>
      <c r="O30" s="4" t="str">
        <f t="array" ref="O30">_xlfn.IFS(B30="","",B30&lt;0.001,"***",B30&lt;0.01,"**",B30&lt;0.05,"*",B30&lt;0.1,"-",B30&gt;=0.1, "")</f>
        <v>***</v>
      </c>
      <c r="P30" s="4" t="str">
        <f t="array" ref="P30">_xlfn.IFS(C30="","",C30&lt;0.001,"***",C30&lt;0.01,"**",C30&lt;0.05,"*",C30&lt;0.1,"-",C30&gt;=0.1, "")</f>
        <v>**</v>
      </c>
      <c r="Q30" s="4" t="str">
        <f t="array" ref="Q30">_xlfn.IFS(D30="","",D30&lt;0.001,"***",D30&lt;0.01,"**",D30&lt;0.05,"*",D30&lt;0.1,"-",D30&gt;=0.1, "")</f>
        <v>*</v>
      </c>
      <c r="R30" s="4" t="str">
        <f t="array" ref="R30">_xlfn.IFS(E30="","",E30&lt;0.001,"***",E30&lt;0.01,"**",E30&lt;0.05,"*",E30&lt;0.1,"-",E30&gt;=0.1, "")</f>
        <v>**</v>
      </c>
      <c r="S30" s="4" t="str">
        <f t="array" ref="S30">_xlfn.IFS(F30="","",F30&lt;0.001,"***",F30&lt;0.01,"**",F30&lt;0.05,"*",F30&lt;0.1,"-",F30&gt;=0.1, "")</f>
        <v/>
      </c>
      <c r="T30" s="4" t="str">
        <f t="array" ref="T30">_xlfn.IFS(G30="","",G30&lt;0.001,"***",G30&lt;0.01,"**",G30&lt;0.05,"*",G30&lt;0.1,"-",G30&gt;=0.1, "")</f>
        <v/>
      </c>
      <c r="U30" s="4" t="str">
        <f t="array" ref="U30">_xlfn.IFS(H30="","",H30&lt;0.001,"***",H30&lt;0.01,"**",H30&lt;0.05,"*",H30&lt;0.1,"-",H30&gt;=0.1, "")</f>
        <v/>
      </c>
      <c r="V30" s="4" t="str">
        <f t="array" ref="V30">_xlfn.IFS(I30="","",I30&lt;0.001,"***",I30&lt;0.01,"**",I30&lt;0.05,"*",I30&lt;0.1,"-",I30&gt;=0.1, "")</f>
        <v>***</v>
      </c>
      <c r="W30" s="4" t="str">
        <f t="array" ref="W30">_xlfn.IFS(J30="","",J30&lt;0.001,"***",J30&lt;0.01,"**",J30&lt;0.05,"*",J30&lt;0.1,"-",J30&gt;=0.1, "")</f>
        <v/>
      </c>
      <c r="X30" s="4" t="str">
        <f t="array" ref="X30">_xlfn.IFS(K30="","",K30&lt;0.001,"***",K30&lt;0.01,"**",K30&lt;0.05,"*",K30&lt;0.1,"-",K30&gt;=0.1, "")</f>
        <v>*</v>
      </c>
      <c r="Y30" s="4" t="str">
        <f t="array" ref="Y30">_xlfn.IFS(L30="","",L30&lt;0.001,"***",L30&lt;0.01,"**",L30&lt;0.05,"*",L30&lt;0.1,"-",L30&gt;=0.1, "")</f>
        <v/>
      </c>
      <c r="Z30" s="4" t="str">
        <f t="array" ref="Z30">_xlfn.IFS(M30="","",M30&lt;0.001,"***",M30&lt;0.01,"**",M30&lt;0.05,"*",M30&lt;0.1,"-",M30&gt;=0.1, "")</f>
        <v/>
      </c>
      <c r="AA30" s="4" t="str">
        <f t="array" ref="AA30">_xlfn.IFS(N30="","",N30&lt;0.001,"***",N30&lt;0.01,"**",N30&lt;0.05,"*",N30&lt;0.1,"-",N30&gt;=0.1, "")</f>
        <v/>
      </c>
      <c r="AB30" s="4" t="str">
        <f t="array" ref="AB30">_xlfn.IFS(O30="","",O30&lt;0.001,"***",O30&lt;0.01,"**",O30&lt;0.05,"*",O30&lt;0.1,"-",O30&gt;=0.1, "")</f>
        <v/>
      </c>
      <c r="AC30" s="4" t="str">
        <f t="array" ref="AC30">_xlfn.IFS(P30="","",P30&lt;0.001,"***",P30&lt;0.01,"**",P30&lt;0.05,"*",P30&lt;0.1,"-",P30&gt;=0.1, "")</f>
        <v/>
      </c>
      <c r="AD30" s="4" t="str">
        <f t="array" ref="AD30">_xlfn.IFS(Q30="","",Q30&lt;0.001,"***",Q30&lt;0.01,"**",Q30&lt;0.05,"*",Q30&lt;0.1,"-",Q30&gt;=0.1, "")</f>
        <v/>
      </c>
    </row>
    <row r="31" spans="1:30" ht="20" customHeight="1">
      <c r="A31" s="2">
        <v>29</v>
      </c>
      <c r="B31" s="4">
        <v>5.0751299167913131E-9</v>
      </c>
      <c r="C31" s="4"/>
      <c r="D31" s="4"/>
      <c r="E31" s="4">
        <v>3.9033449854557589E-2</v>
      </c>
      <c r="F31" s="4"/>
      <c r="G31" s="4"/>
      <c r="H31" s="4">
        <v>0.85200730017226134</v>
      </c>
      <c r="I31" s="4"/>
      <c r="J31" s="4"/>
      <c r="K31" s="4"/>
      <c r="L31" s="4">
        <v>0.29193797403444188</v>
      </c>
      <c r="M31" s="4">
        <v>5.3440889903095992E-2</v>
      </c>
      <c r="O31" s="4" t="str">
        <f t="array" ref="O31">_xlfn.IFS(B31="","",B31&lt;0.001,"***",B31&lt;0.01,"**",B31&lt;0.05,"*",B31&lt;0.1,"-",B31&gt;=0.1, "")</f>
        <v>***</v>
      </c>
      <c r="P31" s="4" t="str">
        <f t="array" ref="P31">_xlfn.IFS(C31="","",C31&lt;0.001,"***",C31&lt;0.01,"**",C31&lt;0.05,"*",C31&lt;0.1,"-",C31&gt;=0.1, "")</f>
        <v/>
      </c>
      <c r="Q31" s="4" t="str">
        <f t="array" ref="Q31">_xlfn.IFS(D31="","",D31&lt;0.001,"***",D31&lt;0.01,"**",D31&lt;0.05,"*",D31&lt;0.1,"-",D31&gt;=0.1, "")</f>
        <v/>
      </c>
      <c r="R31" s="4" t="str">
        <f t="array" ref="R31">_xlfn.IFS(E31="","",E31&lt;0.001,"***",E31&lt;0.01,"**",E31&lt;0.05,"*",E31&lt;0.1,"-",E31&gt;=0.1, "")</f>
        <v>*</v>
      </c>
      <c r="S31" s="4" t="str">
        <f t="array" ref="S31">_xlfn.IFS(F31="","",F31&lt;0.001,"***",F31&lt;0.01,"**",F31&lt;0.05,"*",F31&lt;0.1,"-",F31&gt;=0.1, "")</f>
        <v/>
      </c>
      <c r="T31" s="4" t="str">
        <f t="array" ref="T31">_xlfn.IFS(G31="","",G31&lt;0.001,"***",G31&lt;0.01,"**",G31&lt;0.05,"*",G31&lt;0.1,"-",G31&gt;=0.1, "")</f>
        <v/>
      </c>
      <c r="U31" s="4" t="str">
        <f t="array" ref="U31">_xlfn.IFS(H31="","",H31&lt;0.001,"***",H31&lt;0.01,"**",H31&lt;0.05,"*",H31&lt;0.1,"-",H31&gt;=0.1, "")</f>
        <v/>
      </c>
      <c r="V31" s="4" t="str">
        <f t="array" ref="V31">_xlfn.IFS(I31="","",I31&lt;0.001,"***",I31&lt;0.01,"**",I31&lt;0.05,"*",I31&lt;0.1,"-",I31&gt;=0.1, "")</f>
        <v/>
      </c>
      <c r="W31" s="4" t="str">
        <f t="array" ref="W31">_xlfn.IFS(J31="","",J31&lt;0.001,"***",J31&lt;0.01,"**",J31&lt;0.05,"*",J31&lt;0.1,"-",J31&gt;=0.1, "")</f>
        <v/>
      </c>
      <c r="X31" s="4" t="str">
        <f t="array" ref="X31">_xlfn.IFS(K31="","",K31&lt;0.001,"***",K31&lt;0.01,"**",K31&lt;0.05,"*",K31&lt;0.1,"-",K31&gt;=0.1, "")</f>
        <v/>
      </c>
      <c r="Y31" s="4" t="str">
        <f t="array" ref="Y31">_xlfn.IFS(L31="","",L31&lt;0.001,"***",L31&lt;0.01,"**",L31&lt;0.05,"*",L31&lt;0.1,"-",L31&gt;=0.1, "")</f>
        <v/>
      </c>
      <c r="Z31" s="4" t="str">
        <f t="array" ref="Z31">_xlfn.IFS(M31="","",M31&lt;0.001,"***",M31&lt;0.01,"**",M31&lt;0.05,"*",M31&lt;0.1,"-",M31&gt;=0.1, "")</f>
        <v>-</v>
      </c>
      <c r="AA31" s="4" t="str">
        <f t="array" ref="AA31">_xlfn.IFS(N31="","",N31&lt;0.001,"***",N31&lt;0.01,"**",N31&lt;0.05,"*",N31&lt;0.1,"-",N31&gt;=0.1, "")</f>
        <v/>
      </c>
      <c r="AB31" s="4" t="str">
        <f t="array" ref="AB31">_xlfn.IFS(O31="","",O31&lt;0.001,"***",O31&lt;0.01,"**",O31&lt;0.05,"*",O31&lt;0.1,"-",O31&gt;=0.1, "")</f>
        <v/>
      </c>
      <c r="AC31" s="4" t="str">
        <f t="array" ref="AC31">_xlfn.IFS(P31="","",P31&lt;0.001,"***",P31&lt;0.01,"**",P31&lt;0.05,"*",P31&lt;0.1,"-",P31&gt;=0.1, "")</f>
        <v/>
      </c>
      <c r="AD31" s="4" t="str">
        <f t="array" ref="AD31">_xlfn.IFS(Q31="","",Q31&lt;0.001,"***",Q31&lt;0.01,"**",Q31&lt;0.05,"*",Q31&lt;0.1,"-",Q31&gt;=0.1, "")</f>
        <v/>
      </c>
    </row>
    <row r="32" spans="1:30" ht="20" customHeight="1">
      <c r="A32" s="2">
        <v>30</v>
      </c>
      <c r="B32" s="4">
        <v>0.61140248905525052</v>
      </c>
      <c r="C32" s="4">
        <v>5.6991600480131743E-2</v>
      </c>
      <c r="D32" s="4">
        <v>0.31643853364068458</v>
      </c>
      <c r="E32" s="4">
        <v>0.25768475020139558</v>
      </c>
      <c r="F32" s="4">
        <v>0.59688432524048951</v>
      </c>
      <c r="G32" s="4">
        <v>3.317640206410713E-2</v>
      </c>
      <c r="H32" s="4">
        <v>0.82748728049193088</v>
      </c>
      <c r="I32" s="4">
        <v>0.43268755153364602</v>
      </c>
      <c r="J32" s="4">
        <v>0.1955932412222261</v>
      </c>
      <c r="K32" s="4">
        <v>0.14231342517588319</v>
      </c>
      <c r="L32" s="4">
        <v>0.61478792971374574</v>
      </c>
      <c r="M32" s="4">
        <v>7.710425786631693E-2</v>
      </c>
      <c r="O32" s="4" t="str">
        <f t="array" ref="O32">_xlfn.IFS(B32="","",B32&lt;0.001,"***",B32&lt;0.01,"**",B32&lt;0.05,"*",B32&lt;0.1,"-",B32&gt;=0.1, "")</f>
        <v/>
      </c>
      <c r="P32" s="4" t="str">
        <f t="array" ref="P32">_xlfn.IFS(C32="","",C32&lt;0.001,"***",C32&lt;0.01,"**",C32&lt;0.05,"*",C32&lt;0.1,"-",C32&gt;=0.1, "")</f>
        <v>-</v>
      </c>
      <c r="Q32" s="4" t="str">
        <f t="array" ref="Q32">_xlfn.IFS(D32="","",D32&lt;0.001,"***",D32&lt;0.01,"**",D32&lt;0.05,"*",D32&lt;0.1,"-",D32&gt;=0.1, "")</f>
        <v/>
      </c>
      <c r="R32" s="4" t="str">
        <f t="array" ref="R32">_xlfn.IFS(E32="","",E32&lt;0.001,"***",E32&lt;0.01,"**",E32&lt;0.05,"*",E32&lt;0.1,"-",E32&gt;=0.1, "")</f>
        <v/>
      </c>
      <c r="S32" s="4" t="str">
        <f t="array" ref="S32">_xlfn.IFS(F32="","",F32&lt;0.001,"***",F32&lt;0.01,"**",F32&lt;0.05,"*",F32&lt;0.1,"-",F32&gt;=0.1, "")</f>
        <v/>
      </c>
      <c r="T32" s="4" t="str">
        <f t="array" ref="T32">_xlfn.IFS(G32="","",G32&lt;0.001,"***",G32&lt;0.01,"**",G32&lt;0.05,"*",G32&lt;0.1,"-",G32&gt;=0.1, "")</f>
        <v>*</v>
      </c>
      <c r="U32" s="4" t="str">
        <f t="array" ref="U32">_xlfn.IFS(H32="","",H32&lt;0.001,"***",H32&lt;0.01,"**",H32&lt;0.05,"*",H32&lt;0.1,"-",H32&gt;=0.1, "")</f>
        <v/>
      </c>
      <c r="V32" s="4" t="str">
        <f t="array" ref="V32">_xlfn.IFS(I32="","",I32&lt;0.001,"***",I32&lt;0.01,"**",I32&lt;0.05,"*",I32&lt;0.1,"-",I32&gt;=0.1, "")</f>
        <v/>
      </c>
      <c r="W32" s="4" t="str">
        <f t="array" ref="W32">_xlfn.IFS(J32="","",J32&lt;0.001,"***",J32&lt;0.01,"**",J32&lt;0.05,"*",J32&lt;0.1,"-",J32&gt;=0.1, "")</f>
        <v/>
      </c>
      <c r="X32" s="4" t="str">
        <f t="array" ref="X32">_xlfn.IFS(K32="","",K32&lt;0.001,"***",K32&lt;0.01,"**",K32&lt;0.05,"*",K32&lt;0.1,"-",K32&gt;=0.1, "")</f>
        <v/>
      </c>
      <c r="Y32" s="4" t="str">
        <f t="array" ref="Y32">_xlfn.IFS(L32="","",L32&lt;0.001,"***",L32&lt;0.01,"**",L32&lt;0.05,"*",L32&lt;0.1,"-",L32&gt;=0.1, "")</f>
        <v/>
      </c>
      <c r="Z32" s="4" t="str">
        <f t="array" ref="Z32">_xlfn.IFS(M32="","",M32&lt;0.001,"***",M32&lt;0.01,"**",M32&lt;0.05,"*",M32&lt;0.1,"-",M32&gt;=0.1, "")</f>
        <v>-</v>
      </c>
      <c r="AA32" s="4" t="str">
        <f t="array" ref="AA32">_xlfn.IFS(N32="","",N32&lt;0.001,"***",N32&lt;0.01,"**",N32&lt;0.05,"*",N32&lt;0.1,"-",N32&gt;=0.1, "")</f>
        <v/>
      </c>
      <c r="AB32" s="4" t="str">
        <f t="array" ref="AB32">_xlfn.IFS(O32="","",O32&lt;0.001,"***",O32&lt;0.01,"**",O32&lt;0.05,"*",O32&lt;0.1,"-",O32&gt;=0.1, "")</f>
        <v/>
      </c>
      <c r="AC32" s="4" t="str">
        <f t="array" ref="AC32">_xlfn.IFS(P32="","",P32&lt;0.001,"***",P32&lt;0.01,"**",P32&lt;0.05,"*",P32&lt;0.1,"-",P32&gt;=0.1, "")</f>
        <v/>
      </c>
      <c r="AD32" s="4" t="str">
        <f t="array" ref="AD32">_xlfn.IFS(Q32="","",Q32&lt;0.001,"***",Q32&lt;0.01,"**",Q32&lt;0.05,"*",Q32&lt;0.1,"-",Q32&gt;=0.1, "")</f>
        <v/>
      </c>
    </row>
    <row r="33" spans="1:30" ht="20" customHeight="1">
      <c r="A33" s="2">
        <v>31</v>
      </c>
      <c r="B33" s="4">
        <v>1.6621603485928161E-2</v>
      </c>
      <c r="C33" s="4">
        <v>4.3840268343297198E-2</v>
      </c>
      <c r="D33" s="4">
        <v>0.15279577530059629</v>
      </c>
      <c r="E33" s="4">
        <v>1.9533885019225341E-2</v>
      </c>
      <c r="F33" s="4">
        <v>4.355218565853386E-3</v>
      </c>
      <c r="G33" s="4">
        <v>2.6155682675582569E-2</v>
      </c>
      <c r="H33" s="4">
        <v>6.0559283455933727E-2</v>
      </c>
      <c r="I33" s="4">
        <v>0.163530056784081</v>
      </c>
      <c r="J33" s="4">
        <v>1.358322435124785E-2</v>
      </c>
      <c r="K33" s="4"/>
      <c r="L33" s="4"/>
      <c r="M33" s="4"/>
      <c r="O33" s="4" t="str">
        <f t="array" ref="O33">_xlfn.IFS(B33="","",B33&lt;0.001,"***",B33&lt;0.01,"**",B33&lt;0.05,"*",B33&lt;0.1,"-",B33&gt;=0.1, "")</f>
        <v>*</v>
      </c>
      <c r="P33" s="4" t="str">
        <f t="array" ref="P33">_xlfn.IFS(C33="","",C33&lt;0.001,"***",C33&lt;0.01,"**",C33&lt;0.05,"*",C33&lt;0.1,"-",C33&gt;=0.1, "")</f>
        <v>*</v>
      </c>
      <c r="Q33" s="4" t="str">
        <f t="array" ref="Q33">_xlfn.IFS(D33="","",D33&lt;0.001,"***",D33&lt;0.01,"**",D33&lt;0.05,"*",D33&lt;0.1,"-",D33&gt;=0.1, "")</f>
        <v/>
      </c>
      <c r="R33" s="4" t="str">
        <f t="array" ref="R33">_xlfn.IFS(E33="","",E33&lt;0.001,"***",E33&lt;0.01,"**",E33&lt;0.05,"*",E33&lt;0.1,"-",E33&gt;=0.1, "")</f>
        <v>*</v>
      </c>
      <c r="S33" s="4" t="str">
        <f t="array" ref="S33">_xlfn.IFS(F33="","",F33&lt;0.001,"***",F33&lt;0.01,"**",F33&lt;0.05,"*",F33&lt;0.1,"-",F33&gt;=0.1, "")</f>
        <v>**</v>
      </c>
      <c r="T33" s="4" t="str">
        <f t="array" ref="T33">_xlfn.IFS(G33="","",G33&lt;0.001,"***",G33&lt;0.01,"**",G33&lt;0.05,"*",G33&lt;0.1,"-",G33&gt;=0.1, "")</f>
        <v>*</v>
      </c>
      <c r="U33" s="4" t="str">
        <f t="array" ref="U33">_xlfn.IFS(H33="","",H33&lt;0.001,"***",H33&lt;0.01,"**",H33&lt;0.05,"*",H33&lt;0.1,"-",H33&gt;=0.1, "")</f>
        <v>-</v>
      </c>
      <c r="V33" s="4" t="str">
        <f t="array" ref="V33">_xlfn.IFS(I33="","",I33&lt;0.001,"***",I33&lt;0.01,"**",I33&lt;0.05,"*",I33&lt;0.1,"-",I33&gt;=0.1, "")</f>
        <v/>
      </c>
      <c r="W33" s="4" t="str">
        <f t="array" ref="W33">_xlfn.IFS(J33="","",J33&lt;0.001,"***",J33&lt;0.01,"**",J33&lt;0.05,"*",J33&lt;0.1,"-",J33&gt;=0.1, "")</f>
        <v>*</v>
      </c>
      <c r="X33" s="4" t="str">
        <f t="array" ref="X33">_xlfn.IFS(K33="","",K33&lt;0.001,"***",K33&lt;0.01,"**",K33&lt;0.05,"*",K33&lt;0.1,"-",K33&gt;=0.1, "")</f>
        <v/>
      </c>
      <c r="Y33" s="4" t="str">
        <f t="array" ref="Y33">_xlfn.IFS(L33="","",L33&lt;0.001,"***",L33&lt;0.01,"**",L33&lt;0.05,"*",L33&lt;0.1,"-",L33&gt;=0.1, "")</f>
        <v/>
      </c>
      <c r="Z33" s="4" t="str">
        <f t="array" ref="Z33">_xlfn.IFS(M33="","",M33&lt;0.001,"***",M33&lt;0.01,"**",M33&lt;0.05,"*",M33&lt;0.1,"-",M33&gt;=0.1, "")</f>
        <v/>
      </c>
      <c r="AA33" s="4" t="str">
        <f t="array" ref="AA33">_xlfn.IFS(N33="","",N33&lt;0.001,"***",N33&lt;0.01,"**",N33&lt;0.05,"*",N33&lt;0.1,"-",N33&gt;=0.1, "")</f>
        <v/>
      </c>
      <c r="AB33" s="4" t="str">
        <f t="array" ref="AB33">_xlfn.IFS(O33="","",O33&lt;0.001,"***",O33&lt;0.01,"**",O33&lt;0.05,"*",O33&lt;0.1,"-",O33&gt;=0.1, "")</f>
        <v/>
      </c>
      <c r="AC33" s="4" t="str">
        <f t="array" ref="AC33">_xlfn.IFS(P33="","",P33&lt;0.001,"***",P33&lt;0.01,"**",P33&lt;0.05,"*",P33&lt;0.1,"-",P33&gt;=0.1, "")</f>
        <v/>
      </c>
      <c r="AD33" s="4" t="str">
        <f t="array" ref="AD33">_xlfn.IFS(Q33="","",Q33&lt;0.001,"***",Q33&lt;0.01,"**",Q33&lt;0.05,"*",Q33&lt;0.1,"-",Q33&gt;=0.1, "")</f>
        <v/>
      </c>
    </row>
    <row r="34" spans="1:30" ht="20" customHeight="1">
      <c r="A34" s="2">
        <v>32</v>
      </c>
      <c r="B34" s="4">
        <v>3.6776676631048708E-3</v>
      </c>
      <c r="C34" s="4"/>
      <c r="D34" s="4"/>
      <c r="E34" s="4">
        <v>4.9948494214463547E-2</v>
      </c>
      <c r="F34" s="4">
        <v>3.280761711743933E-3</v>
      </c>
      <c r="G34" s="4"/>
      <c r="H34" s="4">
        <v>2.7808359786592471E-3</v>
      </c>
      <c r="I34" s="4">
        <v>3.504446099528484E-2</v>
      </c>
      <c r="J34" s="4">
        <v>7.3091865601646244E-3</v>
      </c>
      <c r="K34" s="4">
        <v>6.7453935713704297E-2</v>
      </c>
      <c r="L34" s="4">
        <v>2.3166531010222861E-3</v>
      </c>
      <c r="M34" s="4"/>
      <c r="O34" s="4" t="str">
        <f t="array" ref="O34">_xlfn.IFS(B34="","",B34&lt;0.001,"***",B34&lt;0.01,"**",B34&lt;0.05,"*",B34&lt;0.1,"-",B34&gt;=0.1, "")</f>
        <v>**</v>
      </c>
      <c r="P34" s="4" t="str">
        <f t="array" ref="P34">_xlfn.IFS(C34="","",C34&lt;0.001,"***",C34&lt;0.01,"**",C34&lt;0.05,"*",C34&lt;0.1,"-",C34&gt;=0.1, "")</f>
        <v/>
      </c>
      <c r="Q34" s="4" t="str">
        <f t="array" ref="Q34">_xlfn.IFS(D34="","",D34&lt;0.001,"***",D34&lt;0.01,"**",D34&lt;0.05,"*",D34&lt;0.1,"-",D34&gt;=0.1, "")</f>
        <v/>
      </c>
      <c r="R34" s="4" t="str">
        <f t="array" ref="R34">_xlfn.IFS(E34="","",E34&lt;0.001,"***",E34&lt;0.01,"**",E34&lt;0.05,"*",E34&lt;0.1,"-",E34&gt;=0.1, "")</f>
        <v>*</v>
      </c>
      <c r="S34" s="4" t="str">
        <f t="array" ref="S34">_xlfn.IFS(F34="","",F34&lt;0.001,"***",F34&lt;0.01,"**",F34&lt;0.05,"*",F34&lt;0.1,"-",F34&gt;=0.1, "")</f>
        <v>**</v>
      </c>
      <c r="T34" s="4" t="str">
        <f t="array" ref="T34">_xlfn.IFS(G34="","",G34&lt;0.001,"***",G34&lt;0.01,"**",G34&lt;0.05,"*",G34&lt;0.1,"-",G34&gt;=0.1, "")</f>
        <v/>
      </c>
      <c r="U34" s="4" t="str">
        <f t="array" ref="U34">_xlfn.IFS(H34="","",H34&lt;0.001,"***",H34&lt;0.01,"**",H34&lt;0.05,"*",H34&lt;0.1,"-",H34&gt;=0.1, "")</f>
        <v>**</v>
      </c>
      <c r="V34" s="4" t="str">
        <f t="array" ref="V34">_xlfn.IFS(I34="","",I34&lt;0.001,"***",I34&lt;0.01,"**",I34&lt;0.05,"*",I34&lt;0.1,"-",I34&gt;=0.1, "")</f>
        <v>*</v>
      </c>
      <c r="W34" s="4" t="str">
        <f t="array" ref="W34">_xlfn.IFS(J34="","",J34&lt;0.001,"***",J34&lt;0.01,"**",J34&lt;0.05,"*",J34&lt;0.1,"-",J34&gt;=0.1, "")</f>
        <v>**</v>
      </c>
      <c r="X34" s="4" t="str">
        <f t="array" ref="X34">_xlfn.IFS(K34="","",K34&lt;0.001,"***",K34&lt;0.01,"**",K34&lt;0.05,"*",K34&lt;0.1,"-",K34&gt;=0.1, "")</f>
        <v>-</v>
      </c>
      <c r="Y34" s="4" t="str">
        <f t="array" ref="Y34">_xlfn.IFS(L34="","",L34&lt;0.001,"***",L34&lt;0.01,"**",L34&lt;0.05,"*",L34&lt;0.1,"-",L34&gt;=0.1, "")</f>
        <v>**</v>
      </c>
      <c r="Z34" s="4" t="str">
        <f t="array" ref="Z34">_xlfn.IFS(M34="","",M34&lt;0.001,"***",M34&lt;0.01,"**",M34&lt;0.05,"*",M34&lt;0.1,"-",M34&gt;=0.1, "")</f>
        <v/>
      </c>
      <c r="AA34" s="4" t="str">
        <f t="array" ref="AA34">_xlfn.IFS(N34="","",N34&lt;0.001,"***",N34&lt;0.01,"**",N34&lt;0.05,"*",N34&lt;0.1,"-",N34&gt;=0.1, "")</f>
        <v/>
      </c>
      <c r="AB34" s="4" t="str">
        <f t="array" ref="AB34">_xlfn.IFS(O34="","",O34&lt;0.001,"***",O34&lt;0.01,"**",O34&lt;0.05,"*",O34&lt;0.1,"-",O34&gt;=0.1, "")</f>
        <v/>
      </c>
      <c r="AC34" s="4" t="str">
        <f t="array" ref="AC34">_xlfn.IFS(P34="","",P34&lt;0.001,"***",P34&lt;0.01,"**",P34&lt;0.05,"*",P34&lt;0.1,"-",P34&gt;=0.1, "")</f>
        <v/>
      </c>
      <c r="AD34" s="4" t="str">
        <f t="array" ref="AD34">_xlfn.IFS(Q34="","",Q34&lt;0.001,"***",Q34&lt;0.01,"**",Q34&lt;0.05,"*",Q34&lt;0.1,"-",Q34&gt;=0.1, "")</f>
        <v/>
      </c>
    </row>
    <row r="35" spans="1:30" ht="20" customHeight="1">
      <c r="A35" s="2">
        <v>33</v>
      </c>
      <c r="B35" s="4">
        <v>1.149801121495585E-16</v>
      </c>
      <c r="C35" s="4"/>
      <c r="D35" s="4"/>
      <c r="E35" s="4"/>
      <c r="F35" s="4"/>
      <c r="G35" s="4"/>
      <c r="H35" s="4">
        <v>1.316831115081262E-9</v>
      </c>
      <c r="I35" s="4"/>
      <c r="J35" s="4"/>
      <c r="K35" s="4"/>
      <c r="L35" s="4"/>
      <c r="M35" s="4"/>
      <c r="O35" s="4" t="str">
        <f t="array" ref="O35">_xlfn.IFS(B35="","",B35&lt;0.001,"***",B35&lt;0.01,"**",B35&lt;0.05,"*",B35&lt;0.1,"-",B35&gt;=0.1, "")</f>
        <v>***</v>
      </c>
      <c r="P35" s="4" t="str">
        <f t="array" ref="P35">_xlfn.IFS(C35="","",C35&lt;0.001,"***",C35&lt;0.01,"**",C35&lt;0.05,"*",C35&lt;0.1,"-",C35&gt;=0.1, "")</f>
        <v/>
      </c>
      <c r="Q35" s="4" t="str">
        <f t="array" ref="Q35">_xlfn.IFS(D35="","",D35&lt;0.001,"***",D35&lt;0.01,"**",D35&lt;0.05,"*",D35&lt;0.1,"-",D35&gt;=0.1, "")</f>
        <v/>
      </c>
      <c r="R35" s="4" t="str">
        <f t="array" ref="R35">_xlfn.IFS(E35="","",E35&lt;0.001,"***",E35&lt;0.01,"**",E35&lt;0.05,"*",E35&lt;0.1,"-",E35&gt;=0.1, "")</f>
        <v/>
      </c>
      <c r="S35" s="4" t="str">
        <f t="array" ref="S35">_xlfn.IFS(F35="","",F35&lt;0.001,"***",F35&lt;0.01,"**",F35&lt;0.05,"*",F35&lt;0.1,"-",F35&gt;=0.1, "")</f>
        <v/>
      </c>
      <c r="T35" s="4" t="str">
        <f t="array" ref="T35">_xlfn.IFS(G35="","",G35&lt;0.001,"***",G35&lt;0.01,"**",G35&lt;0.05,"*",G35&lt;0.1,"-",G35&gt;=0.1, "")</f>
        <v/>
      </c>
      <c r="U35" s="4" t="str">
        <f t="array" ref="U35">_xlfn.IFS(H35="","",H35&lt;0.001,"***",H35&lt;0.01,"**",H35&lt;0.05,"*",H35&lt;0.1,"-",H35&gt;=0.1, "")</f>
        <v>***</v>
      </c>
      <c r="V35" s="4" t="str">
        <f t="array" ref="V35">_xlfn.IFS(I35="","",I35&lt;0.001,"***",I35&lt;0.01,"**",I35&lt;0.05,"*",I35&lt;0.1,"-",I35&gt;=0.1, "")</f>
        <v/>
      </c>
      <c r="W35" s="4" t="str">
        <f t="array" ref="W35">_xlfn.IFS(J35="","",J35&lt;0.001,"***",J35&lt;0.01,"**",J35&lt;0.05,"*",J35&lt;0.1,"-",J35&gt;=0.1, "")</f>
        <v/>
      </c>
      <c r="X35" s="4" t="str">
        <f t="array" ref="X35">_xlfn.IFS(K35="","",K35&lt;0.001,"***",K35&lt;0.01,"**",K35&lt;0.05,"*",K35&lt;0.1,"-",K35&gt;=0.1, "")</f>
        <v/>
      </c>
      <c r="Y35" s="4" t="str">
        <f t="array" ref="Y35">_xlfn.IFS(L35="","",L35&lt;0.001,"***",L35&lt;0.01,"**",L35&lt;0.05,"*",L35&lt;0.1,"-",L35&gt;=0.1, "")</f>
        <v/>
      </c>
      <c r="Z35" s="4" t="str">
        <f t="array" ref="Z35">_xlfn.IFS(M35="","",M35&lt;0.001,"***",M35&lt;0.01,"**",M35&lt;0.05,"*",M35&lt;0.1,"-",M35&gt;=0.1, "")</f>
        <v/>
      </c>
      <c r="AA35" s="4" t="str">
        <f t="array" ref="AA35">_xlfn.IFS(N35="","",N35&lt;0.001,"***",N35&lt;0.01,"**",N35&lt;0.05,"*",N35&lt;0.1,"-",N35&gt;=0.1, "")</f>
        <v/>
      </c>
      <c r="AB35" s="4" t="str">
        <f t="array" ref="AB35">_xlfn.IFS(O35="","",O35&lt;0.001,"***",O35&lt;0.01,"**",O35&lt;0.05,"*",O35&lt;0.1,"-",O35&gt;=0.1, "")</f>
        <v/>
      </c>
      <c r="AC35" s="4" t="str">
        <f t="array" ref="AC35">_xlfn.IFS(P35="","",P35&lt;0.001,"***",P35&lt;0.01,"**",P35&lt;0.05,"*",P35&lt;0.1,"-",P35&gt;=0.1, "")</f>
        <v/>
      </c>
      <c r="AD35" s="4" t="str">
        <f t="array" ref="AD35">_xlfn.IFS(Q35="","",Q35&lt;0.001,"***",Q35&lt;0.01,"**",Q35&lt;0.05,"*",Q35&lt;0.1,"-",Q35&gt;=0.1, "")</f>
        <v/>
      </c>
    </row>
    <row r="36" spans="1:30" ht="20" customHeight="1">
      <c r="A36" s="2">
        <v>34</v>
      </c>
      <c r="B36" s="4">
        <v>0.1506881645111019</v>
      </c>
      <c r="C36" s="4">
        <v>0.24270905697612549</v>
      </c>
      <c r="D36" s="4"/>
      <c r="E36" s="4"/>
      <c r="F36" s="4"/>
      <c r="G36" s="4"/>
      <c r="H36" s="4">
        <v>1.3410430108859081E-2</v>
      </c>
      <c r="I36" s="4"/>
      <c r="J36" s="4"/>
      <c r="K36" s="4"/>
      <c r="L36" s="4">
        <v>0.4919563854584067</v>
      </c>
      <c r="M36" s="4">
        <v>0.1204875592330143</v>
      </c>
      <c r="O36" s="4" t="str">
        <f t="array" ref="O36">_xlfn.IFS(B36="","",B36&lt;0.001,"***",B36&lt;0.01,"**",B36&lt;0.05,"*",B36&lt;0.1,"-",B36&gt;=0.1, "")</f>
        <v/>
      </c>
      <c r="P36" s="4" t="str">
        <f t="array" ref="P36">_xlfn.IFS(C36="","",C36&lt;0.001,"***",C36&lt;0.01,"**",C36&lt;0.05,"*",C36&lt;0.1,"-",C36&gt;=0.1, "")</f>
        <v/>
      </c>
      <c r="Q36" s="4" t="str">
        <f t="array" ref="Q36">_xlfn.IFS(D36="","",D36&lt;0.001,"***",D36&lt;0.01,"**",D36&lt;0.05,"*",D36&lt;0.1,"-",D36&gt;=0.1, "")</f>
        <v/>
      </c>
      <c r="R36" s="4" t="str">
        <f t="array" ref="R36">_xlfn.IFS(E36="","",E36&lt;0.001,"***",E36&lt;0.01,"**",E36&lt;0.05,"*",E36&lt;0.1,"-",E36&gt;=0.1, "")</f>
        <v/>
      </c>
      <c r="S36" s="4" t="str">
        <f t="array" ref="S36">_xlfn.IFS(F36="","",F36&lt;0.001,"***",F36&lt;0.01,"**",F36&lt;0.05,"*",F36&lt;0.1,"-",F36&gt;=0.1, "")</f>
        <v/>
      </c>
      <c r="T36" s="4" t="str">
        <f t="array" ref="T36">_xlfn.IFS(G36="","",G36&lt;0.001,"***",G36&lt;0.01,"**",G36&lt;0.05,"*",G36&lt;0.1,"-",G36&gt;=0.1, "")</f>
        <v/>
      </c>
      <c r="U36" s="4" t="str">
        <f t="array" ref="U36">_xlfn.IFS(H36="","",H36&lt;0.001,"***",H36&lt;0.01,"**",H36&lt;0.05,"*",H36&lt;0.1,"-",H36&gt;=0.1, "")</f>
        <v>*</v>
      </c>
      <c r="V36" s="4" t="str">
        <f t="array" ref="V36">_xlfn.IFS(I36="","",I36&lt;0.001,"***",I36&lt;0.01,"**",I36&lt;0.05,"*",I36&lt;0.1,"-",I36&gt;=0.1, "")</f>
        <v/>
      </c>
      <c r="W36" s="4" t="str">
        <f t="array" ref="W36">_xlfn.IFS(J36="","",J36&lt;0.001,"***",J36&lt;0.01,"**",J36&lt;0.05,"*",J36&lt;0.1,"-",J36&gt;=0.1, "")</f>
        <v/>
      </c>
      <c r="X36" s="4" t="str">
        <f t="array" ref="X36">_xlfn.IFS(K36="","",K36&lt;0.001,"***",K36&lt;0.01,"**",K36&lt;0.05,"*",K36&lt;0.1,"-",K36&gt;=0.1, "")</f>
        <v/>
      </c>
      <c r="Y36" s="4" t="str">
        <f t="array" ref="Y36">_xlfn.IFS(L36="","",L36&lt;0.001,"***",L36&lt;0.01,"**",L36&lt;0.05,"*",L36&lt;0.1,"-",L36&gt;=0.1, "")</f>
        <v/>
      </c>
      <c r="Z36" s="4" t="str">
        <f t="array" ref="Z36">_xlfn.IFS(M36="","",M36&lt;0.001,"***",M36&lt;0.01,"**",M36&lt;0.05,"*",M36&lt;0.1,"-",M36&gt;=0.1, "")</f>
        <v/>
      </c>
      <c r="AA36" s="4" t="str">
        <f t="array" ref="AA36">_xlfn.IFS(N36="","",N36&lt;0.001,"***",N36&lt;0.01,"**",N36&lt;0.05,"*",N36&lt;0.1,"-",N36&gt;=0.1, "")</f>
        <v/>
      </c>
      <c r="AB36" s="4" t="str">
        <f t="array" ref="AB36">_xlfn.IFS(O36="","",O36&lt;0.001,"***",O36&lt;0.01,"**",O36&lt;0.05,"*",O36&lt;0.1,"-",O36&gt;=0.1, "")</f>
        <v/>
      </c>
      <c r="AC36" s="4" t="str">
        <f t="array" ref="AC36">_xlfn.IFS(P36="","",P36&lt;0.001,"***",P36&lt;0.01,"**",P36&lt;0.05,"*",P36&lt;0.1,"-",P36&gt;=0.1, "")</f>
        <v/>
      </c>
      <c r="AD36" s="4" t="str">
        <f t="array" ref="AD36">_xlfn.IFS(Q36="","",Q36&lt;0.001,"***",Q36&lt;0.01,"**",Q36&lt;0.05,"*",Q36&lt;0.1,"-",Q36&gt;=0.1, "")</f>
        <v/>
      </c>
    </row>
    <row r="37" spans="1:30" ht="20" customHeight="1">
      <c r="A37" s="2">
        <v>35</v>
      </c>
      <c r="B37" s="4">
        <v>0.58717914119463632</v>
      </c>
      <c r="C37" s="4"/>
      <c r="D37" s="4"/>
      <c r="E37" s="4">
        <v>0.1498723073855083</v>
      </c>
      <c r="F37" s="4">
        <v>2.9959602075149569E-2</v>
      </c>
      <c r="G37" s="4"/>
      <c r="H37" s="4">
        <v>0.31216606030349719</v>
      </c>
      <c r="I37" s="4">
        <v>6.4232338456681581E-2</v>
      </c>
      <c r="J37" s="4"/>
      <c r="K37" s="4"/>
      <c r="L37" s="4">
        <v>0.24257937688262121</v>
      </c>
      <c r="M37" s="4">
        <v>3.1675585831839458E-2</v>
      </c>
      <c r="O37" s="4" t="str">
        <f t="array" ref="O37">_xlfn.IFS(B37="","",B37&lt;0.001,"***",B37&lt;0.01,"**",B37&lt;0.05,"*",B37&lt;0.1,"-",B37&gt;=0.1, "")</f>
        <v/>
      </c>
      <c r="P37" s="4" t="str">
        <f t="array" ref="P37">_xlfn.IFS(C37="","",C37&lt;0.001,"***",C37&lt;0.01,"**",C37&lt;0.05,"*",C37&lt;0.1,"-",C37&gt;=0.1, "")</f>
        <v/>
      </c>
      <c r="Q37" s="4" t="str">
        <f t="array" ref="Q37">_xlfn.IFS(D37="","",D37&lt;0.001,"***",D37&lt;0.01,"**",D37&lt;0.05,"*",D37&lt;0.1,"-",D37&gt;=0.1, "")</f>
        <v/>
      </c>
      <c r="R37" s="4" t="str">
        <f t="array" ref="R37">_xlfn.IFS(E37="","",E37&lt;0.001,"***",E37&lt;0.01,"**",E37&lt;0.05,"*",E37&lt;0.1,"-",E37&gt;=0.1, "")</f>
        <v/>
      </c>
      <c r="S37" s="4" t="str">
        <f t="array" ref="S37">_xlfn.IFS(F37="","",F37&lt;0.001,"***",F37&lt;0.01,"**",F37&lt;0.05,"*",F37&lt;0.1,"-",F37&gt;=0.1, "")</f>
        <v>*</v>
      </c>
      <c r="T37" s="4" t="str">
        <f t="array" ref="T37">_xlfn.IFS(G37="","",G37&lt;0.001,"***",G37&lt;0.01,"**",G37&lt;0.05,"*",G37&lt;0.1,"-",G37&gt;=0.1, "")</f>
        <v/>
      </c>
      <c r="U37" s="4" t="str">
        <f t="array" ref="U37">_xlfn.IFS(H37="","",H37&lt;0.001,"***",H37&lt;0.01,"**",H37&lt;0.05,"*",H37&lt;0.1,"-",H37&gt;=0.1, "")</f>
        <v/>
      </c>
      <c r="V37" s="4" t="str">
        <f t="array" ref="V37">_xlfn.IFS(I37="","",I37&lt;0.001,"***",I37&lt;0.01,"**",I37&lt;0.05,"*",I37&lt;0.1,"-",I37&gt;=0.1, "")</f>
        <v>-</v>
      </c>
      <c r="W37" s="4" t="str">
        <f t="array" ref="W37">_xlfn.IFS(J37="","",J37&lt;0.001,"***",J37&lt;0.01,"**",J37&lt;0.05,"*",J37&lt;0.1,"-",J37&gt;=0.1, "")</f>
        <v/>
      </c>
      <c r="X37" s="4" t="str">
        <f t="array" ref="X37">_xlfn.IFS(K37="","",K37&lt;0.001,"***",K37&lt;0.01,"**",K37&lt;0.05,"*",K37&lt;0.1,"-",K37&gt;=0.1, "")</f>
        <v/>
      </c>
      <c r="Y37" s="4" t="str">
        <f t="array" ref="Y37">_xlfn.IFS(L37="","",L37&lt;0.001,"***",L37&lt;0.01,"**",L37&lt;0.05,"*",L37&lt;0.1,"-",L37&gt;=0.1, "")</f>
        <v/>
      </c>
      <c r="Z37" s="4" t="str">
        <f t="array" ref="Z37">_xlfn.IFS(M37="","",M37&lt;0.001,"***",M37&lt;0.01,"**",M37&lt;0.05,"*",M37&lt;0.1,"-",M37&gt;=0.1, "")</f>
        <v>*</v>
      </c>
      <c r="AA37" s="4" t="str">
        <f t="array" ref="AA37">_xlfn.IFS(N37="","",N37&lt;0.001,"***",N37&lt;0.01,"**",N37&lt;0.05,"*",N37&lt;0.1,"-",N37&gt;=0.1, "")</f>
        <v/>
      </c>
      <c r="AB37" s="4" t="str">
        <f t="array" ref="AB37">_xlfn.IFS(O37="","",O37&lt;0.001,"***",O37&lt;0.01,"**",O37&lt;0.05,"*",O37&lt;0.1,"-",O37&gt;=0.1, "")</f>
        <v/>
      </c>
      <c r="AC37" s="4" t="str">
        <f t="array" ref="AC37">_xlfn.IFS(P37="","",P37&lt;0.001,"***",P37&lt;0.01,"**",P37&lt;0.05,"*",P37&lt;0.1,"-",P37&gt;=0.1, "")</f>
        <v/>
      </c>
      <c r="AD37" s="4" t="str">
        <f t="array" ref="AD37">_xlfn.IFS(Q37="","",Q37&lt;0.001,"***",Q37&lt;0.01,"**",Q37&lt;0.05,"*",Q37&lt;0.1,"-",Q37&gt;=0.1, "")</f>
        <v/>
      </c>
    </row>
    <row r="38" spans="1:30" ht="20" customHeight="1">
      <c r="A38" s="2">
        <v>36</v>
      </c>
      <c r="B38" s="4">
        <v>0.22936595709945529</v>
      </c>
      <c r="C38" s="4"/>
      <c r="D38" s="4"/>
      <c r="E38" s="4">
        <v>6.0511200836973561E-2</v>
      </c>
      <c r="F38" s="4"/>
      <c r="G38" s="4"/>
      <c r="H38" s="4">
        <v>0.69884361508900006</v>
      </c>
      <c r="I38" s="4">
        <v>0.19405164629527191</v>
      </c>
      <c r="J38" s="4"/>
      <c r="K38" s="4"/>
      <c r="L38" s="4">
        <v>0.1158162418301915</v>
      </c>
      <c r="M38" s="4"/>
      <c r="O38" s="4" t="str">
        <f t="array" ref="O38">_xlfn.IFS(B38="","",B38&lt;0.001,"***",B38&lt;0.01,"**",B38&lt;0.05,"*",B38&lt;0.1,"-",B38&gt;=0.1, "")</f>
        <v/>
      </c>
      <c r="P38" s="4" t="str">
        <f t="array" ref="P38">_xlfn.IFS(C38="","",C38&lt;0.001,"***",C38&lt;0.01,"**",C38&lt;0.05,"*",C38&lt;0.1,"-",C38&gt;=0.1, "")</f>
        <v/>
      </c>
      <c r="Q38" s="4" t="str">
        <f t="array" ref="Q38">_xlfn.IFS(D38="","",D38&lt;0.001,"***",D38&lt;0.01,"**",D38&lt;0.05,"*",D38&lt;0.1,"-",D38&gt;=0.1, "")</f>
        <v/>
      </c>
      <c r="R38" s="4" t="str">
        <f t="array" ref="R38">_xlfn.IFS(E38="","",E38&lt;0.001,"***",E38&lt;0.01,"**",E38&lt;0.05,"*",E38&lt;0.1,"-",E38&gt;=0.1, "")</f>
        <v>-</v>
      </c>
      <c r="S38" s="4" t="str">
        <f t="array" ref="S38">_xlfn.IFS(F38="","",F38&lt;0.001,"***",F38&lt;0.01,"**",F38&lt;0.05,"*",F38&lt;0.1,"-",F38&gt;=0.1, "")</f>
        <v/>
      </c>
      <c r="T38" s="4" t="str">
        <f t="array" ref="T38">_xlfn.IFS(G38="","",G38&lt;0.001,"***",G38&lt;0.01,"**",G38&lt;0.05,"*",G38&lt;0.1,"-",G38&gt;=0.1, "")</f>
        <v/>
      </c>
      <c r="U38" s="4" t="str">
        <f t="array" ref="U38">_xlfn.IFS(H38="","",H38&lt;0.001,"***",H38&lt;0.01,"**",H38&lt;0.05,"*",H38&lt;0.1,"-",H38&gt;=0.1, "")</f>
        <v/>
      </c>
      <c r="V38" s="4" t="str">
        <f t="array" ref="V38">_xlfn.IFS(I38="","",I38&lt;0.001,"***",I38&lt;0.01,"**",I38&lt;0.05,"*",I38&lt;0.1,"-",I38&gt;=0.1, "")</f>
        <v/>
      </c>
      <c r="W38" s="4" t="str">
        <f t="array" ref="W38">_xlfn.IFS(J38="","",J38&lt;0.001,"***",J38&lt;0.01,"**",J38&lt;0.05,"*",J38&lt;0.1,"-",J38&gt;=0.1, "")</f>
        <v/>
      </c>
      <c r="X38" s="4" t="str">
        <f t="array" ref="X38">_xlfn.IFS(K38="","",K38&lt;0.001,"***",K38&lt;0.01,"**",K38&lt;0.05,"*",K38&lt;0.1,"-",K38&gt;=0.1, "")</f>
        <v/>
      </c>
      <c r="Y38" s="4" t="str">
        <f t="array" ref="Y38">_xlfn.IFS(L38="","",L38&lt;0.001,"***",L38&lt;0.01,"**",L38&lt;0.05,"*",L38&lt;0.1,"-",L38&gt;=0.1, "")</f>
        <v/>
      </c>
      <c r="Z38" s="4" t="str">
        <f t="array" ref="Z38">_xlfn.IFS(M38="","",M38&lt;0.001,"***",M38&lt;0.01,"**",M38&lt;0.05,"*",M38&lt;0.1,"-",M38&gt;=0.1, "")</f>
        <v/>
      </c>
      <c r="AA38" s="4" t="str">
        <f t="array" ref="AA38">_xlfn.IFS(N38="","",N38&lt;0.001,"***",N38&lt;0.01,"**",N38&lt;0.05,"*",N38&lt;0.1,"-",N38&gt;=0.1, "")</f>
        <v/>
      </c>
      <c r="AB38" s="4" t="str">
        <f t="array" ref="AB38">_xlfn.IFS(O38="","",O38&lt;0.001,"***",O38&lt;0.01,"**",O38&lt;0.05,"*",O38&lt;0.1,"-",O38&gt;=0.1, "")</f>
        <v/>
      </c>
      <c r="AC38" s="4" t="str">
        <f t="array" ref="AC38">_xlfn.IFS(P38="","",P38&lt;0.001,"***",P38&lt;0.01,"**",P38&lt;0.05,"*",P38&lt;0.1,"-",P38&gt;=0.1, "")</f>
        <v/>
      </c>
      <c r="AD38" s="4" t="str">
        <f t="array" ref="AD38">_xlfn.IFS(Q38="","",Q38&lt;0.001,"***",Q38&lt;0.01,"**",Q38&lt;0.05,"*",Q38&lt;0.1,"-",Q38&gt;=0.1, "")</f>
        <v/>
      </c>
    </row>
    <row r="39" spans="1:30" ht="20" customHeight="1">
      <c r="A39" s="2">
        <v>37</v>
      </c>
      <c r="B39" s="4">
        <v>3.7741082865478948E-2</v>
      </c>
      <c r="C39" s="4">
        <v>0.31760060689085201</v>
      </c>
      <c r="D39" s="4">
        <v>0.14308762539085959</v>
      </c>
      <c r="E39" s="4">
        <v>0.93146135986120382</v>
      </c>
      <c r="F39" s="4">
        <v>0.1748371523268169</v>
      </c>
      <c r="G39" s="4">
        <v>0.29446229502282778</v>
      </c>
      <c r="H39" s="4">
        <v>0.60859230614162896</v>
      </c>
      <c r="I39" s="4">
        <v>1.3617184482977831E-2</v>
      </c>
      <c r="J39" s="4">
        <v>3.5351220983069052E-2</v>
      </c>
      <c r="K39" s="4">
        <v>0.31617294098948212</v>
      </c>
      <c r="L39" s="4">
        <v>6.2840213975972004E-2</v>
      </c>
      <c r="M39" s="4"/>
      <c r="O39" s="4" t="str">
        <f t="array" ref="O39">_xlfn.IFS(B39="","",B39&lt;0.001,"***",B39&lt;0.01,"**",B39&lt;0.05,"*",B39&lt;0.1,"-",B39&gt;=0.1, "")</f>
        <v>*</v>
      </c>
      <c r="P39" s="4" t="str">
        <f t="array" ref="P39">_xlfn.IFS(C39="","",C39&lt;0.001,"***",C39&lt;0.01,"**",C39&lt;0.05,"*",C39&lt;0.1,"-",C39&gt;=0.1, "")</f>
        <v/>
      </c>
      <c r="Q39" s="4" t="str">
        <f t="array" ref="Q39">_xlfn.IFS(D39="","",D39&lt;0.001,"***",D39&lt;0.01,"**",D39&lt;0.05,"*",D39&lt;0.1,"-",D39&gt;=0.1, "")</f>
        <v/>
      </c>
      <c r="R39" s="4" t="str">
        <f t="array" ref="R39">_xlfn.IFS(E39="","",E39&lt;0.001,"***",E39&lt;0.01,"**",E39&lt;0.05,"*",E39&lt;0.1,"-",E39&gt;=0.1, "")</f>
        <v/>
      </c>
      <c r="S39" s="4" t="str">
        <f t="array" ref="S39">_xlfn.IFS(F39="","",F39&lt;0.001,"***",F39&lt;0.01,"**",F39&lt;0.05,"*",F39&lt;0.1,"-",F39&gt;=0.1, "")</f>
        <v/>
      </c>
      <c r="T39" s="4" t="str">
        <f t="array" ref="T39">_xlfn.IFS(G39="","",G39&lt;0.001,"***",G39&lt;0.01,"**",G39&lt;0.05,"*",G39&lt;0.1,"-",G39&gt;=0.1, "")</f>
        <v/>
      </c>
      <c r="U39" s="4" t="str">
        <f t="array" ref="U39">_xlfn.IFS(H39="","",H39&lt;0.001,"***",H39&lt;0.01,"**",H39&lt;0.05,"*",H39&lt;0.1,"-",H39&gt;=0.1, "")</f>
        <v/>
      </c>
      <c r="V39" s="4" t="str">
        <f t="array" ref="V39">_xlfn.IFS(I39="","",I39&lt;0.001,"***",I39&lt;0.01,"**",I39&lt;0.05,"*",I39&lt;0.1,"-",I39&gt;=0.1, "")</f>
        <v>*</v>
      </c>
      <c r="W39" s="4" t="str">
        <f t="array" ref="W39">_xlfn.IFS(J39="","",J39&lt;0.001,"***",J39&lt;0.01,"**",J39&lt;0.05,"*",J39&lt;0.1,"-",J39&gt;=0.1, "")</f>
        <v>*</v>
      </c>
      <c r="X39" s="4" t="str">
        <f t="array" ref="X39">_xlfn.IFS(K39="","",K39&lt;0.001,"***",K39&lt;0.01,"**",K39&lt;0.05,"*",K39&lt;0.1,"-",K39&gt;=0.1, "")</f>
        <v/>
      </c>
      <c r="Y39" s="4" t="str">
        <f t="array" ref="Y39">_xlfn.IFS(L39="","",L39&lt;0.001,"***",L39&lt;0.01,"**",L39&lt;0.05,"*",L39&lt;0.1,"-",L39&gt;=0.1, "")</f>
        <v>-</v>
      </c>
      <c r="Z39" s="4" t="str">
        <f t="array" ref="Z39">_xlfn.IFS(M39="","",M39&lt;0.001,"***",M39&lt;0.01,"**",M39&lt;0.05,"*",M39&lt;0.1,"-",M39&gt;=0.1, "")</f>
        <v/>
      </c>
      <c r="AA39" s="4" t="str">
        <f t="array" ref="AA39">_xlfn.IFS(N39="","",N39&lt;0.001,"***",N39&lt;0.01,"**",N39&lt;0.05,"*",N39&lt;0.1,"-",N39&gt;=0.1, "")</f>
        <v/>
      </c>
      <c r="AB39" s="4" t="str">
        <f t="array" ref="AB39">_xlfn.IFS(O39="","",O39&lt;0.001,"***",O39&lt;0.01,"**",O39&lt;0.05,"*",O39&lt;0.1,"-",O39&gt;=0.1, "")</f>
        <v/>
      </c>
      <c r="AC39" s="4" t="str">
        <f t="array" ref="AC39">_xlfn.IFS(P39="","",P39&lt;0.001,"***",P39&lt;0.01,"**",P39&lt;0.05,"*",P39&lt;0.1,"-",P39&gt;=0.1, "")</f>
        <v/>
      </c>
      <c r="AD39" s="4" t="str">
        <f t="array" ref="AD39">_xlfn.IFS(Q39="","",Q39&lt;0.001,"***",Q39&lt;0.01,"**",Q39&lt;0.05,"*",Q39&lt;0.1,"-",Q39&gt;=0.1, "")</f>
        <v/>
      </c>
    </row>
    <row r="40" spans="1:30" ht="20" customHeight="1">
      <c r="A40" s="2">
        <v>38</v>
      </c>
      <c r="B40" s="4">
        <v>0.24913540062391321</v>
      </c>
      <c r="C40" s="4">
        <v>0.37003701467406602</v>
      </c>
      <c r="D40" s="4">
        <v>4.6688718319970568E-2</v>
      </c>
      <c r="E40" s="4">
        <v>3.6132836837368322E-2</v>
      </c>
      <c r="F40" s="4"/>
      <c r="G40" s="4"/>
      <c r="H40" s="4"/>
      <c r="I40" s="4">
        <v>0.68728115426226921</v>
      </c>
      <c r="J40" s="4">
        <v>7.1043448544611143E-2</v>
      </c>
      <c r="K40" s="4"/>
      <c r="L40" s="4"/>
      <c r="M40" s="4"/>
      <c r="O40" s="4" t="str">
        <f t="array" ref="O40">_xlfn.IFS(B40="","",B40&lt;0.001,"***",B40&lt;0.01,"**",B40&lt;0.05,"*",B40&lt;0.1,"-",B40&gt;=0.1, "")</f>
        <v/>
      </c>
      <c r="P40" s="4" t="str">
        <f t="array" ref="P40">_xlfn.IFS(C40="","",C40&lt;0.001,"***",C40&lt;0.01,"**",C40&lt;0.05,"*",C40&lt;0.1,"-",C40&gt;=0.1, "")</f>
        <v/>
      </c>
      <c r="Q40" s="4" t="str">
        <f t="array" ref="Q40">_xlfn.IFS(D40="","",D40&lt;0.001,"***",D40&lt;0.01,"**",D40&lt;0.05,"*",D40&lt;0.1,"-",D40&gt;=0.1, "")</f>
        <v>*</v>
      </c>
      <c r="R40" s="4" t="str">
        <f t="array" ref="R40">_xlfn.IFS(E40="","",E40&lt;0.001,"***",E40&lt;0.01,"**",E40&lt;0.05,"*",E40&lt;0.1,"-",E40&gt;=0.1, "")</f>
        <v>*</v>
      </c>
      <c r="S40" s="4" t="str">
        <f t="array" ref="S40">_xlfn.IFS(F40="","",F40&lt;0.001,"***",F40&lt;0.01,"**",F40&lt;0.05,"*",F40&lt;0.1,"-",F40&gt;=0.1, "")</f>
        <v/>
      </c>
      <c r="T40" s="4" t="str">
        <f t="array" ref="T40">_xlfn.IFS(G40="","",G40&lt;0.001,"***",G40&lt;0.01,"**",G40&lt;0.05,"*",G40&lt;0.1,"-",G40&gt;=0.1, "")</f>
        <v/>
      </c>
      <c r="U40" s="4" t="str">
        <f t="array" ref="U40">_xlfn.IFS(H40="","",H40&lt;0.001,"***",H40&lt;0.01,"**",H40&lt;0.05,"*",H40&lt;0.1,"-",H40&gt;=0.1, "")</f>
        <v/>
      </c>
      <c r="V40" s="4" t="str">
        <f t="array" ref="V40">_xlfn.IFS(I40="","",I40&lt;0.001,"***",I40&lt;0.01,"**",I40&lt;0.05,"*",I40&lt;0.1,"-",I40&gt;=0.1, "")</f>
        <v/>
      </c>
      <c r="W40" s="4" t="str">
        <f t="array" ref="W40">_xlfn.IFS(J40="","",J40&lt;0.001,"***",J40&lt;0.01,"**",J40&lt;0.05,"*",J40&lt;0.1,"-",J40&gt;=0.1, "")</f>
        <v>-</v>
      </c>
      <c r="X40" s="4" t="str">
        <f t="array" ref="X40">_xlfn.IFS(K40="","",K40&lt;0.001,"***",K40&lt;0.01,"**",K40&lt;0.05,"*",K40&lt;0.1,"-",K40&gt;=0.1, "")</f>
        <v/>
      </c>
      <c r="Y40" s="4" t="str">
        <f t="array" ref="Y40">_xlfn.IFS(L40="","",L40&lt;0.001,"***",L40&lt;0.01,"**",L40&lt;0.05,"*",L40&lt;0.1,"-",L40&gt;=0.1, "")</f>
        <v/>
      </c>
      <c r="Z40" s="4" t="str">
        <f t="array" ref="Z40">_xlfn.IFS(M40="","",M40&lt;0.001,"***",M40&lt;0.01,"**",M40&lt;0.05,"*",M40&lt;0.1,"-",M40&gt;=0.1, "")</f>
        <v/>
      </c>
      <c r="AA40" s="4" t="str">
        <f t="array" ref="AA40">_xlfn.IFS(N40="","",N40&lt;0.001,"***",N40&lt;0.01,"**",N40&lt;0.05,"*",N40&lt;0.1,"-",N40&gt;=0.1, "")</f>
        <v/>
      </c>
      <c r="AB40" s="4" t="str">
        <f t="array" ref="AB40">_xlfn.IFS(O40="","",O40&lt;0.001,"***",O40&lt;0.01,"**",O40&lt;0.05,"*",O40&lt;0.1,"-",O40&gt;=0.1, "")</f>
        <v/>
      </c>
      <c r="AC40" s="4" t="str">
        <f t="array" ref="AC40">_xlfn.IFS(P40="","",P40&lt;0.001,"***",P40&lt;0.01,"**",P40&lt;0.05,"*",P40&lt;0.1,"-",P40&gt;=0.1, "")</f>
        <v/>
      </c>
      <c r="AD40" s="4" t="str">
        <f t="array" ref="AD40">_xlfn.IFS(Q40="","",Q40&lt;0.001,"***",Q40&lt;0.01,"**",Q40&lt;0.05,"*",Q40&lt;0.1,"-",Q40&gt;=0.1, "")</f>
        <v/>
      </c>
    </row>
    <row r="41" spans="1:30"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 t="str">
        <f t="array" ref="AA41">_xlfn.IFS(N41="","",N41&lt;0.001,"***",N41&lt;0.01,"**",N41&lt;0.05,"*",N41&lt;0.1,"-",N41&gt;=0.1, "")</f>
        <v/>
      </c>
      <c r="AB41" s="4" t="str">
        <f t="array" ref="AB41">_xlfn.IFS(O41="","",O41&lt;0.001,"***",O41&lt;0.01,"**",O41&lt;0.05,"*",O41&lt;0.1,"-",O41&gt;=0.1, "")</f>
        <v/>
      </c>
      <c r="AC41" s="4" t="str">
        <f t="array" ref="AC41">_xlfn.IFS(P41="","",P41&lt;0.001,"***",P41&lt;0.01,"**",P41&lt;0.05,"*",P41&lt;0.1,"-",P41&gt;=0.1, "")</f>
        <v/>
      </c>
      <c r="AD41" s="4" t="str">
        <f t="array" ref="AD41">_xlfn.IFS(Q41="","",Q41&lt;0.001,"***",Q41&lt;0.01,"**",Q41&lt;0.05,"*",Q41&lt;0.1,"-",Q41&gt;=0.1, "")</f>
        <v/>
      </c>
    </row>
    <row r="42" spans="1:30"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 t="str">
        <f t="array" ref="AA42">_xlfn.IFS(N42="","",N42&lt;0.001,"***",N42&lt;0.01,"**",N42&lt;0.05,"*",N42&lt;0.1,"-",N42&gt;=0.1, "")</f>
        <v/>
      </c>
      <c r="AB42" s="4" t="str">
        <f t="array" ref="AB42">_xlfn.IFS(O42="","",O42&lt;0.001,"***",O42&lt;0.01,"**",O42&lt;0.05,"*",O42&lt;0.1,"-",O42&gt;=0.1, "")</f>
        <v/>
      </c>
      <c r="AC42" s="4" t="str">
        <f t="array" ref="AC42">_xlfn.IFS(P42="","",P42&lt;0.001,"***",P42&lt;0.01,"**",P42&lt;0.05,"*",P42&lt;0.1,"-",P42&gt;=0.1, "")</f>
        <v/>
      </c>
      <c r="AD42" s="4" t="str">
        <f t="array" ref="AD42">_xlfn.IFS(Q42="","",Q42&lt;0.001,"***",Q42&lt;0.01,"**",Q42&lt;0.05,"*",Q42&lt;0.1,"-",Q42&gt;=0.1, "")</f>
        <v/>
      </c>
    </row>
    <row r="43" spans="1:30">
      <c r="O43" s="4"/>
    </row>
    <row r="44" spans="1:30">
      <c r="O44" s="4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40"/>
  <sheetViews>
    <sheetView workbookViewId="0">
      <selection activeCell="AA21" sqref="AA21"/>
    </sheetView>
  </sheetViews>
  <sheetFormatPr baseColWidth="10" defaultColWidth="8.6640625" defaultRowHeight="16"/>
  <cols>
    <col min="3" max="3" width="8.6640625" style="4" customWidth="1"/>
    <col min="5" max="5" width="8.6640625" style="4" customWidth="1"/>
    <col min="7" max="7" width="8.6640625" style="4" customWidth="1"/>
    <col min="9" max="9" width="8.6640625" style="4" customWidth="1"/>
    <col min="11" max="11" width="8.6640625" style="4" customWidth="1"/>
    <col min="13" max="13" width="8.6640625" style="4" customWidth="1"/>
    <col min="15" max="15" width="8.6640625" style="4" customWidth="1"/>
    <col min="17" max="17" width="8.6640625" style="4" customWidth="1"/>
    <col min="19" max="19" width="8.6640625" style="4" customWidth="1"/>
    <col min="21" max="21" width="8.6640625" style="4" customWidth="1"/>
    <col min="23" max="23" width="8.6640625" style="4" customWidth="1"/>
  </cols>
  <sheetData>
    <row r="1" spans="1:24" ht="20" customHeight="1">
      <c r="B1" s="2" t="s">
        <v>52</v>
      </c>
      <c r="C1" s="2"/>
      <c r="D1" s="2" t="s">
        <v>53</v>
      </c>
      <c r="E1" s="2"/>
      <c r="F1" s="2" t="s">
        <v>54</v>
      </c>
      <c r="G1" s="2"/>
      <c r="H1" s="2" t="s">
        <v>55</v>
      </c>
      <c r="I1" s="2"/>
      <c r="J1" s="2" t="s">
        <v>56</v>
      </c>
      <c r="K1" s="2"/>
      <c r="L1" s="2" t="s">
        <v>57</v>
      </c>
      <c r="M1" s="2"/>
      <c r="N1" s="2" t="s">
        <v>58</v>
      </c>
      <c r="O1" s="2"/>
      <c r="P1" s="2" t="s">
        <v>59</v>
      </c>
      <c r="Q1" s="2"/>
      <c r="R1" s="2" t="s">
        <v>60</v>
      </c>
      <c r="S1" s="2"/>
      <c r="T1" s="2" t="s">
        <v>61</v>
      </c>
      <c r="U1" s="2"/>
      <c r="V1" s="2" t="s">
        <v>62</v>
      </c>
      <c r="W1" s="2"/>
      <c r="X1" s="2" t="s">
        <v>63</v>
      </c>
    </row>
    <row r="2" spans="1:24">
      <c r="A2" s="4" t="s">
        <v>13</v>
      </c>
      <c r="B2" s="4">
        <v>5.9814605651823216</v>
      </c>
      <c r="D2" s="4">
        <v>-0.78659850849113333</v>
      </c>
      <c r="F2" s="4">
        <v>-0.29538174739716833</v>
      </c>
      <c r="H2" s="4">
        <v>-9.4063476819365874</v>
      </c>
      <c r="J2" s="4">
        <v>-1.015158219126604</v>
      </c>
      <c r="L2" s="4">
        <v>2.4526347281663918</v>
      </c>
      <c r="N2" s="4">
        <v>0.78268394031600586</v>
      </c>
      <c r="P2" s="4">
        <v>0.38591909166319488</v>
      </c>
      <c r="R2" s="4">
        <v>-0.1179289157018517</v>
      </c>
      <c r="T2" s="4">
        <v>-0.61734604901688239</v>
      </c>
    </row>
    <row r="3" spans="1:24">
      <c r="A3" s="4" t="s">
        <v>14</v>
      </c>
      <c r="B3" s="4">
        <v>1.6689760270551111</v>
      </c>
      <c r="D3" s="4">
        <v>0.64272397209688181</v>
      </c>
      <c r="F3" s="4">
        <v>0.37435308646731519</v>
      </c>
      <c r="H3" s="4">
        <v>-1.846589613552343</v>
      </c>
      <c r="J3" s="4">
        <v>2.529188811443984</v>
      </c>
      <c r="L3" s="4">
        <v>-0.54452834006353079</v>
      </c>
      <c r="P3" s="4">
        <v>-0.2558613474950423</v>
      </c>
      <c r="R3" s="4">
        <v>-0.62689579982498733</v>
      </c>
      <c r="T3" s="4">
        <v>0.42616547406129568</v>
      </c>
    </row>
    <row r="4" spans="1:24">
      <c r="A4" s="4" t="s">
        <v>15</v>
      </c>
      <c r="B4" s="4">
        <v>8.7579733202448828E-2</v>
      </c>
      <c r="D4" s="4">
        <v>-0.39515238092262978</v>
      </c>
      <c r="F4" s="4">
        <v>1.269597517810531</v>
      </c>
      <c r="H4" s="4">
        <v>-0.37337496032664319</v>
      </c>
      <c r="J4" s="4">
        <v>1.048578030416206</v>
      </c>
      <c r="L4" s="4">
        <v>-0.62739484240455967</v>
      </c>
      <c r="P4" s="4">
        <v>7.6712066654365252E-3</v>
      </c>
      <c r="R4" s="4">
        <v>-7.4566846740776516E-2</v>
      </c>
      <c r="T4" s="4">
        <v>0.10161038352152341</v>
      </c>
    </row>
    <row r="5" spans="1:24">
      <c r="A5" s="4" t="s">
        <v>16</v>
      </c>
      <c r="B5" s="4">
        <v>-0.7327696204743902</v>
      </c>
      <c r="D5" s="4">
        <v>-0.50748327899382728</v>
      </c>
      <c r="F5" s="4">
        <v>-0.40397300749938408</v>
      </c>
      <c r="H5" s="4">
        <v>0.96768114667652916</v>
      </c>
      <c r="J5" s="4">
        <v>-0.32263798840444841</v>
      </c>
      <c r="P5" s="4">
        <v>-0.35282232244053091</v>
      </c>
      <c r="R5" s="4">
        <v>0.72015363022539813</v>
      </c>
    </row>
    <row r="6" spans="1:24">
      <c r="A6" s="4" t="s">
        <v>17</v>
      </c>
      <c r="B6" s="4">
        <v>3.8081333098474519</v>
      </c>
      <c r="D6" s="4">
        <v>0.32511301567694989</v>
      </c>
      <c r="F6" s="4">
        <v>-1.6831904892869269</v>
      </c>
      <c r="H6" s="4">
        <v>0.81295951814632117</v>
      </c>
      <c r="N6" s="4">
        <v>-0.96616597829730289</v>
      </c>
      <c r="P6" s="4">
        <v>-0.73298957844527268</v>
      </c>
      <c r="R6" s="4">
        <v>0.39554575762590449</v>
      </c>
      <c r="T6" s="4">
        <v>-1.0410384546860989</v>
      </c>
      <c r="V6" s="4">
        <v>2.5616215139421001</v>
      </c>
      <c r="X6" s="4">
        <v>0.59873642608149513</v>
      </c>
    </row>
    <row r="7" spans="1:24">
      <c r="A7" s="4" t="s">
        <v>18</v>
      </c>
      <c r="B7" s="4">
        <v>0.17778889895228819</v>
      </c>
      <c r="D7" s="4">
        <v>0.76414346245588582</v>
      </c>
      <c r="H7" s="4">
        <v>7.8892021351101627E-2</v>
      </c>
      <c r="J7" s="4">
        <v>-0.1119340141615964</v>
      </c>
      <c r="L7" s="4">
        <v>0.2148137212177437</v>
      </c>
      <c r="N7" s="4">
        <v>-0.9968083418620548</v>
      </c>
      <c r="P7" s="4">
        <v>7.1407973702650729E-2</v>
      </c>
      <c r="R7" s="4">
        <v>-9.9968289330012006E-2</v>
      </c>
      <c r="T7" s="4">
        <v>0.1934237804488079</v>
      </c>
    </row>
    <row r="8" spans="1:24">
      <c r="A8" s="4" t="s">
        <v>19</v>
      </c>
      <c r="B8" s="4">
        <v>0.29555874778739982</v>
      </c>
      <c r="D8" s="4">
        <v>0.53403818771287703</v>
      </c>
      <c r="H8" s="4">
        <v>3.3700427001583932E-2</v>
      </c>
      <c r="J8" s="4">
        <v>-1.2150107557470591E-2</v>
      </c>
      <c r="L8" s="4">
        <v>-2.3089023019495999E-2</v>
      </c>
      <c r="N8" s="4">
        <v>1.511365515662821</v>
      </c>
      <c r="P8" s="4">
        <v>-4.7428256437287868E-2</v>
      </c>
      <c r="R8" s="4">
        <v>-5.444285681694172E-2</v>
      </c>
      <c r="T8" s="4">
        <v>2.4896938362902521E-2</v>
      </c>
      <c r="V8" s="4">
        <v>-1.243872047520753</v>
      </c>
      <c r="X8" s="4">
        <v>0.40754315533849811</v>
      </c>
    </row>
    <row r="9" spans="1:24">
      <c r="A9" s="4" t="s">
        <v>20</v>
      </c>
      <c r="B9" s="4">
        <v>-1.369268570953436</v>
      </c>
      <c r="D9" s="4">
        <v>-0.41289773358150361</v>
      </c>
      <c r="F9" s="4">
        <v>0.58306084436392425</v>
      </c>
      <c r="H9" s="4">
        <v>0.6948563312889674</v>
      </c>
      <c r="J9" s="4">
        <v>-0.10557697713774419</v>
      </c>
      <c r="N9" s="4">
        <v>-0.9795126952858606</v>
      </c>
      <c r="P9" s="4">
        <v>0.44783096102876518</v>
      </c>
      <c r="R9" s="4">
        <v>2.1478917590594278E-2</v>
      </c>
      <c r="T9" s="4">
        <v>0.35630209638754418</v>
      </c>
    </row>
    <row r="10" spans="1:24">
      <c r="A10" s="4" t="s">
        <v>21</v>
      </c>
      <c r="B10" s="4">
        <v>8.7794942855901486</v>
      </c>
      <c r="D10" s="4">
        <v>0.34387532525092679</v>
      </c>
      <c r="H10" s="4">
        <v>-0.50230684890796962</v>
      </c>
      <c r="J10" s="4">
        <v>0.780264080877348</v>
      </c>
      <c r="L10" s="4">
        <v>-0.62224115430795413</v>
      </c>
      <c r="P10" s="4">
        <v>3.2680471904128483E-2</v>
      </c>
      <c r="R10" s="4">
        <v>-0.64372927123389379</v>
      </c>
      <c r="T10" s="4">
        <v>-1.123700505651646</v>
      </c>
    </row>
    <row r="11" spans="1:24">
      <c r="A11" s="4" t="s">
        <v>22</v>
      </c>
      <c r="B11" s="4">
        <v>8.3028260856956693E-2</v>
      </c>
      <c r="D11" s="4">
        <v>0.95879559674764181</v>
      </c>
    </row>
    <row r="12" spans="1:24">
      <c r="A12" s="4" t="s">
        <v>23</v>
      </c>
      <c r="B12" s="4">
        <v>3.5194470420019068</v>
      </c>
      <c r="D12" s="4">
        <v>0.5958423171072833</v>
      </c>
      <c r="F12" s="4">
        <v>-0.47542451508965478</v>
      </c>
      <c r="H12" s="4">
        <v>-0.1538954489870141</v>
      </c>
      <c r="J12" s="4">
        <v>0.40388947424236948</v>
      </c>
      <c r="N12" s="4">
        <v>0.1312469394799187</v>
      </c>
      <c r="P12" s="4">
        <v>-0.1067994141821549</v>
      </c>
      <c r="R12" s="4">
        <v>-2.5038235971482688E-2</v>
      </c>
      <c r="T12" s="4">
        <v>-0.2300317258060702</v>
      </c>
      <c r="V12" s="4">
        <v>-3.348803410983741</v>
      </c>
      <c r="X12" s="4">
        <v>1.544126890521675</v>
      </c>
    </row>
    <row r="13" spans="1:24">
      <c r="A13" s="4" t="s">
        <v>24</v>
      </c>
      <c r="B13" s="4">
        <v>1.5290926934957161</v>
      </c>
      <c r="D13" s="4">
        <v>-1.788372856881737E-2</v>
      </c>
      <c r="F13" s="4">
        <v>-0.57185066937264795</v>
      </c>
      <c r="N13" s="4">
        <v>0.70952663511558711</v>
      </c>
      <c r="P13" s="4">
        <v>0.31270454506848511</v>
      </c>
      <c r="R13" s="4">
        <v>-0.25116247977720668</v>
      </c>
      <c r="T13" s="4">
        <v>-0.27323137755579169</v>
      </c>
      <c r="V13" s="4">
        <v>-2.444749341697531</v>
      </c>
      <c r="X13" s="4">
        <v>3.7633307158454379</v>
      </c>
    </row>
    <row r="14" spans="1:24">
      <c r="A14" s="4" t="s">
        <v>25</v>
      </c>
      <c r="B14" s="4">
        <v>1.6406228176455431</v>
      </c>
      <c r="D14" s="4">
        <v>2.6508050274079761E-2</v>
      </c>
      <c r="F14" s="4">
        <v>-0.50986531900902166</v>
      </c>
      <c r="H14" s="4">
        <v>-3.3470403905277881</v>
      </c>
      <c r="J14" s="4">
        <v>4.4632804469322771</v>
      </c>
      <c r="L14" s="4">
        <v>-1.523451129042954</v>
      </c>
      <c r="N14" s="4">
        <v>2.8243627893844789</v>
      </c>
      <c r="P14" s="4">
        <v>-0.2192853608526473</v>
      </c>
      <c r="R14" s="4">
        <v>0.18099590256698489</v>
      </c>
      <c r="T14" s="4">
        <v>-0.108634610591248</v>
      </c>
      <c r="V14" s="4">
        <v>-2.1280493303703349</v>
      </c>
      <c r="X14" s="4">
        <v>0.46165949179789928</v>
      </c>
    </row>
    <row r="15" spans="1:24">
      <c r="A15" s="4" t="s">
        <v>26</v>
      </c>
      <c r="B15" s="4">
        <v>-0.53215390326424128</v>
      </c>
      <c r="D15" s="4">
        <v>-0.19339321350451399</v>
      </c>
      <c r="F15" s="4">
        <v>-0.54046089723156676</v>
      </c>
      <c r="N15" s="4">
        <v>3.8066062580213611E-2</v>
      </c>
      <c r="P15" s="4">
        <v>0.20427777288853011</v>
      </c>
      <c r="R15" s="4">
        <v>-6.192638726747357E-3</v>
      </c>
      <c r="T15" s="4">
        <v>0.1279202221739657</v>
      </c>
      <c r="V15" s="4">
        <v>-0.56356381621071927</v>
      </c>
      <c r="X15" s="4">
        <v>1.739602612360474</v>
      </c>
    </row>
    <row r="16" spans="1:24">
      <c r="A16" s="4" t="s">
        <v>27</v>
      </c>
      <c r="B16" s="4">
        <v>0.87122018363562059</v>
      </c>
      <c r="D16" s="4">
        <v>-0.43442972920730227</v>
      </c>
      <c r="H16" s="4">
        <v>0.55920139862081442</v>
      </c>
      <c r="J16" s="4">
        <v>-0.1304916773556144</v>
      </c>
      <c r="L16" s="4">
        <v>0.1251076168329428</v>
      </c>
      <c r="N16" s="4">
        <v>1.9343521074127421</v>
      </c>
      <c r="P16" s="4">
        <v>5.6412501131671622E-2</v>
      </c>
      <c r="R16" s="4">
        <v>1.023373114451376E-2</v>
      </c>
      <c r="T16" s="4">
        <v>-9.711180807298847E-2</v>
      </c>
      <c r="V16" s="4">
        <v>-2.8518652121714609</v>
      </c>
      <c r="X16" s="4">
        <v>1.501674675767976</v>
      </c>
    </row>
    <row r="17" spans="1:24">
      <c r="A17" s="4" t="s">
        <v>28</v>
      </c>
      <c r="B17" s="4">
        <v>2.3465163618223688</v>
      </c>
      <c r="N17" s="4">
        <v>0.26026998435456472</v>
      </c>
      <c r="P17" s="4">
        <v>-0.23173562592657879</v>
      </c>
      <c r="R17" s="4">
        <v>-0.1159150083190674</v>
      </c>
    </row>
    <row r="18" spans="1:24">
      <c r="A18" s="4" t="s">
        <v>29</v>
      </c>
      <c r="B18" s="4">
        <v>1.823218627348425</v>
      </c>
      <c r="H18" s="4">
        <v>0.42667319686401489</v>
      </c>
      <c r="J18" s="4">
        <v>-2.7133151069406241</v>
      </c>
      <c r="L18" s="4">
        <v>0.57654045702220014</v>
      </c>
      <c r="N18" s="4">
        <v>0.93640876118268035</v>
      </c>
      <c r="P18" s="4">
        <v>5.7912026004257162E-2</v>
      </c>
      <c r="R18" s="4">
        <v>-1.502131539836726E-2</v>
      </c>
      <c r="T18" s="4">
        <v>0.25067885727290729</v>
      </c>
    </row>
    <row r="19" spans="1:24">
      <c r="A19" s="4" t="s">
        <v>30</v>
      </c>
      <c r="B19" s="4">
        <v>3.377047355247548</v>
      </c>
      <c r="D19" s="4">
        <v>0.28867208583819659</v>
      </c>
      <c r="H19" s="4">
        <v>-2.8872014290751409</v>
      </c>
      <c r="J19" s="4">
        <v>1.366275154399059</v>
      </c>
      <c r="L19" s="4">
        <v>0.19447321059184969</v>
      </c>
      <c r="N19" s="4">
        <v>6.9534751405293997</v>
      </c>
      <c r="V19" s="4">
        <v>-5.0495883979031451</v>
      </c>
    </row>
    <row r="20" spans="1:24">
      <c r="A20" s="4" t="s">
        <v>31</v>
      </c>
      <c r="B20" s="4">
        <v>-4.1148182859701228</v>
      </c>
      <c r="D20" s="4">
        <v>-0.61125212793800543</v>
      </c>
      <c r="F20" s="4">
        <v>0.25723311523360959</v>
      </c>
      <c r="H20" s="4">
        <v>-2.2549395437620099</v>
      </c>
      <c r="J20" s="4">
        <v>0.1923664390056565</v>
      </c>
      <c r="L20" s="4">
        <v>-1.1445415579064839</v>
      </c>
      <c r="N20" s="4">
        <v>7.7535664654301257</v>
      </c>
      <c r="V20" s="4">
        <v>-6.7790782194503834</v>
      </c>
      <c r="X20" s="4">
        <v>9.5550602579351533</v>
      </c>
    </row>
    <row r="21" spans="1:24">
      <c r="A21" s="4" t="s">
        <v>32</v>
      </c>
      <c r="B21" s="4">
        <v>0.75845202364972986</v>
      </c>
      <c r="H21" s="4">
        <v>-1.280840474345216</v>
      </c>
      <c r="N21" s="4">
        <v>1.946599695429778</v>
      </c>
      <c r="P21" s="4">
        <v>-4.2300604273251441E-2</v>
      </c>
      <c r="R21" s="4">
        <v>0.93682136765739266</v>
      </c>
      <c r="T21" s="4">
        <v>-0.75493536394385774</v>
      </c>
    </row>
    <row r="22" spans="1:24">
      <c r="A22" s="4" t="s">
        <v>33</v>
      </c>
      <c r="B22" s="4">
        <v>-1.828941065727659</v>
      </c>
      <c r="D22" s="4">
        <v>-0.60794256455256002</v>
      </c>
      <c r="F22" s="4">
        <v>-0.4776673529141508</v>
      </c>
      <c r="H22" s="4">
        <v>3.195242128024812</v>
      </c>
      <c r="J22" s="4">
        <v>-2.8956127651904811</v>
      </c>
      <c r="L22" s="4">
        <v>0.99824678259209609</v>
      </c>
      <c r="N22" s="4">
        <v>-0.73547671484423605</v>
      </c>
      <c r="V22" s="4">
        <v>1.5904390078068471</v>
      </c>
    </row>
    <row r="23" spans="1:24">
      <c r="A23" s="4" t="s">
        <v>34</v>
      </c>
      <c r="B23" s="4">
        <v>9.9566906626231355E-2</v>
      </c>
      <c r="D23" s="4">
        <v>0.38656045234929032</v>
      </c>
      <c r="F23" s="4">
        <v>0.62671857605892223</v>
      </c>
    </row>
    <row r="24" spans="1:24">
      <c r="A24" s="4" t="s">
        <v>35</v>
      </c>
      <c r="B24" s="4">
        <v>-1.638815231957244</v>
      </c>
      <c r="D24" s="4">
        <v>-0.37505607935937402</v>
      </c>
      <c r="F24" s="4">
        <v>-0.58818389632437107</v>
      </c>
      <c r="H24" s="4">
        <v>-0.26733809389102697</v>
      </c>
      <c r="J24" s="4">
        <v>-0.22855827420995431</v>
      </c>
      <c r="N24" s="4">
        <v>-4.5490023800422428</v>
      </c>
      <c r="P24" s="4">
        <v>0.51399947811190838</v>
      </c>
      <c r="V24" s="4">
        <v>3.9041321063983432</v>
      </c>
      <c r="X24" s="4">
        <v>3.8228469693979998</v>
      </c>
    </row>
    <row r="25" spans="1:24">
      <c r="A25" s="4" t="s">
        <v>36</v>
      </c>
      <c r="B25" s="4">
        <v>0.1895844727119993</v>
      </c>
      <c r="D25" s="4">
        <v>-0.1114797222584656</v>
      </c>
      <c r="F25" s="4">
        <v>1.076314315852841</v>
      </c>
      <c r="H25" s="4">
        <v>1.2566442047775791E-2</v>
      </c>
      <c r="J25" s="4">
        <v>2.862938949091598E-2</v>
      </c>
      <c r="N25" s="4">
        <v>-5.6188755178917749E-2</v>
      </c>
      <c r="P25" s="4">
        <v>3.9230977150461746E-3</v>
      </c>
      <c r="R25" s="4">
        <v>-6.2680887218728998E-3</v>
      </c>
      <c r="T25" s="4">
        <v>-2.3395295495629579E-2</v>
      </c>
      <c r="V25" s="4">
        <v>-8.4410152238586278E-2</v>
      </c>
      <c r="X25" s="4">
        <v>9.8602004512507335E-2</v>
      </c>
    </row>
    <row r="26" spans="1:24">
      <c r="A26" s="4" t="s">
        <v>37</v>
      </c>
      <c r="B26" s="4">
        <v>-0.27250887159094361</v>
      </c>
      <c r="D26" s="4">
        <v>0.21217461619280931</v>
      </c>
      <c r="N26" s="4">
        <v>0.45809869153404209</v>
      </c>
      <c r="P26" s="4">
        <v>0.5562567499936808</v>
      </c>
      <c r="R26" s="4">
        <v>-0.40748860917995389</v>
      </c>
      <c r="V26" s="4">
        <v>-1.05991194163391</v>
      </c>
      <c r="X26" s="4">
        <v>1.520142093048092</v>
      </c>
    </row>
    <row r="27" spans="1:24">
      <c r="A27" s="4" t="s">
        <v>38</v>
      </c>
      <c r="B27" s="4">
        <v>0.3272373202051817</v>
      </c>
      <c r="D27" s="4">
        <v>-0.2624336891218384</v>
      </c>
      <c r="H27" s="4">
        <v>-0.23516699197270879</v>
      </c>
      <c r="J27" s="4">
        <v>-0.2087220122920446</v>
      </c>
      <c r="L27" s="4">
        <v>0.23771175804581371</v>
      </c>
      <c r="N27" s="4">
        <v>-1.414588206489928</v>
      </c>
      <c r="P27" s="4">
        <v>0.1075258964086285</v>
      </c>
      <c r="V27" s="4">
        <v>2.247674058576465</v>
      </c>
    </row>
    <row r="28" spans="1:24">
      <c r="A28" s="4" t="s">
        <v>39</v>
      </c>
      <c r="B28" s="4">
        <v>3.2072041403154117E-2</v>
      </c>
      <c r="D28" s="4">
        <v>0.17451931433887319</v>
      </c>
      <c r="F28" s="4">
        <v>0.3521020812070228</v>
      </c>
      <c r="H28" s="4">
        <v>1.141940943901091</v>
      </c>
      <c r="J28" s="4">
        <v>-0.73528092008260693</v>
      </c>
      <c r="L28" s="4">
        <v>0.42517939453172499</v>
      </c>
      <c r="N28" s="4">
        <v>-1.052749563129961</v>
      </c>
      <c r="P28" s="4">
        <v>-7.9986188359053578E-2</v>
      </c>
      <c r="R28" s="4">
        <v>-0.1080161592041655</v>
      </c>
      <c r="V28" s="4">
        <v>-0.11070256354467389</v>
      </c>
      <c r="X28" s="4">
        <v>0.9426394658955255</v>
      </c>
    </row>
    <row r="29" spans="1:24">
      <c r="A29" s="4" t="s">
        <v>40</v>
      </c>
      <c r="B29" s="4">
        <v>0.67435509119804926</v>
      </c>
      <c r="D29" s="4">
        <v>0.44296298943425377</v>
      </c>
      <c r="H29" s="4">
        <v>-8.7365272871109179E-2</v>
      </c>
      <c r="J29" s="4">
        <v>7.5069075107681682E-2</v>
      </c>
    </row>
    <row r="30" spans="1:24">
      <c r="A30" s="4" t="s">
        <v>41</v>
      </c>
      <c r="B30" s="4">
        <v>-34.574471736663362</v>
      </c>
      <c r="D30" s="4">
        <v>-1.4111692788970329</v>
      </c>
      <c r="F30" s="4">
        <v>-0.95101667751789498</v>
      </c>
      <c r="H30" s="4">
        <v>-1.1464680142352359</v>
      </c>
      <c r="P30" s="4">
        <v>8.8704762254263638</v>
      </c>
      <c r="R30" s="4">
        <v>-9.5989807823483098E-2</v>
      </c>
      <c r="T30" s="4">
        <v>2.9733235169270058</v>
      </c>
    </row>
    <row r="31" spans="1:24">
      <c r="A31" s="4" t="s">
        <v>42</v>
      </c>
      <c r="B31" s="4">
        <v>0.83685148704540058</v>
      </c>
      <c r="H31" s="4">
        <v>4.6898839546453424</v>
      </c>
      <c r="N31" s="4">
        <v>5.3543652301389237E-2</v>
      </c>
      <c r="V31" s="4">
        <v>-0.49416520881674758</v>
      </c>
      <c r="X31" s="4">
        <v>0.50829401346472736</v>
      </c>
    </row>
    <row r="32" spans="1:24">
      <c r="A32" s="4" t="s">
        <v>43</v>
      </c>
      <c r="B32" s="4">
        <v>0.99030261336946523</v>
      </c>
      <c r="D32" s="4">
        <v>0.73539580757061263</v>
      </c>
      <c r="F32" s="4">
        <v>0.34838293325962871</v>
      </c>
      <c r="H32" s="4">
        <v>-0.53090766454298688</v>
      </c>
      <c r="J32" s="4">
        <v>-0.23393841811476079</v>
      </c>
      <c r="L32" s="4">
        <v>0.16765224800837289</v>
      </c>
      <c r="N32" s="4">
        <v>0.44678196496159123</v>
      </c>
      <c r="P32" s="4">
        <v>-0.3098942352920897</v>
      </c>
      <c r="R32" s="4">
        <v>0.54386480925755798</v>
      </c>
      <c r="T32" s="4">
        <v>-0.55619064543735752</v>
      </c>
      <c r="V32" s="4">
        <v>-1.242146071965802</v>
      </c>
      <c r="X32" s="4">
        <v>3.2898642387892121</v>
      </c>
    </row>
    <row r="33" spans="1:24">
      <c r="A33" s="4" t="s">
        <v>44</v>
      </c>
      <c r="B33" s="4">
        <v>1.014262903022132</v>
      </c>
      <c r="D33" s="4">
        <v>0.51539601099900878</v>
      </c>
      <c r="F33" s="4">
        <v>-0.4078443618658909</v>
      </c>
      <c r="H33" s="4">
        <v>-0.88215378743137407</v>
      </c>
      <c r="J33" s="4">
        <v>1.126929781745879</v>
      </c>
      <c r="L33" s="4">
        <v>-0.51876795172810475</v>
      </c>
      <c r="N33" s="4">
        <v>9.7416081732060844E-2</v>
      </c>
      <c r="P33" s="4">
        <v>3.8910875348182827E-2</v>
      </c>
      <c r="R33" s="4">
        <v>-7.4583895294183106E-2</v>
      </c>
    </row>
    <row r="34" spans="1:24">
      <c r="A34" s="4" t="s">
        <v>45</v>
      </c>
      <c r="B34" s="4">
        <v>0.6331132301865825</v>
      </c>
      <c r="H34" s="4">
        <v>-1.8493835218225781E-2</v>
      </c>
      <c r="J34" s="4">
        <v>2.993993634322523E-2</v>
      </c>
      <c r="N34" s="4">
        <v>-1.047330227619359</v>
      </c>
      <c r="P34" s="4">
        <v>6.1520201173896893E-2</v>
      </c>
      <c r="R34" s="4">
        <v>8.0746683393584817E-2</v>
      </c>
      <c r="T34" s="4">
        <v>-3.5934842832177523E-2</v>
      </c>
      <c r="V34" s="4">
        <v>1.0529736850296769</v>
      </c>
    </row>
    <row r="35" spans="1:24">
      <c r="A35" s="4" t="s">
        <v>46</v>
      </c>
      <c r="B35" s="4">
        <v>0.88844260788198171</v>
      </c>
      <c r="N35" s="4">
        <v>0.17397672535146461</v>
      </c>
    </row>
    <row r="36" spans="1:24">
      <c r="A36" s="4" t="s">
        <v>47</v>
      </c>
      <c r="B36" s="4">
        <v>0.17875552177021581</v>
      </c>
      <c r="D36" s="4">
        <v>0.2381446359517716</v>
      </c>
      <c r="N36" s="4">
        <v>-3.477777222415487</v>
      </c>
      <c r="V36" s="4">
        <v>1.631580183503254</v>
      </c>
      <c r="X36" s="4">
        <v>3.017477022873412</v>
      </c>
    </row>
    <row r="37" spans="1:24">
      <c r="A37" s="4" t="s">
        <v>48</v>
      </c>
      <c r="B37" s="4">
        <v>0.59337572366882441</v>
      </c>
      <c r="H37" s="4">
        <v>-0.22431665301389991</v>
      </c>
      <c r="J37" s="4">
        <v>0.41363553878332171</v>
      </c>
      <c r="N37" s="4">
        <v>1.32160915284175</v>
      </c>
      <c r="P37" s="4">
        <v>-0.17424231517645131</v>
      </c>
      <c r="V37" s="4">
        <v>-1.6455006712547231</v>
      </c>
      <c r="X37" s="4">
        <v>2.1359338426670571</v>
      </c>
    </row>
    <row r="38" spans="1:24">
      <c r="A38" s="4" t="s">
        <v>49</v>
      </c>
      <c r="B38" s="4">
        <v>-3.1295696151859218</v>
      </c>
      <c r="H38" s="4">
        <v>-0.91778396258749351</v>
      </c>
      <c r="N38" s="4">
        <v>-1.2773350471194009</v>
      </c>
      <c r="P38" s="4">
        <v>0.93501726598033552</v>
      </c>
      <c r="V38" s="4">
        <v>5.3587761705268191</v>
      </c>
    </row>
    <row r="39" spans="1:24">
      <c r="A39" s="4" t="s">
        <v>50</v>
      </c>
      <c r="B39" s="4">
        <v>2.3340777360233091</v>
      </c>
      <c r="D39" s="4">
        <v>-0.25132596060590551</v>
      </c>
      <c r="F39" s="4">
        <v>-0.28765751194797978</v>
      </c>
      <c r="H39" s="4">
        <v>1.912540747926084E-2</v>
      </c>
      <c r="J39" s="4">
        <v>-0.29300252564808099</v>
      </c>
      <c r="L39" s="4">
        <v>-0.13507808162632651</v>
      </c>
      <c r="N39" s="4">
        <v>-0.33531064467216082</v>
      </c>
      <c r="P39" s="4">
        <v>-0.66899293760089584</v>
      </c>
      <c r="R39" s="4">
        <v>0.56412569062974516</v>
      </c>
      <c r="T39" s="4">
        <v>-0.19642159471207349</v>
      </c>
      <c r="V39" s="4">
        <v>1.799721270094423</v>
      </c>
    </row>
    <row r="40" spans="1:24">
      <c r="A40" s="4" t="s">
        <v>51</v>
      </c>
      <c r="B40" s="4">
        <v>0.50435552230147396</v>
      </c>
      <c r="D40" s="4">
        <v>0.22616284774982939</v>
      </c>
      <c r="F40" s="4">
        <v>-0.57687235677975368</v>
      </c>
      <c r="H40" s="4">
        <v>0.51025628361783815</v>
      </c>
      <c r="P40" s="4">
        <v>3.7234982824026153E-2</v>
      </c>
      <c r="R40" s="4">
        <v>0.14997868720755439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58"/>
  <sheetViews>
    <sheetView zoomScale="75" workbookViewId="0">
      <pane xSplit="1" ySplit="1" topLeftCell="B18" activePane="bottomRight" state="frozen"/>
      <selection pane="topRight" activeCell="B1" sqref="B1"/>
      <selection pane="bottomLeft" activeCell="A2" sqref="A2"/>
      <selection pane="bottomRight" activeCell="A47" sqref="A47:XFD47"/>
    </sheetView>
  </sheetViews>
  <sheetFormatPr baseColWidth="10" defaultColWidth="8.6640625" defaultRowHeight="16"/>
  <cols>
    <col min="1" max="1" width="16" style="18" customWidth="1"/>
    <col min="2" max="2" width="7.33203125" style="18" customWidth="1"/>
    <col min="3" max="3" width="12.6640625" style="4" customWidth="1"/>
    <col min="4" max="5" width="7.33203125" style="4" customWidth="1"/>
    <col min="6" max="6" width="7.33203125" style="18" customWidth="1"/>
    <col min="7" max="7" width="7.33203125" style="4" customWidth="1"/>
    <col min="8" max="8" width="7.33203125" style="18" customWidth="1"/>
    <col min="9" max="9" width="7.33203125" style="4" customWidth="1"/>
    <col min="10" max="10" width="7.33203125" style="18" customWidth="1"/>
    <col min="11" max="11" width="7.33203125" style="4" customWidth="1"/>
    <col min="12" max="12" width="7.33203125" style="18" customWidth="1"/>
    <col min="13" max="13" width="7.33203125" style="4" customWidth="1"/>
    <col min="14" max="14" width="7.33203125" style="18" customWidth="1"/>
    <col min="15" max="17" width="7.33203125" style="4" customWidth="1"/>
    <col min="18" max="18" width="7.33203125" style="18" customWidth="1"/>
    <col min="19" max="19" width="7.33203125" style="4" customWidth="1"/>
    <col min="20" max="20" width="7.33203125" style="18" customWidth="1"/>
    <col min="21" max="21" width="7.33203125" style="4" customWidth="1"/>
    <col min="22" max="22" width="7.33203125" style="18" customWidth="1"/>
    <col min="23" max="23" width="7.33203125" style="4" customWidth="1"/>
    <col min="24" max="25" width="7.33203125" style="18" customWidth="1"/>
    <col min="28" max="28" width="9.6640625" style="18" bestFit="1" customWidth="1"/>
  </cols>
  <sheetData>
    <row r="1" spans="1:37" ht="51" customHeight="1">
      <c r="A1" s="12" t="s">
        <v>64</v>
      </c>
      <c r="B1" s="9" t="s">
        <v>52</v>
      </c>
      <c r="C1" s="9"/>
      <c r="D1" s="13" t="s">
        <v>65</v>
      </c>
      <c r="E1" s="13"/>
      <c r="F1" s="13" t="s">
        <v>66</v>
      </c>
      <c r="G1" s="13"/>
      <c r="H1" s="13" t="s">
        <v>55</v>
      </c>
      <c r="I1" s="13"/>
      <c r="J1" s="13" t="s">
        <v>56</v>
      </c>
      <c r="K1" s="13"/>
      <c r="L1" s="13" t="s">
        <v>57</v>
      </c>
      <c r="M1" s="13"/>
      <c r="N1" s="13" t="s">
        <v>58</v>
      </c>
      <c r="O1" s="13"/>
      <c r="P1" s="13" t="s">
        <v>59</v>
      </c>
      <c r="Q1" s="13"/>
      <c r="R1" s="13" t="s">
        <v>60</v>
      </c>
      <c r="S1" s="13"/>
      <c r="T1" s="13" t="s">
        <v>61</v>
      </c>
      <c r="U1" s="13"/>
      <c r="V1" s="13" t="s">
        <v>62</v>
      </c>
      <c r="W1" s="13"/>
      <c r="X1" s="13" t="s">
        <v>63</v>
      </c>
      <c r="Y1" s="12"/>
      <c r="Z1" s="11" t="s">
        <v>67</v>
      </c>
      <c r="AA1" s="11" t="s">
        <v>68</v>
      </c>
      <c r="AB1" s="4" t="s">
        <v>69</v>
      </c>
      <c r="AC1" s="4" t="s">
        <v>70</v>
      </c>
      <c r="AD1" s="14" t="s">
        <v>71</v>
      </c>
      <c r="AE1" s="14" t="s">
        <v>72</v>
      </c>
      <c r="AF1" s="14" t="s">
        <v>73</v>
      </c>
      <c r="AG1" s="14" t="s">
        <v>74</v>
      </c>
      <c r="AH1" s="4" t="s">
        <v>75</v>
      </c>
      <c r="AI1" s="4" t="s">
        <v>76</v>
      </c>
      <c r="AJ1" s="4" t="s">
        <v>77</v>
      </c>
      <c r="AK1" s="4" t="s">
        <v>78</v>
      </c>
    </row>
    <row r="2" spans="1:37" s="17" customFormat="1">
      <c r="A2" s="17" t="s">
        <v>13</v>
      </c>
      <c r="B2" s="16">
        <v>11.2841936647221</v>
      </c>
      <c r="C2" s="16" t="s">
        <v>79</v>
      </c>
      <c r="D2" s="16">
        <v>-0.76639051617968512</v>
      </c>
      <c r="E2" s="16" t="s">
        <v>80</v>
      </c>
      <c r="F2" s="16">
        <v>-0.27636812822447882</v>
      </c>
      <c r="G2" s="16"/>
      <c r="H2" s="16">
        <v>-11.19508801830656</v>
      </c>
      <c r="I2" s="16" t="s">
        <v>81</v>
      </c>
      <c r="J2" s="16">
        <v>-1.130477253570128</v>
      </c>
      <c r="K2" s="16"/>
      <c r="L2" s="16">
        <v>2.941113606535545</v>
      </c>
      <c r="M2" s="16" t="s">
        <v>81</v>
      </c>
      <c r="N2" s="16">
        <v>0.91499346766796696</v>
      </c>
      <c r="O2" s="16" t="s">
        <v>81</v>
      </c>
      <c r="P2" s="16">
        <v>0.45897066772227602</v>
      </c>
      <c r="Q2" s="16" t="s">
        <v>80</v>
      </c>
      <c r="R2" s="16">
        <v>-0.15855857336089579</v>
      </c>
      <c r="S2" s="16"/>
      <c r="T2" s="16">
        <v>-0.68926249554064256</v>
      </c>
      <c r="U2" s="16" t="s">
        <v>81</v>
      </c>
      <c r="V2" s="16"/>
      <c r="W2" s="16"/>
      <c r="X2" s="16"/>
      <c r="Y2" s="16"/>
      <c r="Z2" s="17" t="s">
        <v>82</v>
      </c>
      <c r="AA2" s="17">
        <v>45</v>
      </c>
      <c r="AB2" s="17" t="e">
        <f>SUMIFS([1]data!$C:$C,[1]data!$A:$A,A2)</f>
        <v>#VALUE!</v>
      </c>
      <c r="AC2" s="17">
        <v>1</v>
      </c>
      <c r="AD2" s="17" t="e">
        <f>SUMIFS([1]data!$Q:$Q,[1]data!$A:$A,A2,[1]data!$B:$B,[1]data!$B$19)</f>
        <v>#VALUE!</v>
      </c>
      <c r="AE2" s="17" t="e">
        <f>SUMIFS([1]data!$R:$R,[1]data!$A:$A,A2,[1]data!$B:$B,[1]data!$B$19)</f>
        <v>#VALUE!</v>
      </c>
      <c r="AF2" s="17" t="e">
        <f>SUMIFS([1]data!$S:$S,[1]data!$A:$A,A2,[1]data!$B:$B,[1]data!$B$19)</f>
        <v>#VALUE!</v>
      </c>
      <c r="AG2" s="17" t="e">
        <f>SUMIFS([1]data!$T:$T,[1]data!$A:$A,A2,[1]data!$B:$B,[1]data!$B$19)</f>
        <v>#VALUE!</v>
      </c>
      <c r="AH2" s="17" t="e">
        <f t="shared" ref="AH2:AH40" si="0">SUM(AD2:AG2)</f>
        <v>#VALUE!</v>
      </c>
      <c r="AI2" s="17" t="s">
        <v>83</v>
      </c>
      <c r="AJ2" s="17" t="s">
        <v>83</v>
      </c>
    </row>
    <row r="3" spans="1:37">
      <c r="A3" s="11" t="s">
        <v>14</v>
      </c>
      <c r="B3" s="10">
        <v>2.1299819509997828</v>
      </c>
      <c r="C3" s="10"/>
      <c r="D3" s="10">
        <v>0.61367977837136145</v>
      </c>
      <c r="E3" s="10"/>
      <c r="F3" s="10">
        <v>0.36941679622503898</v>
      </c>
      <c r="G3" s="10"/>
      <c r="H3" s="10">
        <v>-2.006817862188647</v>
      </c>
      <c r="I3" s="10"/>
      <c r="J3" s="10">
        <v>2.8589161173795792</v>
      </c>
      <c r="K3" s="10" t="s">
        <v>81</v>
      </c>
      <c r="L3" s="10">
        <v>-0.63542757382869119</v>
      </c>
      <c r="M3" s="10"/>
      <c r="N3" s="10"/>
      <c r="O3" s="10"/>
      <c r="P3" s="10">
        <v>-0.30665141620926462</v>
      </c>
      <c r="Q3" s="10"/>
      <c r="R3" s="10">
        <v>-0.72893840107867547</v>
      </c>
      <c r="S3" s="10" t="s">
        <v>81</v>
      </c>
      <c r="T3" s="10">
        <v>0.45173441634275591</v>
      </c>
      <c r="U3" s="10"/>
      <c r="V3" s="10"/>
      <c r="W3" s="10"/>
      <c r="X3" s="10"/>
      <c r="Y3" s="10"/>
      <c r="Z3" s="11" t="s">
        <v>82</v>
      </c>
      <c r="AA3" s="11">
        <v>40</v>
      </c>
      <c r="AB3" s="4" t="e">
        <f>SUMIFS([1]data!$C:$C,[1]data!$A:$A,A3)</f>
        <v>#VALUE!</v>
      </c>
      <c r="AC3" s="4">
        <v>1</v>
      </c>
      <c r="AD3" s="4" t="e">
        <f>SUMIFS([1]data!$Q:$Q,[1]data!$A:$A,A3,[1]data!$B:$B,[1]data!$B$19)</f>
        <v>#VALUE!</v>
      </c>
      <c r="AE3" s="4" t="e">
        <f>SUMIFS([1]data!$R:$R,[1]data!$A:$A,A3,[1]data!$B:$B,[1]data!$B$19)</f>
        <v>#VALUE!</v>
      </c>
      <c r="AF3" s="4" t="e">
        <f>SUMIFS([1]data!$S:$S,[1]data!$A:$A,A3,[1]data!$B:$B,[1]data!$B$19)</f>
        <v>#VALUE!</v>
      </c>
      <c r="AG3" s="4" t="e">
        <f>SUMIFS([1]data!$T:$T,[1]data!$A:$A,A3,[1]data!$B:$B,[1]data!$B$19)</f>
        <v>#VALUE!</v>
      </c>
      <c r="AH3" s="4" t="e">
        <f t="shared" si="0"/>
        <v>#VALUE!</v>
      </c>
      <c r="AJ3" s="4" t="s">
        <v>83</v>
      </c>
      <c r="AK3" s="4" t="s">
        <v>78</v>
      </c>
    </row>
    <row r="4" spans="1:37">
      <c r="A4" s="11" t="s">
        <v>15</v>
      </c>
      <c r="B4" s="10">
        <v>0.59289007156784557</v>
      </c>
      <c r="C4" s="10" t="s">
        <v>81</v>
      </c>
      <c r="D4" s="10">
        <v>-0.43036317673206531</v>
      </c>
      <c r="E4" s="10" t="s">
        <v>79</v>
      </c>
      <c r="F4" s="10">
        <v>1.266848183923919</v>
      </c>
      <c r="G4" s="10" t="s">
        <v>84</v>
      </c>
      <c r="H4" s="10">
        <v>-0.44468434184536498</v>
      </c>
      <c r="I4" s="10" t="s">
        <v>84</v>
      </c>
      <c r="J4" s="10">
        <v>1.2062805236608229</v>
      </c>
      <c r="K4" s="10" t="s">
        <v>84</v>
      </c>
      <c r="L4" s="10">
        <v>-0.70623552858093142</v>
      </c>
      <c r="M4" s="10" t="s">
        <v>84</v>
      </c>
      <c r="N4" s="10"/>
      <c r="O4" s="10"/>
      <c r="P4" s="10">
        <v>5.8915390552787272E-3</v>
      </c>
      <c r="Q4" s="10"/>
      <c r="R4" s="10">
        <v>-8.4295062294307499E-2</v>
      </c>
      <c r="S4" s="10" t="s">
        <v>81</v>
      </c>
      <c r="T4" s="10">
        <v>0.10771886966347741</v>
      </c>
      <c r="U4" s="10" t="s">
        <v>79</v>
      </c>
      <c r="V4" s="10"/>
      <c r="W4" s="10"/>
      <c r="X4" s="10"/>
      <c r="Y4" s="10"/>
      <c r="Z4" s="11" t="s">
        <v>85</v>
      </c>
      <c r="AA4" s="11">
        <v>70</v>
      </c>
      <c r="AB4" s="4" t="e">
        <f>SUMIFS([1]data!$C:$C,[1]data!$A:$A,A4)</f>
        <v>#VALUE!</v>
      </c>
      <c r="AC4" s="4">
        <v>1</v>
      </c>
      <c r="AD4" s="4" t="e">
        <f>SUMIFS([1]data!$Q:$Q,[1]data!$A:$A,A4,[1]data!$B:$B,[1]data!$B$19)</f>
        <v>#VALUE!</v>
      </c>
      <c r="AE4" s="4" t="e">
        <f>SUMIFS([1]data!$R:$R,[1]data!$A:$A,A4,[1]data!$B:$B,[1]data!$B$19)</f>
        <v>#VALUE!</v>
      </c>
      <c r="AF4" s="4" t="e">
        <f>SUMIFS([1]data!$S:$S,[1]data!$A:$A,A4,[1]data!$B:$B,[1]data!$B$19)</f>
        <v>#VALUE!</v>
      </c>
      <c r="AG4" s="4" t="e">
        <f>SUMIFS([1]data!$T:$T,[1]data!$A:$A,A4,[1]data!$B:$B,[1]data!$B$19)</f>
        <v>#VALUE!</v>
      </c>
      <c r="AH4" s="4" t="e">
        <f t="shared" si="0"/>
        <v>#VALUE!</v>
      </c>
    </row>
    <row r="5" spans="1:37">
      <c r="A5" s="11" t="s">
        <v>16</v>
      </c>
      <c r="B5" s="10">
        <v>1.675827941459479</v>
      </c>
      <c r="C5" s="10" t="s">
        <v>79</v>
      </c>
      <c r="D5" s="10">
        <v>-0.49769738312607981</v>
      </c>
      <c r="E5" s="10" t="s">
        <v>80</v>
      </c>
      <c r="F5" s="10">
        <v>-0.41076134209142928</v>
      </c>
      <c r="G5" s="10"/>
      <c r="H5" s="10">
        <v>1.033531853181946</v>
      </c>
      <c r="I5" s="10" t="s">
        <v>81</v>
      </c>
      <c r="J5" s="10">
        <v>-0.3297776595126326</v>
      </c>
      <c r="K5" s="10" t="s">
        <v>80</v>
      </c>
      <c r="L5" s="10"/>
      <c r="M5" s="10"/>
      <c r="N5" s="10"/>
      <c r="O5" s="10"/>
      <c r="P5" s="10">
        <v>-0.3390055507137828</v>
      </c>
      <c r="Q5" s="10"/>
      <c r="R5" s="10">
        <v>0.75330076078426877</v>
      </c>
      <c r="S5" s="10" t="s">
        <v>81</v>
      </c>
      <c r="T5" s="10"/>
      <c r="U5" s="10"/>
      <c r="V5" s="10"/>
      <c r="W5" s="10"/>
      <c r="X5" s="10"/>
      <c r="Y5" s="10"/>
      <c r="Z5" s="11" t="s">
        <v>86</v>
      </c>
      <c r="AA5" s="11">
        <v>18</v>
      </c>
      <c r="AB5" s="4" t="e">
        <f>SUMIFS([1]data!$C:$C,[1]data!$A:$A,A5)</f>
        <v>#VALUE!</v>
      </c>
      <c r="AC5" s="4">
        <v>1</v>
      </c>
      <c r="AD5" s="4" t="e">
        <f>SUMIFS([1]data!$Q:$Q,[1]data!$A:$A,A5,[1]data!$B:$B,[1]data!$B$19)</f>
        <v>#VALUE!</v>
      </c>
      <c r="AE5" s="4" t="e">
        <f>SUMIFS([1]data!$R:$R,[1]data!$A:$A,A5,[1]data!$B:$B,[1]data!$B$19)</f>
        <v>#VALUE!</v>
      </c>
      <c r="AF5" s="4" t="e">
        <f>SUMIFS([1]data!$S:$S,[1]data!$A:$A,A5,[1]data!$B:$B,[1]data!$B$19)</f>
        <v>#VALUE!</v>
      </c>
      <c r="AG5" s="4" t="e">
        <f>SUMIFS([1]data!$T:$T,[1]data!$A:$A,A5,[1]data!$B:$B,[1]data!$B$19)</f>
        <v>#VALUE!</v>
      </c>
      <c r="AH5" s="4" t="e">
        <f t="shared" si="0"/>
        <v>#VALUE!</v>
      </c>
      <c r="AK5" s="4" t="s">
        <v>78</v>
      </c>
    </row>
    <row r="6" spans="1:37">
      <c r="A6" s="11" t="s">
        <v>17</v>
      </c>
      <c r="B6" s="10">
        <v>5.1883226047665856</v>
      </c>
      <c r="C6" s="10" t="s">
        <v>79</v>
      </c>
      <c r="D6" s="10">
        <v>0.2489280971234944</v>
      </c>
      <c r="E6" s="10"/>
      <c r="F6" s="10">
        <v>-1.7933221522056679</v>
      </c>
      <c r="G6" s="10" t="s">
        <v>79</v>
      </c>
      <c r="H6" s="10">
        <v>0.9727780863318447</v>
      </c>
      <c r="I6" s="10" t="s">
        <v>81</v>
      </c>
      <c r="J6" s="10"/>
      <c r="K6" s="10"/>
      <c r="L6" s="10"/>
      <c r="M6" s="10"/>
      <c r="N6" s="10">
        <v>-0.92163141493370837</v>
      </c>
      <c r="O6" s="10"/>
      <c r="P6" s="10">
        <v>-0.81235627664744559</v>
      </c>
      <c r="Q6" s="10" t="s">
        <v>81</v>
      </c>
      <c r="R6" s="10">
        <v>0.3685580050553372</v>
      </c>
      <c r="S6" s="10"/>
      <c r="T6" s="10">
        <v>-1.0372460815986451</v>
      </c>
      <c r="U6" s="10" t="s">
        <v>81</v>
      </c>
      <c r="V6" s="10">
        <v>2.969241204304764</v>
      </c>
      <c r="W6" s="10" t="s">
        <v>81</v>
      </c>
      <c r="X6" s="10"/>
      <c r="Y6" s="10"/>
      <c r="Z6" s="11" t="s">
        <v>86</v>
      </c>
      <c r="AA6" s="11">
        <v>11</v>
      </c>
      <c r="AB6" s="4" t="e">
        <f>SUMIFS([1]data!$C:$C,[1]data!$A:$A,A6)</f>
        <v>#VALUE!</v>
      </c>
      <c r="AC6" s="4">
        <v>1</v>
      </c>
      <c r="AD6" s="4" t="e">
        <f>SUMIFS([1]data!$Q:$Q,[1]data!$A:$A,A6,[1]data!$B:$B,[1]data!$B$19)</f>
        <v>#VALUE!</v>
      </c>
      <c r="AE6" s="4" t="e">
        <f>SUMIFS([1]data!$R:$R,[1]data!$A:$A,A6,[1]data!$B:$B,[1]data!$B$19)</f>
        <v>#VALUE!</v>
      </c>
      <c r="AF6" s="4" t="e">
        <f>SUMIFS([1]data!$S:$S,[1]data!$A:$A,A6,[1]data!$B:$B,[1]data!$B$19)</f>
        <v>#VALUE!</v>
      </c>
      <c r="AG6" s="4" t="e">
        <f>SUMIFS([1]data!$T:$T,[1]data!$A:$A,A6,[1]data!$B:$B,[1]data!$B$19)</f>
        <v>#VALUE!</v>
      </c>
      <c r="AH6" s="4" t="e">
        <f t="shared" si="0"/>
        <v>#VALUE!</v>
      </c>
    </row>
    <row r="7" spans="1:37">
      <c r="A7" s="11" t="s">
        <v>18</v>
      </c>
      <c r="B7" s="10">
        <v>0.98228798374505999</v>
      </c>
      <c r="C7" s="10" t="s">
        <v>81</v>
      </c>
      <c r="D7" s="10">
        <v>0.74321437306785043</v>
      </c>
      <c r="E7" s="10" t="s">
        <v>84</v>
      </c>
      <c r="F7" s="10"/>
      <c r="G7" s="10"/>
      <c r="H7" s="10">
        <v>9.6741814946585958E-2</v>
      </c>
      <c r="I7" s="10"/>
      <c r="J7" s="10">
        <v>-0.13109487671401179</v>
      </c>
      <c r="K7" s="10"/>
      <c r="L7" s="10">
        <v>0.25510214962593908</v>
      </c>
      <c r="M7" s="10" t="s">
        <v>84</v>
      </c>
      <c r="N7" s="10">
        <v>-1.183638562506921</v>
      </c>
      <c r="O7" s="10" t="s">
        <v>81</v>
      </c>
      <c r="P7" s="10">
        <v>8.7056144419026538E-2</v>
      </c>
      <c r="Q7" s="10"/>
      <c r="R7" s="10">
        <v>-0.1185489811350848</v>
      </c>
      <c r="S7" s="10" t="s">
        <v>81</v>
      </c>
      <c r="T7" s="10">
        <v>0.22802925357141751</v>
      </c>
      <c r="U7" s="10" t="s">
        <v>79</v>
      </c>
      <c r="V7" s="10"/>
      <c r="W7" s="10"/>
      <c r="X7" s="10"/>
      <c r="Y7" s="10"/>
      <c r="Z7" s="11" t="s">
        <v>82</v>
      </c>
      <c r="AA7" s="11">
        <v>95</v>
      </c>
      <c r="AB7" s="4" t="e">
        <f>SUMIFS([1]data!$C:$C,[1]data!$A:$A,A7)</f>
        <v>#VALUE!</v>
      </c>
      <c r="AC7" s="4">
        <v>1</v>
      </c>
      <c r="AD7" s="4" t="e">
        <f>SUMIFS([1]data!$Q:$Q,[1]data!$A:$A,A7,[1]data!$B:$B,[1]data!$B$19)</f>
        <v>#VALUE!</v>
      </c>
      <c r="AE7" s="4" t="e">
        <f>SUMIFS([1]data!$R:$R,[1]data!$A:$A,A7,[1]data!$B:$B,[1]data!$B$19)</f>
        <v>#VALUE!</v>
      </c>
      <c r="AF7" s="4" t="e">
        <f>SUMIFS([1]data!$S:$S,[1]data!$A:$A,A7,[1]data!$B:$B,[1]data!$B$19)</f>
        <v>#VALUE!</v>
      </c>
      <c r="AG7" s="4" t="e">
        <f>SUMIFS([1]data!$T:$T,[1]data!$A:$A,A7,[1]data!$B:$B,[1]data!$B$19)</f>
        <v>#VALUE!</v>
      </c>
      <c r="AH7" s="4" t="e">
        <f t="shared" si="0"/>
        <v>#VALUE!</v>
      </c>
      <c r="AK7" s="4" t="s">
        <v>78</v>
      </c>
    </row>
    <row r="8" spans="1:37" s="17" customFormat="1">
      <c r="A8" s="17" t="s">
        <v>19</v>
      </c>
      <c r="B8" s="16">
        <v>1.7879528638964359</v>
      </c>
      <c r="C8" s="16" t="s">
        <v>81</v>
      </c>
      <c r="D8" s="16">
        <v>0.47000553995046351</v>
      </c>
      <c r="E8" s="16" t="s">
        <v>81</v>
      </c>
      <c r="F8" s="16"/>
      <c r="G8" s="16"/>
      <c r="H8" s="16">
        <v>4.2674664934303053E-2</v>
      </c>
      <c r="I8" s="16"/>
      <c r="J8" s="16">
        <v>-1.325591152713557E-2</v>
      </c>
      <c r="K8" s="16"/>
      <c r="L8" s="16">
        <v>-2.779535786155218E-2</v>
      </c>
      <c r="M8" s="16" t="s">
        <v>81</v>
      </c>
      <c r="N8" s="16">
        <v>1.904851286642923</v>
      </c>
      <c r="O8" s="16" t="s">
        <v>84</v>
      </c>
      <c r="P8" s="16">
        <v>-5.9660314003838977E-2</v>
      </c>
      <c r="Q8" s="16" t="s">
        <v>79</v>
      </c>
      <c r="R8" s="16">
        <v>-7.0202400229060657E-2</v>
      </c>
      <c r="S8" s="16" t="s">
        <v>79</v>
      </c>
      <c r="T8" s="16">
        <v>2.8745905902114899E-2</v>
      </c>
      <c r="U8" s="16"/>
      <c r="V8" s="16">
        <v>-1.5024526020594351</v>
      </c>
      <c r="W8" s="16" t="s">
        <v>81</v>
      </c>
      <c r="X8" s="16">
        <v>0.49632027029415582</v>
      </c>
      <c r="Y8" s="16" t="s">
        <v>81</v>
      </c>
      <c r="Z8" s="17" t="s">
        <v>82</v>
      </c>
      <c r="AA8" s="17">
        <v>63</v>
      </c>
      <c r="AB8" s="17" t="e">
        <f>SUMIFS([1]data!$C:$C,[1]data!$A:$A,A8)</f>
        <v>#VALUE!</v>
      </c>
      <c r="AC8" s="17">
        <v>1</v>
      </c>
      <c r="AD8" s="17" t="e">
        <f>SUMIFS([1]data!$Q:$Q,[1]data!$A:$A,A8,[1]data!$B:$B,[1]data!$B$19)</f>
        <v>#VALUE!</v>
      </c>
      <c r="AE8" s="17" t="e">
        <f>SUMIFS([1]data!$R:$R,[1]data!$A:$A,A8,[1]data!$B:$B,[1]data!$B$19)</f>
        <v>#VALUE!</v>
      </c>
      <c r="AF8" s="17" t="e">
        <f>SUMIFS([1]data!$S:$S,[1]data!$A:$A,A8,[1]data!$B:$B,[1]data!$B$19)</f>
        <v>#VALUE!</v>
      </c>
      <c r="AG8" s="17" t="e">
        <f>SUMIFS([1]data!$T:$T,[1]data!$A:$A,A8,[1]data!$B:$B,[1]data!$B$19)</f>
        <v>#VALUE!</v>
      </c>
      <c r="AH8" s="17" t="e">
        <f t="shared" si="0"/>
        <v>#VALUE!</v>
      </c>
      <c r="AI8" s="17" t="s">
        <v>83</v>
      </c>
      <c r="AJ8" s="17" t="s">
        <v>83</v>
      </c>
    </row>
    <row r="9" spans="1:37">
      <c r="A9" s="11" t="s">
        <v>20</v>
      </c>
      <c r="B9" s="10">
        <v>-0.46545940564511312</v>
      </c>
      <c r="C9" s="10" t="s">
        <v>80</v>
      </c>
      <c r="D9" s="10">
        <v>-0.43021007534914529</v>
      </c>
      <c r="E9" s="10" t="s">
        <v>81</v>
      </c>
      <c r="F9" s="10">
        <v>0.54655538755332067</v>
      </c>
      <c r="G9" s="10" t="s">
        <v>79</v>
      </c>
      <c r="H9" s="10">
        <v>0.74201121408321891</v>
      </c>
      <c r="I9" s="10" t="s">
        <v>84</v>
      </c>
      <c r="J9" s="10">
        <v>-0.11195705342031111</v>
      </c>
      <c r="K9" s="10"/>
      <c r="L9" s="10"/>
      <c r="M9" s="10"/>
      <c r="N9" s="10">
        <v>-0.9958739422482914</v>
      </c>
      <c r="O9" s="10" t="s">
        <v>81</v>
      </c>
      <c r="P9" s="10">
        <v>0.45409563988941232</v>
      </c>
      <c r="Q9" s="10" t="s">
        <v>84</v>
      </c>
      <c r="R9" s="10">
        <v>2.956292362573798E-2</v>
      </c>
      <c r="S9" s="10"/>
      <c r="T9" s="10">
        <v>0.35517857566843269</v>
      </c>
      <c r="U9" s="10" t="s">
        <v>84</v>
      </c>
      <c r="V9" s="10"/>
      <c r="W9" s="10"/>
      <c r="X9" s="10"/>
      <c r="Y9" s="10"/>
      <c r="Z9" s="11" t="s">
        <v>86</v>
      </c>
      <c r="AA9" s="11">
        <v>14</v>
      </c>
      <c r="AB9" s="4" t="e">
        <f>SUMIFS([1]data!$C:$C,[1]data!$A:$A,A9)</f>
        <v>#VALUE!</v>
      </c>
      <c r="AC9" s="4">
        <v>1</v>
      </c>
      <c r="AD9" s="4" t="e">
        <f>SUMIFS([1]data!$Q:$Q,[1]data!$A:$A,A9,[1]data!$B:$B,[1]data!$B$19)</f>
        <v>#VALUE!</v>
      </c>
      <c r="AE9" s="4" t="e">
        <f>SUMIFS([1]data!$R:$R,[1]data!$A:$A,A9,[1]data!$B:$B,[1]data!$B$19)</f>
        <v>#VALUE!</v>
      </c>
      <c r="AF9" s="4" t="e">
        <f>SUMIFS([1]data!$S:$S,[1]data!$A:$A,A9,[1]data!$B:$B,[1]data!$B$19)</f>
        <v>#VALUE!</v>
      </c>
      <c r="AG9" s="4" t="e">
        <f>SUMIFS([1]data!$T:$T,[1]data!$A:$A,A9,[1]data!$B:$B,[1]data!$B$19)</f>
        <v>#VALUE!</v>
      </c>
      <c r="AH9" s="4" t="e">
        <f t="shared" si="0"/>
        <v>#VALUE!</v>
      </c>
    </row>
    <row r="10" spans="1:37">
      <c r="A10" s="11" t="s">
        <v>21</v>
      </c>
      <c r="B10" s="10">
        <v>8.8032529651602154</v>
      </c>
      <c r="C10" s="10" t="s">
        <v>79</v>
      </c>
      <c r="D10" s="10">
        <v>0.34746272273423839</v>
      </c>
      <c r="E10" s="10" t="s">
        <v>80</v>
      </c>
      <c r="F10" s="10"/>
      <c r="G10" s="10"/>
      <c r="H10" s="10">
        <v>-0.50353464069890386</v>
      </c>
      <c r="I10" s="10" t="s">
        <v>80</v>
      </c>
      <c r="J10" s="10">
        <v>0.77096451479706607</v>
      </c>
      <c r="K10" s="10" t="s">
        <v>80</v>
      </c>
      <c r="L10" s="10">
        <v>-0.59619198026729636</v>
      </c>
      <c r="M10" s="10"/>
      <c r="N10" s="10"/>
      <c r="O10" s="10"/>
      <c r="P10" s="10">
        <v>-1.987097632721424E-2</v>
      </c>
      <c r="Q10" s="10"/>
      <c r="R10" s="10">
        <v>-0.53856883090156016</v>
      </c>
      <c r="S10" s="10"/>
      <c r="T10" s="10">
        <v>-1.0962203891894591</v>
      </c>
      <c r="U10" s="10" t="s">
        <v>79</v>
      </c>
      <c r="V10" s="10"/>
      <c r="W10" s="10"/>
      <c r="X10" s="10"/>
      <c r="Y10" s="10"/>
      <c r="Z10" s="11" t="s">
        <v>86</v>
      </c>
      <c r="AA10" s="11">
        <v>8</v>
      </c>
      <c r="AB10" s="4" t="e">
        <f>SUMIFS([1]data!$C:$C,[1]data!$A:$A,A10)</f>
        <v>#VALUE!</v>
      </c>
      <c r="AC10" s="4">
        <v>1</v>
      </c>
      <c r="AD10" s="4" t="e">
        <f>SUMIFS([1]data!$Q:$Q,[1]data!$A:$A,A10,[1]data!$B:$B,[1]data!$B$19)</f>
        <v>#VALUE!</v>
      </c>
      <c r="AE10" s="4" t="e">
        <f>SUMIFS([1]data!$R:$R,[1]data!$A:$A,A10,[1]data!$B:$B,[1]data!$B$19)</f>
        <v>#VALUE!</v>
      </c>
      <c r="AF10" s="4" t="e">
        <f>SUMIFS([1]data!$S:$S,[1]data!$A:$A,A10,[1]data!$B:$B,[1]data!$B$19)</f>
        <v>#VALUE!</v>
      </c>
      <c r="AG10" s="4" t="e">
        <f>SUMIFS([1]data!$T:$T,[1]data!$A:$A,A10,[1]data!$B:$B,[1]data!$B$19)</f>
        <v>#VALUE!</v>
      </c>
      <c r="AH10" s="4" t="e">
        <f t="shared" si="0"/>
        <v>#VALUE!</v>
      </c>
      <c r="AJ10" s="4" t="s">
        <v>83</v>
      </c>
    </row>
    <row r="11" spans="1:37">
      <c r="A11" s="11" t="s">
        <v>22</v>
      </c>
      <c r="B11" s="10">
        <v>0.25884710644116821</v>
      </c>
      <c r="C11" s="10"/>
      <c r="D11" s="10">
        <v>0.94642446171231254</v>
      </c>
      <c r="E11" s="10" t="s">
        <v>84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1" t="s">
        <v>82</v>
      </c>
      <c r="AA11" s="11">
        <v>84</v>
      </c>
      <c r="AB11" s="4" t="e">
        <f>SUMIFS([1]data!$C:$C,[1]data!$A:$A,A11)</f>
        <v>#VALUE!</v>
      </c>
      <c r="AC11" s="4">
        <v>1</v>
      </c>
      <c r="AD11" s="4" t="e">
        <f>SUMIFS([1]data!$Q:$Q,[1]data!$A:$A,A11,[1]data!$B:$B,[1]data!$B$19)</f>
        <v>#VALUE!</v>
      </c>
      <c r="AE11" s="4" t="e">
        <f>SUMIFS([1]data!$R:$R,[1]data!$A:$A,A11,[1]data!$B:$B,[1]data!$B$19)</f>
        <v>#VALUE!</v>
      </c>
      <c r="AF11" s="4" t="e">
        <f>SUMIFS([1]data!$S:$S,[1]data!$A:$A,A11,[1]data!$B:$B,[1]data!$B$19)</f>
        <v>#VALUE!</v>
      </c>
      <c r="AG11" s="4" t="e">
        <f>SUMIFS([1]data!$T:$T,[1]data!$A:$A,A11,[1]data!$B:$B,[1]data!$B$19)</f>
        <v>#VALUE!</v>
      </c>
      <c r="AH11" s="4" t="e">
        <f t="shared" si="0"/>
        <v>#VALUE!</v>
      </c>
    </row>
    <row r="12" spans="1:37" s="17" customFormat="1">
      <c r="A12" s="17" t="s">
        <v>23</v>
      </c>
      <c r="B12" s="16">
        <v>6.8446707808846554</v>
      </c>
      <c r="C12" s="16" t="s">
        <v>79</v>
      </c>
      <c r="D12" s="16">
        <v>0.59447167149365576</v>
      </c>
      <c r="E12" s="16" t="s">
        <v>79</v>
      </c>
      <c r="F12" s="16">
        <v>-0.47795769831852652</v>
      </c>
      <c r="G12" s="16" t="s">
        <v>81</v>
      </c>
      <c r="H12" s="16">
        <v>-0.2001968160822685</v>
      </c>
      <c r="I12" s="16" t="s">
        <v>80</v>
      </c>
      <c r="J12" s="16">
        <v>0.52030360008853238</v>
      </c>
      <c r="K12" s="16" t="s">
        <v>79</v>
      </c>
      <c r="L12" s="16"/>
      <c r="M12" s="16"/>
      <c r="N12" s="16">
        <v>0.19324928195263169</v>
      </c>
      <c r="O12" s="16"/>
      <c r="P12" s="16">
        <v>-0.13303271228848959</v>
      </c>
      <c r="Q12" s="16"/>
      <c r="R12" s="16">
        <v>-3.1454492126734117E-2</v>
      </c>
      <c r="S12" s="16"/>
      <c r="T12" s="16">
        <v>-0.29002615457019232</v>
      </c>
      <c r="U12" s="16" t="s">
        <v>81</v>
      </c>
      <c r="V12" s="16">
        <v>-4.3323960597811322</v>
      </c>
      <c r="W12" s="16" t="s">
        <v>79</v>
      </c>
      <c r="X12" s="16">
        <v>1.996254800155157</v>
      </c>
      <c r="Y12" s="16" t="s">
        <v>80</v>
      </c>
      <c r="Z12" s="17" t="s">
        <v>82</v>
      </c>
      <c r="AA12" s="17">
        <v>68</v>
      </c>
      <c r="AB12" s="17" t="e">
        <f>SUMIFS([1]data!$C:$C,[1]data!$A:$A,A12)</f>
        <v>#VALUE!</v>
      </c>
      <c r="AC12" s="17">
        <v>1</v>
      </c>
      <c r="AD12" s="17" t="e">
        <f>SUMIFS([1]data!$Q:$Q,[1]data!$A:$A,A12,[1]data!$B:$B,[1]data!$B$19)</f>
        <v>#VALUE!</v>
      </c>
      <c r="AE12" s="17" t="e">
        <f>SUMIFS([1]data!$R:$R,[1]data!$A:$A,A12,[1]data!$B:$B,[1]data!$B$19)</f>
        <v>#VALUE!</v>
      </c>
      <c r="AF12" s="17" t="e">
        <f>SUMIFS([1]data!$S:$S,[1]data!$A:$A,A12,[1]data!$B:$B,[1]data!$B$19)</f>
        <v>#VALUE!</v>
      </c>
      <c r="AG12" s="17" t="e">
        <f>SUMIFS([1]data!$T:$T,[1]data!$A:$A,A12,[1]data!$B:$B,[1]data!$B$19)</f>
        <v>#VALUE!</v>
      </c>
      <c r="AH12" s="17" t="e">
        <f t="shared" si="0"/>
        <v>#VALUE!</v>
      </c>
      <c r="AI12" s="17" t="s">
        <v>83</v>
      </c>
    </row>
    <row r="13" spans="1:37">
      <c r="A13" s="11" t="s">
        <v>24</v>
      </c>
      <c r="B13" s="10">
        <v>6.3362007737639816</v>
      </c>
      <c r="C13" s="10" t="s">
        <v>84</v>
      </c>
      <c r="D13" s="10">
        <v>-0.1100659032812379</v>
      </c>
      <c r="E13" s="10"/>
      <c r="F13" s="10">
        <v>-0.52492015473636311</v>
      </c>
      <c r="G13" s="10" t="s">
        <v>80</v>
      </c>
      <c r="H13" s="10"/>
      <c r="I13" s="10"/>
      <c r="J13" s="10"/>
      <c r="K13" s="10"/>
      <c r="L13" s="10"/>
      <c r="M13" s="10"/>
      <c r="N13" s="10">
        <v>0.92205117592028785</v>
      </c>
      <c r="O13" s="10"/>
      <c r="P13" s="10">
        <v>0.2109352101140525</v>
      </c>
      <c r="Q13" s="10"/>
      <c r="R13" s="10">
        <v>-0.26558342291275361</v>
      </c>
      <c r="S13" s="10"/>
      <c r="T13" s="10">
        <v>-0.34648484202278418</v>
      </c>
      <c r="U13" s="10" t="s">
        <v>81</v>
      </c>
      <c r="V13" s="10">
        <v>-2.5627599326438708</v>
      </c>
      <c r="W13" s="10" t="s">
        <v>80</v>
      </c>
      <c r="X13" s="10">
        <v>3.665491237710448</v>
      </c>
      <c r="Y13" s="10" t="s">
        <v>79</v>
      </c>
      <c r="Z13" s="11" t="s">
        <v>82</v>
      </c>
      <c r="AA13" s="11">
        <v>77</v>
      </c>
      <c r="AB13" s="4" t="e">
        <f>SUMIFS([1]data!$C:$C,[1]data!$A:$A,A13)</f>
        <v>#VALUE!</v>
      </c>
      <c r="AC13" s="4">
        <v>1</v>
      </c>
      <c r="AD13" s="4" t="e">
        <f>SUMIFS([1]data!$Q:$Q,[1]data!$A:$A,A13,[1]data!$B:$B,[1]data!$B$19)</f>
        <v>#VALUE!</v>
      </c>
      <c r="AE13" s="4" t="e">
        <f>SUMIFS([1]data!$R:$R,[1]data!$A:$A,A13,[1]data!$B:$B,[1]data!$B$19)</f>
        <v>#VALUE!</v>
      </c>
      <c r="AF13" s="4" t="e">
        <f>SUMIFS([1]data!$S:$S,[1]data!$A:$A,A13,[1]data!$B:$B,[1]data!$B$19)</f>
        <v>#VALUE!</v>
      </c>
      <c r="AG13" s="4" t="e">
        <f>SUMIFS([1]data!$T:$T,[1]data!$A:$A,A13,[1]data!$B:$B,[1]data!$B$19)</f>
        <v>#VALUE!</v>
      </c>
      <c r="AH13" s="4" t="e">
        <f t="shared" si="0"/>
        <v>#VALUE!</v>
      </c>
    </row>
    <row r="14" spans="1:37">
      <c r="A14" s="11" t="s">
        <v>25</v>
      </c>
      <c r="B14" s="10">
        <v>4.1996379466708547</v>
      </c>
      <c r="C14" s="10" t="s">
        <v>81</v>
      </c>
      <c r="D14" s="10">
        <v>4.1620763217574457E-2</v>
      </c>
      <c r="E14" s="10"/>
      <c r="F14" s="10">
        <v>-0.50628104573144839</v>
      </c>
      <c r="G14" s="10" t="s">
        <v>81</v>
      </c>
      <c r="H14" s="10">
        <v>-4.4327122354747894</v>
      </c>
      <c r="I14" s="10" t="s">
        <v>81</v>
      </c>
      <c r="J14" s="10">
        <v>6.8652152791547678</v>
      </c>
      <c r="K14" s="10" t="s">
        <v>79</v>
      </c>
      <c r="L14" s="10">
        <v>-2.6391118284438062</v>
      </c>
      <c r="M14" s="10" t="s">
        <v>81</v>
      </c>
      <c r="N14" s="10">
        <v>3.803472832779089</v>
      </c>
      <c r="O14" s="10" t="s">
        <v>79</v>
      </c>
      <c r="P14" s="10">
        <v>-0.2950119864687486</v>
      </c>
      <c r="Q14" s="10" t="s">
        <v>79</v>
      </c>
      <c r="R14" s="10">
        <v>0.26759288443005241</v>
      </c>
      <c r="S14" s="10" t="s">
        <v>81</v>
      </c>
      <c r="T14" s="10">
        <v>-0.15926567025612481</v>
      </c>
      <c r="U14" s="10" t="s">
        <v>81</v>
      </c>
      <c r="V14" s="10">
        <v>-3.4178142349616678</v>
      </c>
      <c r="W14" s="10" t="s">
        <v>81</v>
      </c>
      <c r="X14" s="10">
        <v>0.84096952879727382</v>
      </c>
      <c r="Y14" s="10"/>
      <c r="Z14" s="11" t="s">
        <v>86</v>
      </c>
      <c r="AA14" s="11">
        <v>48</v>
      </c>
      <c r="AB14" s="4" t="e">
        <f>SUMIFS([1]data!$C:$C,[1]data!$A:$A,A14)</f>
        <v>#VALUE!</v>
      </c>
      <c r="AC14" s="4">
        <v>1</v>
      </c>
      <c r="AD14" s="4" t="e">
        <f>SUMIFS([1]data!$Q:$Q,[1]data!$A:$A,A14,[1]data!$B:$B,[1]data!$B$19)</f>
        <v>#VALUE!</v>
      </c>
      <c r="AE14" s="4" t="e">
        <f>SUMIFS([1]data!$R:$R,[1]data!$A:$A,A14,[1]data!$B:$B,[1]data!$B$19)</f>
        <v>#VALUE!</v>
      </c>
      <c r="AF14" s="4" t="e">
        <f>SUMIFS([1]data!$S:$S,[1]data!$A:$A,A14,[1]data!$B:$B,[1]data!$B$19)</f>
        <v>#VALUE!</v>
      </c>
      <c r="AG14" s="4" t="e">
        <f>SUMIFS([1]data!$T:$T,[1]data!$A:$A,A14,[1]data!$B:$B,[1]data!$B$19)</f>
        <v>#VALUE!</v>
      </c>
      <c r="AH14" s="4" t="e">
        <f t="shared" si="0"/>
        <v>#VALUE!</v>
      </c>
      <c r="AJ14" s="4" t="s">
        <v>83</v>
      </c>
    </row>
    <row r="15" spans="1:37" s="17" customFormat="1">
      <c r="A15" s="17" t="s">
        <v>26</v>
      </c>
      <c r="B15" s="16">
        <v>4.5793159599727957</v>
      </c>
      <c r="C15" s="16" t="s">
        <v>79</v>
      </c>
      <c r="D15" s="16">
        <v>-0.18794621960187641</v>
      </c>
      <c r="E15" s="16"/>
      <c r="F15" s="16">
        <v>-0.54428119578274448</v>
      </c>
      <c r="G15" s="16" t="s">
        <v>80</v>
      </c>
      <c r="H15" s="16"/>
      <c r="I15" s="16"/>
      <c r="J15" s="16"/>
      <c r="K15" s="16"/>
      <c r="L15" s="16"/>
      <c r="M15" s="16"/>
      <c r="N15" s="16">
        <v>6.3901647210091284E-2</v>
      </c>
      <c r="O15" s="16"/>
      <c r="P15" s="16">
        <v>0.26810030508807081</v>
      </c>
      <c r="Q15" s="16" t="s">
        <v>81</v>
      </c>
      <c r="R15" s="16">
        <v>-9.0431123178267292E-3</v>
      </c>
      <c r="S15" s="16"/>
      <c r="T15" s="16">
        <v>0.17111687630547071</v>
      </c>
      <c r="U15" s="16" t="s">
        <v>80</v>
      </c>
      <c r="V15" s="16">
        <v>-0.75551131714521702</v>
      </c>
      <c r="W15" s="16"/>
      <c r="X15" s="16">
        <v>2.2905603016885512</v>
      </c>
      <c r="Y15" s="16" t="s">
        <v>79</v>
      </c>
      <c r="Z15" s="17" t="s">
        <v>85</v>
      </c>
      <c r="AA15" s="17">
        <v>90</v>
      </c>
      <c r="AB15" s="17" t="e">
        <f>SUMIFS([1]data!$C:$C,[1]data!$A:$A,A15)</f>
        <v>#VALUE!</v>
      </c>
      <c r="AC15" s="17">
        <v>1</v>
      </c>
      <c r="AD15" s="17" t="e">
        <f>SUMIFS([1]data!$Q:$Q,[1]data!$A:$A,A15,[1]data!$B:$B,[1]data!$B$19)</f>
        <v>#VALUE!</v>
      </c>
      <c r="AE15" s="17" t="e">
        <f>SUMIFS([1]data!$R:$R,[1]data!$A:$A,A15,[1]data!$B:$B,[1]data!$B$19)</f>
        <v>#VALUE!</v>
      </c>
      <c r="AF15" s="17" t="e">
        <f>SUMIFS([1]data!$S:$S,[1]data!$A:$A,A15,[1]data!$B:$B,[1]data!$B$19)</f>
        <v>#VALUE!</v>
      </c>
      <c r="AG15" s="17" t="e">
        <f>SUMIFS([1]data!$T:$T,[1]data!$A:$A,A15,[1]data!$B:$B,[1]data!$B$19)</f>
        <v>#VALUE!</v>
      </c>
      <c r="AH15" s="17" t="e">
        <f t="shared" si="0"/>
        <v>#VALUE!</v>
      </c>
      <c r="AI15" s="17" t="s">
        <v>83</v>
      </c>
      <c r="AJ15" s="17" t="s">
        <v>83</v>
      </c>
    </row>
    <row r="16" spans="1:37">
      <c r="A16" s="11" t="s">
        <v>27</v>
      </c>
      <c r="B16" s="10">
        <v>3.5228017878733482</v>
      </c>
      <c r="C16" s="10" t="s">
        <v>80</v>
      </c>
      <c r="D16" s="10">
        <v>-0.26219194440395421</v>
      </c>
      <c r="E16" s="10"/>
      <c r="F16" s="10">
        <v>0.14357345251787379</v>
      </c>
      <c r="G16" s="10"/>
      <c r="H16" s="10">
        <v>0.57086085094831773</v>
      </c>
      <c r="I16" s="10" t="s">
        <v>80</v>
      </c>
      <c r="J16" s="10">
        <v>-0.24065185620260371</v>
      </c>
      <c r="K16" s="10"/>
      <c r="L16" s="10">
        <v>0.13048127682608171</v>
      </c>
      <c r="M16" s="10"/>
      <c r="N16" s="10">
        <v>2.0174146625899851</v>
      </c>
      <c r="O16" s="10" t="s">
        <v>80</v>
      </c>
      <c r="P16" s="10">
        <v>7.6620775454657952E-2</v>
      </c>
      <c r="Q16" s="10"/>
      <c r="R16" s="10">
        <v>-9.1200440267265037E-3</v>
      </c>
      <c r="S16" s="10"/>
      <c r="T16" s="10">
        <v>-0.113379581254109</v>
      </c>
      <c r="U16" s="10"/>
      <c r="V16" s="10">
        <v>-3.620734902676872</v>
      </c>
      <c r="W16" s="10" t="s">
        <v>80</v>
      </c>
      <c r="X16" s="10">
        <v>2.150733412069854</v>
      </c>
      <c r="Y16" s="10"/>
      <c r="Z16" s="11" t="s">
        <v>86</v>
      </c>
      <c r="AA16" s="11">
        <v>59</v>
      </c>
      <c r="AB16" s="4" t="e">
        <f>SUMIFS([1]data!$C:$C,[1]data!$A:$A,A16)</f>
        <v>#VALUE!</v>
      </c>
      <c r="AC16" s="4">
        <v>1</v>
      </c>
      <c r="AD16" s="4" t="e">
        <f>SUMIFS([1]data!$Q:$Q,[1]data!$A:$A,A16,[1]data!$B:$B,[1]data!$B$19)</f>
        <v>#VALUE!</v>
      </c>
      <c r="AE16" s="4" t="e">
        <f>SUMIFS([1]data!$R:$R,[1]data!$A:$A,A16,[1]data!$B:$B,[1]data!$B$19)</f>
        <v>#VALUE!</v>
      </c>
      <c r="AF16" s="4" t="e">
        <f>SUMIFS([1]data!$S:$S,[1]data!$A:$A,A16,[1]data!$B:$B,[1]data!$B$19)</f>
        <v>#VALUE!</v>
      </c>
      <c r="AG16" s="4" t="e">
        <f>SUMIFS([1]data!$T:$T,[1]data!$A:$A,A16,[1]data!$B:$B,[1]data!$B$19)</f>
        <v>#VALUE!</v>
      </c>
      <c r="AH16" s="4" t="e">
        <f t="shared" si="0"/>
        <v>#VALUE!</v>
      </c>
      <c r="AK16" s="4" t="s">
        <v>78</v>
      </c>
    </row>
    <row r="17" spans="1:37" s="17" customFormat="1">
      <c r="A17" s="17" t="s">
        <v>28</v>
      </c>
      <c r="B17" s="16">
        <v>5.6682903340131929</v>
      </c>
      <c r="C17" s="16" t="s">
        <v>84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>
        <v>0.30331430257021852</v>
      </c>
      <c r="O17" s="16" t="s">
        <v>84</v>
      </c>
      <c r="P17" s="16">
        <v>-0.29843519181605732</v>
      </c>
      <c r="Q17" s="16" t="s">
        <v>81</v>
      </c>
      <c r="R17" s="16">
        <v>-0.15594655230603241</v>
      </c>
      <c r="S17" s="16"/>
      <c r="T17" s="16"/>
      <c r="U17" s="16"/>
      <c r="V17" s="16"/>
      <c r="W17" s="16"/>
      <c r="X17" s="16"/>
      <c r="Y17" s="16"/>
      <c r="Z17" s="17" t="s">
        <v>82</v>
      </c>
      <c r="AA17" s="17">
        <v>83</v>
      </c>
      <c r="AB17" s="17" t="e">
        <f>SUMIFS([1]data!$C:$C,[1]data!$A:$A,A17)</f>
        <v>#VALUE!</v>
      </c>
      <c r="AC17" s="17">
        <v>1</v>
      </c>
      <c r="AD17" s="17" t="e">
        <f>SUMIFS([1]data!$Q:$Q,[1]data!$A:$A,A17,[1]data!$B:$B,[1]data!$B$19)</f>
        <v>#VALUE!</v>
      </c>
      <c r="AE17" s="17" t="e">
        <f>SUMIFS([1]data!$R:$R,[1]data!$A:$A,A17,[1]data!$B:$B,[1]data!$B$19)</f>
        <v>#VALUE!</v>
      </c>
      <c r="AF17" s="17" t="e">
        <f>SUMIFS([1]data!$S:$S,[1]data!$A:$A,A17,[1]data!$B:$B,[1]data!$B$19)</f>
        <v>#VALUE!</v>
      </c>
      <c r="AG17" s="17" t="e">
        <f>SUMIFS([1]data!$T:$T,[1]data!$A:$A,A17,[1]data!$B:$B,[1]data!$B$19)</f>
        <v>#VALUE!</v>
      </c>
      <c r="AH17" s="17" t="e">
        <f t="shared" si="0"/>
        <v>#VALUE!</v>
      </c>
      <c r="AI17" s="17" t="s">
        <v>83</v>
      </c>
      <c r="AJ17" s="17" t="s">
        <v>83</v>
      </c>
      <c r="AK17" s="4" t="s">
        <v>78</v>
      </c>
    </row>
    <row r="18" spans="1:37">
      <c r="A18" s="11" t="s">
        <v>29</v>
      </c>
      <c r="B18" s="10">
        <v>3.3657307006085091</v>
      </c>
      <c r="C18" s="10" t="s">
        <v>81</v>
      </c>
      <c r="D18" s="10"/>
      <c r="E18" s="10"/>
      <c r="F18" s="10"/>
      <c r="G18" s="10"/>
      <c r="H18" s="10">
        <v>0.56218418225293476</v>
      </c>
      <c r="I18" s="10"/>
      <c r="J18" s="10">
        <v>-2.817859584779562</v>
      </c>
      <c r="K18" s="10" t="s">
        <v>81</v>
      </c>
      <c r="L18" s="10">
        <v>0.65782675478755159</v>
      </c>
      <c r="M18" s="10" t="s">
        <v>81</v>
      </c>
      <c r="N18" s="10">
        <v>0.51736739483189353</v>
      </c>
      <c r="O18" s="10"/>
      <c r="P18" s="10">
        <v>7.2500739342604703E-2</v>
      </c>
      <c r="Q18" s="10"/>
      <c r="R18" s="10">
        <v>5.3206763278850211E-2</v>
      </c>
      <c r="S18" s="10"/>
      <c r="T18" s="10">
        <v>0.27724638254731282</v>
      </c>
      <c r="U18" s="10" t="s">
        <v>80</v>
      </c>
      <c r="V18" s="10">
        <v>-4.556645739061338E-2</v>
      </c>
      <c r="W18" s="10"/>
      <c r="X18" s="10">
        <v>0.37718542185788101</v>
      </c>
      <c r="Y18" s="10"/>
      <c r="Z18" s="11" t="s">
        <v>86</v>
      </c>
      <c r="AA18" s="11">
        <v>42</v>
      </c>
      <c r="AB18" s="4" t="e">
        <f>SUMIFS([1]data!$C:$C,[1]data!$A:$A,A18)</f>
        <v>#VALUE!</v>
      </c>
      <c r="AC18" s="4">
        <v>1</v>
      </c>
      <c r="AD18" s="4" t="e">
        <f>SUMIFS([1]data!$Q:$Q,[1]data!$A:$A,A18,[1]data!$B:$B,[1]data!$B$19)</f>
        <v>#VALUE!</v>
      </c>
      <c r="AE18" s="4" t="e">
        <f>SUMIFS([1]data!$R:$R,[1]data!$A:$A,A18,[1]data!$B:$B,[1]data!$B$19)</f>
        <v>#VALUE!</v>
      </c>
      <c r="AF18" s="4" t="e">
        <f>SUMIFS([1]data!$S:$S,[1]data!$A:$A,A18,[1]data!$B:$B,[1]data!$B$19)</f>
        <v>#VALUE!</v>
      </c>
      <c r="AG18" s="4" t="e">
        <f>SUMIFS([1]data!$T:$T,[1]data!$A:$A,A18,[1]data!$B:$B,[1]data!$B$19)</f>
        <v>#VALUE!</v>
      </c>
      <c r="AH18" s="4" t="e">
        <f t="shared" si="0"/>
        <v>#VALUE!</v>
      </c>
      <c r="AK18" s="4" t="s">
        <v>78</v>
      </c>
    </row>
    <row r="19" spans="1:37">
      <c r="A19" s="11" t="s">
        <v>30</v>
      </c>
      <c r="B19" s="10">
        <v>5.3338411090566824</v>
      </c>
      <c r="C19" s="10" t="s">
        <v>79</v>
      </c>
      <c r="D19" s="10">
        <v>0.26501706370377381</v>
      </c>
      <c r="E19" s="10"/>
      <c r="F19" s="10"/>
      <c r="G19" s="10"/>
      <c r="H19" s="10">
        <v>-3.471293973824757</v>
      </c>
      <c r="I19" s="10" t="s">
        <v>80</v>
      </c>
      <c r="J19" s="10">
        <v>1.792416914306346</v>
      </c>
      <c r="K19" s="10"/>
      <c r="L19" s="10">
        <v>0.2054811754792438</v>
      </c>
      <c r="M19" s="10"/>
      <c r="N19" s="10">
        <v>8.1319105710971158</v>
      </c>
      <c r="O19" s="10" t="s">
        <v>79</v>
      </c>
      <c r="P19" s="10"/>
      <c r="Q19" s="10"/>
      <c r="R19" s="10"/>
      <c r="S19" s="10"/>
      <c r="T19" s="10"/>
      <c r="U19" s="10"/>
      <c r="V19" s="10">
        <v>-6.1436974560892654</v>
      </c>
      <c r="W19" s="10" t="s">
        <v>81</v>
      </c>
      <c r="X19" s="10"/>
      <c r="Y19" s="10"/>
      <c r="Z19" s="11" t="s">
        <v>82</v>
      </c>
      <c r="AA19" s="11">
        <v>69</v>
      </c>
      <c r="AB19" s="4" t="e">
        <f>SUMIFS([1]data!$C:$C,[1]data!$A:$A,A19)</f>
        <v>#VALUE!</v>
      </c>
      <c r="AC19" s="4">
        <v>1</v>
      </c>
      <c r="AD19" s="4" t="e">
        <f>SUMIFS([1]data!$Q:$Q,[1]data!$A:$A,A19,[1]data!$B:$B,[1]data!$B$19)</f>
        <v>#VALUE!</v>
      </c>
      <c r="AE19" s="4" t="e">
        <f>SUMIFS([1]data!$R:$R,[1]data!$A:$A,A19,[1]data!$B:$B,[1]data!$B$19)</f>
        <v>#VALUE!</v>
      </c>
      <c r="AF19" s="4" t="e">
        <f>SUMIFS([1]data!$S:$S,[1]data!$A:$A,A19,[1]data!$B:$B,[1]data!$B$19)</f>
        <v>#VALUE!</v>
      </c>
      <c r="AG19" s="4" t="e">
        <f>SUMIFS([1]data!$T:$T,[1]data!$A:$A,A19,[1]data!$B:$B,[1]data!$B$19)</f>
        <v>#VALUE!</v>
      </c>
      <c r="AH19" s="4" t="e">
        <f t="shared" si="0"/>
        <v>#VALUE!</v>
      </c>
    </row>
    <row r="20" spans="1:37">
      <c r="A20" s="11" t="s">
        <v>31</v>
      </c>
      <c r="B20" s="10">
        <v>-1.947258894481797</v>
      </c>
      <c r="C20" s="10" t="s">
        <v>81</v>
      </c>
      <c r="D20" s="10">
        <v>-0.56045055136214827</v>
      </c>
      <c r="E20" s="10" t="s">
        <v>79</v>
      </c>
      <c r="F20" s="10">
        <v>0.35279203625751232</v>
      </c>
      <c r="G20" s="10" t="s">
        <v>81</v>
      </c>
      <c r="H20" s="10">
        <v>-1.7484872223995429</v>
      </c>
      <c r="I20" s="10" t="s">
        <v>81</v>
      </c>
      <c r="J20" s="10">
        <v>0.1623844544069222</v>
      </c>
      <c r="K20" s="10"/>
      <c r="L20" s="10">
        <v>-0.92650689494438954</v>
      </c>
      <c r="M20" s="10" t="s">
        <v>81</v>
      </c>
      <c r="N20" s="10">
        <v>6.0453073689878067</v>
      </c>
      <c r="O20" s="10" t="s">
        <v>81</v>
      </c>
      <c r="P20" s="10"/>
      <c r="Q20" s="10"/>
      <c r="R20" s="10"/>
      <c r="S20" s="10"/>
      <c r="T20" s="10"/>
      <c r="U20" s="10"/>
      <c r="V20" s="10">
        <v>-5.7294389719245657</v>
      </c>
      <c r="W20" s="10" t="s">
        <v>81</v>
      </c>
      <c r="X20" s="10">
        <v>7.3716409639606439</v>
      </c>
      <c r="Y20" s="10" t="s">
        <v>81</v>
      </c>
      <c r="Z20" s="11" t="s">
        <v>82</v>
      </c>
      <c r="AA20" s="11">
        <v>44</v>
      </c>
      <c r="AB20" s="4" t="e">
        <f>SUMIFS([1]data!$C:$C,[1]data!$A:$A,A20)</f>
        <v>#VALUE!</v>
      </c>
      <c r="AC20" s="4">
        <v>1</v>
      </c>
      <c r="AD20" s="4" t="e">
        <f>SUMIFS([1]data!$Q:$Q,[1]data!$A:$A,A20,[1]data!$B:$B,[1]data!$B$19)</f>
        <v>#VALUE!</v>
      </c>
      <c r="AE20" s="4" t="e">
        <f>SUMIFS([1]data!$R:$R,[1]data!$A:$A,A20,[1]data!$B:$B,[1]data!$B$19)</f>
        <v>#VALUE!</v>
      </c>
      <c r="AF20" s="4" t="e">
        <f>SUMIFS([1]data!$S:$S,[1]data!$A:$A,A20,[1]data!$B:$B,[1]data!$B$19)</f>
        <v>#VALUE!</v>
      </c>
      <c r="AG20" s="4" t="e">
        <f>SUMIFS([1]data!$T:$T,[1]data!$A:$A,A20,[1]data!$B:$B,[1]data!$B$19)</f>
        <v>#VALUE!</v>
      </c>
      <c r="AH20" s="4" t="e">
        <f t="shared" si="0"/>
        <v>#VALUE!</v>
      </c>
    </row>
    <row r="21" spans="1:37">
      <c r="A21" s="11" t="s">
        <v>32</v>
      </c>
      <c r="B21" s="10">
        <v>2.4605955163400322</v>
      </c>
      <c r="C21" s="10" t="s">
        <v>80</v>
      </c>
      <c r="D21" s="10"/>
      <c r="E21" s="10"/>
      <c r="F21" s="10"/>
      <c r="G21" s="10"/>
      <c r="H21" s="10">
        <v>-1.4923365736520851</v>
      </c>
      <c r="I21" s="10" t="s">
        <v>79</v>
      </c>
      <c r="J21" s="10"/>
      <c r="K21" s="10"/>
      <c r="L21" s="10"/>
      <c r="M21" s="10"/>
      <c r="N21" s="10">
        <v>2.2499856915059522</v>
      </c>
      <c r="O21" s="10" t="s">
        <v>84</v>
      </c>
      <c r="P21" s="10">
        <v>-5.0787691730376672E-2</v>
      </c>
      <c r="Q21" s="10"/>
      <c r="R21" s="10">
        <v>1.111910072985111</v>
      </c>
      <c r="S21" s="10" t="s">
        <v>81</v>
      </c>
      <c r="T21" s="10">
        <v>-0.89987243967275088</v>
      </c>
      <c r="U21" s="10" t="s">
        <v>79</v>
      </c>
      <c r="V21" s="10"/>
      <c r="W21" s="10"/>
      <c r="X21" s="10"/>
      <c r="Y21" s="10"/>
      <c r="Z21" s="11" t="s">
        <v>86</v>
      </c>
      <c r="AA21" s="11">
        <v>26</v>
      </c>
      <c r="AB21" s="4" t="e">
        <f>SUMIFS([1]data!$C:$C,[1]data!$A:$A,A21)</f>
        <v>#VALUE!</v>
      </c>
      <c r="AC21" s="4">
        <v>1</v>
      </c>
      <c r="AD21" s="4" t="e">
        <f>SUMIFS([1]data!$Q:$Q,[1]data!$A:$A,A21,[1]data!$B:$B,[1]data!$B$19)</f>
        <v>#VALUE!</v>
      </c>
      <c r="AE21" s="4" t="e">
        <f>SUMIFS([1]data!$R:$R,[1]data!$A:$A,A21,[1]data!$B:$B,[1]data!$B$19)</f>
        <v>#VALUE!</v>
      </c>
      <c r="AF21" s="4" t="e">
        <f>SUMIFS([1]data!$S:$S,[1]data!$A:$A,A21,[1]data!$B:$B,[1]data!$B$19)</f>
        <v>#VALUE!</v>
      </c>
      <c r="AG21" s="4" t="e">
        <f>SUMIFS([1]data!$T:$T,[1]data!$A:$A,A21,[1]data!$B:$B,[1]data!$B$19)</f>
        <v>#VALUE!</v>
      </c>
      <c r="AH21" s="4" t="e">
        <f t="shared" si="0"/>
        <v>#VALUE!</v>
      </c>
    </row>
    <row r="22" spans="1:37">
      <c r="A22" s="11" t="s">
        <v>33</v>
      </c>
      <c r="B22" s="10">
        <v>-0.64236598737002026</v>
      </c>
      <c r="C22" s="10"/>
      <c r="D22" s="10">
        <v>-0.60530427003439535</v>
      </c>
      <c r="E22" s="10" t="s">
        <v>81</v>
      </c>
      <c r="F22" s="10">
        <v>-0.4179403497320141</v>
      </c>
      <c r="G22" s="10"/>
      <c r="H22" s="10">
        <v>3.760713047312493</v>
      </c>
      <c r="I22" s="10" t="s">
        <v>81</v>
      </c>
      <c r="J22" s="10">
        <v>-3.4393446158042811</v>
      </c>
      <c r="K22" s="10" t="s">
        <v>79</v>
      </c>
      <c r="L22" s="10">
        <v>1.2156958750350579</v>
      </c>
      <c r="M22" s="10" t="s">
        <v>79</v>
      </c>
      <c r="N22" s="10">
        <v>-0.56490374125781706</v>
      </c>
      <c r="O22" s="10"/>
      <c r="P22" s="10"/>
      <c r="Q22" s="10"/>
      <c r="R22" s="10"/>
      <c r="S22" s="10"/>
      <c r="T22" s="10"/>
      <c r="U22" s="10"/>
      <c r="V22" s="10">
        <v>1.335491944853342</v>
      </c>
      <c r="W22" s="10"/>
      <c r="X22" s="10"/>
      <c r="Y22" s="10"/>
      <c r="Z22" s="11" t="s">
        <v>86</v>
      </c>
      <c r="AA22" s="11">
        <v>11</v>
      </c>
      <c r="AB22" s="4" t="e">
        <f>SUMIFS([1]data!$C:$C,[1]data!$A:$A,A22)</f>
        <v>#VALUE!</v>
      </c>
      <c r="AC22" s="4">
        <v>1</v>
      </c>
      <c r="AD22" s="4" t="e">
        <f>SUMIFS([1]data!$Q:$Q,[1]data!$A:$A,A22,[1]data!$B:$B,[1]data!$B$19)</f>
        <v>#VALUE!</v>
      </c>
      <c r="AE22" s="4" t="e">
        <f>SUMIFS([1]data!$R:$R,[1]data!$A:$A,A22,[1]data!$B:$B,[1]data!$B$19)</f>
        <v>#VALUE!</v>
      </c>
      <c r="AF22" s="4" t="e">
        <f>SUMIFS([1]data!$S:$S,[1]data!$A:$A,A22,[1]data!$B:$B,[1]data!$B$19)</f>
        <v>#VALUE!</v>
      </c>
      <c r="AG22" s="4" t="e">
        <f>SUMIFS([1]data!$T:$T,[1]data!$A:$A,A22,[1]data!$B:$B,[1]data!$B$19)</f>
        <v>#VALUE!</v>
      </c>
      <c r="AH22" s="4" t="e">
        <f t="shared" si="0"/>
        <v>#VALUE!</v>
      </c>
    </row>
    <row r="23" spans="1:37">
      <c r="A23" s="11" t="s">
        <v>34</v>
      </c>
      <c r="B23" s="10">
        <v>0.2209387407438346</v>
      </c>
      <c r="C23" s="10"/>
      <c r="D23" s="10">
        <v>0.38801313440264668</v>
      </c>
      <c r="E23" s="10"/>
      <c r="F23" s="10">
        <v>0.5807983792270095</v>
      </c>
      <c r="G23" s="10" t="s">
        <v>81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1" t="s">
        <v>86</v>
      </c>
      <c r="AA23" s="11">
        <v>48</v>
      </c>
      <c r="AB23" s="4" t="e">
        <f>SUMIFS([1]data!$C:$C,[1]data!$A:$A,A23)</f>
        <v>#VALUE!</v>
      </c>
      <c r="AC23" s="4">
        <v>1</v>
      </c>
      <c r="AD23" s="4" t="e">
        <f>SUMIFS([1]data!$Q:$Q,[1]data!$A:$A,A23,[1]data!$B:$B,[1]data!$B$19)</f>
        <v>#VALUE!</v>
      </c>
      <c r="AE23" s="4" t="e">
        <f>SUMIFS([1]data!$R:$R,[1]data!$A:$A,A23,[1]data!$B:$B,[1]data!$B$19)</f>
        <v>#VALUE!</v>
      </c>
      <c r="AF23" s="4" t="e">
        <f>SUMIFS([1]data!$S:$S,[1]data!$A:$A,A23,[1]data!$B:$B,[1]data!$B$19)</f>
        <v>#VALUE!</v>
      </c>
      <c r="AG23" s="4" t="e">
        <f>SUMIFS([1]data!$T:$T,[1]data!$A:$A,A23,[1]data!$B:$B,[1]data!$B$19)</f>
        <v>#VALUE!</v>
      </c>
      <c r="AH23" s="4" t="e">
        <f t="shared" si="0"/>
        <v>#VALUE!</v>
      </c>
      <c r="AK23" s="4" t="s">
        <v>78</v>
      </c>
    </row>
    <row r="24" spans="1:37">
      <c r="A24" s="11" t="s">
        <v>35</v>
      </c>
      <c r="B24" s="10">
        <v>1.7598367115172451</v>
      </c>
      <c r="C24" s="10" t="s">
        <v>80</v>
      </c>
      <c r="D24" s="10">
        <v>-0.2828533725065423</v>
      </c>
      <c r="E24" s="10"/>
      <c r="F24" s="10">
        <v>-0.43052083463031021</v>
      </c>
      <c r="G24" s="10" t="s">
        <v>81</v>
      </c>
      <c r="H24" s="10">
        <v>-0.50010313652692062</v>
      </c>
      <c r="I24" s="10" t="s">
        <v>80</v>
      </c>
      <c r="J24" s="10"/>
      <c r="K24" s="10"/>
      <c r="L24" s="10"/>
      <c r="M24" s="10"/>
      <c r="N24" s="10">
        <v>-7.6406865552626826</v>
      </c>
      <c r="O24" s="10" t="s">
        <v>79</v>
      </c>
      <c r="P24" s="10">
        <v>0.67834025270439824</v>
      </c>
      <c r="Q24" s="10" t="s">
        <v>81</v>
      </c>
      <c r="R24" s="10"/>
      <c r="S24" s="10"/>
      <c r="T24" s="10"/>
      <c r="U24" s="10"/>
      <c r="V24" s="10">
        <v>4.3488814078373679</v>
      </c>
      <c r="W24" s="10"/>
      <c r="X24" s="10">
        <v>5.9244731570776707</v>
      </c>
      <c r="Y24" s="10" t="s">
        <v>79</v>
      </c>
      <c r="Z24" s="11" t="s">
        <v>82</v>
      </c>
      <c r="AA24" s="11">
        <v>45</v>
      </c>
      <c r="AB24" s="4" t="e">
        <f>SUMIFS([1]data!$C:$C,[1]data!$A:$A,A24)</f>
        <v>#VALUE!</v>
      </c>
      <c r="AC24" s="4">
        <v>1</v>
      </c>
      <c r="AD24" s="4" t="e">
        <f>SUMIFS([1]data!$Q:$Q,[1]data!$A:$A,A24,[1]data!$B:$B,[1]data!$B$19)</f>
        <v>#VALUE!</v>
      </c>
      <c r="AE24" s="4" t="e">
        <f>SUMIFS([1]data!$R:$R,[1]data!$A:$A,A24,[1]data!$B:$B,[1]data!$B$19)</f>
        <v>#VALUE!</v>
      </c>
      <c r="AF24" s="4" t="e">
        <f>SUMIFS([1]data!$S:$S,[1]data!$A:$A,A24,[1]data!$B:$B,[1]data!$B$19)</f>
        <v>#VALUE!</v>
      </c>
      <c r="AG24" s="4" t="e">
        <f>SUMIFS([1]data!$T:$T,[1]data!$A:$A,A24,[1]data!$B:$B,[1]data!$B$19)</f>
        <v>#VALUE!</v>
      </c>
      <c r="AH24" s="4" t="e">
        <f t="shared" si="0"/>
        <v>#VALUE!</v>
      </c>
      <c r="AJ24" s="4" t="s">
        <v>83</v>
      </c>
    </row>
    <row r="25" spans="1:37">
      <c r="A25" s="11" t="s">
        <v>36</v>
      </c>
      <c r="B25" s="10">
        <v>0.37045043213038298</v>
      </c>
      <c r="C25" s="10"/>
      <c r="D25" s="10">
        <v>-0.10952245966049649</v>
      </c>
      <c r="E25" s="10"/>
      <c r="F25" s="10">
        <v>1.07510527050772</v>
      </c>
      <c r="G25" s="10" t="s">
        <v>80</v>
      </c>
      <c r="H25" s="10">
        <v>1.727800564394855E-2</v>
      </c>
      <c r="I25" s="10"/>
      <c r="J25" s="10">
        <v>3.927559085290433E-2</v>
      </c>
      <c r="K25" s="10"/>
      <c r="L25" s="10"/>
      <c r="M25" s="10"/>
      <c r="N25" s="10">
        <v>-7.7228210673657927E-2</v>
      </c>
      <c r="O25" s="10"/>
      <c r="P25" s="10">
        <v>5.4030166627168086E-3</v>
      </c>
      <c r="Q25" s="10"/>
      <c r="R25" s="10">
        <v>-8.6331310719387488E-3</v>
      </c>
      <c r="S25" s="10"/>
      <c r="T25" s="10">
        <v>-3.2069585298398103E-2</v>
      </c>
      <c r="U25" s="10"/>
      <c r="V25" s="10">
        <v>-0.1157853823890633</v>
      </c>
      <c r="W25" s="10"/>
      <c r="X25" s="10">
        <v>0.1353594965140488</v>
      </c>
      <c r="Y25" s="10" t="s">
        <v>80</v>
      </c>
      <c r="Z25" s="11" t="s">
        <v>85</v>
      </c>
      <c r="AA25" s="11">
        <v>100</v>
      </c>
      <c r="AB25" s="4" t="e">
        <f>SUMIFS([1]data!$C:$C,[1]data!$A:$A,A25)</f>
        <v>#VALUE!</v>
      </c>
      <c r="AC25" s="4">
        <v>1</v>
      </c>
      <c r="AD25" s="4" t="e">
        <f>SUMIFS([1]data!$Q:$Q,[1]data!$A:$A,A25,[1]data!$B:$B,[1]data!$B$19)</f>
        <v>#VALUE!</v>
      </c>
      <c r="AE25" s="4" t="e">
        <f>SUMIFS([1]data!$R:$R,[1]data!$A:$A,A25,[1]data!$B:$B,[1]data!$B$19)</f>
        <v>#VALUE!</v>
      </c>
      <c r="AF25" s="4" t="e">
        <f>SUMIFS([1]data!$S:$S,[1]data!$A:$A,A25,[1]data!$B:$B,[1]data!$B$19)</f>
        <v>#VALUE!</v>
      </c>
      <c r="AG25" s="4" t="e">
        <f>SUMIFS([1]data!$T:$T,[1]data!$A:$A,A25,[1]data!$B:$B,[1]data!$B$19)</f>
        <v>#VALUE!</v>
      </c>
      <c r="AH25" s="4" t="e">
        <f t="shared" si="0"/>
        <v>#VALUE!</v>
      </c>
    </row>
    <row r="26" spans="1:37">
      <c r="A26" s="11" t="s">
        <v>37</v>
      </c>
      <c r="B26" s="10">
        <v>0.86817964496929489</v>
      </c>
      <c r="C26" s="10"/>
      <c r="D26" s="10">
        <v>0.28057488259559182</v>
      </c>
      <c r="E26" s="10" t="s">
        <v>80</v>
      </c>
      <c r="F26" s="10"/>
      <c r="G26" s="10"/>
      <c r="H26" s="10"/>
      <c r="I26" s="10"/>
      <c r="J26" s="10"/>
      <c r="K26" s="10"/>
      <c r="L26" s="10"/>
      <c r="M26" s="10"/>
      <c r="N26" s="10">
        <v>0.41004736856710983</v>
      </c>
      <c r="O26" s="10"/>
      <c r="P26" s="10">
        <v>0.52444616751894202</v>
      </c>
      <c r="Q26" s="10" t="s">
        <v>79</v>
      </c>
      <c r="R26" s="10">
        <v>-0.42408159822746588</v>
      </c>
      <c r="S26" s="10" t="s">
        <v>81</v>
      </c>
      <c r="T26" s="10"/>
      <c r="U26" s="10"/>
      <c r="V26" s="10">
        <v>-1.0577422618428649</v>
      </c>
      <c r="W26" s="10"/>
      <c r="X26" s="10">
        <v>1.464093580399481</v>
      </c>
      <c r="Y26" s="10" t="s">
        <v>81</v>
      </c>
      <c r="Z26" s="11" t="s">
        <v>86</v>
      </c>
      <c r="AA26" s="11">
        <v>29</v>
      </c>
      <c r="AB26" s="4" t="e">
        <f>SUMIFS([1]data!$C:$C,[1]data!$A:$A,A26)</f>
        <v>#VALUE!</v>
      </c>
      <c r="AC26" s="4">
        <v>1</v>
      </c>
      <c r="AD26" s="4" t="e">
        <f>SUMIFS([1]data!$Q:$Q,[1]data!$A:$A,A26,[1]data!$B:$B,[1]data!$B$19)</f>
        <v>#VALUE!</v>
      </c>
      <c r="AE26" s="4" t="e">
        <f>SUMIFS([1]data!$R:$R,[1]data!$A:$A,A26,[1]data!$B:$B,[1]data!$B$19)</f>
        <v>#VALUE!</v>
      </c>
      <c r="AF26" s="4" t="e">
        <f>SUMIFS([1]data!$S:$S,[1]data!$A:$A,A26,[1]data!$B:$B,[1]data!$B$19)</f>
        <v>#VALUE!</v>
      </c>
      <c r="AG26" s="4" t="e">
        <f>SUMIFS([1]data!$T:$T,[1]data!$A:$A,A26,[1]data!$B:$B,[1]data!$B$19)</f>
        <v>#VALUE!</v>
      </c>
      <c r="AH26" s="4" t="e">
        <f t="shared" si="0"/>
        <v>#VALUE!</v>
      </c>
    </row>
    <row r="27" spans="1:37">
      <c r="A27" s="11" t="s">
        <v>38</v>
      </c>
      <c r="B27" s="10">
        <v>3.367920953208817</v>
      </c>
      <c r="C27" s="10" t="s">
        <v>84</v>
      </c>
      <c r="D27" s="10">
        <v>-0.24284559724719301</v>
      </c>
      <c r="E27" s="10"/>
      <c r="F27" s="10"/>
      <c r="G27" s="10"/>
      <c r="H27" s="10">
        <v>-0.26985945474082129</v>
      </c>
      <c r="I27" s="10" t="s">
        <v>81</v>
      </c>
      <c r="J27" s="10">
        <v>-0.25068451116624862</v>
      </c>
      <c r="K27" s="10" t="s">
        <v>81</v>
      </c>
      <c r="L27" s="10">
        <v>0.29904626602645301</v>
      </c>
      <c r="M27" s="10" t="s">
        <v>79</v>
      </c>
      <c r="N27" s="10">
        <v>-1.659309355347844</v>
      </c>
      <c r="O27" s="10" t="s">
        <v>81</v>
      </c>
      <c r="P27" s="10">
        <v>0.14011540150389121</v>
      </c>
      <c r="Q27" s="10" t="s">
        <v>81</v>
      </c>
      <c r="R27" s="10"/>
      <c r="S27" s="10"/>
      <c r="T27" s="10"/>
      <c r="U27" s="10"/>
      <c r="V27" s="10">
        <v>2.6357630313644052</v>
      </c>
      <c r="W27" s="10" t="s">
        <v>79</v>
      </c>
      <c r="X27" s="10"/>
      <c r="Y27" s="10"/>
      <c r="Z27" s="11" t="s">
        <v>85</v>
      </c>
      <c r="AA27" s="11">
        <v>55</v>
      </c>
      <c r="AB27" s="4" t="e">
        <f>SUMIFS([1]data!$C:$C,[1]data!$A:$A,A27)</f>
        <v>#VALUE!</v>
      </c>
      <c r="AC27" s="4">
        <v>1</v>
      </c>
      <c r="AD27" s="4" t="e">
        <f>SUMIFS([1]data!$Q:$Q,[1]data!$A:$A,A27,[1]data!$B:$B,[1]data!$B$19)</f>
        <v>#VALUE!</v>
      </c>
      <c r="AE27" s="4" t="e">
        <f>SUMIFS([1]data!$R:$R,[1]data!$A:$A,A27,[1]data!$B:$B,[1]data!$B$19)</f>
        <v>#VALUE!</v>
      </c>
      <c r="AF27" s="4" t="e">
        <f>SUMIFS([1]data!$S:$S,[1]data!$A:$A,A27,[1]data!$B:$B,[1]data!$B$19)</f>
        <v>#VALUE!</v>
      </c>
      <c r="AG27" s="4" t="e">
        <f>SUMIFS([1]data!$T:$T,[1]data!$A:$A,A27,[1]data!$B:$B,[1]data!$B$19)</f>
        <v>#VALUE!</v>
      </c>
      <c r="AH27" s="4" t="e">
        <f t="shared" si="0"/>
        <v>#VALUE!</v>
      </c>
    </row>
    <row r="28" spans="1:37">
      <c r="A28" s="11" t="s">
        <v>39</v>
      </c>
      <c r="B28" s="10">
        <v>0.67912505741320217</v>
      </c>
      <c r="C28" s="10"/>
      <c r="D28" s="10">
        <v>0.1412092792293054</v>
      </c>
      <c r="E28" s="10"/>
      <c r="F28" s="10">
        <v>0.307555520985344</v>
      </c>
      <c r="G28" s="10" t="s">
        <v>79</v>
      </c>
      <c r="H28" s="10">
        <v>1.263034423283486</v>
      </c>
      <c r="I28" s="10" t="s">
        <v>81</v>
      </c>
      <c r="J28" s="10">
        <v>-0.87059233764686184</v>
      </c>
      <c r="K28" s="10" t="s">
        <v>79</v>
      </c>
      <c r="L28" s="10">
        <v>0.51635816311574523</v>
      </c>
      <c r="M28" s="10" t="s">
        <v>84</v>
      </c>
      <c r="N28" s="10">
        <v>-1.0308033005647701</v>
      </c>
      <c r="O28" s="10"/>
      <c r="P28" s="10">
        <v>-0.1117658758475049</v>
      </c>
      <c r="Q28" s="10" t="s">
        <v>80</v>
      </c>
      <c r="R28" s="10">
        <v>-0.1027670976680906</v>
      </c>
      <c r="S28" s="10"/>
      <c r="T28" s="10"/>
      <c r="U28" s="10"/>
      <c r="V28" s="10">
        <v>-7.0937384856435406E-3</v>
      </c>
      <c r="W28" s="10"/>
      <c r="X28" s="10">
        <v>1.014571635609014</v>
      </c>
      <c r="Y28" s="10" t="s">
        <v>81</v>
      </c>
      <c r="Z28" s="11" t="s">
        <v>86</v>
      </c>
      <c r="AA28" s="11">
        <v>18</v>
      </c>
      <c r="AB28" s="4" t="e">
        <f>SUMIFS([1]data!$C:$C,[1]data!$A:$A,A28)</f>
        <v>#VALUE!</v>
      </c>
      <c r="AC28" s="4">
        <v>1</v>
      </c>
      <c r="AD28" s="4" t="e">
        <f>SUMIFS([1]data!$Q:$Q,[1]data!$A:$A,A28,[1]data!$B:$B,[1]data!$B$19)</f>
        <v>#VALUE!</v>
      </c>
      <c r="AE28" s="4" t="e">
        <f>SUMIFS([1]data!$R:$R,[1]data!$A:$A,A28,[1]data!$B:$B,[1]data!$B$19)</f>
        <v>#VALUE!</v>
      </c>
      <c r="AF28" s="4" t="e">
        <f>SUMIFS([1]data!$S:$S,[1]data!$A:$A,A28,[1]data!$B:$B,[1]data!$B$19)</f>
        <v>#VALUE!</v>
      </c>
      <c r="AG28" s="4" t="e">
        <f>SUMIFS([1]data!$T:$T,[1]data!$A:$A,A28,[1]data!$B:$B,[1]data!$B$19)</f>
        <v>#VALUE!</v>
      </c>
      <c r="AH28" s="4" t="e">
        <f t="shared" si="0"/>
        <v>#VALUE!</v>
      </c>
      <c r="AK28" s="4" t="s">
        <v>78</v>
      </c>
    </row>
    <row r="29" spans="1:37" s="17" customFormat="1">
      <c r="A29" s="17" t="s">
        <v>40</v>
      </c>
      <c r="B29" s="16">
        <v>2.233642054981825</v>
      </c>
      <c r="C29" s="16" t="s">
        <v>80</v>
      </c>
      <c r="D29" s="16">
        <v>0.45669252571188318</v>
      </c>
      <c r="E29" s="16"/>
      <c r="F29" s="16"/>
      <c r="G29" s="16"/>
      <c r="H29" s="16">
        <v>-0.1175168285155159</v>
      </c>
      <c r="I29" s="16"/>
      <c r="J29" s="16">
        <v>9.8692674009855708E-2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7" t="s">
        <v>82</v>
      </c>
      <c r="AA29" s="17">
        <v>55</v>
      </c>
      <c r="AB29" s="17" t="e">
        <f>SUMIFS([1]data!$C:$C,[1]data!$A:$A,A29)</f>
        <v>#VALUE!</v>
      </c>
      <c r="AC29" s="17">
        <v>1</v>
      </c>
      <c r="AD29" s="17" t="e">
        <f>SUMIFS([1]data!$Q:$Q,[1]data!$A:$A,A29,[1]data!$B:$B,[1]data!$B$19)</f>
        <v>#VALUE!</v>
      </c>
      <c r="AE29" s="17" t="e">
        <f>SUMIFS([1]data!$R:$R,[1]data!$A:$A,A29,[1]data!$B:$B,[1]data!$B$19)</f>
        <v>#VALUE!</v>
      </c>
      <c r="AF29" s="17" t="e">
        <f>SUMIFS([1]data!$S:$S,[1]data!$A:$A,A29,[1]data!$B:$B,[1]data!$B$19)</f>
        <v>#VALUE!</v>
      </c>
      <c r="AG29" s="17" t="e">
        <f>SUMIFS([1]data!$T:$T,[1]data!$A:$A,A29,[1]data!$B:$B,[1]data!$B$19)</f>
        <v>#VALUE!</v>
      </c>
      <c r="AH29" s="17" t="e">
        <f t="shared" si="0"/>
        <v>#VALUE!</v>
      </c>
      <c r="AI29" s="17" t="s">
        <v>83</v>
      </c>
      <c r="AJ29" s="17" t="s">
        <v>83</v>
      </c>
      <c r="AK29" s="4" t="s">
        <v>78</v>
      </c>
    </row>
    <row r="30" spans="1:37">
      <c r="A30" s="11" t="s">
        <v>41</v>
      </c>
      <c r="B30" s="10">
        <v>-20.423069364835971</v>
      </c>
      <c r="C30" s="10" t="s">
        <v>79</v>
      </c>
      <c r="D30" s="10">
        <v>-1.4332968304125719</v>
      </c>
      <c r="E30" s="10" t="s">
        <v>79</v>
      </c>
      <c r="F30" s="10">
        <v>-0.88076871660603984</v>
      </c>
      <c r="G30" s="10" t="s">
        <v>81</v>
      </c>
      <c r="H30" s="10">
        <v>-2.964973587824105</v>
      </c>
      <c r="I30" s="10" t="s">
        <v>81</v>
      </c>
      <c r="J30" s="10">
        <v>1.604854429694974</v>
      </c>
      <c r="K30" s="10"/>
      <c r="L30" s="10"/>
      <c r="M30" s="10"/>
      <c r="N30" s="10">
        <v>-2.0737239981002591</v>
      </c>
      <c r="O30" s="10"/>
      <c r="P30" s="10">
        <v>8.6000633891344567</v>
      </c>
      <c r="Q30" s="10" t="s">
        <v>79</v>
      </c>
      <c r="R30" s="10"/>
      <c r="S30" s="10"/>
      <c r="T30" s="10"/>
      <c r="U30" s="10"/>
      <c r="V30" s="10">
        <v>3.620400147288882</v>
      </c>
      <c r="W30" s="10" t="s">
        <v>80</v>
      </c>
      <c r="X30" s="10"/>
      <c r="Y30" s="10"/>
      <c r="Z30" s="11" t="s">
        <v>86</v>
      </c>
      <c r="AA30" s="11">
        <v>37</v>
      </c>
      <c r="AB30" s="4" t="e">
        <f>SUMIFS([1]data!$C:$C,[1]data!$A:$A,A30)</f>
        <v>#VALUE!</v>
      </c>
      <c r="AC30" s="4">
        <v>1</v>
      </c>
      <c r="AD30" s="4" t="e">
        <f>SUMIFS([1]data!$Q:$Q,[1]data!$A:$A,A30,[1]data!$B:$B,[1]data!$B$19)</f>
        <v>#VALUE!</v>
      </c>
      <c r="AE30" s="4" t="e">
        <f>SUMIFS([1]data!$R:$R,[1]data!$A:$A,A30,[1]data!$B:$B,[1]data!$B$19)</f>
        <v>#VALUE!</v>
      </c>
      <c r="AF30" s="4" t="e">
        <f>SUMIFS([1]data!$S:$S,[1]data!$A:$A,A30,[1]data!$B:$B,[1]data!$B$19)</f>
        <v>#VALUE!</v>
      </c>
      <c r="AG30" s="4" t="e">
        <f>SUMIFS([1]data!$T:$T,[1]data!$A:$A,A30,[1]data!$B:$B,[1]data!$B$19)</f>
        <v>#VALUE!</v>
      </c>
      <c r="AH30" s="4" t="e">
        <f t="shared" si="0"/>
        <v>#VALUE!</v>
      </c>
    </row>
    <row r="31" spans="1:37">
      <c r="A31" s="11" t="s">
        <v>42</v>
      </c>
      <c r="B31" s="10">
        <v>3.788897291119083</v>
      </c>
      <c r="C31" s="10" t="s">
        <v>84</v>
      </c>
      <c r="D31" s="10"/>
      <c r="E31" s="10"/>
      <c r="F31" s="10"/>
      <c r="G31" s="10"/>
      <c r="H31" s="10">
        <v>5.4771123106667972</v>
      </c>
      <c r="I31" s="10" t="s">
        <v>80</v>
      </c>
      <c r="J31" s="10"/>
      <c r="K31" s="10"/>
      <c r="L31" s="10"/>
      <c r="M31" s="10"/>
      <c r="N31" s="10">
        <v>9.5601992411989301E-2</v>
      </c>
      <c r="O31" s="10"/>
      <c r="P31" s="10"/>
      <c r="Q31" s="10"/>
      <c r="R31" s="10"/>
      <c r="S31" s="10"/>
      <c r="T31" s="10"/>
      <c r="U31" s="10"/>
      <c r="V31" s="10">
        <v>-0.64294961986444576</v>
      </c>
      <c r="W31" s="10"/>
      <c r="X31" s="10">
        <v>0.64012570369240152</v>
      </c>
      <c r="Y31" s="10" t="s">
        <v>80</v>
      </c>
      <c r="Z31" s="11" t="s">
        <v>82</v>
      </c>
      <c r="AA31" s="11">
        <v>75</v>
      </c>
      <c r="AB31" s="4" t="e">
        <f>SUMIFS([1]data!$C:$C,[1]data!$A:$A,A31)</f>
        <v>#VALUE!</v>
      </c>
      <c r="AC31" s="4">
        <v>1</v>
      </c>
      <c r="AD31" s="4" t="e">
        <f>SUMIFS([1]data!$Q:$Q,[1]data!$A:$A,A31,[1]data!$B:$B,[1]data!$B$19)</f>
        <v>#VALUE!</v>
      </c>
      <c r="AE31" s="4" t="e">
        <f>SUMIFS([1]data!$R:$R,[1]data!$A:$A,A31,[1]data!$B:$B,[1]data!$B$19)</f>
        <v>#VALUE!</v>
      </c>
      <c r="AF31" s="4" t="e">
        <f>SUMIFS([1]data!$S:$S,[1]data!$A:$A,A31,[1]data!$B:$B,[1]data!$B$19)</f>
        <v>#VALUE!</v>
      </c>
      <c r="AG31" s="4" t="e">
        <f>SUMIFS([1]data!$T:$T,[1]data!$A:$A,A31,[1]data!$B:$B,[1]data!$B$19)</f>
        <v>#VALUE!</v>
      </c>
      <c r="AH31" s="4" t="e">
        <f t="shared" si="0"/>
        <v>#VALUE!</v>
      </c>
    </row>
    <row r="32" spans="1:37">
      <c r="A32" s="11" t="s">
        <v>43</v>
      </c>
      <c r="B32" s="10">
        <v>1.510076724155851</v>
      </c>
      <c r="C32" s="10"/>
      <c r="D32" s="10">
        <v>0.6844092100662813</v>
      </c>
      <c r="E32" s="10" t="s">
        <v>80</v>
      </c>
      <c r="F32" s="10">
        <v>0.31200883125478279</v>
      </c>
      <c r="G32" s="10"/>
      <c r="H32" s="10">
        <v>-0.64497227840369931</v>
      </c>
      <c r="I32" s="10"/>
      <c r="J32" s="10">
        <v>-0.22156801506036319</v>
      </c>
      <c r="K32" s="10"/>
      <c r="L32" s="10">
        <v>0.20489146611169409</v>
      </c>
      <c r="M32" s="10" t="s">
        <v>81</v>
      </c>
      <c r="N32" s="10">
        <v>0.42115132850098291</v>
      </c>
      <c r="O32" s="10"/>
      <c r="P32" s="10">
        <v>-0.35050399658866738</v>
      </c>
      <c r="Q32" s="10"/>
      <c r="R32" s="10">
        <v>0.59221505838398514</v>
      </c>
      <c r="S32" s="10"/>
      <c r="T32" s="10">
        <v>-0.68183446270964776</v>
      </c>
      <c r="U32" s="10"/>
      <c r="V32" s="10">
        <v>-1.421923736084395</v>
      </c>
      <c r="W32" s="10"/>
      <c r="X32" s="10">
        <v>3.8536954673064829</v>
      </c>
      <c r="Y32" s="10" t="s">
        <v>80</v>
      </c>
      <c r="Z32" s="11" t="s">
        <v>82</v>
      </c>
      <c r="AA32" s="11">
        <v>70</v>
      </c>
      <c r="AB32" s="4" t="e">
        <f>SUMIFS([1]data!$C:$C,[1]data!$A:$A,A32)</f>
        <v>#VALUE!</v>
      </c>
      <c r="AC32" s="4">
        <v>1</v>
      </c>
      <c r="AD32" s="4" t="e">
        <f>SUMIFS([1]data!$Q:$Q,[1]data!$A:$A,A32,[1]data!$B:$B,[1]data!$B$19)</f>
        <v>#VALUE!</v>
      </c>
      <c r="AE32" s="4" t="e">
        <f>SUMIFS([1]data!$R:$R,[1]data!$A:$A,A32,[1]data!$B:$B,[1]data!$B$19)</f>
        <v>#VALUE!</v>
      </c>
      <c r="AF32" s="4" t="e">
        <f>SUMIFS([1]data!$S:$S,[1]data!$A:$A,A32,[1]data!$B:$B,[1]data!$B$19)</f>
        <v>#VALUE!</v>
      </c>
      <c r="AG32" s="4" t="e">
        <f>SUMIFS([1]data!$T:$T,[1]data!$A:$A,A32,[1]data!$B:$B,[1]data!$B$19)</f>
        <v>#VALUE!</v>
      </c>
      <c r="AH32" s="4" t="e">
        <f t="shared" si="0"/>
        <v>#VALUE!</v>
      </c>
      <c r="AK32" s="4" t="s">
        <v>78</v>
      </c>
    </row>
    <row r="33" spans="1:37">
      <c r="A33" s="11" t="s">
        <v>44</v>
      </c>
      <c r="B33" s="10">
        <v>4.243586240132629</v>
      </c>
      <c r="C33" s="10" t="s">
        <v>81</v>
      </c>
      <c r="D33" s="10">
        <v>0.51536407281360397</v>
      </c>
      <c r="E33" s="10" t="s">
        <v>81</v>
      </c>
      <c r="F33" s="10">
        <v>-0.40707650310520188</v>
      </c>
      <c r="G33" s="10"/>
      <c r="H33" s="10">
        <v>-1.200350693023523</v>
      </c>
      <c r="I33" s="10" t="s">
        <v>81</v>
      </c>
      <c r="J33" s="10">
        <v>1.5340172768072191</v>
      </c>
      <c r="K33" s="10" t="s">
        <v>79</v>
      </c>
      <c r="L33" s="10">
        <v>-0.70593331450456276</v>
      </c>
      <c r="M33" s="10" t="s">
        <v>81</v>
      </c>
      <c r="N33" s="10">
        <v>0.13228559192841521</v>
      </c>
      <c r="O33" s="10" t="s">
        <v>80</v>
      </c>
      <c r="P33" s="10">
        <v>5.3058659597367892E-2</v>
      </c>
      <c r="Q33" s="10"/>
      <c r="R33" s="10">
        <v>-0.10109558025767269</v>
      </c>
      <c r="S33" s="10" t="s">
        <v>81</v>
      </c>
      <c r="T33" s="10"/>
      <c r="U33" s="10"/>
      <c r="V33" s="10"/>
      <c r="W33" s="10"/>
      <c r="X33" s="10"/>
      <c r="Y33" s="10"/>
      <c r="Z33" s="11" t="s">
        <v>87</v>
      </c>
      <c r="AA33" s="11">
        <v>100</v>
      </c>
      <c r="AB33" s="4" t="e">
        <f>SUMIFS([1]data!$C:$C,[1]data!$A:$A,A33)</f>
        <v>#VALUE!</v>
      </c>
      <c r="AC33" s="4">
        <v>1</v>
      </c>
      <c r="AD33" s="4" t="e">
        <f>SUMIFS([1]data!$Q:$Q,[1]data!$A:$A,A33,[1]data!$B:$B,[1]data!$B$19)</f>
        <v>#VALUE!</v>
      </c>
      <c r="AE33" s="4" t="e">
        <f>SUMIFS([1]data!$R:$R,[1]data!$A:$A,A33,[1]data!$B:$B,[1]data!$B$19)</f>
        <v>#VALUE!</v>
      </c>
      <c r="AF33" s="4" t="e">
        <f>SUMIFS([1]data!$S:$S,[1]data!$A:$A,A33,[1]data!$B:$B,[1]data!$B$19)</f>
        <v>#VALUE!</v>
      </c>
      <c r="AG33" s="4" t="e">
        <f>SUMIFS([1]data!$T:$T,[1]data!$A:$A,A33,[1]data!$B:$B,[1]data!$B$19)</f>
        <v>#VALUE!</v>
      </c>
      <c r="AH33" s="4" t="e">
        <f t="shared" si="0"/>
        <v>#VALUE!</v>
      </c>
    </row>
    <row r="34" spans="1:37" s="17" customFormat="1">
      <c r="A34" s="17" t="s">
        <v>45</v>
      </c>
      <c r="B34" s="16">
        <v>3.87562298556962</v>
      </c>
      <c r="C34" s="16" t="s">
        <v>84</v>
      </c>
      <c r="D34" s="16"/>
      <c r="E34" s="16"/>
      <c r="F34" s="16"/>
      <c r="G34" s="16"/>
      <c r="H34" s="16">
        <v>-2.422114159855937E-2</v>
      </c>
      <c r="I34" s="16" t="s">
        <v>81</v>
      </c>
      <c r="J34" s="16">
        <v>3.9328159067058437E-2</v>
      </c>
      <c r="K34" s="16" t="s">
        <v>79</v>
      </c>
      <c r="L34" s="16"/>
      <c r="M34" s="16"/>
      <c r="N34" s="16">
        <v>-1.3697164677503371</v>
      </c>
      <c r="O34" s="16" t="s">
        <v>79</v>
      </c>
      <c r="P34" s="16">
        <v>8.0169824493879105E-2</v>
      </c>
      <c r="Q34" s="16" t="s">
        <v>81</v>
      </c>
      <c r="R34" s="16">
        <v>0.10566969079397739</v>
      </c>
      <c r="S34" s="16" t="s">
        <v>79</v>
      </c>
      <c r="T34" s="16">
        <v>-4.702598383417822E-2</v>
      </c>
      <c r="U34" s="16" t="s">
        <v>80</v>
      </c>
      <c r="V34" s="16">
        <v>1.377082388770589</v>
      </c>
      <c r="W34" s="16" t="s">
        <v>79</v>
      </c>
      <c r="X34" s="16"/>
      <c r="Y34" s="16"/>
      <c r="Z34" s="17" t="s">
        <v>85</v>
      </c>
      <c r="AA34" s="17">
        <v>85</v>
      </c>
      <c r="AB34" s="17" t="e">
        <f>SUMIFS([1]data!$C:$C,[1]data!$A:$A,A34)</f>
        <v>#VALUE!</v>
      </c>
      <c r="AC34" s="17">
        <v>1</v>
      </c>
      <c r="AD34" s="17" t="e">
        <f>SUMIFS([1]data!$Q:$Q,[1]data!$A:$A,A34,[1]data!$B:$B,[1]data!$B$19)</f>
        <v>#VALUE!</v>
      </c>
      <c r="AE34" s="17" t="e">
        <f>SUMIFS([1]data!$R:$R,[1]data!$A:$A,A34,[1]data!$B:$B,[1]data!$B$19)</f>
        <v>#VALUE!</v>
      </c>
      <c r="AF34" s="17" t="e">
        <f>SUMIFS([1]data!$S:$S,[1]data!$A:$A,A34,[1]data!$B:$B,[1]data!$B$19)</f>
        <v>#VALUE!</v>
      </c>
      <c r="AG34" s="17" t="e">
        <f>SUMIFS([1]data!$T:$T,[1]data!$A:$A,A34,[1]data!$B:$B,[1]data!$B$19)</f>
        <v>#VALUE!</v>
      </c>
      <c r="AH34" s="17" t="e">
        <f t="shared" si="0"/>
        <v>#VALUE!</v>
      </c>
      <c r="AI34" s="17" t="s">
        <v>83</v>
      </c>
      <c r="AJ34" s="17" t="s">
        <v>83</v>
      </c>
    </row>
    <row r="35" spans="1:37">
      <c r="A35" s="11" t="s">
        <v>46</v>
      </c>
      <c r="B35" s="10">
        <v>3.3485962912809439</v>
      </c>
      <c r="C35" s="10" t="s">
        <v>84</v>
      </c>
      <c r="D35" s="10"/>
      <c r="E35" s="10"/>
      <c r="F35" s="10"/>
      <c r="G35" s="10"/>
      <c r="H35" s="10">
        <v>4.0770686298998271E-2</v>
      </c>
      <c r="I35" s="10"/>
      <c r="J35" s="10"/>
      <c r="K35" s="10"/>
      <c r="L35" s="10"/>
      <c r="M35" s="10"/>
      <c r="N35" s="10">
        <v>0.18046280488341229</v>
      </c>
      <c r="O35" s="10" t="s">
        <v>84</v>
      </c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1" t="s">
        <v>86</v>
      </c>
      <c r="AA35" s="11">
        <v>53</v>
      </c>
      <c r="AB35" s="4" t="e">
        <f>SUMIFS([1]data!$C:$C,[1]data!$A:$A,A35)</f>
        <v>#VALUE!</v>
      </c>
      <c r="AC35" s="4">
        <v>1</v>
      </c>
      <c r="AD35" s="4" t="e">
        <f>SUMIFS([1]data!$Q:$Q,[1]data!$A:$A,A35,[1]data!$B:$B,[1]data!$B$19)</f>
        <v>#VALUE!</v>
      </c>
      <c r="AE35" s="4" t="e">
        <f>SUMIFS([1]data!$R:$R,[1]data!$A:$A,A35,[1]data!$B:$B,[1]data!$B$19)</f>
        <v>#VALUE!</v>
      </c>
      <c r="AF35" s="4" t="e">
        <f>SUMIFS([1]data!$S:$S,[1]data!$A:$A,A35,[1]data!$B:$B,[1]data!$B$19)</f>
        <v>#VALUE!</v>
      </c>
      <c r="AG35" s="4" t="e">
        <f>SUMIFS([1]data!$T:$T,[1]data!$A:$A,A35,[1]data!$B:$B,[1]data!$B$19)</f>
        <v>#VALUE!</v>
      </c>
      <c r="AH35" s="4" t="e">
        <f t="shared" si="0"/>
        <v>#VALUE!</v>
      </c>
    </row>
    <row r="36" spans="1:37">
      <c r="A36" s="11" t="s">
        <v>47</v>
      </c>
      <c r="B36" s="10">
        <v>1.7255432016733101</v>
      </c>
      <c r="C36" s="10" t="s">
        <v>84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>
        <v>-3.7368250416225961</v>
      </c>
      <c r="O36" s="10" t="s">
        <v>81</v>
      </c>
      <c r="P36" s="10"/>
      <c r="Q36" s="10"/>
      <c r="R36" s="10"/>
      <c r="S36" s="10"/>
      <c r="T36" s="10"/>
      <c r="U36" s="10"/>
      <c r="V36" s="10">
        <v>0.92318043569499864</v>
      </c>
      <c r="W36" s="10"/>
      <c r="X36" s="10">
        <v>4.334981525876378</v>
      </c>
      <c r="Y36" s="10" t="s">
        <v>79</v>
      </c>
      <c r="Z36" s="11" t="s">
        <v>82</v>
      </c>
      <c r="AA36" s="11">
        <v>37</v>
      </c>
      <c r="AB36" s="4" t="e">
        <f>SUMIFS([1]data!$C:$C,[1]data!$A:$A,A36)</f>
        <v>#VALUE!</v>
      </c>
      <c r="AC36" s="4">
        <v>1</v>
      </c>
      <c r="AD36" s="4" t="e">
        <f>SUMIFS([1]data!$Q:$Q,[1]data!$A:$A,A36,[1]data!$B:$B,[1]data!$B$19)</f>
        <v>#VALUE!</v>
      </c>
      <c r="AE36" s="4" t="e">
        <f>SUMIFS([1]data!$R:$R,[1]data!$A:$A,A36,[1]data!$B:$B,[1]data!$B$19)</f>
        <v>#VALUE!</v>
      </c>
      <c r="AF36" s="4" t="e">
        <f>SUMIFS([1]data!$S:$S,[1]data!$A:$A,A36,[1]data!$B:$B,[1]data!$B$19)</f>
        <v>#VALUE!</v>
      </c>
      <c r="AG36" s="4" t="e">
        <f>SUMIFS([1]data!$T:$T,[1]data!$A:$A,A36,[1]data!$B:$B,[1]data!$B$19)</f>
        <v>#VALUE!</v>
      </c>
      <c r="AH36" s="4" t="e">
        <f t="shared" si="0"/>
        <v>#VALUE!</v>
      </c>
    </row>
    <row r="37" spans="1:37">
      <c r="A37" s="11" t="s">
        <v>48</v>
      </c>
      <c r="B37" s="10">
        <v>3.8466441941534661</v>
      </c>
      <c r="C37" s="10" t="s">
        <v>81</v>
      </c>
      <c r="D37" s="10">
        <v>-0.40472659776169978</v>
      </c>
      <c r="E37" s="10"/>
      <c r="F37" s="10"/>
      <c r="G37" s="10"/>
      <c r="H37" s="10">
        <v>-0.35692424848602761</v>
      </c>
      <c r="I37" s="10" t="s">
        <v>80</v>
      </c>
      <c r="J37" s="10">
        <v>0.40289639500025842</v>
      </c>
      <c r="K37" s="10" t="s">
        <v>80</v>
      </c>
      <c r="L37" s="10">
        <v>0.24031824636796539</v>
      </c>
      <c r="M37" s="10"/>
      <c r="N37" s="10">
        <v>1.7807633566877641</v>
      </c>
      <c r="O37" s="10"/>
      <c r="P37" s="10">
        <v>-0.23572720237939351</v>
      </c>
      <c r="Q37" s="10" t="s">
        <v>81</v>
      </c>
      <c r="R37" s="10"/>
      <c r="S37" s="10"/>
      <c r="T37" s="10"/>
      <c r="U37" s="10"/>
      <c r="V37" s="10">
        <v>-1.8091184568220511</v>
      </c>
      <c r="W37" s="10"/>
      <c r="X37" s="10">
        <v>2.5601670580321638</v>
      </c>
      <c r="Y37" s="10" t="s">
        <v>81</v>
      </c>
      <c r="Z37" s="11" t="s">
        <v>86</v>
      </c>
      <c r="AA37" s="11">
        <v>52</v>
      </c>
      <c r="AB37" s="4" t="e">
        <f>SUMIFS([1]data!$C:$C,[1]data!$A:$A,A37)</f>
        <v>#VALUE!</v>
      </c>
      <c r="AC37" s="4">
        <v>1</v>
      </c>
      <c r="AD37" s="4" t="e">
        <f>SUMIFS([1]data!$Q:$Q,[1]data!$A:$A,A37,[1]data!$B:$B,[1]data!$B$19)</f>
        <v>#VALUE!</v>
      </c>
      <c r="AE37" s="4" t="e">
        <f>SUMIFS([1]data!$R:$R,[1]data!$A:$A,A37,[1]data!$B:$B,[1]data!$B$19)</f>
        <v>#VALUE!</v>
      </c>
      <c r="AF37" s="4" t="e">
        <f>SUMIFS([1]data!$S:$S,[1]data!$A:$A,A37,[1]data!$B:$B,[1]data!$B$19)</f>
        <v>#VALUE!</v>
      </c>
      <c r="AG37" s="4" t="e">
        <f>SUMIFS([1]data!$T:$T,[1]data!$A:$A,A37,[1]data!$B:$B,[1]data!$B$19)</f>
        <v>#VALUE!</v>
      </c>
      <c r="AH37" s="4" t="e">
        <f t="shared" si="0"/>
        <v>#VALUE!</v>
      </c>
      <c r="AK37" s="4" t="s">
        <v>78</v>
      </c>
    </row>
    <row r="38" spans="1:37">
      <c r="A38" s="11" t="s">
        <v>49</v>
      </c>
      <c r="B38" s="10">
        <v>-5.2053044456269326</v>
      </c>
      <c r="C38" s="10"/>
      <c r="D38" s="10">
        <v>-0.7401944359444137</v>
      </c>
      <c r="E38" s="10"/>
      <c r="F38" s="10"/>
      <c r="G38" s="10"/>
      <c r="H38" s="10">
        <v>-3.3118661013526491</v>
      </c>
      <c r="I38" s="10" t="s">
        <v>80</v>
      </c>
      <c r="J38" s="10"/>
      <c r="K38" s="10"/>
      <c r="L38" s="10"/>
      <c r="M38" s="10"/>
      <c r="N38" s="10">
        <v>2.9010496261394958</v>
      </c>
      <c r="O38" s="10"/>
      <c r="P38" s="10">
        <v>2.58958331971921</v>
      </c>
      <c r="Q38" s="10" t="s">
        <v>80</v>
      </c>
      <c r="R38" s="10"/>
      <c r="S38" s="10"/>
      <c r="T38" s="10"/>
      <c r="U38" s="10"/>
      <c r="V38" s="10">
        <v>4.2199078980373699</v>
      </c>
      <c r="W38" s="10"/>
      <c r="X38" s="10">
        <v>3.4493504961210371</v>
      </c>
      <c r="Y38" s="10"/>
      <c r="Z38" s="11" t="s">
        <v>86</v>
      </c>
      <c r="AA38" s="11">
        <v>41</v>
      </c>
      <c r="AB38" s="4" t="e">
        <f>SUMIFS([1]data!$C:$C,[1]data!$A:$A,A38)</f>
        <v>#VALUE!</v>
      </c>
      <c r="AC38" s="4">
        <v>1</v>
      </c>
      <c r="AD38" s="4" t="e">
        <f>SUMIFS([1]data!$Q:$Q,[1]data!$A:$A,A38,[1]data!$B:$B,[1]data!$B$19)</f>
        <v>#VALUE!</v>
      </c>
      <c r="AE38" s="4" t="e">
        <f>SUMIFS([1]data!$R:$R,[1]data!$A:$A,A38,[1]data!$B:$B,[1]data!$B$19)</f>
        <v>#VALUE!</v>
      </c>
      <c r="AF38" s="4" t="e">
        <f>SUMIFS([1]data!$S:$S,[1]data!$A:$A,A38,[1]data!$B:$B,[1]data!$B$19)</f>
        <v>#VALUE!</v>
      </c>
      <c r="AG38" s="4" t="e">
        <f>SUMIFS([1]data!$T:$T,[1]data!$A:$A,A38,[1]data!$B:$B,[1]data!$B$19)</f>
        <v>#VALUE!</v>
      </c>
      <c r="AH38" s="4" t="e">
        <f t="shared" si="0"/>
        <v>#VALUE!</v>
      </c>
      <c r="AJ38" s="4" t="s">
        <v>83</v>
      </c>
    </row>
    <row r="39" spans="1:37" s="17" customFormat="1">
      <c r="A39" s="17" t="s">
        <v>50</v>
      </c>
      <c r="B39" s="16">
        <v>5.2637894966015608</v>
      </c>
      <c r="C39" s="16" t="s">
        <v>79</v>
      </c>
      <c r="D39" s="16">
        <v>-0.28302551519180602</v>
      </c>
      <c r="E39" s="16"/>
      <c r="F39" s="16">
        <v>-0.3178242737844108</v>
      </c>
      <c r="G39" s="16" t="s">
        <v>80</v>
      </c>
      <c r="H39" s="16">
        <v>-2.6837465376416961E-2</v>
      </c>
      <c r="I39" s="16"/>
      <c r="J39" s="16">
        <v>-0.46540599325170812</v>
      </c>
      <c r="K39" s="16" t="s">
        <v>81</v>
      </c>
      <c r="L39" s="16"/>
      <c r="M39" s="16"/>
      <c r="N39" s="16">
        <v>-0.23164900750541051</v>
      </c>
      <c r="O39" s="16"/>
      <c r="P39" s="16">
        <v>-0.58522269865442</v>
      </c>
      <c r="Q39" s="16" t="s">
        <v>79</v>
      </c>
      <c r="R39" s="16">
        <v>0.55039223086605471</v>
      </c>
      <c r="S39" s="16" t="s">
        <v>81</v>
      </c>
      <c r="T39" s="16">
        <v>-0.18710387476653481</v>
      </c>
      <c r="U39" s="16"/>
      <c r="V39" s="16">
        <v>1.823853894943301</v>
      </c>
      <c r="W39" s="16" t="s">
        <v>81</v>
      </c>
      <c r="X39" s="16"/>
      <c r="Y39" s="16"/>
      <c r="Z39" s="17" t="s">
        <v>82</v>
      </c>
      <c r="AA39" s="17">
        <v>43</v>
      </c>
      <c r="AB39" s="17" t="e">
        <f>SUMIFS([1]data!$C:$C,[1]data!$A:$A,A39)</f>
        <v>#VALUE!</v>
      </c>
      <c r="AC39" s="17">
        <v>1</v>
      </c>
      <c r="AD39" s="17" t="e">
        <f>SUMIFS([1]data!$Q:$Q,[1]data!$A:$A,A39,[1]data!$B:$B,[1]data!$B$19)</f>
        <v>#VALUE!</v>
      </c>
      <c r="AE39" s="17" t="e">
        <f>SUMIFS([1]data!$R:$R,[1]data!$A:$A,A39,[1]data!$B:$B,[1]data!$B$19)</f>
        <v>#VALUE!</v>
      </c>
      <c r="AF39" s="17" t="e">
        <f>SUMIFS([1]data!$S:$S,[1]data!$A:$A,A39,[1]data!$B:$B,[1]data!$B$19)</f>
        <v>#VALUE!</v>
      </c>
      <c r="AG39" s="17" t="e">
        <f>SUMIFS([1]data!$T:$T,[1]data!$A:$A,A39,[1]data!$B:$B,[1]data!$B$19)</f>
        <v>#VALUE!</v>
      </c>
      <c r="AH39" s="17" t="e">
        <f t="shared" si="0"/>
        <v>#VALUE!</v>
      </c>
      <c r="AI39" s="17" t="s">
        <v>83</v>
      </c>
    </row>
    <row r="40" spans="1:37">
      <c r="A40" s="11" t="s">
        <v>51</v>
      </c>
      <c r="B40" s="10">
        <v>3.7086304360981952</v>
      </c>
      <c r="C40" s="10" t="s">
        <v>79</v>
      </c>
      <c r="D40" s="10">
        <v>0.24205347592447971</v>
      </c>
      <c r="E40" s="10"/>
      <c r="F40" s="10">
        <v>-0.59238657140009243</v>
      </c>
      <c r="G40" s="10" t="s">
        <v>81</v>
      </c>
      <c r="H40" s="10">
        <v>0.65485558194668325</v>
      </c>
      <c r="I40" s="10" t="s">
        <v>81</v>
      </c>
      <c r="J40" s="10"/>
      <c r="K40" s="10"/>
      <c r="L40" s="10"/>
      <c r="M40" s="10"/>
      <c r="N40" s="10"/>
      <c r="O40" s="10"/>
      <c r="P40" s="10">
        <v>5.3370749920141243E-2</v>
      </c>
      <c r="Q40" s="10"/>
      <c r="R40" s="10">
        <v>0.19034238596018399</v>
      </c>
      <c r="S40" s="10" t="s">
        <v>80</v>
      </c>
      <c r="T40" s="10"/>
      <c r="U40" s="10"/>
      <c r="V40" s="10"/>
      <c r="W40" s="10"/>
      <c r="X40" s="10"/>
      <c r="Y40" s="10"/>
      <c r="Z40" s="11" t="s">
        <v>82</v>
      </c>
      <c r="AA40" s="11">
        <v>41</v>
      </c>
      <c r="AB40" s="4" t="e">
        <f>SUMIFS([1]data!$C:$C,[1]data!$A:$A,A40)</f>
        <v>#VALUE!</v>
      </c>
      <c r="AC40" s="4">
        <v>1</v>
      </c>
      <c r="AD40" s="4" t="e">
        <f>SUMIFS([1]data!$Q:$Q,[1]data!$A:$A,A40,[1]data!$B:$B,[1]data!$B$19)</f>
        <v>#VALUE!</v>
      </c>
      <c r="AE40" s="4" t="e">
        <f>SUMIFS([1]data!$R:$R,[1]data!$A:$A,A40,[1]data!$B:$B,[1]data!$B$19)</f>
        <v>#VALUE!</v>
      </c>
      <c r="AF40" s="4" t="e">
        <f>SUMIFS([1]data!$S:$S,[1]data!$A:$A,A40,[1]data!$B:$B,[1]data!$B$19)</f>
        <v>#VALUE!</v>
      </c>
      <c r="AG40" s="4" t="e">
        <f>SUMIFS([1]data!$T:$T,[1]data!$A:$A,A40,[1]data!$B:$B,[1]data!$B$19)</f>
        <v>#VALUE!</v>
      </c>
      <c r="AH40" s="4" t="e">
        <f t="shared" si="0"/>
        <v>#VALUE!</v>
      </c>
    </row>
    <row r="45" spans="1:37">
      <c r="A45" s="4" t="s">
        <v>86</v>
      </c>
      <c r="B45" s="4" t="s">
        <v>88</v>
      </c>
      <c r="C45" s="4">
        <f>SUMIFS(AC2:AC40,C2:C40,"",Z2:Z40,$Z$5)</f>
        <v>5</v>
      </c>
      <c r="E45" s="4">
        <f>SUMIFS($AC$2:$AC$40,$E$2:$E$40,"",$Z$2:$Z$40,A45)</f>
        <v>10</v>
      </c>
      <c r="F45" s="4"/>
      <c r="G45" s="4">
        <f>SUMIFS($AC$2:$AC$40,$G$2:$G$40,"",$Z$2:$Z$40,A45)</f>
        <v>10</v>
      </c>
      <c r="H45" s="4"/>
      <c r="I45" s="4">
        <f>SUMIFS($AC$2:$AC$40,$I$2:$I$40,"",$Z$2:$Z$40,A45)</f>
        <v>4</v>
      </c>
      <c r="J45" s="4"/>
      <c r="K45" s="4">
        <f>SUMIFS($AC$2:$AC$40,$K$2:$K$40,"",$Z$2:$Z$40,A45)</f>
        <v>9</v>
      </c>
      <c r="L45" s="4"/>
      <c r="M45" s="4">
        <f>SUMIFS($AC$2:$AC$40,$M$2:$M$40,"",$Z$2:$Z$40,A45)</f>
        <v>12</v>
      </c>
      <c r="N45" s="4"/>
      <c r="O45" s="4">
        <f>SUMIFS($AC$2:$AC$40,$O$2:$O$40,"",$Z$2:$Z$40,A45)</f>
        <v>11</v>
      </c>
      <c r="Q45" s="4">
        <f>SUMIFS($AC$2:$AC$40,$Q$2:$Q$40,"",$Z$2:$Z$40,A45)</f>
        <v>8</v>
      </c>
      <c r="R45" s="4"/>
      <c r="S45" s="4">
        <f>SUMIFS($AC$2:$AC$40,$S$2:$S$40,"",$Z$2:$Z$40,A45)</f>
        <v>12</v>
      </c>
      <c r="T45" s="4"/>
      <c r="U45" s="4">
        <f>SUMIFS($AC$2:$AC$40,$U$2:$U$40,"",$Z$2:$Z$40,A45)</f>
        <v>10</v>
      </c>
      <c r="V45" s="4"/>
      <c r="W45" s="4">
        <f>SUMIFS($AC$2:$AC$40,$W$2:$W$40,"",$Z$2:$Z$40,A45)</f>
        <v>12</v>
      </c>
      <c r="X45" s="4"/>
      <c r="Y45" s="4">
        <f>SUMIFS($AC$2:$AC$40,$Y$2:$Y$40,"",$Z$2:$Z$40,A45)</f>
        <v>13</v>
      </c>
      <c r="Z45" s="4">
        <f>COUNTIFS(Z2:Z40,A45)</f>
        <v>16</v>
      </c>
    </row>
    <row r="46" spans="1:37" s="4" customFormat="1">
      <c r="C46" s="4">
        <f>C45/16</f>
        <v>0.3125</v>
      </c>
      <c r="E46" s="4">
        <f>E45/16</f>
        <v>0.625</v>
      </c>
      <c r="G46" s="4">
        <f>G45/16</f>
        <v>0.625</v>
      </c>
      <c r="I46" s="4">
        <f>I45/16</f>
        <v>0.25</v>
      </c>
      <c r="K46" s="4">
        <f>K45/16</f>
        <v>0.5625</v>
      </c>
      <c r="M46" s="4">
        <f>M45/16</f>
        <v>0.75</v>
      </c>
      <c r="O46" s="4">
        <f>O45/16</f>
        <v>0.6875</v>
      </c>
      <c r="Q46" s="4">
        <f>Q45/16</f>
        <v>0.5</v>
      </c>
      <c r="S46" s="4">
        <f>S45/16</f>
        <v>0.75</v>
      </c>
      <c r="U46" s="4">
        <f>U45/16</f>
        <v>0.625</v>
      </c>
      <c r="W46" s="4">
        <f>W45/16</f>
        <v>0.75</v>
      </c>
      <c r="Y46" s="4">
        <f>Y45/16</f>
        <v>0.8125</v>
      </c>
      <c r="AB46" s="4">
        <f>AVERAGE(C46:Y46)</f>
        <v>0.60416666666666663</v>
      </c>
    </row>
    <row r="47" spans="1:37">
      <c r="A47" s="4" t="s">
        <v>82</v>
      </c>
      <c r="B47" s="4" t="s">
        <v>89</v>
      </c>
      <c r="C47" s="4">
        <f>SUMIFS(AC2:AC41,C2:C41,"",Z2:Z41,$Z$11)</f>
        <v>3</v>
      </c>
      <c r="E47" s="4">
        <f>SUMIFS($AC$2:$AC$40,$E$2:$E$40,"",$Z$2:$Z$40,A47)</f>
        <v>10</v>
      </c>
      <c r="G47" s="4">
        <f>SUMIFS($AC$2:$AC$40,$G$2:$G$40,"",$Z$2:$Z$40,A47)</f>
        <v>11</v>
      </c>
      <c r="I47" s="4">
        <f>SUMIFS($AC$2:$AC$40,$I$2:$I$40,"",$Z$2:$Z$40,A47)</f>
        <v>10</v>
      </c>
      <c r="K47" s="4">
        <f>SUMIFS($AC$2:$AC$40,$K$2:$K$40,"",$Z$2:$Z$40,A47)</f>
        <v>14</v>
      </c>
      <c r="M47" s="4">
        <f>SUMIFS($AC$2:$AC$40,$M$2:$M$40,"",$Z$2:$Z$40,A47)</f>
        <v>12</v>
      </c>
      <c r="O47" s="4">
        <f>SUMIFS($AC$2:$AC$40,$O$2:$O$40,"",$Z$2:$Z$40,A47)</f>
        <v>9</v>
      </c>
      <c r="Q47" s="4">
        <f>SUMIFS($AC$2:$AC$40,$Q$2:$Q$40,"",$Z$2:$Z$40,A47)</f>
        <v>12</v>
      </c>
      <c r="S47" s="4">
        <f>SUMIFS($AC$2:$AC$40,$S$2:$S$40,"",$Z$2:$Z$40,A47)</f>
        <v>12</v>
      </c>
      <c r="U47" s="4">
        <f>SUMIFS($AC$2:$AC$40,$U$2:$U$40,"",$Z$2:$Z$40,A47)</f>
        <v>13</v>
      </c>
      <c r="W47" s="4">
        <f>SUMIFS($AC$2:$AC$40,$W$2:$W$40,"",$Z$2:$Z$40,A47)</f>
        <v>11</v>
      </c>
      <c r="Y47" s="4">
        <f>SUMIFS($AC$2:$AC$40,$Y$2:$Y$40,"",$Z$2:$Z$40,A47)</f>
        <v>9</v>
      </c>
      <c r="Z47" s="4">
        <f>COUNTIFS(Z3:Z41,A47)</f>
        <v>16</v>
      </c>
      <c r="AB47" s="4"/>
    </row>
    <row r="48" spans="1:37" s="4" customFormat="1">
      <c r="C48" s="4">
        <f>C47/16</f>
        <v>0.1875</v>
      </c>
      <c r="E48" s="4">
        <f>E47/16</f>
        <v>0.625</v>
      </c>
      <c r="G48" s="4">
        <f>G47/16</f>
        <v>0.6875</v>
      </c>
      <c r="I48" s="4">
        <f>I47/16</f>
        <v>0.625</v>
      </c>
      <c r="K48" s="4">
        <f>K47/16</f>
        <v>0.875</v>
      </c>
      <c r="M48" s="4">
        <f>M47/16</f>
        <v>0.75</v>
      </c>
      <c r="O48" s="4">
        <f>O47/16</f>
        <v>0.5625</v>
      </c>
      <c r="Q48" s="4">
        <f>Q47/16</f>
        <v>0.75</v>
      </c>
      <c r="S48" s="4">
        <f>S47/16</f>
        <v>0.75</v>
      </c>
      <c r="U48" s="4">
        <f>U47/16</f>
        <v>0.8125</v>
      </c>
      <c r="W48" s="4">
        <f>W47/16</f>
        <v>0.6875</v>
      </c>
      <c r="Y48" s="4">
        <f>Y47/16</f>
        <v>0.5625</v>
      </c>
      <c r="AB48" s="4">
        <f>AVERAGE(C48:Y48)</f>
        <v>0.65625</v>
      </c>
    </row>
    <row r="49" spans="1:28">
      <c r="A49" s="4" t="s">
        <v>85</v>
      </c>
      <c r="B49" s="4" t="s">
        <v>90</v>
      </c>
      <c r="C49" s="4">
        <f>SUMIFS(AC2:AC40,C2:C40,"",Z2:Z40,$Z$4)</f>
        <v>1</v>
      </c>
      <c r="E49" s="4">
        <f>SUMIFS($AC$2:$AC$40,$E$2:$E$40,"",$Z$2:$Z$40,A49)</f>
        <v>4</v>
      </c>
      <c r="G49" s="4">
        <f>SUMIFS($AC$2:$AC$40,$G$2:$G$40,"",$Z$2:$Z$40,A49)</f>
        <v>2</v>
      </c>
      <c r="I49" s="4">
        <f>SUMIFS($AC$2:$AC$40,$I$2:$I$40,"",$Z$2:$Z$40,A49)</f>
        <v>2</v>
      </c>
      <c r="K49" s="4">
        <f>SUMIFS($AC$2:$AC$40,$K$2:$K$40,"",$Z$2:$Z$40,A49)</f>
        <v>2</v>
      </c>
      <c r="M49" s="4">
        <f>SUMIFS($AC$2:$AC$40,$M$2:$M$40,"",$Z$2:$Z$40,A49)</f>
        <v>3</v>
      </c>
      <c r="O49" s="4">
        <f>SUMIFS($AC$2:$AC$40,$O$2:$O$40,"",$Z$2:$Z$40,A49)</f>
        <v>3</v>
      </c>
      <c r="Q49" s="4">
        <f>SUMIFS($AC$2:$AC$40,$Q$2:$Q$40,"",$Z$2:$Z$40,A49)</f>
        <v>2</v>
      </c>
      <c r="S49" s="4">
        <f>SUMIFS($AC$2:$AC$40,$S$2:$S$40,"",$Z$2:$Z$40,A49)</f>
        <v>3</v>
      </c>
      <c r="U49" s="4">
        <f>SUMIFS($AC$2:$AC$40,$U$2:$U$40,"",$Z$2:$Z$40,A49)</f>
        <v>2</v>
      </c>
      <c r="W49" s="4">
        <f>SUMIFS($AC$2:$AC$40,$W$2:$W$40,"",$Z$2:$Z$40,A49)</f>
        <v>3</v>
      </c>
      <c r="Y49" s="4">
        <f>SUMIFS($AC$2:$AC$40,$Y$2:$Y$40,"",$Z$2:$Z$40,A49)</f>
        <v>3</v>
      </c>
      <c r="Z49" s="4">
        <f>COUNTIFS(Z4:Z42,A49)</f>
        <v>5</v>
      </c>
      <c r="AB49" s="4"/>
    </row>
    <row r="50" spans="1:28" s="4" customFormat="1">
      <c r="C50" s="4">
        <f>1/5</f>
        <v>0.2</v>
      </c>
      <c r="E50" s="4">
        <f>E49/5</f>
        <v>0.8</v>
      </c>
      <c r="G50" s="4">
        <f>G49/5</f>
        <v>0.4</v>
      </c>
      <c r="I50" s="4">
        <f>I49/5</f>
        <v>0.4</v>
      </c>
      <c r="K50" s="4">
        <f>K49/5</f>
        <v>0.4</v>
      </c>
      <c r="M50" s="4">
        <f>M49/5</f>
        <v>0.6</v>
      </c>
      <c r="O50" s="4">
        <f>O49/5</f>
        <v>0.6</v>
      </c>
      <c r="Q50" s="4">
        <f>Q49/5</f>
        <v>0.4</v>
      </c>
      <c r="S50" s="4">
        <f>S49/5</f>
        <v>0.6</v>
      </c>
      <c r="U50" s="4">
        <f>U49/5</f>
        <v>0.4</v>
      </c>
      <c r="W50" s="4">
        <f>W49/5</f>
        <v>0.6</v>
      </c>
      <c r="Y50" s="4">
        <f>Y49/5</f>
        <v>0.6</v>
      </c>
      <c r="AB50" s="4">
        <f>AVERAGE(C50:Y50)</f>
        <v>0.49999999999999994</v>
      </c>
    </row>
    <row r="51" spans="1:28">
      <c r="A51" s="4" t="s">
        <v>87</v>
      </c>
      <c r="B51" s="4" t="s">
        <v>91</v>
      </c>
      <c r="C51" s="4">
        <f>SUMIFS(AC2:AC40,C2:C40,"",Z2:Z40,$Z$33)</f>
        <v>0</v>
      </c>
      <c r="E51" s="4">
        <f>SUMIFS($AC$2:$AC$40,$E$2:$E$40,"",$Z$2:$Z$40,A51)</f>
        <v>0</v>
      </c>
      <c r="G51" s="4">
        <f>SUMIFS($AC$2:$AC$40,$G$2:$G$40,"",$Z$2:$Z$40,A51)</f>
        <v>1</v>
      </c>
      <c r="I51" s="4">
        <f>SUMIFS($AC$2:$AC$40,$I$2:$I$40,"",$Z$2:$Z$40,A51)</f>
        <v>0</v>
      </c>
      <c r="K51" s="4">
        <f>SUMIFS($AC$2:$AC$40,$K$2:$K$40,"",$Z$2:$Z$40,A51)</f>
        <v>0</v>
      </c>
      <c r="M51" s="4">
        <f>SUMIFS($AC$2:$AC$40,$M$2:$M$40,"",$Z$2:$Z$40,A51)</f>
        <v>0</v>
      </c>
      <c r="O51" s="4">
        <f>SUMIFS($AC$2:$AC$40,$O$2:$O$40,"",$Z$2:$Z$40,A51)</f>
        <v>0</v>
      </c>
      <c r="Q51" s="4">
        <f>SUMIFS($AC$2:$AC$40,$Q$2:$Q$40,"",$Z$2:$Z$40,A51)</f>
        <v>1</v>
      </c>
      <c r="S51" s="4">
        <f>SUMIFS($AC$2:$AC$40,$S$2:$S$40,"",$Z$2:$Z$40,A51)</f>
        <v>0</v>
      </c>
      <c r="U51" s="4">
        <f>SUMIFS($AC$2:$AC$40,$U$2:$U$40,"",$Z$2:$Z$40,A51)</f>
        <v>1</v>
      </c>
      <c r="W51" s="4">
        <f>SUMIFS($AC$2:$AC$40,$W$2:$W$40,"",$Z$2:$Z$40,A51)</f>
        <v>1</v>
      </c>
      <c r="Y51" s="4">
        <f>SUMIFS($AC$2:$AC$40,$Y$2:$Y$40,"",$Z$2:$Z$40,A51)</f>
        <v>1</v>
      </c>
      <c r="Z51" s="4">
        <f>COUNTIFS(Z5:Z43,A51)</f>
        <v>1</v>
      </c>
      <c r="AB51" s="4"/>
    </row>
    <row r="52" spans="1:28">
      <c r="C52" s="4">
        <f>C51/1</f>
        <v>0</v>
      </c>
      <c r="E52" s="4">
        <f>E51/1</f>
        <v>0</v>
      </c>
      <c r="F52" s="4"/>
      <c r="G52" s="4">
        <f>G51/1</f>
        <v>1</v>
      </c>
      <c r="H52" s="4"/>
      <c r="I52" s="4">
        <f>I51/1</f>
        <v>0</v>
      </c>
      <c r="J52" s="4"/>
      <c r="K52" s="4">
        <f>K51/1</f>
        <v>0</v>
      </c>
      <c r="L52" s="4"/>
      <c r="M52" s="4">
        <f>M51/1</f>
        <v>0</v>
      </c>
      <c r="N52" s="4"/>
      <c r="O52" s="4">
        <f>O51/1</f>
        <v>0</v>
      </c>
      <c r="Q52" s="4">
        <f>Q51/1</f>
        <v>1</v>
      </c>
      <c r="R52" s="4"/>
      <c r="S52" s="4">
        <f>S51/1</f>
        <v>0</v>
      </c>
      <c r="T52" s="4"/>
      <c r="U52" s="4">
        <f>U51/1</f>
        <v>1</v>
      </c>
      <c r="V52" s="4"/>
      <c r="W52" s="4">
        <f>W51/1</f>
        <v>1</v>
      </c>
      <c r="X52" s="4"/>
      <c r="Y52" s="4">
        <f>Y51/1</f>
        <v>1</v>
      </c>
      <c r="AB52" s="4">
        <f>AVERAGE(C52:Y52)</f>
        <v>0.41666666666666669</v>
      </c>
    </row>
    <row r="53" spans="1:28">
      <c r="C53" s="15"/>
    </row>
    <row r="56" spans="1:28">
      <c r="I56" s="4" t="s">
        <v>92</v>
      </c>
    </row>
    <row r="58" spans="1:28">
      <c r="I58" s="4" t="s">
        <v>93</v>
      </c>
    </row>
  </sheetData>
  <autoFilter ref="Z1:Z40" xr:uid="{00000000-0009-0000-0000-000004000000}"/>
  <conditionalFormatting sqref="B2:Y40">
    <cfRule type="containsBlanks" dxfId="4" priority="1">
      <formula>LEN(TRIM(B2))=0</formula>
    </cfRule>
  </conditionalFormatting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40"/>
  <sheetViews>
    <sheetView workbookViewId="0">
      <selection activeCell="AC24" sqref="AC24"/>
    </sheetView>
  </sheetViews>
  <sheetFormatPr baseColWidth="10" defaultColWidth="8.6640625" defaultRowHeight="16"/>
  <sheetData>
    <row r="1" spans="1:29" ht="20" customHeight="1">
      <c r="B1" s="3" t="s">
        <v>52</v>
      </c>
      <c r="C1" s="3" t="s">
        <v>65</v>
      </c>
      <c r="D1" s="3" t="s">
        <v>66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s="3" t="s">
        <v>60</v>
      </c>
      <c r="K1" s="3" t="s">
        <v>61</v>
      </c>
      <c r="L1" s="3" t="s">
        <v>62</v>
      </c>
      <c r="M1" s="3" t="s">
        <v>63</v>
      </c>
    </row>
    <row r="2" spans="1:29" ht="20" customHeight="1">
      <c r="A2" s="3">
        <v>0</v>
      </c>
      <c r="B2" s="4">
        <v>3.6184289013854762E-3</v>
      </c>
      <c r="C2" s="4">
        <v>5.6212264418897422E-2</v>
      </c>
      <c r="D2" s="4">
        <v>0.34205000696660948</v>
      </c>
      <c r="E2" s="4">
        <v>1.8579266682416971E-2</v>
      </c>
      <c r="F2" s="4">
        <v>0.56067811487317487</v>
      </c>
      <c r="G2" s="4">
        <v>2.043735125404901E-2</v>
      </c>
      <c r="H2" s="4">
        <v>2.5034861574899168E-2</v>
      </c>
      <c r="I2" s="4">
        <v>6.184213179594103E-2</v>
      </c>
      <c r="J2" s="4">
        <v>0.55816211480151301</v>
      </c>
      <c r="K2" s="4">
        <v>4.6243476218222751E-2</v>
      </c>
      <c r="O2" s="4" t="str">
        <f t="array" ref="O2">_xlfn.IFS(B2="","",B2&lt;0.001,"***",B2&lt;0.01,"**",B2&lt;0.05,"*",B2&lt;0.1,"-",B2&gt;=0.1, "")</f>
        <v>**</v>
      </c>
      <c r="P2" s="4" t="str">
        <f t="array" ref="P2">_xlfn.IFS(C2="","",C2&lt;0.001,"***",C2&lt;0.01,"**",C2&lt;0.05,"*",C2&lt;0.1,"-",C2&gt;=0.1, "")</f>
        <v>-</v>
      </c>
      <c r="Q2" s="4" t="str">
        <f t="array" ref="Q2">_xlfn.IFS(D2="","",D2&lt;0.001,"***",D2&lt;0.01,"**",D2&lt;0.05,"*",D2&lt;0.1,"-",D2&gt;=0.1, "")</f>
        <v/>
      </c>
      <c r="R2" s="4" t="str">
        <f t="array" ref="R2">_xlfn.IFS(E2="","",E2&lt;0.001,"***",E2&lt;0.01,"**",E2&lt;0.05,"*",E2&lt;0.1,"-",E2&gt;=0.1, "")</f>
        <v>*</v>
      </c>
      <c r="S2" s="4" t="str">
        <f t="array" ref="S2">_xlfn.IFS(F2="","",F2&lt;0.001,"***",F2&lt;0.01,"**",F2&lt;0.05,"*",F2&lt;0.1,"-",F2&gt;=0.1, "")</f>
        <v/>
      </c>
      <c r="T2" s="4" t="str">
        <f t="array" ref="T2">_xlfn.IFS(G2="","",G2&lt;0.001,"***",G2&lt;0.01,"**",G2&lt;0.05,"*",G2&lt;0.1,"-",G2&gt;=0.1, "")</f>
        <v>*</v>
      </c>
      <c r="U2" s="4" t="str">
        <f t="array" ref="U2">_xlfn.IFS(H2="","",H2&lt;0.001,"***",H2&lt;0.01,"**",H2&lt;0.05,"*",H2&lt;0.1,"-",H2&gt;=0.1, "")</f>
        <v>*</v>
      </c>
      <c r="V2" s="4" t="str">
        <f t="array" ref="V2">_xlfn.IFS(I2="","",I2&lt;0.001,"***",I2&lt;0.01,"**",I2&lt;0.05,"*",I2&lt;0.1,"-",I2&gt;=0.1, "")</f>
        <v>-</v>
      </c>
      <c r="W2" s="4" t="str">
        <f t="array" ref="W2">_xlfn.IFS(J2="","",J2&lt;0.001,"***",J2&lt;0.01,"**",J2&lt;0.05,"*",J2&lt;0.1,"-",J2&gt;=0.1, "")</f>
        <v/>
      </c>
      <c r="X2" s="4" t="str">
        <f t="array" ref="X2">_xlfn.IFS(K2="","",K2&lt;0.001,"***",K2&lt;0.01,"**",K2&lt;0.05,"*",K2&lt;0.1,"-",K2&gt;=0.1, "")</f>
        <v>*</v>
      </c>
      <c r="Y2" s="4" t="str">
        <f t="array" ref="Y2">_xlfn.IFS(L2="","",L2&lt;0.001,"***",L2&lt;0.01,"**",L2&lt;0.05,"*",L2&lt;0.1,"-",L2&gt;=0.1, "")</f>
        <v/>
      </c>
      <c r="Z2" s="4" t="str">
        <f t="array" ref="Z2">_xlfn.IFS(M2="","",M2&lt;0.001,"***",M2&lt;0.01,"**",M2&lt;0.05,"*",M2&lt;0.1,"-",M2&gt;=0.1, "")</f>
        <v/>
      </c>
      <c r="AA2" s="4" t="str">
        <f t="array" ref="AA2">_xlfn.IFS(N2="","",N2&lt;0.001,"***",N2&lt;0.01,"**",N2&lt;0.05,"*",N2&lt;0.1,"-",N2&gt;=0.1, "")</f>
        <v/>
      </c>
      <c r="AB2" s="4" t="str">
        <f t="array" ref="AB2">_xlfn.IFS(O2="","",O2&lt;0.001,"***",O2&lt;0.01,"**",O2&lt;0.05,"*",O2&lt;0.1,"-",O2&gt;=0.1, "")</f>
        <v/>
      </c>
      <c r="AC2" s="4" t="str">
        <f t="array" ref="AC2">_xlfn.IFS(P2="","",P2&lt;0.001,"***",P2&lt;0.01,"**",P2&lt;0.05,"*",P2&lt;0.1,"-",P2&gt;=0.1, "")</f>
        <v/>
      </c>
    </row>
    <row r="3" spans="1:29" ht="20" customHeight="1">
      <c r="A3" s="3">
        <v>1</v>
      </c>
      <c r="B3" s="4">
        <v>0.4965474960007028</v>
      </c>
      <c r="C3" s="4">
        <v>0.11127349035468249</v>
      </c>
      <c r="D3" s="4">
        <v>0.2424687783404664</v>
      </c>
      <c r="E3" s="4">
        <v>0.18694746877639701</v>
      </c>
      <c r="F3" s="4">
        <v>4.5928205721255132E-2</v>
      </c>
      <c r="G3" s="4">
        <v>0.1495143129481738</v>
      </c>
      <c r="I3" s="4">
        <v>0.5238019905783915</v>
      </c>
      <c r="J3" s="4">
        <v>4.9779944814180001E-2</v>
      </c>
      <c r="K3" s="4">
        <v>0.35071810046715329</v>
      </c>
      <c r="O3" s="4" t="str">
        <f t="array" ref="O3">_xlfn.IFS(B3="","",B3&lt;0.001,"***",B3&lt;0.01,"**",B3&lt;0.05,"*",B3&lt;0.1,"-",B3&gt;=0.1, "")</f>
        <v/>
      </c>
      <c r="P3" s="4" t="str">
        <f t="array" ref="P3">_xlfn.IFS(C3="","",C3&lt;0.001,"***",C3&lt;0.01,"**",C3&lt;0.05,"*",C3&lt;0.1,"-",C3&gt;=0.1, "")</f>
        <v/>
      </c>
      <c r="Q3" s="4" t="str">
        <f t="array" ref="Q3">_xlfn.IFS(D3="","",D3&lt;0.001,"***",D3&lt;0.01,"**",D3&lt;0.05,"*",D3&lt;0.1,"-",D3&gt;=0.1, "")</f>
        <v/>
      </c>
      <c r="R3" s="4" t="str">
        <f t="array" ref="R3">_xlfn.IFS(E3="","",E3&lt;0.001,"***",E3&lt;0.01,"**",E3&lt;0.05,"*",E3&lt;0.1,"-",E3&gt;=0.1, "")</f>
        <v/>
      </c>
      <c r="S3" s="4" t="str">
        <f t="array" ref="S3">_xlfn.IFS(F3="","",F3&lt;0.001,"***",F3&lt;0.01,"**",F3&lt;0.05,"*",F3&lt;0.1,"-",F3&gt;=0.1, "")</f>
        <v>*</v>
      </c>
      <c r="T3" s="4" t="str">
        <f t="array" ref="T3">_xlfn.IFS(G3="","",G3&lt;0.001,"***",G3&lt;0.01,"**",G3&lt;0.05,"*",G3&lt;0.1,"-",G3&gt;=0.1, "")</f>
        <v/>
      </c>
      <c r="U3" s="4" t="str">
        <f t="array" ref="U3">_xlfn.IFS(H3="","",H3&lt;0.001,"***",H3&lt;0.01,"**",H3&lt;0.05,"*",H3&lt;0.1,"-",H3&gt;=0.1, "")</f>
        <v/>
      </c>
      <c r="V3" s="4" t="str">
        <f t="array" ref="V3">_xlfn.IFS(I3="","",I3&lt;0.001,"***",I3&lt;0.01,"**",I3&lt;0.05,"*",I3&lt;0.1,"-",I3&gt;=0.1, "")</f>
        <v/>
      </c>
      <c r="W3" s="4" t="str">
        <f t="array" ref="W3">_xlfn.IFS(J3="","",J3&lt;0.001,"***",J3&lt;0.01,"**",J3&lt;0.05,"*",J3&lt;0.1,"-",J3&gt;=0.1, "")</f>
        <v>*</v>
      </c>
      <c r="X3" s="4" t="str">
        <f t="array" ref="X3">_xlfn.IFS(K3="","",K3&lt;0.001,"***",K3&lt;0.01,"**",K3&lt;0.05,"*",K3&lt;0.1,"-",K3&gt;=0.1, "")</f>
        <v/>
      </c>
      <c r="Y3" s="4" t="str">
        <f t="array" ref="Y3">_xlfn.IFS(L3="","",L3&lt;0.001,"***",L3&lt;0.01,"**",L3&lt;0.05,"*",L3&lt;0.1,"-",L3&gt;=0.1, "")</f>
        <v/>
      </c>
      <c r="Z3" s="4" t="str">
        <f t="array" ref="Z3">_xlfn.IFS(M3="","",M3&lt;0.001,"***",M3&lt;0.01,"**",M3&lt;0.05,"*",M3&lt;0.1,"-",M3&gt;=0.1, "")</f>
        <v/>
      </c>
      <c r="AA3" s="4" t="str">
        <f t="array" ref="AA3">_xlfn.IFS(N3="","",N3&lt;0.001,"***",N3&lt;0.01,"**",N3&lt;0.05,"*",N3&lt;0.1,"-",N3&gt;=0.1, "")</f>
        <v/>
      </c>
      <c r="AB3" s="4" t="str">
        <f t="array" ref="AB3">_xlfn.IFS(O3="","",O3&lt;0.001,"***",O3&lt;0.01,"**",O3&lt;0.05,"*",O3&lt;0.1,"-",O3&gt;=0.1, "")</f>
        <v/>
      </c>
      <c r="AC3" s="4" t="str">
        <f t="array" ref="AC3">_xlfn.IFS(P3="","",P3&lt;0.001,"***",P3&lt;0.01,"**",P3&lt;0.05,"*",P3&lt;0.1,"-",P3&gt;=0.1, "")</f>
        <v/>
      </c>
    </row>
    <row r="4" spans="1:29" ht="20" customHeight="1">
      <c r="A4" s="3">
        <v>2</v>
      </c>
      <c r="B4" s="4">
        <v>2.5625986611267391E-2</v>
      </c>
      <c r="C4" s="4">
        <v>2.0837914868251741E-3</v>
      </c>
      <c r="D4" s="4">
        <v>2.0936151390123931E-6</v>
      </c>
      <c r="E4" s="4">
        <v>1.807152662098146E-4</v>
      </c>
      <c r="F4" s="4">
        <v>7.1935294239502146E-6</v>
      </c>
      <c r="G4" s="4">
        <v>1.5054581065473451E-5</v>
      </c>
      <c r="I4" s="4">
        <v>0.84771352971922231</v>
      </c>
      <c r="J4" s="4">
        <v>4.4950869588975713E-2</v>
      </c>
      <c r="K4" s="4">
        <v>5.9282091986313503E-3</v>
      </c>
      <c r="O4" s="4" t="str">
        <f t="array" ref="O4">_xlfn.IFS(B4="","",B4&lt;0.001,"***",B4&lt;0.01,"**",B4&lt;0.05,"*",B4&lt;0.1,"-",B4&gt;=0.1, "")</f>
        <v>*</v>
      </c>
      <c r="P4" s="4" t="str">
        <f t="array" ref="P4">_xlfn.IFS(C4="","",C4&lt;0.001,"***",C4&lt;0.01,"**",C4&lt;0.05,"*",C4&lt;0.1,"-",C4&gt;=0.1, "")</f>
        <v>**</v>
      </c>
      <c r="Q4" s="4" t="str">
        <f t="array" ref="Q4">_xlfn.IFS(D4="","",D4&lt;0.001,"***",D4&lt;0.01,"**",D4&lt;0.05,"*",D4&lt;0.1,"-",D4&gt;=0.1, "")</f>
        <v>***</v>
      </c>
      <c r="R4" s="4" t="str">
        <f t="array" ref="R4">_xlfn.IFS(E4="","",E4&lt;0.001,"***",E4&lt;0.01,"**",E4&lt;0.05,"*",E4&lt;0.1,"-",E4&gt;=0.1, "")</f>
        <v>***</v>
      </c>
      <c r="S4" s="4" t="str">
        <f t="array" ref="S4">_xlfn.IFS(F4="","",F4&lt;0.001,"***",F4&lt;0.01,"**",F4&lt;0.05,"*",F4&lt;0.1,"-",F4&gt;=0.1, "")</f>
        <v>***</v>
      </c>
      <c r="T4" s="4" t="str">
        <f t="array" ref="T4">_xlfn.IFS(G4="","",G4&lt;0.001,"***",G4&lt;0.01,"**",G4&lt;0.05,"*",G4&lt;0.1,"-",G4&gt;=0.1, "")</f>
        <v>***</v>
      </c>
      <c r="U4" s="4" t="str">
        <f t="array" ref="U4">_xlfn.IFS(H4="","",H4&lt;0.001,"***",H4&lt;0.01,"**",H4&lt;0.05,"*",H4&lt;0.1,"-",H4&gt;=0.1, "")</f>
        <v/>
      </c>
      <c r="V4" s="4" t="str">
        <f t="array" ref="V4">_xlfn.IFS(I4="","",I4&lt;0.001,"***",I4&lt;0.01,"**",I4&lt;0.05,"*",I4&lt;0.1,"-",I4&gt;=0.1, "")</f>
        <v/>
      </c>
      <c r="W4" s="4" t="str">
        <f t="array" ref="W4">_xlfn.IFS(J4="","",J4&lt;0.001,"***",J4&lt;0.01,"**",J4&lt;0.05,"*",J4&lt;0.1,"-",J4&gt;=0.1, "")</f>
        <v>*</v>
      </c>
      <c r="X4" s="4" t="str">
        <f t="array" ref="X4">_xlfn.IFS(K4="","",K4&lt;0.001,"***",K4&lt;0.01,"**",K4&lt;0.05,"*",K4&lt;0.1,"-",K4&gt;=0.1, "")</f>
        <v>**</v>
      </c>
      <c r="Y4" s="4" t="str">
        <f t="array" ref="Y4">_xlfn.IFS(L4="","",L4&lt;0.001,"***",L4&lt;0.01,"**",L4&lt;0.05,"*",L4&lt;0.1,"-",L4&gt;=0.1, "")</f>
        <v/>
      </c>
      <c r="Z4" s="4" t="str">
        <f t="array" ref="Z4">_xlfn.IFS(M4="","",M4&lt;0.001,"***",M4&lt;0.01,"**",M4&lt;0.05,"*",M4&lt;0.1,"-",M4&gt;=0.1, "")</f>
        <v/>
      </c>
      <c r="AA4" s="4" t="str">
        <f t="array" ref="AA4">_xlfn.IFS(N4="","",N4&lt;0.001,"***",N4&lt;0.01,"**",N4&lt;0.05,"*",N4&lt;0.1,"-",N4&gt;=0.1, "")</f>
        <v/>
      </c>
      <c r="AB4" s="4" t="str">
        <f t="array" ref="AB4">_xlfn.IFS(O4="","",O4&lt;0.001,"***",O4&lt;0.01,"**",O4&lt;0.05,"*",O4&lt;0.1,"-",O4&gt;=0.1, "")</f>
        <v/>
      </c>
      <c r="AC4" s="4" t="str">
        <f t="array" ref="AC4">_xlfn.IFS(P4="","",P4&lt;0.001,"***",P4&lt;0.01,"**",P4&lt;0.05,"*",P4&lt;0.1,"-",P4&gt;=0.1, "")</f>
        <v/>
      </c>
    </row>
    <row r="5" spans="1:29" ht="20" customHeight="1">
      <c r="A5" s="3">
        <v>3</v>
      </c>
      <c r="B5" s="4">
        <v>8.2260406771899799E-3</v>
      </c>
      <c r="C5" s="4">
        <v>7.4957509158326677E-2</v>
      </c>
      <c r="D5" s="4">
        <v>0.21500292902001811</v>
      </c>
      <c r="E5" s="4">
        <v>3.4628655838879849E-2</v>
      </c>
      <c r="F5" s="4">
        <v>6.4466703623608651E-2</v>
      </c>
      <c r="I5" s="4">
        <v>0.17771095512634119</v>
      </c>
      <c r="J5" s="4">
        <v>1.470920060656619E-2</v>
      </c>
      <c r="O5" s="4" t="str">
        <f t="array" ref="O5">_xlfn.IFS(B5="","",B5&lt;0.001,"***",B5&lt;0.01,"**",B5&lt;0.05,"*",B5&lt;0.1,"-",B5&gt;=0.1, "")</f>
        <v>**</v>
      </c>
      <c r="P5" s="4" t="str">
        <f t="array" ref="P5">_xlfn.IFS(C5="","",C5&lt;0.001,"***",C5&lt;0.01,"**",C5&lt;0.05,"*",C5&lt;0.1,"-",C5&gt;=0.1, "")</f>
        <v>-</v>
      </c>
      <c r="Q5" s="4" t="str">
        <f t="array" ref="Q5">_xlfn.IFS(D5="","",D5&lt;0.001,"***",D5&lt;0.01,"**",D5&lt;0.05,"*",D5&lt;0.1,"-",D5&gt;=0.1, "")</f>
        <v/>
      </c>
      <c r="R5" s="4" t="str">
        <f t="array" ref="R5">_xlfn.IFS(E5="","",E5&lt;0.001,"***",E5&lt;0.01,"**",E5&lt;0.05,"*",E5&lt;0.1,"-",E5&gt;=0.1, "")</f>
        <v>*</v>
      </c>
      <c r="S5" s="4" t="str">
        <f t="array" ref="S5">_xlfn.IFS(F5="","",F5&lt;0.001,"***",F5&lt;0.01,"**",F5&lt;0.05,"*",F5&lt;0.1,"-",F5&gt;=0.1, "")</f>
        <v>-</v>
      </c>
      <c r="T5" s="4" t="str">
        <f t="array" ref="T5">_xlfn.IFS(G5="","",G5&lt;0.001,"***",G5&lt;0.01,"**",G5&lt;0.05,"*",G5&lt;0.1,"-",G5&gt;=0.1, "")</f>
        <v/>
      </c>
      <c r="U5" s="4" t="str">
        <f t="array" ref="U5">_xlfn.IFS(H5="","",H5&lt;0.001,"***",H5&lt;0.01,"**",H5&lt;0.05,"*",H5&lt;0.1,"-",H5&gt;=0.1, "")</f>
        <v/>
      </c>
      <c r="V5" s="4" t="str">
        <f t="array" ref="V5">_xlfn.IFS(I5="","",I5&lt;0.001,"***",I5&lt;0.01,"**",I5&lt;0.05,"*",I5&lt;0.1,"-",I5&gt;=0.1, "")</f>
        <v/>
      </c>
      <c r="W5" s="4" t="str">
        <f t="array" ref="W5">_xlfn.IFS(J5="","",J5&lt;0.001,"***",J5&lt;0.01,"**",J5&lt;0.05,"*",J5&lt;0.1,"-",J5&gt;=0.1, "")</f>
        <v>*</v>
      </c>
      <c r="X5" s="4" t="str">
        <f t="array" ref="X5">_xlfn.IFS(K5="","",K5&lt;0.001,"***",K5&lt;0.01,"**",K5&lt;0.05,"*",K5&lt;0.1,"-",K5&gt;=0.1, "")</f>
        <v/>
      </c>
      <c r="Y5" s="4" t="str">
        <f t="array" ref="Y5">_xlfn.IFS(L5="","",L5&lt;0.001,"***",L5&lt;0.01,"**",L5&lt;0.05,"*",L5&lt;0.1,"-",L5&gt;=0.1, "")</f>
        <v/>
      </c>
      <c r="Z5" s="4" t="str">
        <f t="array" ref="Z5">_xlfn.IFS(M5="","",M5&lt;0.001,"***",M5&lt;0.01,"**",M5&lt;0.05,"*",M5&lt;0.1,"-",M5&gt;=0.1, "")</f>
        <v/>
      </c>
      <c r="AA5" s="4" t="str">
        <f t="array" ref="AA5">_xlfn.IFS(N5="","",N5&lt;0.001,"***",N5&lt;0.01,"**",N5&lt;0.05,"*",N5&lt;0.1,"-",N5&gt;=0.1, "")</f>
        <v/>
      </c>
      <c r="AB5" s="4" t="str">
        <f t="array" ref="AB5">_xlfn.IFS(O5="","",O5&lt;0.001,"***",O5&lt;0.01,"**",O5&lt;0.05,"*",O5&lt;0.1,"-",O5&gt;=0.1, "")</f>
        <v/>
      </c>
      <c r="AC5" s="4" t="str">
        <f t="array" ref="AC5">_xlfn.IFS(P5="","",P5&lt;0.001,"***",P5&lt;0.01,"**",P5&lt;0.05,"*",P5&lt;0.1,"-",P5&gt;=0.1, "")</f>
        <v/>
      </c>
    </row>
    <row r="6" spans="1:29" ht="20" customHeight="1">
      <c r="A6" s="3">
        <v>4</v>
      </c>
      <c r="B6" s="4">
        <v>6.0778681858656824E-3</v>
      </c>
      <c r="C6" s="4">
        <v>0.38469715655618042</v>
      </c>
      <c r="D6" s="4">
        <v>6.6107368969228848E-3</v>
      </c>
      <c r="E6" s="4">
        <v>4.2806231621459002E-2</v>
      </c>
      <c r="H6" s="4">
        <v>0.27803297032636148</v>
      </c>
      <c r="I6" s="4">
        <v>1.215247033664511E-2</v>
      </c>
      <c r="J6" s="4">
        <v>0.16245421350340711</v>
      </c>
      <c r="K6" s="4">
        <v>1.2719313000866841E-2</v>
      </c>
      <c r="L6" s="4">
        <v>1.0871506558234391E-2</v>
      </c>
      <c r="O6" s="4" t="str">
        <f t="array" ref="O6">_xlfn.IFS(B6="","",B6&lt;0.001,"***",B6&lt;0.01,"**",B6&lt;0.05,"*",B6&lt;0.1,"-",B6&gt;=0.1, "")</f>
        <v>**</v>
      </c>
      <c r="P6" s="4" t="str">
        <f t="array" ref="P6">_xlfn.IFS(C6="","",C6&lt;0.001,"***",C6&lt;0.01,"**",C6&lt;0.05,"*",C6&lt;0.1,"-",C6&gt;=0.1, "")</f>
        <v/>
      </c>
      <c r="Q6" s="4" t="str">
        <f t="array" ref="Q6">_xlfn.IFS(D6="","",D6&lt;0.001,"***",D6&lt;0.01,"**",D6&lt;0.05,"*",D6&lt;0.1,"-",D6&gt;=0.1, "")</f>
        <v>**</v>
      </c>
      <c r="R6" s="4" t="str">
        <f t="array" ref="R6">_xlfn.IFS(E6="","",E6&lt;0.001,"***",E6&lt;0.01,"**",E6&lt;0.05,"*",E6&lt;0.1,"-",E6&gt;=0.1, "")</f>
        <v>*</v>
      </c>
      <c r="S6" s="4" t="str">
        <f t="array" ref="S6">_xlfn.IFS(F6="","",F6&lt;0.001,"***",F6&lt;0.01,"**",F6&lt;0.05,"*",F6&lt;0.1,"-",F6&gt;=0.1, "")</f>
        <v/>
      </c>
      <c r="T6" s="4" t="str">
        <f t="array" ref="T6">_xlfn.IFS(G6="","",G6&lt;0.001,"***",G6&lt;0.01,"**",G6&lt;0.05,"*",G6&lt;0.1,"-",G6&gt;=0.1, "")</f>
        <v/>
      </c>
      <c r="U6" s="4" t="str">
        <f t="array" ref="U6">_xlfn.IFS(H6="","",H6&lt;0.001,"***",H6&lt;0.01,"**",H6&lt;0.05,"*",H6&lt;0.1,"-",H6&gt;=0.1, "")</f>
        <v/>
      </c>
      <c r="V6" s="4" t="str">
        <f t="array" ref="V6">_xlfn.IFS(I6="","",I6&lt;0.001,"***",I6&lt;0.01,"**",I6&lt;0.05,"*",I6&lt;0.1,"-",I6&gt;=0.1, "")</f>
        <v>*</v>
      </c>
      <c r="W6" s="4" t="str">
        <f t="array" ref="W6">_xlfn.IFS(J6="","",J6&lt;0.001,"***",J6&lt;0.01,"**",J6&lt;0.05,"*",J6&lt;0.1,"-",J6&gt;=0.1, "")</f>
        <v/>
      </c>
      <c r="X6" s="4" t="str">
        <f t="array" ref="X6">_xlfn.IFS(K6="","",K6&lt;0.001,"***",K6&lt;0.01,"**",K6&lt;0.05,"*",K6&lt;0.1,"-",K6&gt;=0.1, "")</f>
        <v>*</v>
      </c>
      <c r="Y6" s="4" t="str">
        <f t="array" ref="Y6">_xlfn.IFS(L6="","",L6&lt;0.001,"***",L6&lt;0.01,"**",L6&lt;0.05,"*",L6&lt;0.1,"-",L6&gt;=0.1, "")</f>
        <v>*</v>
      </c>
      <c r="Z6" s="4" t="str">
        <f t="array" ref="Z6">_xlfn.IFS(M6="","",M6&lt;0.001,"***",M6&lt;0.01,"**",M6&lt;0.05,"*",M6&lt;0.1,"-",M6&gt;=0.1, "")</f>
        <v/>
      </c>
      <c r="AA6" s="4" t="str">
        <f t="array" ref="AA6">_xlfn.IFS(N6="","",N6&lt;0.001,"***",N6&lt;0.01,"**",N6&lt;0.05,"*",N6&lt;0.1,"-",N6&gt;=0.1, "")</f>
        <v/>
      </c>
      <c r="AB6" s="4" t="str">
        <f t="array" ref="AB6">_xlfn.IFS(O6="","",O6&lt;0.001,"***",O6&lt;0.01,"**",O6&lt;0.05,"*",O6&lt;0.1,"-",O6&gt;=0.1, "")</f>
        <v/>
      </c>
      <c r="AC6" s="4" t="str">
        <f t="array" ref="AC6">_xlfn.IFS(P6="","",P6&lt;0.001,"***",P6&lt;0.01,"**",P6&lt;0.05,"*",P6&lt;0.1,"-",P6&gt;=0.1, "")</f>
        <v/>
      </c>
    </row>
    <row r="7" spans="1:29" ht="20" customHeight="1">
      <c r="A7" s="3">
        <v>5</v>
      </c>
      <c r="B7" s="4">
        <v>2.5451998241391639E-2</v>
      </c>
      <c r="C7" s="4">
        <v>1.8429786135388301E-4</v>
      </c>
      <c r="E7" s="4">
        <v>0.1075010717189252</v>
      </c>
      <c r="F7" s="4">
        <v>0.12967355861658991</v>
      </c>
      <c r="G7" s="4">
        <v>9.4255674382799626E-4</v>
      </c>
      <c r="H7" s="4">
        <v>3.6364227385519428E-2</v>
      </c>
      <c r="I7" s="4">
        <v>0.16091848968601111</v>
      </c>
      <c r="J7" s="4">
        <v>4.3335337482957308E-2</v>
      </c>
      <c r="K7" s="4">
        <v>1.6460121255212881E-3</v>
      </c>
      <c r="O7" s="4" t="str">
        <f t="array" ref="O7">_xlfn.IFS(B7="","",B7&lt;0.001,"***",B7&lt;0.01,"**",B7&lt;0.05,"*",B7&lt;0.1,"-",B7&gt;=0.1, "")</f>
        <v>*</v>
      </c>
      <c r="P7" s="4" t="str">
        <f t="array" ref="P7">_xlfn.IFS(C7="","",C7&lt;0.001,"***",C7&lt;0.01,"**",C7&lt;0.05,"*",C7&lt;0.1,"-",C7&gt;=0.1, "")</f>
        <v>***</v>
      </c>
      <c r="Q7" s="4" t="str">
        <f t="array" ref="Q7">_xlfn.IFS(D7="","",D7&lt;0.001,"***",D7&lt;0.01,"**",D7&lt;0.05,"*",D7&lt;0.1,"-",D7&gt;=0.1, "")</f>
        <v/>
      </c>
      <c r="R7" s="4" t="str">
        <f t="array" ref="R7">_xlfn.IFS(E7="","",E7&lt;0.001,"***",E7&lt;0.01,"**",E7&lt;0.05,"*",E7&lt;0.1,"-",E7&gt;=0.1, "")</f>
        <v/>
      </c>
      <c r="S7" s="4" t="str">
        <f t="array" ref="S7">_xlfn.IFS(F7="","",F7&lt;0.001,"***",F7&lt;0.01,"**",F7&lt;0.05,"*",F7&lt;0.1,"-",F7&gt;=0.1, "")</f>
        <v/>
      </c>
      <c r="T7" s="4" t="str">
        <f t="array" ref="T7">_xlfn.IFS(G7="","",G7&lt;0.001,"***",G7&lt;0.01,"**",G7&lt;0.05,"*",G7&lt;0.1,"-",G7&gt;=0.1, "")</f>
        <v>***</v>
      </c>
      <c r="U7" s="4" t="str">
        <f t="array" ref="U7">_xlfn.IFS(H7="","",H7&lt;0.001,"***",H7&lt;0.01,"**",H7&lt;0.05,"*",H7&lt;0.1,"-",H7&gt;=0.1, "")</f>
        <v>*</v>
      </c>
      <c r="V7" s="4" t="str">
        <f t="array" ref="V7">_xlfn.IFS(I7="","",I7&lt;0.001,"***",I7&lt;0.01,"**",I7&lt;0.05,"*",I7&lt;0.1,"-",I7&gt;=0.1, "")</f>
        <v/>
      </c>
      <c r="W7" s="4" t="str">
        <f t="array" ref="W7">_xlfn.IFS(J7="","",J7&lt;0.001,"***",J7&lt;0.01,"**",J7&lt;0.05,"*",J7&lt;0.1,"-",J7&gt;=0.1, "")</f>
        <v>*</v>
      </c>
      <c r="X7" s="4" t="str">
        <f t="array" ref="X7">_xlfn.IFS(K7="","",K7&lt;0.001,"***",K7&lt;0.01,"**",K7&lt;0.05,"*",K7&lt;0.1,"-",K7&gt;=0.1, "")</f>
        <v>**</v>
      </c>
      <c r="Y7" s="4" t="str">
        <f t="array" ref="Y7">_xlfn.IFS(L7="","",L7&lt;0.001,"***",L7&lt;0.01,"**",L7&lt;0.05,"*",L7&lt;0.1,"-",L7&gt;=0.1, "")</f>
        <v/>
      </c>
      <c r="Z7" s="4" t="str">
        <f t="array" ref="Z7">_xlfn.IFS(M7="","",M7&lt;0.001,"***",M7&lt;0.01,"**",M7&lt;0.05,"*",M7&lt;0.1,"-",M7&gt;=0.1, "")</f>
        <v/>
      </c>
      <c r="AA7" s="4" t="str">
        <f t="array" ref="AA7">_xlfn.IFS(N7="","",N7&lt;0.001,"***",N7&lt;0.01,"**",N7&lt;0.05,"*",N7&lt;0.1,"-",N7&gt;=0.1, "")</f>
        <v/>
      </c>
      <c r="AB7" s="4" t="str">
        <f t="array" ref="AB7">_xlfn.IFS(O7="","",O7&lt;0.001,"***",O7&lt;0.01,"**",O7&lt;0.05,"*",O7&lt;0.1,"-",O7&gt;=0.1, "")</f>
        <v/>
      </c>
      <c r="AC7" s="4" t="str">
        <f t="array" ref="AC7">_xlfn.IFS(P7="","",P7&lt;0.001,"***",P7&lt;0.01,"**",P7&lt;0.05,"*",P7&lt;0.1,"-",P7&gt;=0.1, "")</f>
        <v/>
      </c>
    </row>
    <row r="8" spans="1:29" ht="20" customHeight="1">
      <c r="A8" s="3">
        <v>6</v>
      </c>
      <c r="B8" s="4">
        <v>1.9963140295808781E-2</v>
      </c>
      <c r="C8" s="4">
        <v>3.623184448726384E-2</v>
      </c>
      <c r="E8" s="4">
        <v>0.12927062740466591</v>
      </c>
      <c r="F8" s="4">
        <v>0.55908348881687231</v>
      </c>
      <c r="G8" s="4">
        <v>1.0648431523343211E-2</v>
      </c>
      <c r="H8" s="4">
        <v>1.4953740155554231E-4</v>
      </c>
      <c r="I8" s="4">
        <v>4.9842300288042082E-3</v>
      </c>
      <c r="J8" s="4">
        <v>8.4571184103807134E-3</v>
      </c>
      <c r="K8" s="4">
        <v>0.21804361644833609</v>
      </c>
      <c r="L8" s="4">
        <v>1.266312530418626E-2</v>
      </c>
      <c r="M8" s="4">
        <v>3.6977704915432223E-2</v>
      </c>
      <c r="O8" s="4" t="str">
        <f t="array" ref="O8">_xlfn.IFS(B8="","",B8&lt;0.001,"***",B8&lt;0.01,"**",B8&lt;0.05,"*",B8&lt;0.1,"-",B8&gt;=0.1, "")</f>
        <v>*</v>
      </c>
      <c r="P8" s="4" t="str">
        <f t="array" ref="P8">_xlfn.IFS(C8="","",C8&lt;0.001,"***",C8&lt;0.01,"**",C8&lt;0.05,"*",C8&lt;0.1,"-",C8&gt;=0.1, "")</f>
        <v>*</v>
      </c>
      <c r="Q8" s="4" t="str">
        <f t="array" ref="Q8">_xlfn.IFS(D8="","",D8&lt;0.001,"***",D8&lt;0.01,"**",D8&lt;0.05,"*",D8&lt;0.1,"-",D8&gt;=0.1, "")</f>
        <v/>
      </c>
      <c r="R8" s="4" t="str">
        <f t="array" ref="R8">_xlfn.IFS(E8="","",E8&lt;0.001,"***",E8&lt;0.01,"**",E8&lt;0.05,"*",E8&lt;0.1,"-",E8&gt;=0.1, "")</f>
        <v/>
      </c>
      <c r="S8" s="4" t="str">
        <f t="array" ref="S8">_xlfn.IFS(F8="","",F8&lt;0.001,"***",F8&lt;0.01,"**",F8&lt;0.05,"*",F8&lt;0.1,"-",F8&gt;=0.1, "")</f>
        <v/>
      </c>
      <c r="T8" s="4" t="str">
        <f t="array" ref="T8">_xlfn.IFS(G8="","",G8&lt;0.001,"***",G8&lt;0.01,"**",G8&lt;0.05,"*",G8&lt;0.1,"-",G8&gt;=0.1, "")</f>
        <v>*</v>
      </c>
      <c r="U8" s="4" t="str">
        <f t="array" ref="U8">_xlfn.IFS(H8="","",H8&lt;0.001,"***",H8&lt;0.01,"**",H8&lt;0.05,"*",H8&lt;0.1,"-",H8&gt;=0.1, "")</f>
        <v>***</v>
      </c>
      <c r="V8" s="4" t="str">
        <f t="array" ref="V8">_xlfn.IFS(I8="","",I8&lt;0.001,"***",I8&lt;0.01,"**",I8&lt;0.05,"*",I8&lt;0.1,"-",I8&gt;=0.1, "")</f>
        <v>**</v>
      </c>
      <c r="W8" s="4" t="str">
        <f t="array" ref="W8">_xlfn.IFS(J8="","",J8&lt;0.001,"***",J8&lt;0.01,"**",J8&lt;0.05,"*",J8&lt;0.1,"-",J8&gt;=0.1, "")</f>
        <v>**</v>
      </c>
      <c r="X8" s="4" t="str">
        <f t="array" ref="X8">_xlfn.IFS(K8="","",K8&lt;0.001,"***",K8&lt;0.01,"**",K8&lt;0.05,"*",K8&lt;0.1,"-",K8&gt;=0.1, "")</f>
        <v/>
      </c>
      <c r="Y8" s="4" t="str">
        <f t="array" ref="Y8">_xlfn.IFS(L8="","",L8&lt;0.001,"***",L8&lt;0.01,"**",L8&lt;0.05,"*",L8&lt;0.1,"-",L8&gt;=0.1, "")</f>
        <v>*</v>
      </c>
      <c r="Z8" s="4" t="str">
        <f t="array" ref="Z8">_xlfn.IFS(M8="","",M8&lt;0.001,"***",M8&lt;0.01,"**",M8&lt;0.05,"*",M8&lt;0.1,"-",M8&gt;=0.1, "")</f>
        <v>*</v>
      </c>
      <c r="AA8" s="4" t="str">
        <f t="array" ref="AA8">_xlfn.IFS(N8="","",N8&lt;0.001,"***",N8&lt;0.01,"**",N8&lt;0.05,"*",N8&lt;0.1,"-",N8&gt;=0.1, "")</f>
        <v/>
      </c>
      <c r="AB8" s="4" t="str">
        <f t="array" ref="AB8">_xlfn.IFS(O8="","",O8&lt;0.001,"***",O8&lt;0.01,"**",O8&lt;0.05,"*",O8&lt;0.1,"-",O8&gt;=0.1, "")</f>
        <v/>
      </c>
      <c r="AC8" s="4" t="str">
        <f t="array" ref="AC8">_xlfn.IFS(P8="","",P8&lt;0.001,"***",P8&lt;0.01,"**",P8&lt;0.05,"*",P8&lt;0.1,"-",P8&gt;=0.1, "")</f>
        <v/>
      </c>
    </row>
    <row r="9" spans="1:29" ht="20" customHeight="1">
      <c r="A9" s="3">
        <v>7</v>
      </c>
      <c r="B9" s="4">
        <v>9.0432248044258118E-2</v>
      </c>
      <c r="C9" s="4">
        <v>1.3858155022341849E-2</v>
      </c>
      <c r="D9" s="4">
        <v>3.423966245139352E-3</v>
      </c>
      <c r="E9" s="4">
        <v>7.9177179388718931E-5</v>
      </c>
      <c r="F9" s="4">
        <v>0.28103636394216769</v>
      </c>
      <c r="H9" s="4">
        <v>1.095969339610388E-2</v>
      </c>
      <c r="I9" s="4">
        <v>2.041785181651904E-4</v>
      </c>
      <c r="J9" s="4">
        <v>0.65895881035415815</v>
      </c>
      <c r="K9" s="4">
        <v>9.5455126183954981E-4</v>
      </c>
      <c r="O9" s="4" t="str">
        <f t="array" ref="O9">_xlfn.IFS(B9="","",B9&lt;0.001,"***",B9&lt;0.01,"**",B9&lt;0.05,"*",B9&lt;0.1,"-",B9&gt;=0.1, "")</f>
        <v>-</v>
      </c>
      <c r="P9" s="4" t="str">
        <f t="array" ref="P9">_xlfn.IFS(C9="","",C9&lt;0.001,"***",C9&lt;0.01,"**",C9&lt;0.05,"*",C9&lt;0.1,"-",C9&gt;=0.1, "")</f>
        <v>*</v>
      </c>
      <c r="Q9" s="4" t="str">
        <f t="array" ref="Q9">_xlfn.IFS(D9="","",D9&lt;0.001,"***",D9&lt;0.01,"**",D9&lt;0.05,"*",D9&lt;0.1,"-",D9&gt;=0.1, "")</f>
        <v>**</v>
      </c>
      <c r="R9" s="4" t="str">
        <f t="array" ref="R9">_xlfn.IFS(E9="","",E9&lt;0.001,"***",E9&lt;0.01,"**",E9&lt;0.05,"*",E9&lt;0.1,"-",E9&gt;=0.1, "")</f>
        <v>***</v>
      </c>
      <c r="S9" s="4" t="str">
        <f t="array" ref="S9">_xlfn.IFS(F9="","",F9&lt;0.001,"***",F9&lt;0.01,"**",F9&lt;0.05,"*",F9&lt;0.1,"-",F9&gt;=0.1, "")</f>
        <v/>
      </c>
      <c r="T9" s="4" t="str">
        <f t="array" ref="T9">_xlfn.IFS(G9="","",G9&lt;0.001,"***",G9&lt;0.01,"**",G9&lt;0.05,"*",G9&lt;0.1,"-",G9&gt;=0.1, "")</f>
        <v/>
      </c>
      <c r="U9" s="4" t="str">
        <f t="array" ref="U9">_xlfn.IFS(H9="","",H9&lt;0.001,"***",H9&lt;0.01,"**",H9&lt;0.05,"*",H9&lt;0.1,"-",H9&gt;=0.1, "")</f>
        <v>*</v>
      </c>
      <c r="V9" s="4" t="str">
        <f t="array" ref="V9">_xlfn.IFS(I9="","",I9&lt;0.001,"***",I9&lt;0.01,"**",I9&lt;0.05,"*",I9&lt;0.1,"-",I9&gt;=0.1, "")</f>
        <v>***</v>
      </c>
      <c r="W9" s="4" t="str">
        <f t="array" ref="W9">_xlfn.IFS(J9="","",J9&lt;0.001,"***",J9&lt;0.01,"**",J9&lt;0.05,"*",J9&lt;0.1,"-",J9&gt;=0.1, "")</f>
        <v/>
      </c>
      <c r="X9" s="4" t="str">
        <f t="array" ref="X9">_xlfn.IFS(K9="","",K9&lt;0.001,"***",K9&lt;0.01,"**",K9&lt;0.05,"*",K9&lt;0.1,"-",K9&gt;=0.1, "")</f>
        <v>***</v>
      </c>
      <c r="Y9" s="4" t="str">
        <f t="array" ref="Y9">_xlfn.IFS(L9="","",L9&lt;0.001,"***",L9&lt;0.01,"**",L9&lt;0.05,"*",L9&lt;0.1,"-",L9&gt;=0.1, "")</f>
        <v/>
      </c>
      <c r="Z9" s="4" t="str">
        <f t="array" ref="Z9">_xlfn.IFS(M9="","",M9&lt;0.001,"***",M9&lt;0.01,"**",M9&lt;0.05,"*",M9&lt;0.1,"-",M9&gt;=0.1, "")</f>
        <v/>
      </c>
      <c r="AA9" s="4" t="str">
        <f t="array" ref="AA9">_xlfn.IFS(N9="","",N9&lt;0.001,"***",N9&lt;0.01,"**",N9&lt;0.05,"*",N9&lt;0.1,"-",N9&gt;=0.1, "")</f>
        <v/>
      </c>
      <c r="AB9" s="4" t="str">
        <f t="array" ref="AB9">_xlfn.IFS(O9="","",O9&lt;0.001,"***",O9&lt;0.01,"**",O9&lt;0.05,"*",O9&lt;0.1,"-",O9&gt;=0.1, "")</f>
        <v/>
      </c>
      <c r="AC9" s="4" t="str">
        <f t="array" ref="AC9">_xlfn.IFS(P9="","",P9&lt;0.001,"***",P9&lt;0.01,"**",P9&lt;0.05,"*",P9&lt;0.1,"-",P9&gt;=0.1, "")</f>
        <v/>
      </c>
    </row>
    <row r="10" spans="1:29" ht="20" customHeight="1">
      <c r="A10" s="3">
        <v>8</v>
      </c>
      <c r="B10" s="4">
        <v>1.7735589729661069E-3</v>
      </c>
      <c r="C10" s="4">
        <v>7.7780511531842358E-2</v>
      </c>
      <c r="E10" s="4">
        <v>5.7116974187981097E-2</v>
      </c>
      <c r="F10" s="4">
        <v>8.4787312379825133E-2</v>
      </c>
      <c r="G10" s="4">
        <v>0.16302996370575731</v>
      </c>
      <c r="I10" s="4">
        <v>0.94989364326059256</v>
      </c>
      <c r="J10" s="4">
        <v>0.1151776090703263</v>
      </c>
      <c r="K10" s="4">
        <v>1.6898413658830019E-3</v>
      </c>
      <c r="O10" s="4" t="str">
        <f t="array" ref="O10">_xlfn.IFS(B10="","",B10&lt;0.001,"***",B10&lt;0.01,"**",B10&lt;0.05,"*",B10&lt;0.1,"-",B10&gt;=0.1, "")</f>
        <v>**</v>
      </c>
      <c r="P10" s="4" t="str">
        <f t="array" ref="P10">_xlfn.IFS(C10="","",C10&lt;0.001,"***",C10&lt;0.01,"**",C10&lt;0.05,"*",C10&lt;0.1,"-",C10&gt;=0.1, "")</f>
        <v>-</v>
      </c>
      <c r="Q10" s="4" t="str">
        <f t="array" ref="Q10">_xlfn.IFS(D10="","",D10&lt;0.001,"***",D10&lt;0.01,"**",D10&lt;0.05,"*",D10&lt;0.1,"-",D10&gt;=0.1, "")</f>
        <v/>
      </c>
      <c r="R10" s="4" t="str">
        <f t="array" ref="R10">_xlfn.IFS(E10="","",E10&lt;0.001,"***",E10&lt;0.01,"**",E10&lt;0.05,"*",E10&lt;0.1,"-",E10&gt;=0.1, "")</f>
        <v>-</v>
      </c>
      <c r="S10" s="4" t="str">
        <f t="array" ref="S10">_xlfn.IFS(F10="","",F10&lt;0.001,"***",F10&lt;0.01,"**",F10&lt;0.05,"*",F10&lt;0.1,"-",F10&gt;=0.1, "")</f>
        <v>-</v>
      </c>
      <c r="T10" s="4" t="str">
        <f t="array" ref="T10">_xlfn.IFS(G10="","",G10&lt;0.001,"***",G10&lt;0.01,"**",G10&lt;0.05,"*",G10&lt;0.1,"-",G10&gt;=0.1, "")</f>
        <v/>
      </c>
      <c r="U10" s="4" t="str">
        <f t="array" ref="U10">_xlfn.IFS(H10="","",H10&lt;0.001,"***",H10&lt;0.01,"**",H10&lt;0.05,"*",H10&lt;0.1,"-",H10&gt;=0.1, "")</f>
        <v/>
      </c>
      <c r="V10" s="4" t="str">
        <f t="array" ref="V10">_xlfn.IFS(I10="","",I10&lt;0.001,"***",I10&lt;0.01,"**",I10&lt;0.05,"*",I10&lt;0.1,"-",I10&gt;=0.1, "")</f>
        <v/>
      </c>
      <c r="W10" s="4" t="str">
        <f t="array" ref="W10">_xlfn.IFS(J10="","",J10&lt;0.001,"***",J10&lt;0.01,"**",J10&lt;0.05,"*",J10&lt;0.1,"-",J10&gt;=0.1, "")</f>
        <v/>
      </c>
      <c r="X10" s="4" t="str">
        <f t="array" ref="X10">_xlfn.IFS(K10="","",K10&lt;0.001,"***",K10&lt;0.01,"**",K10&lt;0.05,"*",K10&lt;0.1,"-",K10&gt;=0.1, "")</f>
        <v>**</v>
      </c>
      <c r="Y10" s="4" t="str">
        <f t="array" ref="Y10">_xlfn.IFS(L10="","",L10&lt;0.001,"***",L10&lt;0.01,"**",L10&lt;0.05,"*",L10&lt;0.1,"-",L10&gt;=0.1, "")</f>
        <v/>
      </c>
      <c r="Z10" s="4" t="str">
        <f t="array" ref="Z10">_xlfn.IFS(M10="","",M10&lt;0.001,"***",M10&lt;0.01,"**",M10&lt;0.05,"*",M10&lt;0.1,"-",M10&gt;=0.1, "")</f>
        <v/>
      </c>
      <c r="AA10" s="4" t="str">
        <f t="array" ref="AA10">_xlfn.IFS(N10="","",N10&lt;0.001,"***",N10&lt;0.01,"**",N10&lt;0.05,"*",N10&lt;0.1,"-",N10&gt;=0.1, "")</f>
        <v/>
      </c>
      <c r="AB10" s="4" t="str">
        <f t="array" ref="AB10">_xlfn.IFS(O10="","",O10&lt;0.001,"***",O10&lt;0.01,"**",O10&lt;0.05,"*",O10&lt;0.1,"-",O10&gt;=0.1, "")</f>
        <v/>
      </c>
      <c r="AC10" s="4" t="str">
        <f t="array" ref="AC10">_xlfn.IFS(P10="","",P10&lt;0.001,"***",P10&lt;0.01,"**",P10&lt;0.05,"*",P10&lt;0.1,"-",P10&gt;=0.1, "")</f>
        <v/>
      </c>
    </row>
    <row r="11" spans="1:29" ht="20" customHeight="1">
      <c r="A11" s="3">
        <v>9</v>
      </c>
      <c r="B11" s="4">
        <v>0.16782652691765851</v>
      </c>
      <c r="C11" s="4">
        <v>7.7727950680108779E-13</v>
      </c>
      <c r="O11" s="4" t="str">
        <f t="array" ref="O11">_xlfn.IFS(B11="","",B11&lt;0.001,"***",B11&lt;0.01,"**",B11&lt;0.05,"*",B11&lt;0.1,"-",B11&gt;=0.1, "")</f>
        <v/>
      </c>
      <c r="P11" s="4" t="str">
        <f t="array" ref="P11">_xlfn.IFS(C11="","",C11&lt;0.001,"***",C11&lt;0.01,"**",C11&lt;0.05,"*",C11&lt;0.1,"-",C11&gt;=0.1, "")</f>
        <v>***</v>
      </c>
      <c r="Q11" s="4" t="str">
        <f t="array" ref="Q11">_xlfn.IFS(D11="","",D11&lt;0.001,"***",D11&lt;0.01,"**",D11&lt;0.05,"*",D11&lt;0.1,"-",D11&gt;=0.1, "")</f>
        <v/>
      </c>
      <c r="R11" s="4" t="str">
        <f t="array" ref="R11">_xlfn.IFS(E11="","",E11&lt;0.001,"***",E11&lt;0.01,"**",E11&lt;0.05,"*",E11&lt;0.1,"-",E11&gt;=0.1, "")</f>
        <v/>
      </c>
      <c r="S11" s="4" t="str">
        <f t="array" ref="S11">_xlfn.IFS(F11="","",F11&lt;0.001,"***",F11&lt;0.01,"**",F11&lt;0.05,"*",F11&lt;0.1,"-",F11&gt;=0.1, "")</f>
        <v/>
      </c>
      <c r="T11" s="4" t="str">
        <f t="array" ref="T11">_xlfn.IFS(G11="","",G11&lt;0.001,"***",G11&lt;0.01,"**",G11&lt;0.05,"*",G11&lt;0.1,"-",G11&gt;=0.1, "")</f>
        <v/>
      </c>
      <c r="U11" s="4" t="str">
        <f t="array" ref="U11">_xlfn.IFS(H11="","",H11&lt;0.001,"***",H11&lt;0.01,"**",H11&lt;0.05,"*",H11&lt;0.1,"-",H11&gt;=0.1, "")</f>
        <v/>
      </c>
      <c r="V11" s="4" t="str">
        <f t="array" ref="V11">_xlfn.IFS(I11="","",I11&lt;0.001,"***",I11&lt;0.01,"**",I11&lt;0.05,"*",I11&lt;0.1,"-",I11&gt;=0.1, "")</f>
        <v/>
      </c>
      <c r="W11" s="4" t="str">
        <f t="array" ref="W11">_xlfn.IFS(J11="","",J11&lt;0.001,"***",J11&lt;0.01,"**",J11&lt;0.05,"*",J11&lt;0.1,"-",J11&gt;=0.1, "")</f>
        <v/>
      </c>
      <c r="X11" s="4" t="str">
        <f t="array" ref="X11">_xlfn.IFS(K11="","",K11&lt;0.001,"***",K11&lt;0.01,"**",K11&lt;0.05,"*",K11&lt;0.1,"-",K11&gt;=0.1, "")</f>
        <v/>
      </c>
      <c r="Y11" s="4" t="str">
        <f t="array" ref="Y11">_xlfn.IFS(L11="","",L11&lt;0.001,"***",L11&lt;0.01,"**",L11&lt;0.05,"*",L11&lt;0.1,"-",L11&gt;=0.1, "")</f>
        <v/>
      </c>
      <c r="Z11" s="4" t="str">
        <f t="array" ref="Z11">_xlfn.IFS(M11="","",M11&lt;0.001,"***",M11&lt;0.01,"**",M11&lt;0.05,"*",M11&lt;0.1,"-",M11&gt;=0.1, "")</f>
        <v/>
      </c>
      <c r="AA11" s="4" t="str">
        <f t="array" ref="AA11">_xlfn.IFS(N11="","",N11&lt;0.001,"***",N11&lt;0.01,"**",N11&lt;0.05,"*",N11&lt;0.1,"-",N11&gt;=0.1, "")</f>
        <v/>
      </c>
      <c r="AB11" s="4" t="str">
        <f t="array" ref="AB11">_xlfn.IFS(O11="","",O11&lt;0.001,"***",O11&lt;0.01,"**",O11&lt;0.05,"*",O11&lt;0.1,"-",O11&gt;=0.1, "")</f>
        <v/>
      </c>
      <c r="AC11" s="4" t="str">
        <f t="array" ref="AC11">_xlfn.IFS(P11="","",P11&lt;0.001,"***",P11&lt;0.01,"**",P11&lt;0.05,"*",P11&lt;0.1,"-",P11&gt;=0.1, "")</f>
        <v/>
      </c>
    </row>
    <row r="12" spans="1:29" ht="20" customHeight="1">
      <c r="A12" s="3">
        <v>10</v>
      </c>
      <c r="B12" s="4">
        <v>9.1656464585547475E-3</v>
      </c>
      <c r="C12" s="4">
        <v>6.9283113529441448E-3</v>
      </c>
      <c r="D12" s="4">
        <v>2.7126152252321949E-2</v>
      </c>
      <c r="E12" s="4">
        <v>9.0072780289195631E-2</v>
      </c>
      <c r="F12" s="4">
        <v>3.7810525168235241E-3</v>
      </c>
      <c r="H12" s="4">
        <v>0.86137128004888597</v>
      </c>
      <c r="I12" s="4">
        <v>0.25704672168000792</v>
      </c>
      <c r="J12" s="4">
        <v>0.77502397735335715</v>
      </c>
      <c r="K12" s="4">
        <v>1.8104150807183451E-2</v>
      </c>
      <c r="L12" s="4">
        <v>8.2167958769036459E-3</v>
      </c>
      <c r="M12" s="4">
        <v>7.0077461010551845E-2</v>
      </c>
      <c r="O12" s="4" t="str">
        <f t="array" ref="O12">_xlfn.IFS(B12="","",B12&lt;0.001,"***",B12&lt;0.01,"**",B12&lt;0.05,"*",B12&lt;0.1,"-",B12&gt;=0.1, "")</f>
        <v>**</v>
      </c>
      <c r="P12" s="4" t="str">
        <f t="array" ref="P12">_xlfn.IFS(C12="","",C12&lt;0.001,"***",C12&lt;0.01,"**",C12&lt;0.05,"*",C12&lt;0.1,"-",C12&gt;=0.1, "")</f>
        <v>**</v>
      </c>
      <c r="Q12" s="4" t="str">
        <f t="array" ref="Q12">_xlfn.IFS(D12="","",D12&lt;0.001,"***",D12&lt;0.01,"**",D12&lt;0.05,"*",D12&lt;0.1,"-",D12&gt;=0.1, "")</f>
        <v>*</v>
      </c>
      <c r="R12" s="4" t="str">
        <f t="array" ref="R12">_xlfn.IFS(E12="","",E12&lt;0.001,"***",E12&lt;0.01,"**",E12&lt;0.05,"*",E12&lt;0.1,"-",E12&gt;=0.1, "")</f>
        <v>-</v>
      </c>
      <c r="S12" s="4" t="str">
        <f t="array" ref="S12">_xlfn.IFS(F12="","",F12&lt;0.001,"***",F12&lt;0.01,"**",F12&lt;0.05,"*",F12&lt;0.1,"-",F12&gt;=0.1, "")</f>
        <v>**</v>
      </c>
      <c r="T12" s="4" t="str">
        <f t="array" ref="T12">_xlfn.IFS(G12="","",G12&lt;0.001,"***",G12&lt;0.01,"**",G12&lt;0.05,"*",G12&lt;0.1,"-",G12&gt;=0.1, "")</f>
        <v/>
      </c>
      <c r="U12" s="4" t="str">
        <f t="array" ref="U12">_xlfn.IFS(H12="","",H12&lt;0.001,"***",H12&lt;0.01,"**",H12&lt;0.05,"*",H12&lt;0.1,"-",H12&gt;=0.1, "")</f>
        <v/>
      </c>
      <c r="V12" s="4" t="str">
        <f t="array" ref="V12">_xlfn.IFS(I12="","",I12&lt;0.001,"***",I12&lt;0.01,"**",I12&lt;0.05,"*",I12&lt;0.1,"-",I12&gt;=0.1, "")</f>
        <v/>
      </c>
      <c r="W12" s="4" t="str">
        <f t="array" ref="W12">_xlfn.IFS(J12="","",J12&lt;0.001,"***",J12&lt;0.01,"**",J12&lt;0.05,"*",J12&lt;0.1,"-",J12&gt;=0.1, "")</f>
        <v/>
      </c>
      <c r="X12" s="4" t="str">
        <f t="array" ref="X12">_xlfn.IFS(K12="","",K12&lt;0.001,"***",K12&lt;0.01,"**",K12&lt;0.05,"*",K12&lt;0.1,"-",K12&gt;=0.1, "")</f>
        <v>*</v>
      </c>
      <c r="Y12" s="4" t="str">
        <f t="array" ref="Y12">_xlfn.IFS(L12="","",L12&lt;0.001,"***",L12&lt;0.01,"**",L12&lt;0.05,"*",L12&lt;0.1,"-",L12&gt;=0.1, "")</f>
        <v>**</v>
      </c>
      <c r="Z12" s="4" t="str">
        <f t="array" ref="Z12">_xlfn.IFS(M12="","",M12&lt;0.001,"***",M12&lt;0.01,"**",M12&lt;0.05,"*",M12&lt;0.1,"-",M12&gt;=0.1, "")</f>
        <v>-</v>
      </c>
      <c r="AA12" s="4" t="str">
        <f t="array" ref="AA12">_xlfn.IFS(N12="","",N12&lt;0.001,"***",N12&lt;0.01,"**",N12&lt;0.05,"*",N12&lt;0.1,"-",N12&gt;=0.1, "")</f>
        <v/>
      </c>
      <c r="AB12" s="4" t="str">
        <f t="array" ref="AB12">_xlfn.IFS(O12="","",O12&lt;0.001,"***",O12&lt;0.01,"**",O12&lt;0.05,"*",O12&lt;0.1,"-",O12&gt;=0.1, "")</f>
        <v/>
      </c>
      <c r="AC12" s="4" t="str">
        <f t="array" ref="AC12">_xlfn.IFS(P12="","",P12&lt;0.001,"***",P12&lt;0.01,"**",P12&lt;0.05,"*",P12&lt;0.1,"-",P12&gt;=0.1, "")</f>
        <v/>
      </c>
    </row>
    <row r="13" spans="1:29" ht="20" customHeight="1">
      <c r="A13" s="3">
        <v>11</v>
      </c>
      <c r="B13" s="4">
        <v>6.4443470221754577E-4</v>
      </c>
      <c r="C13" s="4">
        <v>0.59298228383357254</v>
      </c>
      <c r="D13" s="4">
        <v>6.3488045032210727E-2</v>
      </c>
      <c r="H13" s="4">
        <v>0.32982212951365453</v>
      </c>
      <c r="I13" s="4">
        <v>0.22051004388267709</v>
      </c>
      <c r="J13" s="4">
        <v>0.18107720160247379</v>
      </c>
      <c r="K13" s="4">
        <v>2.2934726392272259E-2</v>
      </c>
      <c r="L13" s="4">
        <v>7.3087293102805956E-2</v>
      </c>
      <c r="M13" s="4">
        <v>3.294457773367026E-3</v>
      </c>
      <c r="O13" s="4" t="str">
        <f t="array" ref="O13">_xlfn.IFS(B13="","",B13&lt;0.001,"***",B13&lt;0.01,"**",B13&lt;0.05,"*",B13&lt;0.1,"-",B13&gt;=0.1, "")</f>
        <v>***</v>
      </c>
      <c r="P13" s="4" t="str">
        <f t="array" ref="P13">_xlfn.IFS(C13="","",C13&lt;0.001,"***",C13&lt;0.01,"**",C13&lt;0.05,"*",C13&lt;0.1,"-",C13&gt;=0.1, "")</f>
        <v/>
      </c>
      <c r="Q13" s="4" t="str">
        <f t="array" ref="Q13">_xlfn.IFS(D13="","",D13&lt;0.001,"***",D13&lt;0.01,"**",D13&lt;0.05,"*",D13&lt;0.1,"-",D13&gt;=0.1, "")</f>
        <v>-</v>
      </c>
      <c r="R13" s="4" t="str">
        <f t="array" ref="R13">_xlfn.IFS(E13="","",E13&lt;0.001,"***",E13&lt;0.01,"**",E13&lt;0.05,"*",E13&lt;0.1,"-",E13&gt;=0.1, "")</f>
        <v/>
      </c>
      <c r="S13" s="4" t="str">
        <f t="array" ref="S13">_xlfn.IFS(F13="","",F13&lt;0.001,"***",F13&lt;0.01,"**",F13&lt;0.05,"*",F13&lt;0.1,"-",F13&gt;=0.1, "")</f>
        <v/>
      </c>
      <c r="T13" s="4" t="str">
        <f t="array" ref="T13">_xlfn.IFS(G13="","",G13&lt;0.001,"***",G13&lt;0.01,"**",G13&lt;0.05,"*",G13&lt;0.1,"-",G13&gt;=0.1, "")</f>
        <v/>
      </c>
      <c r="U13" s="4" t="str">
        <f t="array" ref="U13">_xlfn.IFS(H13="","",H13&lt;0.001,"***",H13&lt;0.01,"**",H13&lt;0.05,"*",H13&lt;0.1,"-",H13&gt;=0.1, "")</f>
        <v/>
      </c>
      <c r="V13" s="4" t="str">
        <f t="array" ref="V13">_xlfn.IFS(I13="","",I13&lt;0.001,"***",I13&lt;0.01,"**",I13&lt;0.05,"*",I13&lt;0.1,"-",I13&gt;=0.1, "")</f>
        <v/>
      </c>
      <c r="W13" s="4" t="str">
        <f t="array" ref="W13">_xlfn.IFS(J13="","",J13&lt;0.001,"***",J13&lt;0.01,"**",J13&lt;0.05,"*",J13&lt;0.1,"-",J13&gt;=0.1, "")</f>
        <v/>
      </c>
      <c r="X13" s="4" t="str">
        <f t="array" ref="X13">_xlfn.IFS(K13="","",K13&lt;0.001,"***",K13&lt;0.01,"**",K13&lt;0.05,"*",K13&lt;0.1,"-",K13&gt;=0.1, "")</f>
        <v>*</v>
      </c>
      <c r="Y13" s="4" t="str">
        <f t="array" ref="Y13">_xlfn.IFS(L13="","",L13&lt;0.001,"***",L13&lt;0.01,"**",L13&lt;0.05,"*",L13&lt;0.1,"-",L13&gt;=0.1, "")</f>
        <v>-</v>
      </c>
      <c r="Z13" s="4" t="str">
        <f t="array" ref="Z13">_xlfn.IFS(M13="","",M13&lt;0.001,"***",M13&lt;0.01,"**",M13&lt;0.05,"*",M13&lt;0.1,"-",M13&gt;=0.1, "")</f>
        <v>**</v>
      </c>
      <c r="AA13" s="4" t="str">
        <f t="array" ref="AA13">_xlfn.IFS(N13="","",N13&lt;0.001,"***",N13&lt;0.01,"**",N13&lt;0.05,"*",N13&lt;0.1,"-",N13&gt;=0.1, "")</f>
        <v/>
      </c>
      <c r="AB13" s="4" t="str">
        <f t="array" ref="AB13">_xlfn.IFS(O13="","",O13&lt;0.001,"***",O13&lt;0.01,"**",O13&lt;0.05,"*",O13&lt;0.1,"-",O13&gt;=0.1, "")</f>
        <v/>
      </c>
      <c r="AC13" s="4" t="str">
        <f t="array" ref="AC13">_xlfn.IFS(P13="","",P13&lt;0.001,"***",P13&lt;0.01,"**",P13&lt;0.05,"*",P13&lt;0.1,"-",P13&gt;=0.1, "")</f>
        <v/>
      </c>
    </row>
    <row r="14" spans="1:29" ht="20" customHeight="1">
      <c r="A14" s="3">
        <v>12</v>
      </c>
      <c r="B14" s="4">
        <v>2.663932234555369E-2</v>
      </c>
      <c r="C14" s="4">
        <v>0.83856667793363959</v>
      </c>
      <c r="D14" s="4">
        <v>3.7746549166114952E-2</v>
      </c>
      <c r="E14" s="4">
        <v>2.1432941618524111E-2</v>
      </c>
      <c r="F14" s="4">
        <v>9.6073898018956411E-3</v>
      </c>
      <c r="G14" s="4">
        <v>2.163145113226576E-2</v>
      </c>
      <c r="H14" s="4">
        <v>3.9886556686094029E-3</v>
      </c>
      <c r="I14" s="4">
        <v>1.988374396609283E-3</v>
      </c>
      <c r="J14" s="4">
        <v>3.192550615703596E-2</v>
      </c>
      <c r="K14" s="4">
        <v>3.0797229906417319E-2</v>
      </c>
      <c r="L14" s="4">
        <v>4.3160011460734338E-2</v>
      </c>
      <c r="M14" s="4">
        <v>0.26361521787220121</v>
      </c>
      <c r="O14" s="4" t="str">
        <f t="array" ref="O14">_xlfn.IFS(B14="","",B14&lt;0.001,"***",B14&lt;0.01,"**",B14&lt;0.05,"*",B14&lt;0.1,"-",B14&gt;=0.1, "")</f>
        <v>*</v>
      </c>
      <c r="P14" s="4" t="str">
        <f t="array" ref="P14">_xlfn.IFS(C14="","",C14&lt;0.001,"***",C14&lt;0.01,"**",C14&lt;0.05,"*",C14&lt;0.1,"-",C14&gt;=0.1, "")</f>
        <v/>
      </c>
      <c r="Q14" s="4" t="str">
        <f t="array" ref="Q14">_xlfn.IFS(D14="","",D14&lt;0.001,"***",D14&lt;0.01,"**",D14&lt;0.05,"*",D14&lt;0.1,"-",D14&gt;=0.1, "")</f>
        <v>*</v>
      </c>
      <c r="R14" s="4" t="str">
        <f t="array" ref="R14">_xlfn.IFS(E14="","",E14&lt;0.001,"***",E14&lt;0.01,"**",E14&lt;0.05,"*",E14&lt;0.1,"-",E14&gt;=0.1, "")</f>
        <v>*</v>
      </c>
      <c r="S14" s="4" t="str">
        <f t="array" ref="S14">_xlfn.IFS(F14="","",F14&lt;0.001,"***",F14&lt;0.01,"**",F14&lt;0.05,"*",F14&lt;0.1,"-",F14&gt;=0.1, "")</f>
        <v>**</v>
      </c>
      <c r="T14" s="4" t="str">
        <f t="array" ref="T14">_xlfn.IFS(G14="","",G14&lt;0.001,"***",G14&lt;0.01,"**",G14&lt;0.05,"*",G14&lt;0.1,"-",G14&gt;=0.1, "")</f>
        <v>*</v>
      </c>
      <c r="U14" s="4" t="str">
        <f t="array" ref="U14">_xlfn.IFS(H14="","",H14&lt;0.001,"***",H14&lt;0.01,"**",H14&lt;0.05,"*",H14&lt;0.1,"-",H14&gt;=0.1, "")</f>
        <v>**</v>
      </c>
      <c r="V14" s="4" t="str">
        <f t="array" ref="V14">_xlfn.IFS(I14="","",I14&lt;0.001,"***",I14&lt;0.01,"**",I14&lt;0.05,"*",I14&lt;0.1,"-",I14&gt;=0.1, "")</f>
        <v>**</v>
      </c>
      <c r="W14" s="4" t="str">
        <f t="array" ref="W14">_xlfn.IFS(J14="","",J14&lt;0.001,"***",J14&lt;0.01,"**",J14&lt;0.05,"*",J14&lt;0.1,"-",J14&gt;=0.1, "")</f>
        <v>*</v>
      </c>
      <c r="X14" s="4" t="str">
        <f t="array" ref="X14">_xlfn.IFS(K14="","",K14&lt;0.001,"***",K14&lt;0.01,"**",K14&lt;0.05,"*",K14&lt;0.1,"-",K14&gt;=0.1, "")</f>
        <v>*</v>
      </c>
      <c r="Y14" s="4" t="str">
        <f t="array" ref="Y14">_xlfn.IFS(L14="","",L14&lt;0.001,"***",L14&lt;0.01,"**",L14&lt;0.05,"*",L14&lt;0.1,"-",L14&gt;=0.1, "")</f>
        <v>*</v>
      </c>
      <c r="Z14" s="4" t="str">
        <f t="array" ref="Z14">_xlfn.IFS(M14="","",M14&lt;0.001,"***",M14&lt;0.01,"**",M14&lt;0.05,"*",M14&lt;0.1,"-",M14&gt;=0.1, "")</f>
        <v/>
      </c>
      <c r="AA14" s="4" t="str">
        <f t="array" ref="AA14">_xlfn.IFS(N14="","",N14&lt;0.001,"***",N14&lt;0.01,"**",N14&lt;0.05,"*",N14&lt;0.1,"-",N14&gt;=0.1, "")</f>
        <v/>
      </c>
      <c r="AB14" s="4" t="str">
        <f t="array" ref="AB14">_xlfn.IFS(O14="","",O14&lt;0.001,"***",O14&lt;0.01,"**",O14&lt;0.05,"*",O14&lt;0.1,"-",O14&gt;=0.1, "")</f>
        <v/>
      </c>
      <c r="AC14" s="4" t="str">
        <f t="array" ref="AC14">_xlfn.IFS(P14="","",P14&lt;0.001,"***",P14&lt;0.01,"**",P14&lt;0.05,"*",P14&lt;0.1,"-",P14&gt;=0.1, "")</f>
        <v/>
      </c>
    </row>
    <row r="15" spans="1:29" ht="20" customHeight="1">
      <c r="A15" s="3">
        <v>13</v>
      </c>
      <c r="B15" s="4">
        <v>2.02657294418896E-3</v>
      </c>
      <c r="C15" s="4">
        <v>0.54895970565444163</v>
      </c>
      <c r="D15" s="4">
        <v>6.6093024736065334E-2</v>
      </c>
      <c r="H15" s="4">
        <v>0.90530201756634443</v>
      </c>
      <c r="I15" s="4">
        <v>1.6085415329561949E-2</v>
      </c>
      <c r="J15" s="4">
        <v>0.9259202327035615</v>
      </c>
      <c r="K15" s="4">
        <v>7.5099088137410605E-2</v>
      </c>
      <c r="L15" s="4">
        <v>0.2729138814283999</v>
      </c>
      <c r="M15" s="4">
        <v>7.9432827726377952E-3</v>
      </c>
      <c r="O15" s="4" t="str">
        <f t="array" ref="O15">_xlfn.IFS(B15="","",B15&lt;0.001,"***",B15&lt;0.01,"**",B15&lt;0.05,"*",B15&lt;0.1,"-",B15&gt;=0.1, "")</f>
        <v>**</v>
      </c>
      <c r="P15" s="4" t="str">
        <f t="array" ref="P15">_xlfn.IFS(C15="","",C15&lt;0.001,"***",C15&lt;0.01,"**",C15&lt;0.05,"*",C15&lt;0.1,"-",C15&gt;=0.1, "")</f>
        <v/>
      </c>
      <c r="Q15" s="4" t="str">
        <f t="array" ref="Q15">_xlfn.IFS(D15="","",D15&lt;0.001,"***",D15&lt;0.01,"**",D15&lt;0.05,"*",D15&lt;0.1,"-",D15&gt;=0.1, "")</f>
        <v>-</v>
      </c>
      <c r="R15" s="4" t="str">
        <f t="array" ref="R15">_xlfn.IFS(E15="","",E15&lt;0.001,"***",E15&lt;0.01,"**",E15&lt;0.05,"*",E15&lt;0.1,"-",E15&gt;=0.1, "")</f>
        <v/>
      </c>
      <c r="S15" s="4" t="str">
        <f t="array" ref="S15">_xlfn.IFS(F15="","",F15&lt;0.001,"***",F15&lt;0.01,"**",F15&lt;0.05,"*",F15&lt;0.1,"-",F15&gt;=0.1, "")</f>
        <v/>
      </c>
      <c r="T15" s="4" t="str">
        <f t="array" ref="T15">_xlfn.IFS(G15="","",G15&lt;0.001,"***",G15&lt;0.01,"**",G15&lt;0.05,"*",G15&lt;0.1,"-",G15&gt;=0.1, "")</f>
        <v/>
      </c>
      <c r="U15" s="4" t="str">
        <f t="array" ref="U15">_xlfn.IFS(H15="","",H15&lt;0.001,"***",H15&lt;0.01,"**",H15&lt;0.05,"*",H15&lt;0.1,"-",H15&gt;=0.1, "")</f>
        <v/>
      </c>
      <c r="V15" s="4" t="str">
        <f t="array" ref="V15">_xlfn.IFS(I15="","",I15&lt;0.001,"***",I15&lt;0.01,"**",I15&lt;0.05,"*",I15&lt;0.1,"-",I15&gt;=0.1, "")</f>
        <v>*</v>
      </c>
      <c r="W15" s="4" t="str">
        <f t="array" ref="W15">_xlfn.IFS(J15="","",J15&lt;0.001,"***",J15&lt;0.01,"**",J15&lt;0.05,"*",J15&lt;0.1,"-",J15&gt;=0.1, "")</f>
        <v/>
      </c>
      <c r="X15" s="4" t="str">
        <f t="array" ref="X15">_xlfn.IFS(K15="","",K15&lt;0.001,"***",K15&lt;0.01,"**",K15&lt;0.05,"*",K15&lt;0.1,"-",K15&gt;=0.1, "")</f>
        <v>-</v>
      </c>
      <c r="Y15" s="4" t="str">
        <f t="array" ref="Y15">_xlfn.IFS(L15="","",L15&lt;0.001,"***",L15&lt;0.01,"**",L15&lt;0.05,"*",L15&lt;0.1,"-",L15&gt;=0.1, "")</f>
        <v/>
      </c>
      <c r="Z15" s="4" t="str">
        <f t="array" ref="Z15">_xlfn.IFS(M15="","",M15&lt;0.001,"***",M15&lt;0.01,"**",M15&lt;0.05,"*",M15&lt;0.1,"-",M15&gt;=0.1, "")</f>
        <v>**</v>
      </c>
      <c r="AA15" s="4" t="str">
        <f t="array" ref="AA15">_xlfn.IFS(N15="","",N15&lt;0.001,"***",N15&lt;0.01,"**",N15&lt;0.05,"*",N15&lt;0.1,"-",N15&gt;=0.1, "")</f>
        <v/>
      </c>
      <c r="AB15" s="4" t="str">
        <f t="array" ref="AB15">_xlfn.IFS(O15="","",O15&lt;0.001,"***",O15&lt;0.01,"**",O15&lt;0.05,"*",O15&lt;0.1,"-",O15&gt;=0.1, "")</f>
        <v/>
      </c>
      <c r="AC15" s="4" t="str">
        <f t="array" ref="AC15">_xlfn.IFS(P15="","",P15&lt;0.001,"***",P15&lt;0.01,"**",P15&lt;0.05,"*",P15&lt;0.1,"-",P15&gt;=0.1, "")</f>
        <v/>
      </c>
    </row>
    <row r="16" spans="1:29" ht="20" customHeight="1">
      <c r="A16" s="3">
        <v>14</v>
      </c>
      <c r="B16" s="4">
        <v>6.2183301924558343E-2</v>
      </c>
      <c r="C16" s="4">
        <v>0.3401166633885459</v>
      </c>
      <c r="D16" s="4">
        <v>0.47509991994023648</v>
      </c>
      <c r="E16" s="4">
        <v>6.1450916118168483E-2</v>
      </c>
      <c r="F16" s="4">
        <v>0.25821373544411153</v>
      </c>
      <c r="G16" s="4">
        <v>0.43440552635300661</v>
      </c>
      <c r="H16" s="4">
        <v>7.2643272229341721E-2</v>
      </c>
      <c r="I16" s="4">
        <v>0.43093885674492122</v>
      </c>
      <c r="J16" s="4">
        <v>0.89002416412687979</v>
      </c>
      <c r="K16" s="4">
        <v>0.1780929921785134</v>
      </c>
      <c r="L16" s="4">
        <v>5.8255832728769281E-2</v>
      </c>
      <c r="M16" s="4">
        <v>0.1066572287086706</v>
      </c>
      <c r="O16" s="4" t="str">
        <f t="array" ref="O16">_xlfn.IFS(B16="","",B16&lt;0.001,"***",B16&lt;0.01,"**",B16&lt;0.05,"*",B16&lt;0.1,"-",B16&gt;=0.1, "")</f>
        <v>-</v>
      </c>
      <c r="P16" s="4" t="str">
        <f t="array" ref="P16">_xlfn.IFS(C16="","",C16&lt;0.001,"***",C16&lt;0.01,"**",C16&lt;0.05,"*",C16&lt;0.1,"-",C16&gt;=0.1, "")</f>
        <v/>
      </c>
      <c r="Q16" s="4" t="str">
        <f t="array" ref="Q16">_xlfn.IFS(D16="","",D16&lt;0.001,"***",D16&lt;0.01,"**",D16&lt;0.05,"*",D16&lt;0.1,"-",D16&gt;=0.1, "")</f>
        <v/>
      </c>
      <c r="R16" s="4" t="str">
        <f t="array" ref="R16">_xlfn.IFS(E16="","",E16&lt;0.001,"***",E16&lt;0.01,"**",E16&lt;0.05,"*",E16&lt;0.1,"-",E16&gt;=0.1, "")</f>
        <v>-</v>
      </c>
      <c r="S16" s="4" t="str">
        <f t="array" ref="S16">_xlfn.IFS(F16="","",F16&lt;0.001,"***",F16&lt;0.01,"**",F16&lt;0.05,"*",F16&lt;0.1,"-",F16&gt;=0.1, "")</f>
        <v/>
      </c>
      <c r="T16" s="4" t="str">
        <f t="array" ref="T16">_xlfn.IFS(G16="","",G16&lt;0.001,"***",G16&lt;0.01,"**",G16&lt;0.05,"*",G16&lt;0.1,"-",G16&gt;=0.1, "")</f>
        <v/>
      </c>
      <c r="U16" s="4" t="str">
        <f t="array" ref="U16">_xlfn.IFS(H16="","",H16&lt;0.001,"***",H16&lt;0.01,"**",H16&lt;0.05,"*",H16&lt;0.1,"-",H16&gt;=0.1, "")</f>
        <v>-</v>
      </c>
      <c r="V16" s="4" t="str">
        <f t="array" ref="V16">_xlfn.IFS(I16="","",I16&lt;0.001,"***",I16&lt;0.01,"**",I16&lt;0.05,"*",I16&lt;0.1,"-",I16&gt;=0.1, "")</f>
        <v/>
      </c>
      <c r="W16" s="4" t="str">
        <f t="array" ref="W16">_xlfn.IFS(J16="","",J16&lt;0.001,"***",J16&lt;0.01,"**",J16&lt;0.05,"*",J16&lt;0.1,"-",J16&gt;=0.1, "")</f>
        <v/>
      </c>
      <c r="X16" s="4" t="str">
        <f t="array" ref="X16">_xlfn.IFS(K16="","",K16&lt;0.001,"***",K16&lt;0.01,"**",K16&lt;0.05,"*",K16&lt;0.1,"-",K16&gt;=0.1, "")</f>
        <v/>
      </c>
      <c r="Y16" s="4" t="str">
        <f t="array" ref="Y16">_xlfn.IFS(L16="","",L16&lt;0.001,"***",L16&lt;0.01,"**",L16&lt;0.05,"*",L16&lt;0.1,"-",L16&gt;=0.1, "")</f>
        <v>-</v>
      </c>
      <c r="Z16" s="4" t="str">
        <f t="array" ref="Z16">_xlfn.IFS(M16="","",M16&lt;0.001,"***",M16&lt;0.01,"**",M16&lt;0.05,"*",M16&lt;0.1,"-",M16&gt;=0.1, "")</f>
        <v/>
      </c>
      <c r="AA16" s="4" t="str">
        <f t="array" ref="AA16">_xlfn.IFS(N16="","",N16&lt;0.001,"***",N16&lt;0.01,"**",N16&lt;0.05,"*",N16&lt;0.1,"-",N16&gt;=0.1, "")</f>
        <v/>
      </c>
      <c r="AB16" s="4" t="str">
        <f t="array" ref="AB16">_xlfn.IFS(O16="","",O16&lt;0.001,"***",O16&lt;0.01,"**",O16&lt;0.05,"*",O16&lt;0.1,"-",O16&gt;=0.1, "")</f>
        <v/>
      </c>
      <c r="AC16" s="4" t="str">
        <f t="array" ref="AC16">_xlfn.IFS(P16="","",P16&lt;0.001,"***",P16&lt;0.01,"**",P16&lt;0.05,"*",P16&lt;0.1,"-",P16&gt;=0.1, "")</f>
        <v/>
      </c>
    </row>
    <row r="17" spans="1:29" ht="20" customHeight="1">
      <c r="A17" s="3">
        <v>15</v>
      </c>
      <c r="B17" s="4">
        <v>1.728749823757898E-7</v>
      </c>
      <c r="H17" s="4">
        <v>1.581022299887387E-6</v>
      </c>
      <c r="I17" s="4">
        <v>1.785669512749942E-2</v>
      </c>
      <c r="J17" s="4">
        <v>0.19331656660157701</v>
      </c>
      <c r="O17" s="4" t="str">
        <f t="array" ref="O17">_xlfn.IFS(B17="","",B17&lt;0.001,"***",B17&lt;0.01,"**",B17&lt;0.05,"*",B17&lt;0.1,"-",B17&gt;=0.1, "")</f>
        <v>***</v>
      </c>
      <c r="P17" s="4" t="str">
        <f t="array" ref="P17">_xlfn.IFS(C17="","",C17&lt;0.001,"***",C17&lt;0.01,"**",C17&lt;0.05,"*",C17&lt;0.1,"-",C17&gt;=0.1, "")</f>
        <v/>
      </c>
      <c r="Q17" s="4" t="str">
        <f t="array" ref="Q17">_xlfn.IFS(D17="","",D17&lt;0.001,"***",D17&lt;0.01,"**",D17&lt;0.05,"*",D17&lt;0.1,"-",D17&gt;=0.1, "")</f>
        <v/>
      </c>
      <c r="R17" s="4" t="str">
        <f t="array" ref="R17">_xlfn.IFS(E17="","",E17&lt;0.001,"***",E17&lt;0.01,"**",E17&lt;0.05,"*",E17&lt;0.1,"-",E17&gt;=0.1, "")</f>
        <v/>
      </c>
      <c r="S17" s="4" t="str">
        <f t="array" ref="S17">_xlfn.IFS(F17="","",F17&lt;0.001,"***",F17&lt;0.01,"**",F17&lt;0.05,"*",F17&lt;0.1,"-",F17&gt;=0.1, "")</f>
        <v/>
      </c>
      <c r="T17" s="4" t="str">
        <f t="array" ref="T17">_xlfn.IFS(G17="","",G17&lt;0.001,"***",G17&lt;0.01,"**",G17&lt;0.05,"*",G17&lt;0.1,"-",G17&gt;=0.1, "")</f>
        <v/>
      </c>
      <c r="U17" s="4" t="str">
        <f t="array" ref="U17">_xlfn.IFS(H17="","",H17&lt;0.001,"***",H17&lt;0.01,"**",H17&lt;0.05,"*",H17&lt;0.1,"-",H17&gt;=0.1, "")</f>
        <v>***</v>
      </c>
      <c r="V17" s="4" t="str">
        <f t="array" ref="V17">_xlfn.IFS(I17="","",I17&lt;0.001,"***",I17&lt;0.01,"**",I17&lt;0.05,"*",I17&lt;0.1,"-",I17&gt;=0.1, "")</f>
        <v>*</v>
      </c>
      <c r="W17" s="4" t="str">
        <f t="array" ref="W17">_xlfn.IFS(J17="","",J17&lt;0.001,"***",J17&lt;0.01,"**",J17&lt;0.05,"*",J17&lt;0.1,"-",J17&gt;=0.1, "")</f>
        <v/>
      </c>
      <c r="X17" s="4" t="str">
        <f t="array" ref="X17">_xlfn.IFS(K17="","",K17&lt;0.001,"***",K17&lt;0.01,"**",K17&lt;0.05,"*",K17&lt;0.1,"-",K17&gt;=0.1, "")</f>
        <v/>
      </c>
      <c r="Y17" s="4" t="str">
        <f t="array" ref="Y17">_xlfn.IFS(L17="","",L17&lt;0.001,"***",L17&lt;0.01,"**",L17&lt;0.05,"*",L17&lt;0.1,"-",L17&gt;=0.1, "")</f>
        <v/>
      </c>
      <c r="Z17" s="4" t="str">
        <f t="array" ref="Z17">_xlfn.IFS(M17="","",M17&lt;0.001,"***",M17&lt;0.01,"**",M17&lt;0.05,"*",M17&lt;0.1,"-",M17&gt;=0.1, "")</f>
        <v/>
      </c>
      <c r="AA17" s="4" t="str">
        <f t="array" ref="AA17">_xlfn.IFS(N17="","",N17&lt;0.001,"***",N17&lt;0.01,"**",N17&lt;0.05,"*",N17&lt;0.1,"-",N17&gt;=0.1, "")</f>
        <v/>
      </c>
      <c r="AB17" s="4" t="str">
        <f t="array" ref="AB17">_xlfn.IFS(O17="","",O17&lt;0.001,"***",O17&lt;0.01,"**",O17&lt;0.05,"*",O17&lt;0.1,"-",O17&gt;=0.1, "")</f>
        <v/>
      </c>
      <c r="AC17" s="4" t="str">
        <f t="array" ref="AC17">_xlfn.IFS(P17="","",P17&lt;0.001,"***",P17&lt;0.01,"**",P17&lt;0.05,"*",P17&lt;0.1,"-",P17&gt;=0.1, "")</f>
        <v/>
      </c>
    </row>
    <row r="18" spans="1:29" ht="20" customHeight="1">
      <c r="A18" s="3">
        <v>16</v>
      </c>
      <c r="B18" s="4">
        <v>2.750316473475101E-2</v>
      </c>
      <c r="E18" s="4">
        <v>0.47301231189061932</v>
      </c>
      <c r="F18" s="4">
        <v>3.0261179710920981E-2</v>
      </c>
      <c r="G18" s="4">
        <v>1.879423707345523E-2</v>
      </c>
      <c r="H18" s="4">
        <v>0.25187978352907919</v>
      </c>
      <c r="I18" s="4">
        <v>0.56330860809611383</v>
      </c>
      <c r="J18" s="4">
        <v>0.66796916664318584</v>
      </c>
      <c r="K18" s="4">
        <v>8.9131803492433534E-2</v>
      </c>
      <c r="L18" s="4">
        <v>0.94046394861338622</v>
      </c>
      <c r="M18" s="4">
        <v>0.37569980800900371</v>
      </c>
      <c r="O18" s="4" t="str">
        <f t="array" ref="O18">_xlfn.IFS(B18="","",B18&lt;0.001,"***",B18&lt;0.01,"**",B18&lt;0.05,"*",B18&lt;0.1,"-",B18&gt;=0.1, "")</f>
        <v>*</v>
      </c>
      <c r="P18" s="4" t="str">
        <f t="array" ref="P18">_xlfn.IFS(C18="","",C18&lt;0.001,"***",C18&lt;0.01,"**",C18&lt;0.05,"*",C18&lt;0.1,"-",C18&gt;=0.1, "")</f>
        <v/>
      </c>
      <c r="Q18" s="4" t="str">
        <f t="array" ref="Q18">_xlfn.IFS(D18="","",D18&lt;0.001,"***",D18&lt;0.01,"**",D18&lt;0.05,"*",D18&lt;0.1,"-",D18&gt;=0.1, "")</f>
        <v/>
      </c>
      <c r="R18" s="4" t="str">
        <f t="array" ref="R18">_xlfn.IFS(E18="","",E18&lt;0.001,"***",E18&lt;0.01,"**",E18&lt;0.05,"*",E18&lt;0.1,"-",E18&gt;=0.1, "")</f>
        <v/>
      </c>
      <c r="S18" s="4" t="str">
        <f t="array" ref="S18">_xlfn.IFS(F18="","",F18&lt;0.001,"***",F18&lt;0.01,"**",F18&lt;0.05,"*",F18&lt;0.1,"-",F18&gt;=0.1, "")</f>
        <v>*</v>
      </c>
      <c r="T18" s="4" t="str">
        <f t="array" ref="T18">_xlfn.IFS(G18="","",G18&lt;0.001,"***",G18&lt;0.01,"**",G18&lt;0.05,"*",G18&lt;0.1,"-",G18&gt;=0.1, "")</f>
        <v>*</v>
      </c>
      <c r="U18" s="4" t="str">
        <f t="array" ref="U18">_xlfn.IFS(H18="","",H18&lt;0.001,"***",H18&lt;0.01,"**",H18&lt;0.05,"*",H18&lt;0.1,"-",H18&gt;=0.1, "")</f>
        <v/>
      </c>
      <c r="V18" s="4" t="str">
        <f t="array" ref="V18">_xlfn.IFS(I18="","",I18&lt;0.001,"***",I18&lt;0.01,"**",I18&lt;0.05,"*",I18&lt;0.1,"-",I18&gt;=0.1, "")</f>
        <v/>
      </c>
      <c r="W18" s="4" t="str">
        <f t="array" ref="W18">_xlfn.IFS(J18="","",J18&lt;0.001,"***",J18&lt;0.01,"**",J18&lt;0.05,"*",J18&lt;0.1,"-",J18&gt;=0.1, "")</f>
        <v/>
      </c>
      <c r="X18" s="4" t="str">
        <f t="array" ref="X18">_xlfn.IFS(K18="","",K18&lt;0.001,"***",K18&lt;0.01,"**",K18&lt;0.05,"*",K18&lt;0.1,"-",K18&gt;=0.1, "")</f>
        <v>-</v>
      </c>
      <c r="Y18" s="4" t="str">
        <f t="array" ref="Y18">_xlfn.IFS(L18="","",L18&lt;0.001,"***",L18&lt;0.01,"**",L18&lt;0.05,"*",L18&lt;0.1,"-",L18&gt;=0.1, "")</f>
        <v/>
      </c>
      <c r="Z18" s="4" t="str">
        <f t="array" ref="Z18">_xlfn.IFS(M18="","",M18&lt;0.001,"***",M18&lt;0.01,"**",M18&lt;0.05,"*",M18&lt;0.1,"-",M18&gt;=0.1, "")</f>
        <v/>
      </c>
      <c r="AA18" s="4" t="str">
        <f t="array" ref="AA18">_xlfn.IFS(N18="","",N18&lt;0.001,"***",N18&lt;0.01,"**",N18&lt;0.05,"*",N18&lt;0.1,"-",N18&gt;=0.1, "")</f>
        <v/>
      </c>
      <c r="AB18" s="4" t="str">
        <f t="array" ref="AB18">_xlfn.IFS(O18="","",O18&lt;0.001,"***",O18&lt;0.01,"**",O18&lt;0.05,"*",O18&lt;0.1,"-",O18&gt;=0.1, "")</f>
        <v/>
      </c>
      <c r="AC18" s="4" t="str">
        <f t="array" ref="AC18">_xlfn.IFS(P18="","",P18&lt;0.001,"***",P18&lt;0.01,"**",P18&lt;0.05,"*",P18&lt;0.1,"-",P18&gt;=0.1, "")</f>
        <v/>
      </c>
    </row>
    <row r="19" spans="1:29" ht="20" customHeight="1">
      <c r="A19" s="3">
        <v>17</v>
      </c>
      <c r="B19" s="4">
        <v>1.2336584881735911E-3</v>
      </c>
      <c r="C19" s="4">
        <v>0.25513446174126031</v>
      </c>
      <c r="E19" s="4">
        <v>6.0289935229416183E-2</v>
      </c>
      <c r="F19" s="4">
        <v>0.2435359344537722</v>
      </c>
      <c r="G19" s="4">
        <v>0.23784937859012051</v>
      </c>
      <c r="H19" s="4">
        <v>6.52568995709547E-3</v>
      </c>
      <c r="L19" s="4">
        <v>3.3317416906344918E-2</v>
      </c>
      <c r="O19" s="4" t="str">
        <f t="array" ref="O19">_xlfn.IFS(B19="","",B19&lt;0.001,"***",B19&lt;0.01,"**",B19&lt;0.05,"*",B19&lt;0.1,"-",B19&gt;=0.1, "")</f>
        <v>**</v>
      </c>
      <c r="P19" s="4" t="str">
        <f t="array" ref="P19">_xlfn.IFS(C19="","",C19&lt;0.001,"***",C19&lt;0.01,"**",C19&lt;0.05,"*",C19&lt;0.1,"-",C19&gt;=0.1, "")</f>
        <v/>
      </c>
      <c r="Q19" s="4" t="str">
        <f t="array" ref="Q19">_xlfn.IFS(D19="","",D19&lt;0.001,"***",D19&lt;0.01,"**",D19&lt;0.05,"*",D19&lt;0.1,"-",D19&gt;=0.1, "")</f>
        <v/>
      </c>
      <c r="R19" s="4" t="str">
        <f t="array" ref="R19">_xlfn.IFS(E19="","",E19&lt;0.001,"***",E19&lt;0.01,"**",E19&lt;0.05,"*",E19&lt;0.1,"-",E19&gt;=0.1, "")</f>
        <v>-</v>
      </c>
      <c r="S19" s="4" t="str">
        <f t="array" ref="S19">_xlfn.IFS(F19="","",F19&lt;0.001,"***",F19&lt;0.01,"**",F19&lt;0.05,"*",F19&lt;0.1,"-",F19&gt;=0.1, "")</f>
        <v/>
      </c>
      <c r="T19" s="4" t="str">
        <f t="array" ref="T19">_xlfn.IFS(G19="","",G19&lt;0.001,"***",G19&lt;0.01,"**",G19&lt;0.05,"*",G19&lt;0.1,"-",G19&gt;=0.1, "")</f>
        <v/>
      </c>
      <c r="U19" s="4" t="str">
        <f t="array" ref="U19">_xlfn.IFS(H19="","",H19&lt;0.001,"***",H19&lt;0.01,"**",H19&lt;0.05,"*",H19&lt;0.1,"-",H19&gt;=0.1, "")</f>
        <v>**</v>
      </c>
      <c r="V19" s="4" t="str">
        <f t="array" ref="V19">_xlfn.IFS(I19="","",I19&lt;0.001,"***",I19&lt;0.01,"**",I19&lt;0.05,"*",I19&lt;0.1,"-",I19&gt;=0.1, "")</f>
        <v/>
      </c>
      <c r="W19" s="4" t="str">
        <f t="array" ref="W19">_xlfn.IFS(J19="","",J19&lt;0.001,"***",J19&lt;0.01,"**",J19&lt;0.05,"*",J19&lt;0.1,"-",J19&gt;=0.1, "")</f>
        <v/>
      </c>
      <c r="X19" s="4" t="str">
        <f t="array" ref="X19">_xlfn.IFS(K19="","",K19&lt;0.001,"***",K19&lt;0.01,"**",K19&lt;0.05,"*",K19&lt;0.1,"-",K19&gt;=0.1, "")</f>
        <v/>
      </c>
      <c r="Y19" s="4" t="str">
        <f t="array" ref="Y19">_xlfn.IFS(L19="","",L19&lt;0.001,"***",L19&lt;0.01,"**",L19&lt;0.05,"*",L19&lt;0.1,"-",L19&gt;=0.1, "")</f>
        <v>*</v>
      </c>
      <c r="Z19" s="4" t="str">
        <f t="array" ref="Z19">_xlfn.IFS(M19="","",M19&lt;0.001,"***",M19&lt;0.01,"**",M19&lt;0.05,"*",M19&lt;0.1,"-",M19&gt;=0.1, "")</f>
        <v/>
      </c>
    </row>
    <row r="20" spans="1:29" ht="20" customHeight="1">
      <c r="A20" s="3">
        <v>18</v>
      </c>
      <c r="B20" s="4">
        <v>1.7804061835133032E-2</v>
      </c>
      <c r="C20" s="4">
        <v>8.286835198216061E-3</v>
      </c>
      <c r="D20" s="4">
        <v>1.290122184499244E-2</v>
      </c>
      <c r="E20" s="4">
        <v>1.012706760769783E-2</v>
      </c>
      <c r="F20" s="4">
        <v>0.72886209229999588</v>
      </c>
      <c r="G20" s="4">
        <v>3.2945224693485042E-2</v>
      </c>
      <c r="H20" s="4">
        <v>1.5717755004488611E-2</v>
      </c>
      <c r="L20" s="4">
        <v>4.7559880539493053E-2</v>
      </c>
      <c r="M20" s="4">
        <v>1.7603900905847718E-2</v>
      </c>
      <c r="O20" s="4" t="str">
        <f t="array" ref="O20">_xlfn.IFS(B20="","",B20&lt;0.001,"***",B20&lt;0.01,"**",B20&lt;0.05,"*",B20&lt;0.1,"-",B20&gt;=0.1, "")</f>
        <v>*</v>
      </c>
      <c r="P20" s="4" t="str">
        <f t="array" ref="P20">_xlfn.IFS(C20="","",C20&lt;0.001,"***",C20&lt;0.01,"**",C20&lt;0.05,"*",C20&lt;0.1,"-",C20&gt;=0.1, "")</f>
        <v>**</v>
      </c>
      <c r="Q20" s="4" t="str">
        <f t="array" ref="Q20">_xlfn.IFS(D20="","",D20&lt;0.001,"***",D20&lt;0.01,"**",D20&lt;0.05,"*",D20&lt;0.1,"-",D20&gt;=0.1, "")</f>
        <v>*</v>
      </c>
      <c r="R20" s="4" t="str">
        <f t="array" ref="R20">_xlfn.IFS(E20="","",E20&lt;0.001,"***",E20&lt;0.01,"**",E20&lt;0.05,"*",E20&lt;0.1,"-",E20&gt;=0.1, "")</f>
        <v>*</v>
      </c>
      <c r="S20" s="4" t="str">
        <f t="array" ref="S20">_xlfn.IFS(F20="","",F20&lt;0.001,"***",F20&lt;0.01,"**",F20&lt;0.05,"*",F20&lt;0.1,"-",F20&gt;=0.1, "")</f>
        <v/>
      </c>
      <c r="T20" s="4" t="str">
        <f t="array" ref="T20">_xlfn.IFS(G20="","",G20&lt;0.001,"***",G20&lt;0.01,"**",G20&lt;0.05,"*",G20&lt;0.1,"-",G20&gt;=0.1, "")</f>
        <v>*</v>
      </c>
      <c r="U20" s="4" t="str">
        <f t="array" ref="U20">_xlfn.IFS(H20="","",H20&lt;0.001,"***",H20&lt;0.01,"**",H20&lt;0.05,"*",H20&lt;0.1,"-",H20&gt;=0.1, "")</f>
        <v>*</v>
      </c>
      <c r="V20" s="4" t="str">
        <f t="array" ref="V20">_xlfn.IFS(I20="","",I20&lt;0.001,"***",I20&lt;0.01,"**",I20&lt;0.05,"*",I20&lt;0.1,"-",I20&gt;=0.1, "")</f>
        <v/>
      </c>
      <c r="W20" s="4" t="str">
        <f t="array" ref="W20">_xlfn.IFS(J20="","",J20&lt;0.001,"***",J20&lt;0.01,"**",J20&lt;0.05,"*",J20&lt;0.1,"-",J20&gt;=0.1, "")</f>
        <v/>
      </c>
      <c r="X20" s="4" t="str">
        <f t="array" ref="X20">_xlfn.IFS(K20="","",K20&lt;0.001,"***",K20&lt;0.01,"**",K20&lt;0.05,"*",K20&lt;0.1,"-",K20&gt;=0.1, "")</f>
        <v/>
      </c>
      <c r="Y20" s="4" t="str">
        <f t="array" ref="Y20">_xlfn.IFS(L20="","",L20&lt;0.001,"***",L20&lt;0.01,"**",L20&lt;0.05,"*",L20&lt;0.1,"-",L20&gt;=0.1, "")</f>
        <v>*</v>
      </c>
      <c r="Z20" s="4" t="str">
        <f t="array" ref="Z20">_xlfn.IFS(M20="","",M20&lt;0.001,"***",M20&lt;0.01,"**",M20&lt;0.05,"*",M20&lt;0.1,"-",M20&gt;=0.1, "")</f>
        <v>*</v>
      </c>
    </row>
    <row r="21" spans="1:29" ht="20" customHeight="1">
      <c r="A21" s="3">
        <v>19</v>
      </c>
      <c r="B21" s="4">
        <v>9.085552257958189E-2</v>
      </c>
      <c r="E21" s="4">
        <v>1.0714165185309089E-3</v>
      </c>
      <c r="H21" s="4">
        <v>5.6435701803066891E-5</v>
      </c>
      <c r="I21" s="4">
        <v>0.90925196530318897</v>
      </c>
      <c r="J21" s="4">
        <v>2.036218308484802E-2</v>
      </c>
      <c r="K21" s="4">
        <v>3.179741017604151E-3</v>
      </c>
      <c r="O21" s="4" t="str">
        <f t="array" ref="O21">_xlfn.IFS(B21="","",B21&lt;0.001,"***",B21&lt;0.01,"**",B21&lt;0.05,"*",B21&lt;0.1,"-",B21&gt;=0.1, "")</f>
        <v>-</v>
      </c>
      <c r="P21" s="4" t="str">
        <f t="array" ref="P21">_xlfn.IFS(C21="","",C21&lt;0.001,"***",C21&lt;0.01,"**",C21&lt;0.05,"*",C21&lt;0.1,"-",C21&gt;=0.1, "")</f>
        <v/>
      </c>
      <c r="Q21" s="4" t="str">
        <f t="array" ref="Q21">_xlfn.IFS(D21="","",D21&lt;0.001,"***",D21&lt;0.01,"**",D21&lt;0.05,"*",D21&lt;0.1,"-",D21&gt;=0.1, "")</f>
        <v/>
      </c>
      <c r="R21" s="4" t="str">
        <f t="array" ref="R21">_xlfn.IFS(E21="","",E21&lt;0.001,"***",E21&lt;0.01,"**",E21&lt;0.05,"*",E21&lt;0.1,"-",E21&gt;=0.1, "")</f>
        <v>**</v>
      </c>
      <c r="S21" s="4" t="str">
        <f t="array" ref="S21">_xlfn.IFS(F21="","",F21&lt;0.001,"***",F21&lt;0.01,"**",F21&lt;0.05,"*",F21&lt;0.1,"-",F21&gt;=0.1, "")</f>
        <v/>
      </c>
      <c r="T21" s="4" t="str">
        <f t="array" ref="T21">_xlfn.IFS(G21="","",G21&lt;0.001,"***",G21&lt;0.01,"**",G21&lt;0.05,"*",G21&lt;0.1,"-",G21&gt;=0.1, "")</f>
        <v/>
      </c>
      <c r="U21" s="4" t="str">
        <f t="array" ref="U21">_xlfn.IFS(H21="","",H21&lt;0.001,"***",H21&lt;0.01,"**",H21&lt;0.05,"*",H21&lt;0.1,"-",H21&gt;=0.1, "")</f>
        <v>***</v>
      </c>
      <c r="V21" s="4" t="str">
        <f t="array" ref="V21">_xlfn.IFS(I21="","",I21&lt;0.001,"***",I21&lt;0.01,"**",I21&lt;0.05,"*",I21&lt;0.1,"-",I21&gt;=0.1, "")</f>
        <v/>
      </c>
      <c r="W21" s="4" t="str">
        <f t="array" ref="W21">_xlfn.IFS(J21="","",J21&lt;0.001,"***",J21&lt;0.01,"**",J21&lt;0.05,"*",J21&lt;0.1,"-",J21&gt;=0.1, "")</f>
        <v>*</v>
      </c>
      <c r="X21" s="4" t="str">
        <f t="array" ref="X21">_xlfn.IFS(K21="","",K21&lt;0.001,"***",K21&lt;0.01,"**",K21&lt;0.05,"*",K21&lt;0.1,"-",K21&gt;=0.1, "")</f>
        <v>**</v>
      </c>
      <c r="Y21" s="4" t="str">
        <f t="array" ref="Y21">_xlfn.IFS(L21="","",L21&lt;0.001,"***",L21&lt;0.01,"**",L21&lt;0.05,"*",L21&lt;0.1,"-",L21&gt;=0.1, "")</f>
        <v/>
      </c>
      <c r="Z21" s="4" t="str">
        <f t="array" ref="Z21">_xlfn.IFS(M21="","",M21&lt;0.001,"***",M21&lt;0.01,"**",M21&lt;0.05,"*",M21&lt;0.1,"-",M21&gt;=0.1, "")</f>
        <v/>
      </c>
    </row>
    <row r="22" spans="1:29" ht="20" customHeight="1">
      <c r="A22" s="3">
        <v>20</v>
      </c>
      <c r="B22" s="4">
        <v>0.63003817598014167</v>
      </c>
      <c r="C22" s="4">
        <v>3.5906368095287612E-2</v>
      </c>
      <c r="D22" s="4">
        <v>0.1058652278371222</v>
      </c>
      <c r="E22" s="4">
        <v>1.840070508649741E-2</v>
      </c>
      <c r="F22" s="4">
        <v>9.6784281068641696E-3</v>
      </c>
      <c r="G22" s="4">
        <v>5.9551975178031907E-3</v>
      </c>
      <c r="H22" s="4">
        <v>0.49239622187001808</v>
      </c>
      <c r="L22" s="4">
        <v>0.15489439273284639</v>
      </c>
      <c r="O22" s="4" t="str">
        <f t="array" ref="O22">_xlfn.IFS(B22="","",B22&lt;0.001,"***",B22&lt;0.01,"**",B22&lt;0.05,"*",B22&lt;0.1,"-",B22&gt;=0.1, "")</f>
        <v/>
      </c>
      <c r="P22" s="4" t="str">
        <f t="array" ref="P22">_xlfn.IFS(C22="","",C22&lt;0.001,"***",C22&lt;0.01,"**",C22&lt;0.05,"*",C22&lt;0.1,"-",C22&gt;=0.1, "")</f>
        <v>*</v>
      </c>
      <c r="Q22" s="4" t="str">
        <f t="array" ref="Q22">_xlfn.IFS(D22="","",D22&lt;0.001,"***",D22&lt;0.01,"**",D22&lt;0.05,"*",D22&lt;0.1,"-",D22&gt;=0.1, "")</f>
        <v/>
      </c>
      <c r="R22" s="4" t="str">
        <f t="array" ref="R22">_xlfn.IFS(E22="","",E22&lt;0.001,"***",E22&lt;0.01,"**",E22&lt;0.05,"*",E22&lt;0.1,"-",E22&gt;=0.1, "")</f>
        <v>*</v>
      </c>
      <c r="S22" s="4" t="str">
        <f t="array" ref="S22">_xlfn.IFS(F22="","",F22&lt;0.001,"***",F22&lt;0.01,"**",F22&lt;0.05,"*",F22&lt;0.1,"-",F22&gt;=0.1, "")</f>
        <v>**</v>
      </c>
      <c r="T22" s="4" t="str">
        <f t="array" ref="T22">_xlfn.IFS(G22="","",G22&lt;0.001,"***",G22&lt;0.01,"**",G22&lt;0.05,"*",G22&lt;0.1,"-",G22&gt;=0.1, "")</f>
        <v>**</v>
      </c>
      <c r="U22" s="4" t="str">
        <f t="array" ref="U22">_xlfn.IFS(H22="","",H22&lt;0.001,"***",H22&lt;0.01,"**",H22&lt;0.05,"*",H22&lt;0.1,"-",H22&gt;=0.1, "")</f>
        <v/>
      </c>
      <c r="V22" s="4" t="str">
        <f t="array" ref="V22">_xlfn.IFS(I22="","",I22&lt;0.001,"***",I22&lt;0.01,"**",I22&lt;0.05,"*",I22&lt;0.1,"-",I22&gt;=0.1, "")</f>
        <v/>
      </c>
      <c r="W22" s="4" t="str">
        <f t="array" ref="W22">_xlfn.IFS(J22="","",J22&lt;0.001,"***",J22&lt;0.01,"**",J22&lt;0.05,"*",J22&lt;0.1,"-",J22&gt;=0.1, "")</f>
        <v/>
      </c>
      <c r="X22" s="4" t="str">
        <f t="array" ref="X22">_xlfn.IFS(K22="","",K22&lt;0.001,"***",K22&lt;0.01,"**",K22&lt;0.05,"*",K22&lt;0.1,"-",K22&gt;=0.1, "")</f>
        <v/>
      </c>
      <c r="Y22" s="4" t="str">
        <f t="array" ref="Y22">_xlfn.IFS(L22="","",L22&lt;0.001,"***",L22&lt;0.01,"**",L22&lt;0.05,"*",L22&lt;0.1,"-",L22&gt;=0.1, "")</f>
        <v/>
      </c>
      <c r="Z22" s="4" t="str">
        <f t="array" ref="Z22">_xlfn.IFS(M22="","",M22&lt;0.001,"***",M22&lt;0.01,"**",M22&lt;0.05,"*",M22&lt;0.1,"-",M22&gt;=0.1, "")</f>
        <v/>
      </c>
    </row>
    <row r="23" spans="1:29" ht="20" customHeight="1">
      <c r="A23" s="3">
        <v>21</v>
      </c>
      <c r="B23" s="4">
        <v>0.47153136343196927</v>
      </c>
      <c r="C23" s="4">
        <v>0.1205094815697606</v>
      </c>
      <c r="D23" s="4">
        <v>3.047226494295411E-2</v>
      </c>
      <c r="O23" s="4" t="str">
        <f t="array" ref="O23">_xlfn.IFS(B23="","",B23&lt;0.001,"***",B23&lt;0.01,"**",B23&lt;0.05,"*",B23&lt;0.1,"-",B23&gt;=0.1, "")</f>
        <v/>
      </c>
      <c r="P23" s="4" t="str">
        <f t="array" ref="P23">_xlfn.IFS(C23="","",C23&lt;0.001,"***",C23&lt;0.01,"**",C23&lt;0.05,"*",C23&lt;0.1,"-",C23&gt;=0.1, "")</f>
        <v/>
      </c>
      <c r="Q23" s="4" t="str">
        <f t="array" ref="Q23">_xlfn.IFS(D23="","",D23&lt;0.001,"***",D23&lt;0.01,"**",D23&lt;0.05,"*",D23&lt;0.1,"-",D23&gt;=0.1, "")</f>
        <v>*</v>
      </c>
      <c r="R23" s="4" t="str">
        <f t="array" ref="R23">_xlfn.IFS(E23="","",E23&lt;0.001,"***",E23&lt;0.01,"**",E23&lt;0.05,"*",E23&lt;0.1,"-",E23&gt;=0.1, "")</f>
        <v/>
      </c>
      <c r="S23" s="4" t="str">
        <f t="array" ref="S23">_xlfn.IFS(F23="","",F23&lt;0.001,"***",F23&lt;0.01,"**",F23&lt;0.05,"*",F23&lt;0.1,"-",F23&gt;=0.1, "")</f>
        <v/>
      </c>
      <c r="T23" s="4" t="str">
        <f t="array" ref="T23">_xlfn.IFS(G23="","",G23&lt;0.001,"***",G23&lt;0.01,"**",G23&lt;0.05,"*",G23&lt;0.1,"-",G23&gt;=0.1, "")</f>
        <v/>
      </c>
      <c r="U23" s="4" t="str">
        <f t="array" ref="U23">_xlfn.IFS(H23="","",H23&lt;0.001,"***",H23&lt;0.01,"**",H23&lt;0.05,"*",H23&lt;0.1,"-",H23&gt;=0.1, "")</f>
        <v/>
      </c>
      <c r="V23" s="4" t="str">
        <f t="array" ref="V23">_xlfn.IFS(I23="","",I23&lt;0.001,"***",I23&lt;0.01,"**",I23&lt;0.05,"*",I23&lt;0.1,"-",I23&gt;=0.1, "")</f>
        <v/>
      </c>
      <c r="W23" s="4" t="str">
        <f t="array" ref="W23">_xlfn.IFS(J23="","",J23&lt;0.001,"***",J23&lt;0.01,"**",J23&lt;0.05,"*",J23&lt;0.1,"-",J23&gt;=0.1, "")</f>
        <v/>
      </c>
      <c r="X23" s="4" t="str">
        <f t="array" ref="X23">_xlfn.IFS(K23="","",K23&lt;0.001,"***",K23&lt;0.01,"**",K23&lt;0.05,"*",K23&lt;0.1,"-",K23&gt;=0.1, "")</f>
        <v/>
      </c>
      <c r="Y23" s="4" t="str">
        <f t="array" ref="Y23">_xlfn.IFS(L23="","",L23&lt;0.001,"***",L23&lt;0.01,"**",L23&lt;0.05,"*",L23&lt;0.1,"-",L23&gt;=0.1, "")</f>
        <v/>
      </c>
      <c r="Z23" s="4" t="str">
        <f t="array" ref="Z23">_xlfn.IFS(M23="","",M23&lt;0.001,"***",M23&lt;0.01,"**",M23&lt;0.05,"*",M23&lt;0.1,"-",M23&gt;=0.1, "")</f>
        <v/>
      </c>
    </row>
    <row r="24" spans="1:29" ht="20" customHeight="1">
      <c r="A24" s="3">
        <v>22</v>
      </c>
      <c r="B24" s="4">
        <v>9.6931527748957441E-2</v>
      </c>
      <c r="C24" s="4">
        <v>0.19661036740342219</v>
      </c>
      <c r="D24" s="4">
        <v>2.5771277194981481E-2</v>
      </c>
      <c r="E24" s="4">
        <v>8.605266655778096E-2</v>
      </c>
      <c r="H24" s="4">
        <v>9.5706834461448467E-3</v>
      </c>
      <c r="I24" s="4">
        <v>1.5722295683979169E-2</v>
      </c>
      <c r="L24" s="4">
        <v>0.1017293199530101</v>
      </c>
      <c r="M24" s="4">
        <v>7.4318404118542247E-3</v>
      </c>
      <c r="O24" s="4" t="str">
        <f t="array" ref="O24">_xlfn.IFS(B24="","",B24&lt;0.001,"***",B24&lt;0.01,"**",B24&lt;0.05,"*",B24&lt;0.1,"-",B24&gt;=0.1, "")</f>
        <v>-</v>
      </c>
      <c r="P24" s="4" t="str">
        <f t="array" ref="P24">_xlfn.IFS(C24="","",C24&lt;0.001,"***",C24&lt;0.01,"**",C24&lt;0.05,"*",C24&lt;0.1,"-",C24&gt;=0.1, "")</f>
        <v/>
      </c>
      <c r="Q24" s="4" t="str">
        <f t="array" ref="Q24">_xlfn.IFS(D24="","",D24&lt;0.001,"***",D24&lt;0.01,"**",D24&lt;0.05,"*",D24&lt;0.1,"-",D24&gt;=0.1, "")</f>
        <v>*</v>
      </c>
      <c r="R24" s="4" t="str">
        <f t="array" ref="R24">_xlfn.IFS(E24="","",E24&lt;0.001,"***",E24&lt;0.01,"**",E24&lt;0.05,"*",E24&lt;0.1,"-",E24&gt;=0.1, "")</f>
        <v>-</v>
      </c>
      <c r="S24" s="4" t="str">
        <f t="array" ref="S24">_xlfn.IFS(F24="","",F24&lt;0.001,"***",F24&lt;0.01,"**",F24&lt;0.05,"*",F24&lt;0.1,"-",F24&gt;=0.1, "")</f>
        <v/>
      </c>
      <c r="T24" s="4" t="str">
        <f t="array" ref="T24">_xlfn.IFS(G24="","",G24&lt;0.001,"***",G24&lt;0.01,"**",G24&lt;0.05,"*",G24&lt;0.1,"-",G24&gt;=0.1, "")</f>
        <v/>
      </c>
      <c r="U24" s="4" t="str">
        <f t="array" ref="U24">_xlfn.IFS(H24="","",H24&lt;0.001,"***",H24&lt;0.01,"**",H24&lt;0.05,"*",H24&lt;0.1,"-",H24&gt;=0.1, "")</f>
        <v>**</v>
      </c>
      <c r="V24" s="4" t="str">
        <f t="array" ref="V24">_xlfn.IFS(I24="","",I24&lt;0.001,"***",I24&lt;0.01,"**",I24&lt;0.05,"*",I24&lt;0.1,"-",I24&gt;=0.1, "")</f>
        <v>*</v>
      </c>
      <c r="W24" s="4" t="str">
        <f t="array" ref="W24">_xlfn.IFS(J24="","",J24&lt;0.001,"***",J24&lt;0.01,"**",J24&lt;0.05,"*",J24&lt;0.1,"-",J24&gt;=0.1, "")</f>
        <v/>
      </c>
      <c r="X24" s="4" t="str">
        <f t="array" ref="X24">_xlfn.IFS(K24="","",K24&lt;0.001,"***",K24&lt;0.01,"**",K24&lt;0.05,"*",K24&lt;0.1,"-",K24&gt;=0.1, "")</f>
        <v/>
      </c>
      <c r="Y24" s="4" t="str">
        <f t="array" ref="Y24">_xlfn.IFS(L24="","",L24&lt;0.001,"***",L24&lt;0.01,"**",L24&lt;0.05,"*",L24&lt;0.1,"-",L24&gt;=0.1, "")</f>
        <v/>
      </c>
      <c r="Z24" s="4" t="str">
        <f t="array" ref="Z24">_xlfn.IFS(M24="","",M24&lt;0.001,"***",M24&lt;0.01,"**",M24&lt;0.05,"*",M24&lt;0.1,"-",M24&gt;=0.1, "")</f>
        <v>**</v>
      </c>
    </row>
    <row r="25" spans="1:29" ht="20" customHeight="1">
      <c r="A25" s="3">
        <v>23</v>
      </c>
      <c r="B25" s="4">
        <v>0.89682568741587376</v>
      </c>
      <c r="C25" s="4">
        <v>0.85988000013259791</v>
      </c>
      <c r="D25" s="4">
        <v>8.6104123977903846E-2</v>
      </c>
      <c r="E25" s="4">
        <v>0.50305714087443842</v>
      </c>
      <c r="F25" s="4">
        <v>0.1294537453064262</v>
      </c>
      <c r="H25" s="4">
        <v>0.27217862886993083</v>
      </c>
      <c r="I25" s="4">
        <v>0.60800928055951975</v>
      </c>
      <c r="J25" s="4">
        <v>0.68415474693080924</v>
      </c>
      <c r="K25" s="4">
        <v>0.13857820780896621</v>
      </c>
      <c r="L25" s="4">
        <v>0.24639286051053641</v>
      </c>
      <c r="M25" s="4">
        <v>6.1514037208028449E-2</v>
      </c>
      <c r="O25" s="4" t="str">
        <f t="array" ref="O25">_xlfn.IFS(B25="","",B25&lt;0.001,"***",B25&lt;0.01,"**",B25&lt;0.05,"*",B25&lt;0.1,"-",B25&gt;=0.1, "")</f>
        <v/>
      </c>
      <c r="P25" s="4" t="str">
        <f t="array" ref="P25">_xlfn.IFS(C25="","",C25&lt;0.001,"***",C25&lt;0.01,"**",C25&lt;0.05,"*",C25&lt;0.1,"-",C25&gt;=0.1, "")</f>
        <v/>
      </c>
      <c r="Q25" s="4" t="str">
        <f t="array" ref="Q25">_xlfn.IFS(D25="","",D25&lt;0.001,"***",D25&lt;0.01,"**",D25&lt;0.05,"*",D25&lt;0.1,"-",D25&gt;=0.1, "")</f>
        <v>-</v>
      </c>
      <c r="R25" s="4" t="str">
        <f t="array" ref="R25">_xlfn.IFS(E25="","",E25&lt;0.001,"***",E25&lt;0.01,"**",E25&lt;0.05,"*",E25&lt;0.1,"-",E25&gt;=0.1, "")</f>
        <v/>
      </c>
      <c r="S25" s="4" t="str">
        <f t="array" ref="S25">_xlfn.IFS(F25="","",F25&lt;0.001,"***",F25&lt;0.01,"**",F25&lt;0.05,"*",F25&lt;0.1,"-",F25&gt;=0.1, "")</f>
        <v/>
      </c>
      <c r="T25" s="4" t="str">
        <f t="array" ref="T25">_xlfn.IFS(G25="","",G25&lt;0.001,"***",G25&lt;0.01,"**",G25&lt;0.05,"*",G25&lt;0.1,"-",G25&gt;=0.1, "")</f>
        <v/>
      </c>
      <c r="U25" s="4" t="str">
        <f t="array" ref="U25">_xlfn.IFS(H25="","",H25&lt;0.001,"***",H25&lt;0.01,"**",H25&lt;0.05,"*",H25&lt;0.1,"-",H25&gt;=0.1, "")</f>
        <v/>
      </c>
      <c r="V25" s="4" t="str">
        <f t="array" ref="V25">_xlfn.IFS(I25="","",I25&lt;0.001,"***",I25&lt;0.01,"**",I25&lt;0.05,"*",I25&lt;0.1,"-",I25&gt;=0.1, "")</f>
        <v/>
      </c>
      <c r="W25" s="4" t="str">
        <f t="array" ref="W25">_xlfn.IFS(J25="","",J25&lt;0.001,"***",J25&lt;0.01,"**",J25&lt;0.05,"*",J25&lt;0.1,"-",J25&gt;=0.1, "")</f>
        <v/>
      </c>
      <c r="X25" s="4" t="str">
        <f t="array" ref="X25">_xlfn.IFS(K25="","",K25&lt;0.001,"***",K25&lt;0.01,"**",K25&lt;0.05,"*",K25&lt;0.1,"-",K25&gt;=0.1, "")</f>
        <v/>
      </c>
      <c r="Y25" s="4" t="str">
        <f t="array" ref="Y25">_xlfn.IFS(L25="","",L25&lt;0.001,"***",L25&lt;0.01,"**",L25&lt;0.05,"*",L25&lt;0.1,"-",L25&gt;=0.1, "")</f>
        <v/>
      </c>
      <c r="Z25" s="4" t="str">
        <f t="array" ref="Z25">_xlfn.IFS(M25="","",M25&lt;0.001,"***",M25&lt;0.01,"**",M25&lt;0.05,"*",M25&lt;0.1,"-",M25&gt;=0.1, "")</f>
        <v>-</v>
      </c>
    </row>
    <row r="26" spans="1:29" ht="20" customHeight="1">
      <c r="A26" s="3">
        <v>24</v>
      </c>
      <c r="B26" s="4">
        <v>0.17127425203934349</v>
      </c>
      <c r="C26" s="4">
        <v>9.8048027479114938E-2</v>
      </c>
      <c r="H26" s="4">
        <v>0.38063775201203259</v>
      </c>
      <c r="I26" s="4">
        <v>6.7753689194765196E-3</v>
      </c>
      <c r="J26" s="4">
        <v>2.0009604455471619E-2</v>
      </c>
      <c r="L26" s="4">
        <v>0.13439078512122379</v>
      </c>
      <c r="M26" s="4">
        <v>2.2112972099889699E-2</v>
      </c>
      <c r="O26" s="4" t="str">
        <f t="array" ref="O26">_xlfn.IFS(B26="","",B26&lt;0.001,"***",B26&lt;0.01,"**",B26&lt;0.05,"*",B26&lt;0.1,"-",B26&gt;=0.1, "")</f>
        <v/>
      </c>
      <c r="P26" s="4" t="str">
        <f t="array" ref="P26">_xlfn.IFS(C26="","",C26&lt;0.001,"***",C26&lt;0.01,"**",C26&lt;0.05,"*",C26&lt;0.1,"-",C26&gt;=0.1, "")</f>
        <v>-</v>
      </c>
      <c r="Q26" s="4" t="str">
        <f t="array" ref="Q26">_xlfn.IFS(D26="","",D26&lt;0.001,"***",D26&lt;0.01,"**",D26&lt;0.05,"*",D26&lt;0.1,"-",D26&gt;=0.1, "")</f>
        <v/>
      </c>
      <c r="R26" s="4" t="str">
        <f t="array" ref="R26">_xlfn.IFS(E26="","",E26&lt;0.001,"***",E26&lt;0.01,"**",E26&lt;0.05,"*",E26&lt;0.1,"-",E26&gt;=0.1, "")</f>
        <v/>
      </c>
      <c r="S26" s="4" t="str">
        <f t="array" ref="S26">_xlfn.IFS(F26="","",F26&lt;0.001,"***",F26&lt;0.01,"**",F26&lt;0.05,"*",F26&lt;0.1,"-",F26&gt;=0.1, "")</f>
        <v/>
      </c>
      <c r="T26" s="4" t="str">
        <f t="array" ref="T26">_xlfn.IFS(G26="","",G26&lt;0.001,"***",G26&lt;0.01,"**",G26&lt;0.05,"*",G26&lt;0.1,"-",G26&gt;=0.1, "")</f>
        <v/>
      </c>
      <c r="U26" s="4" t="str">
        <f t="array" ref="U26">_xlfn.IFS(H26="","",H26&lt;0.001,"***",H26&lt;0.01,"**",H26&lt;0.05,"*",H26&lt;0.1,"-",H26&gt;=0.1, "")</f>
        <v/>
      </c>
      <c r="V26" s="4" t="str">
        <f t="array" ref="V26">_xlfn.IFS(I26="","",I26&lt;0.001,"***",I26&lt;0.01,"**",I26&lt;0.05,"*",I26&lt;0.1,"-",I26&gt;=0.1, "")</f>
        <v>**</v>
      </c>
      <c r="W26" s="4" t="str">
        <f t="array" ref="W26">_xlfn.IFS(J26="","",J26&lt;0.001,"***",J26&lt;0.01,"**",J26&lt;0.05,"*",J26&lt;0.1,"-",J26&gt;=0.1, "")</f>
        <v>*</v>
      </c>
      <c r="X26" s="4" t="str">
        <f t="array" ref="X26">_xlfn.IFS(K26="","",K26&lt;0.001,"***",K26&lt;0.01,"**",K26&lt;0.05,"*",K26&lt;0.1,"-",K26&gt;=0.1, "")</f>
        <v/>
      </c>
      <c r="Y26" s="4" t="str">
        <f t="array" ref="Y26">_xlfn.IFS(L26="","",L26&lt;0.001,"***",L26&lt;0.01,"**",L26&lt;0.05,"*",L26&lt;0.1,"-",L26&gt;=0.1, "")</f>
        <v/>
      </c>
      <c r="Z26" s="4" t="str">
        <f t="array" ref="Z26">_xlfn.IFS(M26="","",M26&lt;0.001,"***",M26&lt;0.01,"**",M26&lt;0.05,"*",M26&lt;0.1,"-",M26&gt;=0.1, "")</f>
        <v>*</v>
      </c>
    </row>
    <row r="27" spans="1:29" ht="20" customHeight="1">
      <c r="A27" s="3">
        <v>25</v>
      </c>
      <c r="B27" s="4">
        <v>2.5763306867212149E-4</v>
      </c>
      <c r="C27" s="4">
        <v>0.27418376160063068</v>
      </c>
      <c r="E27" s="4">
        <v>2.4590637409406362E-2</v>
      </c>
      <c r="F27" s="4">
        <v>2.2602461838581101E-2</v>
      </c>
      <c r="G27" s="4">
        <v>5.700801832373684E-3</v>
      </c>
      <c r="H27" s="4">
        <v>3.691673340529264E-2</v>
      </c>
      <c r="I27" s="4">
        <v>3.9971742378053988E-2</v>
      </c>
      <c r="L27" s="4">
        <v>7.1234865591280339E-3</v>
      </c>
      <c r="O27" s="4" t="str">
        <f t="array" ref="O27">_xlfn.IFS(B27="","",B27&lt;0.001,"***",B27&lt;0.01,"**",B27&lt;0.05,"*",B27&lt;0.1,"-",B27&gt;=0.1, "")</f>
        <v>***</v>
      </c>
      <c r="P27" s="4" t="str">
        <f t="array" ref="P27">_xlfn.IFS(C27="","",C27&lt;0.001,"***",C27&lt;0.01,"**",C27&lt;0.05,"*",C27&lt;0.1,"-",C27&gt;=0.1, "")</f>
        <v/>
      </c>
      <c r="Q27" s="4" t="str">
        <f t="array" ref="Q27">_xlfn.IFS(D27="","",D27&lt;0.001,"***",D27&lt;0.01,"**",D27&lt;0.05,"*",D27&lt;0.1,"-",D27&gt;=0.1, "")</f>
        <v/>
      </c>
      <c r="R27" s="4" t="str">
        <f t="array" ref="R27">_xlfn.IFS(E27="","",E27&lt;0.001,"***",E27&lt;0.01,"**",E27&lt;0.05,"*",E27&lt;0.1,"-",E27&gt;=0.1, "")</f>
        <v>*</v>
      </c>
      <c r="S27" s="4" t="str">
        <f t="array" ref="S27">_xlfn.IFS(F27="","",F27&lt;0.001,"***",F27&lt;0.01,"**",F27&lt;0.05,"*",F27&lt;0.1,"-",F27&gt;=0.1, "")</f>
        <v>*</v>
      </c>
      <c r="T27" s="4" t="str">
        <f t="array" ref="T27">_xlfn.IFS(G27="","",G27&lt;0.001,"***",G27&lt;0.01,"**",G27&lt;0.05,"*",G27&lt;0.1,"-",G27&gt;=0.1, "")</f>
        <v>**</v>
      </c>
      <c r="U27" s="4" t="str">
        <f t="array" ref="U27">_xlfn.IFS(H27="","",H27&lt;0.001,"***",H27&lt;0.01,"**",H27&lt;0.05,"*",H27&lt;0.1,"-",H27&gt;=0.1, "")</f>
        <v>*</v>
      </c>
      <c r="V27" s="4" t="str">
        <f t="array" ref="V27">_xlfn.IFS(I27="","",I27&lt;0.001,"***",I27&lt;0.01,"**",I27&lt;0.05,"*",I27&lt;0.1,"-",I27&gt;=0.1, "")</f>
        <v>*</v>
      </c>
      <c r="W27" s="4" t="str">
        <f t="array" ref="W27">_xlfn.IFS(J27="","",J27&lt;0.001,"***",J27&lt;0.01,"**",J27&lt;0.05,"*",J27&lt;0.1,"-",J27&gt;=0.1, "")</f>
        <v/>
      </c>
      <c r="X27" s="4" t="str">
        <f t="array" ref="X27">_xlfn.IFS(K27="","",K27&lt;0.001,"***",K27&lt;0.01,"**",K27&lt;0.05,"*",K27&lt;0.1,"-",K27&gt;=0.1, "")</f>
        <v/>
      </c>
      <c r="Y27" s="4" t="str">
        <f t="array" ref="Y27">_xlfn.IFS(L27="","",L27&lt;0.001,"***",L27&lt;0.01,"**",L27&lt;0.05,"*",L27&lt;0.1,"-",L27&gt;=0.1, "")</f>
        <v>**</v>
      </c>
      <c r="Z27" s="4" t="str">
        <f t="array" ref="Z27">_xlfn.IFS(M27="","",M27&lt;0.001,"***",M27&lt;0.01,"**",M27&lt;0.05,"*",M27&lt;0.1,"-",M27&gt;=0.1, "")</f>
        <v/>
      </c>
    </row>
    <row r="28" spans="1:29" ht="20" customHeight="1">
      <c r="A28" s="3">
        <v>26</v>
      </c>
      <c r="B28" s="4">
        <v>0.16298826346928361</v>
      </c>
      <c r="C28" s="4">
        <v>0.15802946651182551</v>
      </c>
      <c r="D28" s="4">
        <v>9.3149302988982871E-3</v>
      </c>
      <c r="E28" s="4">
        <v>2.2440114801271869E-2</v>
      </c>
      <c r="F28" s="4">
        <v>2.3037981011161499E-3</v>
      </c>
      <c r="G28" s="4">
        <v>4.6269634248846511E-5</v>
      </c>
      <c r="H28" s="4">
        <v>0.10994748759617939</v>
      </c>
      <c r="I28" s="4">
        <v>8.0373122054001989E-2</v>
      </c>
      <c r="J28" s="4">
        <v>0.11044467215036249</v>
      </c>
      <c r="L28" s="4">
        <v>0.98642705910627948</v>
      </c>
      <c r="M28" s="4">
        <v>4.0963062085778823E-2</v>
      </c>
      <c r="O28" s="4" t="str">
        <f t="array" ref="O28">_xlfn.IFS(B28="","",B28&lt;0.001,"***",B28&lt;0.01,"**",B28&lt;0.05,"*",B28&lt;0.1,"-",B28&gt;=0.1, "")</f>
        <v/>
      </c>
      <c r="P28" s="4" t="str">
        <f t="array" ref="P28">_xlfn.IFS(C28="","",C28&lt;0.001,"***",C28&lt;0.01,"**",C28&lt;0.05,"*",C28&lt;0.1,"-",C28&gt;=0.1, "")</f>
        <v/>
      </c>
      <c r="Q28" s="4" t="str">
        <f t="array" ref="Q28">_xlfn.IFS(D28="","",D28&lt;0.001,"***",D28&lt;0.01,"**",D28&lt;0.05,"*",D28&lt;0.1,"-",D28&gt;=0.1, "")</f>
        <v>**</v>
      </c>
      <c r="R28" s="4" t="str">
        <f t="array" ref="R28">_xlfn.IFS(E28="","",E28&lt;0.001,"***",E28&lt;0.01,"**",E28&lt;0.05,"*",E28&lt;0.1,"-",E28&gt;=0.1, "")</f>
        <v>*</v>
      </c>
      <c r="S28" s="4" t="str">
        <f t="array" ref="S28">_xlfn.IFS(F28="","",F28&lt;0.001,"***",F28&lt;0.01,"**",F28&lt;0.05,"*",F28&lt;0.1,"-",F28&gt;=0.1, "")</f>
        <v>**</v>
      </c>
      <c r="T28" s="4" t="str">
        <f t="array" ref="T28">_xlfn.IFS(G28="","",G28&lt;0.001,"***",G28&lt;0.01,"**",G28&lt;0.05,"*",G28&lt;0.1,"-",G28&gt;=0.1, "")</f>
        <v>***</v>
      </c>
      <c r="U28" s="4" t="str">
        <f t="array" ref="U28">_xlfn.IFS(H28="","",H28&lt;0.001,"***",H28&lt;0.01,"**",H28&lt;0.05,"*",H28&lt;0.1,"-",H28&gt;=0.1, "")</f>
        <v/>
      </c>
      <c r="V28" s="4" t="str">
        <f t="array" ref="V28">_xlfn.IFS(I28="","",I28&lt;0.001,"***",I28&lt;0.01,"**",I28&lt;0.05,"*",I28&lt;0.1,"-",I28&gt;=0.1, "")</f>
        <v>-</v>
      </c>
      <c r="W28" s="4" t="str">
        <f t="array" ref="W28">_xlfn.IFS(J28="","",J28&lt;0.001,"***",J28&lt;0.01,"**",J28&lt;0.05,"*",J28&lt;0.1,"-",J28&gt;=0.1, "")</f>
        <v/>
      </c>
      <c r="X28" s="4" t="str">
        <f t="array" ref="X28">_xlfn.IFS(K28="","",K28&lt;0.001,"***",K28&lt;0.01,"**",K28&lt;0.05,"*",K28&lt;0.1,"-",K28&gt;=0.1, "")</f>
        <v/>
      </c>
      <c r="Y28" s="4" t="str">
        <f t="array" ref="Y28">_xlfn.IFS(L28="","",L28&lt;0.001,"***",L28&lt;0.01,"**",L28&lt;0.05,"*",L28&lt;0.1,"-",L28&gt;=0.1, "")</f>
        <v/>
      </c>
      <c r="Z28" s="4" t="str">
        <f t="array" ref="Z28">_xlfn.IFS(M28="","",M28&lt;0.001,"***",M28&lt;0.01,"**",M28&lt;0.05,"*",M28&lt;0.1,"-",M28&gt;=0.1, "")</f>
        <v>*</v>
      </c>
    </row>
    <row r="29" spans="1:29" ht="20" customHeight="1">
      <c r="A29" s="3">
        <v>27</v>
      </c>
      <c r="B29" s="4">
        <v>7.4508127009663971E-2</v>
      </c>
      <c r="C29" s="4">
        <v>0.17389323046524521</v>
      </c>
      <c r="E29" s="4">
        <v>0.27065671889994691</v>
      </c>
      <c r="F29" s="4">
        <v>0.13900315086411849</v>
      </c>
      <c r="O29" s="4" t="str">
        <f t="array" ref="O29">_xlfn.IFS(B29="","",B29&lt;0.001,"***",B29&lt;0.01,"**",B29&lt;0.05,"*",B29&lt;0.1,"-",B29&gt;=0.1, "")</f>
        <v>-</v>
      </c>
      <c r="P29" s="4" t="str">
        <f t="array" ref="P29">_xlfn.IFS(C29="","",C29&lt;0.001,"***",C29&lt;0.01,"**",C29&lt;0.05,"*",C29&lt;0.1,"-",C29&gt;=0.1, "")</f>
        <v/>
      </c>
      <c r="Q29" s="4" t="str">
        <f t="array" ref="Q29">_xlfn.IFS(D29="","",D29&lt;0.001,"***",D29&lt;0.01,"**",D29&lt;0.05,"*",D29&lt;0.1,"-",D29&gt;=0.1, "")</f>
        <v/>
      </c>
      <c r="R29" s="4" t="str">
        <f t="array" ref="R29">_xlfn.IFS(E29="","",E29&lt;0.001,"***",E29&lt;0.01,"**",E29&lt;0.05,"*",E29&lt;0.1,"-",E29&gt;=0.1, "")</f>
        <v/>
      </c>
      <c r="S29" s="4" t="str">
        <f t="array" ref="S29">_xlfn.IFS(F29="","",F29&lt;0.001,"***",F29&lt;0.01,"**",F29&lt;0.05,"*",F29&lt;0.1,"-",F29&gt;=0.1, "")</f>
        <v/>
      </c>
      <c r="T29" s="4" t="str">
        <f t="array" ref="T29">_xlfn.IFS(G29="","",G29&lt;0.001,"***",G29&lt;0.01,"**",G29&lt;0.05,"*",G29&lt;0.1,"-",G29&gt;=0.1, "")</f>
        <v/>
      </c>
      <c r="U29" s="4" t="str">
        <f t="array" ref="U29">_xlfn.IFS(H29="","",H29&lt;0.001,"***",H29&lt;0.01,"**",H29&lt;0.05,"*",H29&lt;0.1,"-",H29&gt;=0.1, "")</f>
        <v/>
      </c>
      <c r="V29" s="4" t="str">
        <f t="array" ref="V29">_xlfn.IFS(I29="","",I29&lt;0.001,"***",I29&lt;0.01,"**",I29&lt;0.05,"*",I29&lt;0.1,"-",I29&gt;=0.1, "")</f>
        <v/>
      </c>
      <c r="W29" s="4" t="str">
        <f t="array" ref="W29">_xlfn.IFS(J29="","",J29&lt;0.001,"***",J29&lt;0.01,"**",J29&lt;0.05,"*",J29&lt;0.1,"-",J29&gt;=0.1, "")</f>
        <v/>
      </c>
      <c r="X29" s="4" t="str">
        <f t="array" ref="X29">_xlfn.IFS(K29="","",K29&lt;0.001,"***",K29&lt;0.01,"**",K29&lt;0.05,"*",K29&lt;0.1,"-",K29&gt;=0.1, "")</f>
        <v/>
      </c>
      <c r="Y29" s="4" t="str">
        <f t="array" ref="Y29">_xlfn.IFS(L29="","",L29&lt;0.001,"***",L29&lt;0.01,"**",L29&lt;0.05,"*",L29&lt;0.1,"-",L29&gt;=0.1, "")</f>
        <v/>
      </c>
      <c r="Z29" s="4" t="str">
        <f t="array" ref="Z29">_xlfn.IFS(M29="","",M29&lt;0.001,"***",M29&lt;0.01,"**",M29&lt;0.05,"*",M29&lt;0.1,"-",M29&gt;=0.1, "")</f>
        <v/>
      </c>
    </row>
    <row r="30" spans="1:29" ht="20" customHeight="1">
      <c r="A30" s="3">
        <v>28</v>
      </c>
      <c r="B30" s="4">
        <v>9.1575374987600145E-3</v>
      </c>
      <c r="C30" s="4">
        <v>2.0301320292874848E-3</v>
      </c>
      <c r="D30" s="4">
        <v>1.2917904072562309E-2</v>
      </c>
      <c r="E30" s="4">
        <v>4.0694531462153183E-2</v>
      </c>
      <c r="F30" s="4">
        <v>0.1174520901058282</v>
      </c>
      <c r="H30" s="4">
        <v>0.34750794842556121</v>
      </c>
      <c r="I30" s="4">
        <v>2.2557859256295992E-3</v>
      </c>
      <c r="L30" s="4">
        <v>6.749660285322702E-2</v>
      </c>
      <c r="O30" s="4" t="str">
        <f t="array" ref="O30">_xlfn.IFS(B30="","",B30&lt;0.001,"***",B30&lt;0.01,"**",B30&lt;0.05,"*",B30&lt;0.1,"-",B30&gt;=0.1, "")</f>
        <v>**</v>
      </c>
      <c r="P30" s="4" t="str">
        <f t="array" ref="P30">_xlfn.IFS(C30="","",C30&lt;0.001,"***",C30&lt;0.01,"**",C30&lt;0.05,"*",C30&lt;0.1,"-",C30&gt;=0.1, "")</f>
        <v>**</v>
      </c>
      <c r="Q30" s="4" t="str">
        <f t="array" ref="Q30">_xlfn.IFS(D30="","",D30&lt;0.001,"***",D30&lt;0.01,"**",D30&lt;0.05,"*",D30&lt;0.1,"-",D30&gt;=0.1, "")</f>
        <v>*</v>
      </c>
      <c r="R30" s="4" t="str">
        <f t="array" ref="R30">_xlfn.IFS(E30="","",E30&lt;0.001,"***",E30&lt;0.01,"**",E30&lt;0.05,"*",E30&lt;0.1,"-",E30&gt;=0.1, "")</f>
        <v>*</v>
      </c>
      <c r="S30" s="4" t="str">
        <f t="array" ref="S30">_xlfn.IFS(F30="","",F30&lt;0.001,"***",F30&lt;0.01,"**",F30&lt;0.05,"*",F30&lt;0.1,"-",F30&gt;=0.1, "")</f>
        <v/>
      </c>
      <c r="T30" s="4" t="str">
        <f t="array" ref="T30">_xlfn.IFS(G30="","",G30&lt;0.001,"***",G30&lt;0.01,"**",G30&lt;0.05,"*",G30&lt;0.1,"-",G30&gt;=0.1, "")</f>
        <v/>
      </c>
      <c r="U30" s="4" t="str">
        <f t="array" ref="U30">_xlfn.IFS(H30="","",H30&lt;0.001,"***",H30&lt;0.01,"**",H30&lt;0.05,"*",H30&lt;0.1,"-",H30&gt;=0.1, "")</f>
        <v/>
      </c>
      <c r="V30" s="4" t="str">
        <f t="array" ref="V30">_xlfn.IFS(I30="","",I30&lt;0.001,"***",I30&lt;0.01,"**",I30&lt;0.05,"*",I30&lt;0.1,"-",I30&gt;=0.1, "")</f>
        <v>**</v>
      </c>
      <c r="W30" s="4" t="str">
        <f t="array" ref="W30">_xlfn.IFS(J30="","",J30&lt;0.001,"***",J30&lt;0.01,"**",J30&lt;0.05,"*",J30&lt;0.1,"-",J30&gt;=0.1, "")</f>
        <v/>
      </c>
      <c r="X30" s="4" t="str">
        <f t="array" ref="X30">_xlfn.IFS(K30="","",K30&lt;0.001,"***",K30&lt;0.01,"**",K30&lt;0.05,"*",K30&lt;0.1,"-",K30&gt;=0.1, "")</f>
        <v/>
      </c>
      <c r="Y30" s="4" t="str">
        <f t="array" ref="Y30">_xlfn.IFS(L30="","",L30&lt;0.001,"***",L30&lt;0.01,"**",L30&lt;0.05,"*",L30&lt;0.1,"-",L30&gt;=0.1, "")</f>
        <v>-</v>
      </c>
      <c r="Z30" s="4" t="str">
        <f t="array" ref="Z30">_xlfn.IFS(M30="","",M30&lt;0.001,"***",M30&lt;0.01,"**",M30&lt;0.05,"*",M30&lt;0.1,"-",M30&gt;=0.1, "")</f>
        <v/>
      </c>
    </row>
    <row r="31" spans="1:29" ht="20" customHeight="1">
      <c r="A31" s="3">
        <v>29</v>
      </c>
      <c r="B31" s="4">
        <v>3.6832183355982482E-16</v>
      </c>
      <c r="E31" s="4">
        <v>5.0083181316850467E-2</v>
      </c>
      <c r="H31" s="4">
        <v>0.78854354725440123</v>
      </c>
      <c r="L31" s="4">
        <v>0.27023361197062351</v>
      </c>
      <c r="M31" s="4">
        <v>5.047233602491661E-2</v>
      </c>
      <c r="O31" s="4" t="str">
        <f t="array" ref="O31">_xlfn.IFS(B31="","",B31&lt;0.001,"***",B31&lt;0.01,"**",B31&lt;0.05,"*",B31&lt;0.1,"-",B31&gt;=0.1, "")</f>
        <v>***</v>
      </c>
      <c r="P31" s="4" t="str">
        <f t="array" ref="P31">_xlfn.IFS(C31="","",C31&lt;0.001,"***",C31&lt;0.01,"**",C31&lt;0.05,"*",C31&lt;0.1,"-",C31&gt;=0.1, "")</f>
        <v/>
      </c>
      <c r="Q31" s="4" t="str">
        <f t="array" ref="Q31">_xlfn.IFS(D31="","",D31&lt;0.001,"***",D31&lt;0.01,"**",D31&lt;0.05,"*",D31&lt;0.1,"-",D31&gt;=0.1, "")</f>
        <v/>
      </c>
      <c r="R31" s="4" t="str">
        <f t="array" ref="R31">_xlfn.IFS(E31="","",E31&lt;0.001,"***",E31&lt;0.01,"**",E31&lt;0.05,"*",E31&lt;0.1,"-",E31&gt;=0.1, "")</f>
        <v>-</v>
      </c>
      <c r="S31" s="4" t="str">
        <f t="array" ref="S31">_xlfn.IFS(F31="","",F31&lt;0.001,"***",F31&lt;0.01,"**",F31&lt;0.05,"*",F31&lt;0.1,"-",F31&gt;=0.1, "")</f>
        <v/>
      </c>
      <c r="T31" s="4" t="str">
        <f t="array" ref="T31">_xlfn.IFS(G31="","",G31&lt;0.001,"***",G31&lt;0.01,"**",G31&lt;0.05,"*",G31&lt;0.1,"-",G31&gt;=0.1, "")</f>
        <v/>
      </c>
      <c r="U31" s="4" t="str">
        <f t="array" ref="U31">_xlfn.IFS(H31="","",H31&lt;0.001,"***",H31&lt;0.01,"**",H31&lt;0.05,"*",H31&lt;0.1,"-",H31&gt;=0.1, "")</f>
        <v/>
      </c>
      <c r="V31" s="4" t="str">
        <f t="array" ref="V31">_xlfn.IFS(I31="","",I31&lt;0.001,"***",I31&lt;0.01,"**",I31&lt;0.05,"*",I31&lt;0.1,"-",I31&gt;=0.1, "")</f>
        <v/>
      </c>
      <c r="W31" s="4" t="str">
        <f t="array" ref="W31">_xlfn.IFS(J31="","",J31&lt;0.001,"***",J31&lt;0.01,"**",J31&lt;0.05,"*",J31&lt;0.1,"-",J31&gt;=0.1, "")</f>
        <v/>
      </c>
      <c r="X31" s="4" t="str">
        <f t="array" ref="X31">_xlfn.IFS(K31="","",K31&lt;0.001,"***",K31&lt;0.01,"**",K31&lt;0.05,"*",K31&lt;0.1,"-",K31&gt;=0.1, "")</f>
        <v/>
      </c>
      <c r="Y31" s="4" t="str">
        <f t="array" ref="Y31">_xlfn.IFS(L31="","",L31&lt;0.001,"***",L31&lt;0.01,"**",L31&lt;0.05,"*",L31&lt;0.1,"-",L31&gt;=0.1, "")</f>
        <v/>
      </c>
      <c r="Z31" s="4" t="str">
        <f t="array" ref="Z31">_xlfn.IFS(M31="","",M31&lt;0.001,"***",M31&lt;0.01,"**",M31&lt;0.05,"*",M31&lt;0.1,"-",M31&gt;=0.1, "")</f>
        <v>-</v>
      </c>
    </row>
    <row r="32" spans="1:29" ht="20" customHeight="1">
      <c r="A32" s="3">
        <v>30</v>
      </c>
      <c r="B32" s="4">
        <v>0.55610642933281396</v>
      </c>
      <c r="C32" s="4">
        <v>6.9949592494661192E-2</v>
      </c>
      <c r="D32" s="4">
        <v>0.34910660661434362</v>
      </c>
      <c r="E32" s="4">
        <v>0.23260702613294951</v>
      </c>
      <c r="F32" s="4">
        <v>0.65360392174262549</v>
      </c>
      <c r="G32" s="4">
        <v>2.722610523821491E-2</v>
      </c>
      <c r="H32" s="4">
        <v>0.85735261083169456</v>
      </c>
      <c r="I32" s="4">
        <v>0.43269886310362621</v>
      </c>
      <c r="J32" s="4">
        <v>0.2115150657018357</v>
      </c>
      <c r="K32" s="4">
        <v>0.1168540218788843</v>
      </c>
      <c r="L32" s="4">
        <v>0.60917609466187828</v>
      </c>
      <c r="M32" s="4">
        <v>6.8976891207699897E-2</v>
      </c>
      <c r="O32" s="4" t="str">
        <f t="array" ref="O32">_xlfn.IFS(B32="","",B32&lt;0.001,"***",B32&lt;0.01,"**",B32&lt;0.05,"*",B32&lt;0.1,"-",B32&gt;=0.1, "")</f>
        <v/>
      </c>
      <c r="P32" s="4" t="str">
        <f t="array" ref="P32">_xlfn.IFS(C32="","",C32&lt;0.001,"***",C32&lt;0.01,"**",C32&lt;0.05,"*",C32&lt;0.1,"-",C32&gt;=0.1, "")</f>
        <v>-</v>
      </c>
      <c r="Q32" s="4" t="str">
        <f t="array" ref="Q32">_xlfn.IFS(D32="","",D32&lt;0.001,"***",D32&lt;0.01,"**",D32&lt;0.05,"*",D32&lt;0.1,"-",D32&gt;=0.1, "")</f>
        <v/>
      </c>
      <c r="R32" s="4" t="str">
        <f t="array" ref="R32">_xlfn.IFS(E32="","",E32&lt;0.001,"***",E32&lt;0.01,"**",E32&lt;0.05,"*",E32&lt;0.1,"-",E32&gt;=0.1, "")</f>
        <v/>
      </c>
      <c r="S32" s="4" t="str">
        <f t="array" ref="S32">_xlfn.IFS(F32="","",F32&lt;0.001,"***",F32&lt;0.01,"**",F32&lt;0.05,"*",F32&lt;0.1,"-",F32&gt;=0.1, "")</f>
        <v/>
      </c>
      <c r="T32" s="4" t="str">
        <f t="array" ref="T32">_xlfn.IFS(G32="","",G32&lt;0.001,"***",G32&lt;0.01,"**",G32&lt;0.05,"*",G32&lt;0.1,"-",G32&gt;=0.1, "")</f>
        <v>*</v>
      </c>
      <c r="U32" s="4" t="str">
        <f t="array" ref="U32">_xlfn.IFS(H32="","",H32&lt;0.001,"***",H32&lt;0.01,"**",H32&lt;0.05,"*",H32&lt;0.1,"-",H32&gt;=0.1, "")</f>
        <v/>
      </c>
      <c r="V32" s="4" t="str">
        <f t="array" ref="V32">_xlfn.IFS(I32="","",I32&lt;0.001,"***",I32&lt;0.01,"**",I32&lt;0.05,"*",I32&lt;0.1,"-",I32&gt;=0.1, "")</f>
        <v/>
      </c>
      <c r="W32" s="4" t="str">
        <f t="array" ref="W32">_xlfn.IFS(J32="","",J32&lt;0.001,"***",J32&lt;0.01,"**",J32&lt;0.05,"*",J32&lt;0.1,"-",J32&gt;=0.1, "")</f>
        <v/>
      </c>
      <c r="X32" s="4" t="str">
        <f t="array" ref="X32">_xlfn.IFS(K32="","",K32&lt;0.001,"***",K32&lt;0.01,"**",K32&lt;0.05,"*",K32&lt;0.1,"-",K32&gt;=0.1, "")</f>
        <v/>
      </c>
      <c r="Y32" s="4" t="str">
        <f t="array" ref="Y32">_xlfn.IFS(L32="","",L32&lt;0.001,"***",L32&lt;0.01,"**",L32&lt;0.05,"*",L32&lt;0.1,"-",L32&gt;=0.1, "")</f>
        <v/>
      </c>
      <c r="Z32" s="4" t="str">
        <f t="array" ref="Z32">_xlfn.IFS(M32="","",M32&lt;0.001,"***",M32&lt;0.01,"**",M32&lt;0.05,"*",M32&lt;0.1,"-",M32&gt;=0.1, "")</f>
        <v>-</v>
      </c>
    </row>
    <row r="33" spans="1:26" ht="20" customHeight="1">
      <c r="A33" s="3">
        <v>31</v>
      </c>
      <c r="B33" s="4">
        <v>1.076865019556324E-2</v>
      </c>
      <c r="C33" s="4">
        <v>4.3754375811858447E-2</v>
      </c>
      <c r="D33" s="4">
        <v>0.15305761854387201</v>
      </c>
      <c r="E33" s="4">
        <v>1.9514111169972381E-2</v>
      </c>
      <c r="F33" s="4">
        <v>4.338773131185374E-3</v>
      </c>
      <c r="G33" s="4">
        <v>2.613586086073149E-2</v>
      </c>
      <c r="H33" s="4">
        <v>6.0851950687448017E-2</v>
      </c>
      <c r="I33" s="4">
        <v>0.16234806303311569</v>
      </c>
      <c r="J33" s="4">
        <v>1.3694082896810761E-2</v>
      </c>
      <c r="O33" s="4" t="str">
        <f t="array" ref="O33">_xlfn.IFS(B33="","",B33&lt;0.001,"***",B33&lt;0.01,"**",B33&lt;0.05,"*",B33&lt;0.1,"-",B33&gt;=0.1, "")</f>
        <v>*</v>
      </c>
      <c r="P33" s="4" t="str">
        <f t="array" ref="P33">_xlfn.IFS(C33="","",C33&lt;0.001,"***",C33&lt;0.01,"**",C33&lt;0.05,"*",C33&lt;0.1,"-",C33&gt;=0.1, "")</f>
        <v>*</v>
      </c>
      <c r="Q33" s="4" t="str">
        <f t="array" ref="Q33">_xlfn.IFS(D33="","",D33&lt;0.001,"***",D33&lt;0.01,"**",D33&lt;0.05,"*",D33&lt;0.1,"-",D33&gt;=0.1, "")</f>
        <v/>
      </c>
      <c r="R33" s="4" t="str">
        <f t="array" ref="R33">_xlfn.IFS(E33="","",E33&lt;0.001,"***",E33&lt;0.01,"**",E33&lt;0.05,"*",E33&lt;0.1,"-",E33&gt;=0.1, "")</f>
        <v>*</v>
      </c>
      <c r="S33" s="4" t="str">
        <f t="array" ref="S33">_xlfn.IFS(F33="","",F33&lt;0.001,"***",F33&lt;0.01,"**",F33&lt;0.05,"*",F33&lt;0.1,"-",F33&gt;=0.1, "")</f>
        <v>**</v>
      </c>
      <c r="T33" s="4" t="str">
        <f t="array" ref="T33">_xlfn.IFS(G33="","",G33&lt;0.001,"***",G33&lt;0.01,"**",G33&lt;0.05,"*",G33&lt;0.1,"-",G33&gt;=0.1, "")</f>
        <v>*</v>
      </c>
      <c r="U33" s="4" t="str">
        <f t="array" ref="U33">_xlfn.IFS(H33="","",H33&lt;0.001,"***",H33&lt;0.01,"**",H33&lt;0.05,"*",H33&lt;0.1,"-",H33&gt;=0.1, "")</f>
        <v>-</v>
      </c>
      <c r="V33" s="4" t="str">
        <f t="array" ref="V33">_xlfn.IFS(I33="","",I33&lt;0.001,"***",I33&lt;0.01,"**",I33&lt;0.05,"*",I33&lt;0.1,"-",I33&gt;=0.1, "")</f>
        <v/>
      </c>
      <c r="W33" s="4" t="str">
        <f t="array" ref="W33">_xlfn.IFS(J33="","",J33&lt;0.001,"***",J33&lt;0.01,"**",J33&lt;0.05,"*",J33&lt;0.1,"-",J33&gt;=0.1, "")</f>
        <v>*</v>
      </c>
      <c r="X33" s="4" t="str">
        <f t="array" ref="X33">_xlfn.IFS(K33="","",K33&lt;0.001,"***",K33&lt;0.01,"**",K33&lt;0.05,"*",K33&lt;0.1,"-",K33&gt;=0.1, "")</f>
        <v/>
      </c>
      <c r="Y33" s="4" t="str">
        <f t="array" ref="Y33">_xlfn.IFS(L33="","",L33&lt;0.001,"***",L33&lt;0.01,"**",L33&lt;0.05,"*",L33&lt;0.1,"-",L33&gt;=0.1, "")</f>
        <v/>
      </c>
      <c r="Z33" s="4" t="str">
        <f t="array" ref="Z33">_xlfn.IFS(M33="","",M33&lt;0.001,"***",M33&lt;0.01,"**",M33&lt;0.05,"*",M33&lt;0.1,"-",M33&gt;=0.1, "")</f>
        <v/>
      </c>
    </row>
    <row r="34" spans="1:26" ht="20" customHeight="1">
      <c r="A34" s="3">
        <v>32</v>
      </c>
      <c r="B34" s="4">
        <v>7.2409523946701253E-9</v>
      </c>
      <c r="E34" s="4">
        <v>4.9464477262990129E-2</v>
      </c>
      <c r="F34" s="4">
        <v>3.168746282091467E-3</v>
      </c>
      <c r="H34" s="4">
        <v>2.7605893763654079E-3</v>
      </c>
      <c r="I34" s="4">
        <v>3.5401294366667349E-2</v>
      </c>
      <c r="J34" s="4">
        <v>7.2357463056615086E-3</v>
      </c>
      <c r="K34" s="4">
        <v>6.7043162433500142E-2</v>
      </c>
      <c r="L34" s="4">
        <v>2.2996173817221291E-3</v>
      </c>
      <c r="O34" s="4" t="str">
        <f t="array" ref="O34">_xlfn.IFS(B34="","",B34&lt;0.001,"***",B34&lt;0.01,"**",B34&lt;0.05,"*",B34&lt;0.1,"-",B34&gt;=0.1, "")</f>
        <v>***</v>
      </c>
      <c r="P34" s="4" t="str">
        <f t="array" ref="P34">_xlfn.IFS(C34="","",C34&lt;0.001,"***",C34&lt;0.01,"**",C34&lt;0.05,"*",C34&lt;0.1,"-",C34&gt;=0.1, "")</f>
        <v/>
      </c>
      <c r="Q34" s="4" t="str">
        <f t="array" ref="Q34">_xlfn.IFS(D34="","",D34&lt;0.001,"***",D34&lt;0.01,"**",D34&lt;0.05,"*",D34&lt;0.1,"-",D34&gt;=0.1, "")</f>
        <v/>
      </c>
      <c r="R34" s="4" t="str">
        <f t="array" ref="R34">_xlfn.IFS(E34="","",E34&lt;0.001,"***",E34&lt;0.01,"**",E34&lt;0.05,"*",E34&lt;0.1,"-",E34&gt;=0.1, "")</f>
        <v>*</v>
      </c>
      <c r="S34" s="4" t="str">
        <f t="array" ref="S34">_xlfn.IFS(F34="","",F34&lt;0.001,"***",F34&lt;0.01,"**",F34&lt;0.05,"*",F34&lt;0.1,"-",F34&gt;=0.1, "")</f>
        <v>**</v>
      </c>
      <c r="T34" s="4" t="str">
        <f t="array" ref="T34">_xlfn.IFS(G34="","",G34&lt;0.001,"***",G34&lt;0.01,"**",G34&lt;0.05,"*",G34&lt;0.1,"-",G34&gt;=0.1, "")</f>
        <v/>
      </c>
      <c r="U34" s="4" t="str">
        <f t="array" ref="U34">_xlfn.IFS(H34="","",H34&lt;0.001,"***",H34&lt;0.01,"**",H34&lt;0.05,"*",H34&lt;0.1,"-",H34&gt;=0.1, "")</f>
        <v>**</v>
      </c>
      <c r="V34" s="4" t="str">
        <f t="array" ref="V34">_xlfn.IFS(I34="","",I34&lt;0.001,"***",I34&lt;0.01,"**",I34&lt;0.05,"*",I34&lt;0.1,"-",I34&gt;=0.1, "")</f>
        <v>*</v>
      </c>
      <c r="W34" s="4" t="str">
        <f t="array" ref="W34">_xlfn.IFS(J34="","",J34&lt;0.001,"***",J34&lt;0.01,"**",J34&lt;0.05,"*",J34&lt;0.1,"-",J34&gt;=0.1, "")</f>
        <v>**</v>
      </c>
      <c r="X34" s="4" t="str">
        <f t="array" ref="X34">_xlfn.IFS(K34="","",K34&lt;0.001,"***",K34&lt;0.01,"**",K34&lt;0.05,"*",K34&lt;0.1,"-",K34&gt;=0.1, "")</f>
        <v>-</v>
      </c>
      <c r="Y34" s="4" t="str">
        <f t="array" ref="Y34">_xlfn.IFS(L34="","",L34&lt;0.001,"***",L34&lt;0.01,"**",L34&lt;0.05,"*",L34&lt;0.1,"-",L34&gt;=0.1, "")</f>
        <v>**</v>
      </c>
      <c r="Z34" s="4" t="str">
        <f t="array" ref="Z34">_xlfn.IFS(M34="","",M34&lt;0.001,"***",M34&lt;0.01,"**",M34&lt;0.05,"*",M34&lt;0.1,"-",M34&gt;=0.1, "")</f>
        <v/>
      </c>
    </row>
    <row r="35" spans="1:26" ht="20" customHeight="1">
      <c r="A35" s="3">
        <v>33</v>
      </c>
      <c r="B35" s="4">
        <v>6.5429871538666617E-22</v>
      </c>
      <c r="E35" s="4">
        <v>0.2296856090509021</v>
      </c>
      <c r="H35" s="4">
        <v>2.1229984391274291E-5</v>
      </c>
      <c r="O35" s="4" t="str">
        <f t="array" ref="O35">_xlfn.IFS(B35="","",B35&lt;0.001,"***",B35&lt;0.01,"**",B35&lt;0.05,"*",B35&lt;0.1,"-",B35&gt;=0.1, "")</f>
        <v>***</v>
      </c>
      <c r="P35" s="4" t="str">
        <f t="array" ref="P35">_xlfn.IFS(C35="","",C35&lt;0.001,"***",C35&lt;0.01,"**",C35&lt;0.05,"*",C35&lt;0.1,"-",C35&gt;=0.1, "")</f>
        <v/>
      </c>
      <c r="Q35" s="4" t="str">
        <f t="array" ref="Q35">_xlfn.IFS(D35="","",D35&lt;0.001,"***",D35&lt;0.01,"**",D35&lt;0.05,"*",D35&lt;0.1,"-",D35&gt;=0.1, "")</f>
        <v/>
      </c>
      <c r="R35" s="4" t="str">
        <f t="array" ref="R35">_xlfn.IFS(E35="","",E35&lt;0.001,"***",E35&lt;0.01,"**",E35&lt;0.05,"*",E35&lt;0.1,"-",E35&gt;=0.1, "")</f>
        <v/>
      </c>
      <c r="S35" s="4" t="str">
        <f t="array" ref="S35">_xlfn.IFS(F35="","",F35&lt;0.001,"***",F35&lt;0.01,"**",F35&lt;0.05,"*",F35&lt;0.1,"-",F35&gt;=0.1, "")</f>
        <v/>
      </c>
      <c r="T35" s="4" t="str">
        <f t="array" ref="T35">_xlfn.IFS(G35="","",G35&lt;0.001,"***",G35&lt;0.01,"**",G35&lt;0.05,"*",G35&lt;0.1,"-",G35&gt;=0.1, "")</f>
        <v/>
      </c>
      <c r="U35" s="4" t="str">
        <f t="array" ref="U35">_xlfn.IFS(H35="","",H35&lt;0.001,"***",H35&lt;0.01,"**",H35&lt;0.05,"*",H35&lt;0.1,"-",H35&gt;=0.1, "")</f>
        <v>***</v>
      </c>
      <c r="V35" s="4" t="str">
        <f t="array" ref="V35">_xlfn.IFS(I35="","",I35&lt;0.001,"***",I35&lt;0.01,"**",I35&lt;0.05,"*",I35&lt;0.1,"-",I35&gt;=0.1, "")</f>
        <v/>
      </c>
      <c r="W35" s="4" t="str">
        <f t="array" ref="W35">_xlfn.IFS(J35="","",J35&lt;0.001,"***",J35&lt;0.01,"**",J35&lt;0.05,"*",J35&lt;0.1,"-",J35&gt;=0.1, "")</f>
        <v/>
      </c>
      <c r="X35" s="4" t="str">
        <f t="array" ref="X35">_xlfn.IFS(K35="","",K35&lt;0.001,"***",K35&lt;0.01,"**",K35&lt;0.05,"*",K35&lt;0.1,"-",K35&gt;=0.1, "")</f>
        <v/>
      </c>
      <c r="Y35" s="4" t="str">
        <f t="array" ref="Y35">_xlfn.IFS(L35="","",L35&lt;0.001,"***",L35&lt;0.01,"**",L35&lt;0.05,"*",L35&lt;0.1,"-",L35&gt;=0.1, "")</f>
        <v/>
      </c>
      <c r="Z35" s="4" t="str">
        <f t="array" ref="Z35">_xlfn.IFS(M35="","",M35&lt;0.001,"***",M35&lt;0.01,"**",M35&lt;0.05,"*",M35&lt;0.1,"-",M35&gt;=0.1, "")</f>
        <v/>
      </c>
    </row>
    <row r="36" spans="1:26" ht="20" customHeight="1">
      <c r="A36" s="3">
        <v>34</v>
      </c>
      <c r="B36" s="4">
        <v>8.1499537505618133E-10</v>
      </c>
      <c r="H36" s="4">
        <v>1.4999375707066109E-2</v>
      </c>
      <c r="L36" s="4">
        <v>0.70274543566287373</v>
      </c>
      <c r="M36" s="4">
        <v>6.7463809594615924E-3</v>
      </c>
      <c r="O36" s="4" t="str">
        <f t="array" ref="O36">_xlfn.IFS(B36="","",B36&lt;0.001,"***",B36&lt;0.01,"**",B36&lt;0.05,"*",B36&lt;0.1,"-",B36&gt;=0.1, "")</f>
        <v>***</v>
      </c>
      <c r="P36" s="4" t="str">
        <f t="array" ref="P36">_xlfn.IFS(C36="","",C36&lt;0.001,"***",C36&lt;0.01,"**",C36&lt;0.05,"*",C36&lt;0.1,"-",C36&gt;=0.1, "")</f>
        <v/>
      </c>
      <c r="Q36" s="4" t="str">
        <f t="array" ref="Q36">_xlfn.IFS(D36="","",D36&lt;0.001,"***",D36&lt;0.01,"**",D36&lt;0.05,"*",D36&lt;0.1,"-",D36&gt;=0.1, "")</f>
        <v/>
      </c>
      <c r="R36" s="4" t="str">
        <f t="array" ref="R36">_xlfn.IFS(E36="","",E36&lt;0.001,"***",E36&lt;0.01,"**",E36&lt;0.05,"*",E36&lt;0.1,"-",E36&gt;=0.1, "")</f>
        <v/>
      </c>
      <c r="S36" s="4" t="str">
        <f t="array" ref="S36">_xlfn.IFS(F36="","",F36&lt;0.001,"***",F36&lt;0.01,"**",F36&lt;0.05,"*",F36&lt;0.1,"-",F36&gt;=0.1, "")</f>
        <v/>
      </c>
      <c r="T36" s="4" t="str">
        <f t="array" ref="T36">_xlfn.IFS(G36="","",G36&lt;0.001,"***",G36&lt;0.01,"**",G36&lt;0.05,"*",G36&lt;0.1,"-",G36&gt;=0.1, "")</f>
        <v/>
      </c>
      <c r="U36" s="4" t="str">
        <f t="array" ref="U36">_xlfn.IFS(H36="","",H36&lt;0.001,"***",H36&lt;0.01,"**",H36&lt;0.05,"*",H36&lt;0.1,"-",H36&gt;=0.1, "")</f>
        <v>*</v>
      </c>
      <c r="V36" s="4" t="str">
        <f t="array" ref="V36">_xlfn.IFS(I36="","",I36&lt;0.001,"***",I36&lt;0.01,"**",I36&lt;0.05,"*",I36&lt;0.1,"-",I36&gt;=0.1, "")</f>
        <v/>
      </c>
      <c r="W36" s="4" t="str">
        <f t="array" ref="W36">_xlfn.IFS(J36="","",J36&lt;0.001,"***",J36&lt;0.01,"**",J36&lt;0.05,"*",J36&lt;0.1,"-",J36&gt;=0.1, "")</f>
        <v/>
      </c>
      <c r="X36" s="4" t="str">
        <f t="array" ref="X36">_xlfn.IFS(K36="","",K36&lt;0.001,"***",K36&lt;0.01,"**",K36&lt;0.05,"*",K36&lt;0.1,"-",K36&gt;=0.1, "")</f>
        <v/>
      </c>
      <c r="Y36" s="4" t="str">
        <f t="array" ref="Y36">_xlfn.IFS(L36="","",L36&lt;0.001,"***",L36&lt;0.01,"**",L36&lt;0.05,"*",L36&lt;0.1,"-",L36&gt;=0.1, "")</f>
        <v/>
      </c>
      <c r="Z36" s="4" t="str">
        <f t="array" ref="Z36">_xlfn.IFS(M36="","",M36&lt;0.001,"***",M36&lt;0.01,"**",M36&lt;0.05,"*",M36&lt;0.1,"-",M36&gt;=0.1, "")</f>
        <v>**</v>
      </c>
    </row>
    <row r="37" spans="1:26" ht="20" customHeight="1">
      <c r="A37" s="3">
        <v>35</v>
      </c>
      <c r="B37" s="4">
        <v>2.219529246827363E-2</v>
      </c>
      <c r="C37" s="4">
        <v>0.3001329616463404</v>
      </c>
      <c r="E37" s="4">
        <v>8.5208463662159978E-2</v>
      </c>
      <c r="F37" s="4">
        <v>5.3462510966262311E-2</v>
      </c>
      <c r="G37" s="4">
        <v>0.19660005355298599</v>
      </c>
      <c r="H37" s="4">
        <v>0.26111239683732979</v>
      </c>
      <c r="I37" s="4">
        <v>4.5231579178860663E-2</v>
      </c>
      <c r="L37" s="4">
        <v>0.2406122378876753</v>
      </c>
      <c r="M37" s="4">
        <v>3.2157661020198222E-2</v>
      </c>
      <c r="O37" s="4" t="str">
        <f t="array" ref="O37">_xlfn.IFS(B37="","",B37&lt;0.001,"***",B37&lt;0.01,"**",B37&lt;0.05,"*",B37&lt;0.1,"-",B37&gt;=0.1, "")</f>
        <v>*</v>
      </c>
      <c r="P37" s="4" t="str">
        <f t="array" ref="P37">_xlfn.IFS(C37="","",C37&lt;0.001,"***",C37&lt;0.01,"**",C37&lt;0.05,"*",C37&lt;0.1,"-",C37&gt;=0.1, "")</f>
        <v/>
      </c>
      <c r="Q37" s="4" t="str">
        <f t="array" ref="Q37">_xlfn.IFS(D37="","",D37&lt;0.001,"***",D37&lt;0.01,"**",D37&lt;0.05,"*",D37&lt;0.1,"-",D37&gt;=0.1, "")</f>
        <v/>
      </c>
      <c r="R37" s="4" t="str">
        <f t="array" ref="R37">_xlfn.IFS(E37="","",E37&lt;0.001,"***",E37&lt;0.01,"**",E37&lt;0.05,"*",E37&lt;0.1,"-",E37&gt;=0.1, "")</f>
        <v>-</v>
      </c>
      <c r="S37" s="4" t="str">
        <f t="array" ref="S37">_xlfn.IFS(F37="","",F37&lt;0.001,"***",F37&lt;0.01,"**",F37&lt;0.05,"*",F37&lt;0.1,"-",F37&gt;=0.1, "")</f>
        <v>-</v>
      </c>
      <c r="T37" s="4" t="str">
        <f t="array" ref="T37">_xlfn.IFS(G37="","",G37&lt;0.001,"***",G37&lt;0.01,"**",G37&lt;0.05,"*",G37&lt;0.1,"-",G37&gt;=0.1, "")</f>
        <v/>
      </c>
      <c r="U37" s="4" t="str">
        <f t="array" ref="U37">_xlfn.IFS(H37="","",H37&lt;0.001,"***",H37&lt;0.01,"**",H37&lt;0.05,"*",H37&lt;0.1,"-",H37&gt;=0.1, "")</f>
        <v/>
      </c>
      <c r="V37" s="4" t="str">
        <f t="array" ref="V37">_xlfn.IFS(I37="","",I37&lt;0.001,"***",I37&lt;0.01,"**",I37&lt;0.05,"*",I37&lt;0.1,"-",I37&gt;=0.1, "")</f>
        <v>*</v>
      </c>
      <c r="W37" s="4" t="str">
        <f t="array" ref="W37">_xlfn.IFS(J37="","",J37&lt;0.001,"***",J37&lt;0.01,"**",J37&lt;0.05,"*",J37&lt;0.1,"-",J37&gt;=0.1, "")</f>
        <v/>
      </c>
      <c r="X37" s="4" t="str">
        <f t="array" ref="X37">_xlfn.IFS(K37="","",K37&lt;0.001,"***",K37&lt;0.01,"**",K37&lt;0.05,"*",K37&lt;0.1,"-",K37&gt;=0.1, "")</f>
        <v/>
      </c>
      <c r="Y37" s="4" t="str">
        <f t="array" ref="Y37">_xlfn.IFS(L37="","",L37&lt;0.001,"***",L37&lt;0.01,"**",L37&lt;0.05,"*",L37&lt;0.1,"-",L37&gt;=0.1, "")</f>
        <v/>
      </c>
      <c r="Z37" s="4" t="str">
        <f t="array" ref="Z37">_xlfn.IFS(M37="","",M37&lt;0.001,"***",M37&lt;0.01,"**",M37&lt;0.05,"*",M37&lt;0.1,"-",M37&gt;=0.1, "")</f>
        <v>*</v>
      </c>
    </row>
    <row r="38" spans="1:26" ht="20" customHeight="1">
      <c r="A38" s="3">
        <v>36</v>
      </c>
      <c r="B38" s="4">
        <v>0.1358450286740441</v>
      </c>
      <c r="C38" s="4">
        <v>0.20317993310625809</v>
      </c>
      <c r="E38" s="4">
        <v>5.1638479800559953E-2</v>
      </c>
      <c r="H38" s="4">
        <v>0.40680419509851512</v>
      </c>
      <c r="I38" s="4">
        <v>6.1834071200050779E-2</v>
      </c>
      <c r="L38" s="4">
        <v>0.35602144777954631</v>
      </c>
      <c r="M38" s="4">
        <v>0.2284284925412304</v>
      </c>
      <c r="O38" s="4" t="str">
        <f t="array" ref="O38">_xlfn.IFS(B38="","",B38&lt;0.001,"***",B38&lt;0.01,"**",B38&lt;0.05,"*",B38&lt;0.1,"-",B38&gt;=0.1, "")</f>
        <v/>
      </c>
      <c r="P38" s="4" t="str">
        <f t="array" ref="P38">_xlfn.IFS(C38="","",C38&lt;0.001,"***",C38&lt;0.01,"**",C38&lt;0.05,"*",C38&lt;0.1,"-",C38&gt;=0.1, "")</f>
        <v/>
      </c>
      <c r="Q38" s="4" t="str">
        <f t="array" ref="Q38">_xlfn.IFS(D38="","",D38&lt;0.001,"***",D38&lt;0.01,"**",D38&lt;0.05,"*",D38&lt;0.1,"-",D38&gt;=0.1, "")</f>
        <v/>
      </c>
      <c r="R38" s="4" t="str">
        <f t="array" ref="R38">_xlfn.IFS(E38="","",E38&lt;0.001,"***",E38&lt;0.01,"**",E38&lt;0.05,"*",E38&lt;0.1,"-",E38&gt;=0.1, "")</f>
        <v>-</v>
      </c>
      <c r="S38" s="4" t="str">
        <f t="array" ref="S38">_xlfn.IFS(F38="","",F38&lt;0.001,"***",F38&lt;0.01,"**",F38&lt;0.05,"*",F38&lt;0.1,"-",F38&gt;=0.1, "")</f>
        <v/>
      </c>
      <c r="T38" s="4" t="str">
        <f t="array" ref="T38">_xlfn.IFS(G38="","",G38&lt;0.001,"***",G38&lt;0.01,"**",G38&lt;0.05,"*",G38&lt;0.1,"-",G38&gt;=0.1, "")</f>
        <v/>
      </c>
      <c r="U38" s="4" t="str">
        <f t="array" ref="U38">_xlfn.IFS(H38="","",H38&lt;0.001,"***",H38&lt;0.01,"**",H38&lt;0.05,"*",H38&lt;0.1,"-",H38&gt;=0.1, "")</f>
        <v/>
      </c>
      <c r="V38" s="4" t="str">
        <f t="array" ref="V38">_xlfn.IFS(I38="","",I38&lt;0.001,"***",I38&lt;0.01,"**",I38&lt;0.05,"*",I38&lt;0.1,"-",I38&gt;=0.1, "")</f>
        <v>-</v>
      </c>
      <c r="W38" s="4" t="str">
        <f t="array" ref="W38">_xlfn.IFS(J38="","",J38&lt;0.001,"***",J38&lt;0.01,"**",J38&lt;0.05,"*",J38&lt;0.1,"-",J38&gt;=0.1, "")</f>
        <v/>
      </c>
      <c r="X38" s="4" t="str">
        <f t="array" ref="X38">_xlfn.IFS(K38="","",K38&lt;0.001,"***",K38&lt;0.01,"**",K38&lt;0.05,"*",K38&lt;0.1,"-",K38&gt;=0.1, "")</f>
        <v/>
      </c>
      <c r="Y38" s="4" t="str">
        <f t="array" ref="Y38">_xlfn.IFS(L38="","",L38&lt;0.001,"***",L38&lt;0.01,"**",L38&lt;0.05,"*",L38&lt;0.1,"-",L38&gt;=0.1, "")</f>
        <v/>
      </c>
      <c r="Z38" s="4" t="str">
        <f t="array" ref="Z38">_xlfn.IFS(M38="","",M38&lt;0.001,"***",M38&lt;0.01,"**",M38&lt;0.05,"*",M38&lt;0.1,"-",M38&gt;=0.1, "")</f>
        <v/>
      </c>
    </row>
    <row r="39" spans="1:26" ht="20" customHeight="1">
      <c r="A39" s="3">
        <v>37</v>
      </c>
      <c r="B39" s="4">
        <v>3.4179133636031158E-3</v>
      </c>
      <c r="C39" s="4">
        <v>0.20734084002184841</v>
      </c>
      <c r="D39" s="4">
        <v>7.4644548963653204E-2</v>
      </c>
      <c r="E39" s="4">
        <v>0.90004419849633521</v>
      </c>
      <c r="F39" s="4">
        <v>1.6020921235264121E-2</v>
      </c>
      <c r="H39" s="4">
        <v>0.71251340478152436</v>
      </c>
      <c r="I39" s="4">
        <v>5.9532138225894737E-3</v>
      </c>
      <c r="J39" s="4">
        <v>2.795911399845586E-2</v>
      </c>
      <c r="K39" s="4">
        <v>0.34350882175849412</v>
      </c>
      <c r="L39" s="4">
        <v>4.6104653295179557E-2</v>
      </c>
      <c r="O39" s="4" t="str">
        <f t="array" ref="O39">_xlfn.IFS(B39="","",B39&lt;0.001,"***",B39&lt;0.01,"**",B39&lt;0.05,"*",B39&lt;0.1,"-",B39&gt;=0.1, "")</f>
        <v>**</v>
      </c>
      <c r="P39" s="4" t="str">
        <f t="array" ref="P39">_xlfn.IFS(C39="","",C39&lt;0.001,"***",C39&lt;0.01,"**",C39&lt;0.05,"*",C39&lt;0.1,"-",C39&gt;=0.1, "")</f>
        <v/>
      </c>
      <c r="Q39" s="4" t="str">
        <f t="array" ref="Q39">_xlfn.IFS(D39="","",D39&lt;0.001,"***",D39&lt;0.01,"**",D39&lt;0.05,"*",D39&lt;0.1,"-",D39&gt;=0.1, "")</f>
        <v>-</v>
      </c>
      <c r="R39" s="4" t="str">
        <f t="array" ref="R39">_xlfn.IFS(E39="","",E39&lt;0.001,"***",E39&lt;0.01,"**",E39&lt;0.05,"*",E39&lt;0.1,"-",E39&gt;=0.1, "")</f>
        <v/>
      </c>
      <c r="S39" s="4" t="str">
        <f t="array" ref="S39">_xlfn.IFS(F39="","",F39&lt;0.001,"***",F39&lt;0.01,"**",F39&lt;0.05,"*",F39&lt;0.1,"-",F39&gt;=0.1, "")</f>
        <v>*</v>
      </c>
      <c r="T39" s="4" t="str">
        <f t="array" ref="T39">_xlfn.IFS(G39="","",G39&lt;0.001,"***",G39&lt;0.01,"**",G39&lt;0.05,"*",G39&lt;0.1,"-",G39&gt;=0.1, "")</f>
        <v/>
      </c>
      <c r="U39" s="4" t="str">
        <f t="array" ref="U39">_xlfn.IFS(H39="","",H39&lt;0.001,"***",H39&lt;0.01,"**",H39&lt;0.05,"*",H39&lt;0.1,"-",H39&gt;=0.1, "")</f>
        <v/>
      </c>
      <c r="V39" s="4" t="str">
        <f t="array" ref="V39">_xlfn.IFS(I39="","",I39&lt;0.001,"***",I39&lt;0.01,"**",I39&lt;0.05,"*",I39&lt;0.1,"-",I39&gt;=0.1, "")</f>
        <v>**</v>
      </c>
      <c r="W39" s="4" t="str">
        <f t="array" ref="W39">_xlfn.IFS(J39="","",J39&lt;0.001,"***",J39&lt;0.01,"**",J39&lt;0.05,"*",J39&lt;0.1,"-",J39&gt;=0.1, "")</f>
        <v>*</v>
      </c>
      <c r="X39" s="4" t="str">
        <f t="array" ref="X39">_xlfn.IFS(K39="","",K39&lt;0.001,"***",K39&lt;0.01,"**",K39&lt;0.05,"*",K39&lt;0.1,"-",K39&gt;=0.1, "")</f>
        <v/>
      </c>
      <c r="Y39" s="4" t="str">
        <f t="array" ref="Y39">_xlfn.IFS(L39="","",L39&lt;0.001,"***",L39&lt;0.01,"**",L39&lt;0.05,"*",L39&lt;0.1,"-",L39&gt;=0.1, "")</f>
        <v>*</v>
      </c>
      <c r="Z39" s="4" t="str">
        <f t="array" ref="Z39">_xlfn.IFS(M39="","",M39&lt;0.001,"***",M39&lt;0.01,"**",M39&lt;0.05,"*",M39&lt;0.1,"-",M39&gt;=0.1, "")</f>
        <v/>
      </c>
    </row>
    <row r="40" spans="1:26" ht="20" customHeight="1">
      <c r="A40" s="3">
        <v>38</v>
      </c>
      <c r="B40" s="4">
        <v>5.7858429170885234E-3</v>
      </c>
      <c r="C40" s="4">
        <v>0.33615637188130798</v>
      </c>
      <c r="D40" s="4">
        <v>4.1880591983675809E-2</v>
      </c>
      <c r="E40" s="4">
        <v>3.5354119393292929E-2</v>
      </c>
      <c r="I40" s="4">
        <v>0.65249129359630231</v>
      </c>
      <c r="J40" s="4">
        <v>7.255823132811734E-2</v>
      </c>
      <c r="O40" s="4" t="str">
        <f t="array" ref="O40">_xlfn.IFS(B40="","",B40&lt;0.001,"***",B40&lt;0.01,"**",B40&lt;0.05,"*",B40&lt;0.1,"-",B40&gt;=0.1, "")</f>
        <v>**</v>
      </c>
      <c r="P40" s="4" t="str">
        <f t="array" ref="P40">_xlfn.IFS(C40="","",C40&lt;0.001,"***",C40&lt;0.01,"**",C40&lt;0.05,"*",C40&lt;0.1,"-",C40&gt;=0.1, "")</f>
        <v/>
      </c>
      <c r="Q40" s="4" t="str">
        <f t="array" ref="Q40">_xlfn.IFS(D40="","",D40&lt;0.001,"***",D40&lt;0.01,"**",D40&lt;0.05,"*",D40&lt;0.1,"-",D40&gt;=0.1, "")</f>
        <v>*</v>
      </c>
      <c r="R40" s="4" t="str">
        <f t="array" ref="R40">_xlfn.IFS(E40="","",E40&lt;0.001,"***",E40&lt;0.01,"**",E40&lt;0.05,"*",E40&lt;0.1,"-",E40&gt;=0.1, "")</f>
        <v>*</v>
      </c>
      <c r="S40" s="4" t="str">
        <f t="array" ref="S40">_xlfn.IFS(F40="","",F40&lt;0.001,"***",F40&lt;0.01,"**",F40&lt;0.05,"*",F40&lt;0.1,"-",F40&gt;=0.1, "")</f>
        <v/>
      </c>
      <c r="T40" s="4" t="str">
        <f t="array" ref="T40">_xlfn.IFS(G40="","",G40&lt;0.001,"***",G40&lt;0.01,"**",G40&lt;0.05,"*",G40&lt;0.1,"-",G40&gt;=0.1, "")</f>
        <v/>
      </c>
      <c r="U40" s="4" t="str">
        <f t="array" ref="U40">_xlfn.IFS(H40="","",H40&lt;0.001,"***",H40&lt;0.01,"**",H40&lt;0.05,"*",H40&lt;0.1,"-",H40&gt;=0.1, "")</f>
        <v/>
      </c>
      <c r="V40" s="4" t="str">
        <f t="array" ref="V40">_xlfn.IFS(I40="","",I40&lt;0.001,"***",I40&lt;0.01,"**",I40&lt;0.05,"*",I40&lt;0.1,"-",I40&gt;=0.1, "")</f>
        <v/>
      </c>
      <c r="W40" s="4" t="str">
        <f t="array" ref="W40">_xlfn.IFS(J40="","",J40&lt;0.001,"***",J40&lt;0.01,"**",J40&lt;0.05,"*",J40&lt;0.1,"-",J40&gt;=0.1, "")</f>
        <v>-</v>
      </c>
      <c r="X40" s="4" t="str">
        <f t="array" ref="X40">_xlfn.IFS(K40="","",K40&lt;0.001,"***",K40&lt;0.01,"**",K40&lt;0.05,"*",K40&lt;0.1,"-",K40&gt;=0.1, "")</f>
        <v/>
      </c>
      <c r="Y40" s="4" t="str">
        <f t="array" ref="Y40">_xlfn.IFS(L40="","",L40&lt;0.001,"***",L40&lt;0.01,"**",L40&lt;0.05,"*",L40&lt;0.1,"-",L40&gt;=0.1, "")</f>
        <v/>
      </c>
      <c r="Z40" s="4" t="str">
        <f t="array" ref="Z40">_xlfn.IFS(M40="","",M40&lt;0.001,"***",M40&lt;0.01,"**",M40&lt;0.05,"*",M40&lt;0.1,"-",M40&gt;=0.1, "")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52"/>
  <sheetViews>
    <sheetView topLeftCell="A27" zoomScale="88" zoomScaleNormal="100" workbookViewId="0">
      <selection activeCell="AJ31" sqref="AJ31"/>
    </sheetView>
  </sheetViews>
  <sheetFormatPr baseColWidth="10" defaultColWidth="8.6640625" defaultRowHeight="16"/>
  <cols>
    <col min="1" max="1" width="21.33203125" style="11" customWidth="1"/>
    <col min="2" max="2" width="9.6640625" style="11" customWidth="1"/>
    <col min="3" max="3" width="4" style="6" customWidth="1"/>
    <col min="4" max="4" width="6.6640625" style="6" customWidth="1"/>
    <col min="5" max="5" width="4.5" style="6" customWidth="1"/>
    <col min="6" max="6" width="6.6640625" style="6" customWidth="1"/>
    <col min="7" max="7" width="4.5" style="6" customWidth="1"/>
    <col min="8" max="8" width="9.5" style="6" customWidth="1"/>
    <col min="9" max="9" width="3.6640625" style="6" customWidth="1"/>
    <col min="10" max="10" width="6.6640625" style="6" customWidth="1"/>
    <col min="11" max="11" width="4.1640625" style="6" customWidth="1"/>
    <col min="12" max="12" width="6.6640625" style="6" customWidth="1"/>
    <col min="13" max="13" width="4.6640625" style="6" customWidth="1"/>
    <col min="14" max="14" width="6.6640625" style="6" customWidth="1"/>
    <col min="15" max="15" width="3.83203125" style="6" customWidth="1"/>
    <col min="16" max="16" width="6.6640625" style="6" customWidth="1"/>
    <col min="17" max="17" width="3.83203125" style="6" customWidth="1"/>
    <col min="18" max="18" width="6.6640625" style="6" customWidth="1"/>
    <col min="19" max="19" width="3.83203125" style="6" customWidth="1"/>
    <col min="20" max="20" width="6.6640625" style="6" customWidth="1"/>
    <col min="21" max="21" width="3.83203125" style="6" customWidth="1"/>
    <col min="22" max="22" width="6.6640625" style="6" customWidth="1"/>
    <col min="23" max="23" width="3.83203125" style="6" customWidth="1"/>
    <col min="24" max="24" width="6.6640625" style="6" customWidth="1"/>
    <col min="25" max="25" width="3.83203125" style="6" customWidth="1"/>
    <col min="26" max="26" width="6.6640625" style="6" customWidth="1"/>
    <col min="27" max="27" width="3.83203125" style="6" customWidth="1"/>
    <col min="28" max="28" width="6.83203125" style="6" customWidth="1"/>
    <col min="29" max="29" width="3.83203125" style="6" customWidth="1"/>
    <col min="30" max="30" width="6.83203125" style="6" customWidth="1"/>
    <col min="31" max="31" width="3.83203125" style="18" customWidth="1"/>
    <col min="33" max="33" width="8.83203125" bestFit="1" customWidth="1"/>
    <col min="34" max="34" width="11.1640625" style="18" bestFit="1" customWidth="1"/>
  </cols>
  <sheetData>
    <row r="1" spans="1:34" s="4" customFormat="1" ht="51" customHeight="1">
      <c r="A1" s="11"/>
      <c r="B1" s="9" t="s">
        <v>52</v>
      </c>
      <c r="C1" s="7"/>
      <c r="D1" s="8" t="s">
        <v>65</v>
      </c>
      <c r="E1" s="8"/>
      <c r="F1" s="8" t="s">
        <v>66</v>
      </c>
      <c r="G1" s="8"/>
      <c r="H1" s="8" t="s">
        <v>94</v>
      </c>
      <c r="I1" s="8"/>
      <c r="J1" s="8" t="s">
        <v>95</v>
      </c>
      <c r="K1" s="8"/>
      <c r="L1" s="8" t="s">
        <v>96</v>
      </c>
      <c r="M1" s="8"/>
      <c r="N1" s="8" t="s">
        <v>97</v>
      </c>
      <c r="O1" s="8"/>
      <c r="P1" s="8" t="s">
        <v>98</v>
      </c>
      <c r="Q1" s="8"/>
      <c r="R1" s="8" t="s">
        <v>99</v>
      </c>
      <c r="S1" s="8"/>
      <c r="T1" s="8" t="s">
        <v>100</v>
      </c>
      <c r="U1" s="8"/>
      <c r="V1" s="8" t="s">
        <v>101</v>
      </c>
      <c r="W1" s="8"/>
      <c r="X1" s="8" t="s">
        <v>102</v>
      </c>
      <c r="Y1" s="8"/>
      <c r="Z1" s="8" t="s">
        <v>103</v>
      </c>
      <c r="AA1" s="8"/>
      <c r="AB1" s="8" t="s">
        <v>104</v>
      </c>
      <c r="AC1" s="8"/>
      <c r="AD1" s="8" t="s">
        <v>105</v>
      </c>
      <c r="AE1" s="11"/>
      <c r="AF1" s="6" t="s">
        <v>67</v>
      </c>
      <c r="AG1" s="6" t="s">
        <v>68</v>
      </c>
      <c r="AH1" s="4" t="s">
        <v>69</v>
      </c>
    </row>
    <row r="2" spans="1:34" ht="17" customHeight="1">
      <c r="A2" s="11" t="s">
        <v>13</v>
      </c>
      <c r="B2" s="10">
        <v>5.058995313974421</v>
      </c>
      <c r="C2" s="5" t="s">
        <v>81</v>
      </c>
      <c r="D2" s="5">
        <v>-0.65519861443788363</v>
      </c>
      <c r="E2" s="5" t="s">
        <v>81</v>
      </c>
      <c r="F2" s="5">
        <v>-0.48998022847649381</v>
      </c>
      <c r="G2" s="5" t="s">
        <v>81</v>
      </c>
      <c r="H2" s="5">
        <v>4.5473679232752602</v>
      </c>
      <c r="I2" s="5" t="s">
        <v>81</v>
      </c>
      <c r="J2" s="5">
        <v>-3.505838748058721</v>
      </c>
      <c r="K2" s="5" t="s">
        <v>80</v>
      </c>
      <c r="L2" s="5">
        <v>2.9496341084035009</v>
      </c>
      <c r="M2" s="5" t="s">
        <v>80</v>
      </c>
      <c r="N2" s="5">
        <v>-2.6235807008106349E-2</v>
      </c>
      <c r="O2" s="5"/>
      <c r="P2" s="5">
        <v>-21.41878761526328</v>
      </c>
      <c r="Q2" s="5" t="s">
        <v>81</v>
      </c>
      <c r="R2" s="5">
        <v>-8.4901050288561919</v>
      </c>
      <c r="S2" s="5" t="s">
        <v>81</v>
      </c>
      <c r="T2" s="5">
        <v>-5.0294832157784413</v>
      </c>
      <c r="U2" s="5" t="s">
        <v>81</v>
      </c>
      <c r="V2" s="5">
        <v>4.6470105910108828</v>
      </c>
      <c r="W2" s="5" t="s">
        <v>81</v>
      </c>
      <c r="X2" s="5">
        <v>17.409442470754239</v>
      </c>
      <c r="Y2" s="5" t="s">
        <v>79</v>
      </c>
      <c r="Z2" s="5">
        <v>1.1602584287023101</v>
      </c>
      <c r="AA2" s="5" t="s">
        <v>80</v>
      </c>
      <c r="AB2" s="5">
        <v>0.41368267311088402</v>
      </c>
      <c r="AC2" s="5"/>
      <c r="AD2" s="5">
        <v>-0.331779947308803</v>
      </c>
      <c r="AE2" s="10" t="s">
        <v>80</v>
      </c>
      <c r="AF2" s="11" t="s">
        <v>82</v>
      </c>
      <c r="AG2" s="11">
        <v>45</v>
      </c>
      <c r="AH2" s="4" t="e">
        <f>SUMIFS([1]data!$C:$C,[1]data!$A:$A,A2)</f>
        <v>#VALUE!</v>
      </c>
    </row>
    <row r="3" spans="1:34" ht="17" customHeight="1">
      <c r="A3" s="11" t="s">
        <v>14</v>
      </c>
      <c r="B3" s="10">
        <v>7.6772774526170622</v>
      </c>
      <c r="C3" s="5" t="s">
        <v>81</v>
      </c>
      <c r="D3" s="5">
        <v>-0.68233058559806992</v>
      </c>
      <c r="E3" s="5" t="s">
        <v>80</v>
      </c>
      <c r="F3" s="5">
        <v>0.20855385741087321</v>
      </c>
      <c r="G3" s="5"/>
      <c r="H3" s="5">
        <v>-4.253984503398911</v>
      </c>
      <c r="I3" s="5" t="s">
        <v>81</v>
      </c>
      <c r="J3" s="5">
        <v>-4.4085785994993458E-2</v>
      </c>
      <c r="K3" s="5"/>
      <c r="L3" s="5">
        <v>-1.585032041428629</v>
      </c>
      <c r="M3" s="5" t="s">
        <v>81</v>
      </c>
      <c r="N3" s="5">
        <v>11.99173597997599</v>
      </c>
      <c r="O3" s="5" t="s">
        <v>81</v>
      </c>
      <c r="P3" s="5">
        <v>5.7861640960885552</v>
      </c>
      <c r="Q3" s="5" t="s">
        <v>80</v>
      </c>
      <c r="R3" s="5">
        <v>-12.948178989496499</v>
      </c>
      <c r="S3" s="5" t="s">
        <v>81</v>
      </c>
      <c r="T3" s="5">
        <v>2.27297572143133</v>
      </c>
      <c r="U3" s="5" t="s">
        <v>79</v>
      </c>
      <c r="V3" s="5"/>
      <c r="W3" s="5"/>
      <c r="X3" s="5"/>
      <c r="Y3" s="5"/>
      <c r="Z3" s="5">
        <v>11.34873221996787</v>
      </c>
      <c r="AA3" s="5" t="s">
        <v>81</v>
      </c>
      <c r="AB3" s="5">
        <v>-2.9921946421859</v>
      </c>
      <c r="AC3" s="5" t="s">
        <v>80</v>
      </c>
      <c r="AD3" s="5">
        <v>1.8559929182217549</v>
      </c>
      <c r="AE3" s="10" t="s">
        <v>81</v>
      </c>
      <c r="AF3" s="11" t="s">
        <v>82</v>
      </c>
      <c r="AG3" s="11">
        <v>40</v>
      </c>
      <c r="AH3" s="4" t="e">
        <f>SUMIFS([1]data!$C:$C,[1]data!$A:$A,A3)</f>
        <v>#VALUE!</v>
      </c>
    </row>
    <row r="4" spans="1:34" ht="17" customHeight="1">
      <c r="A4" s="11" t="s">
        <v>15</v>
      </c>
      <c r="B4" s="10">
        <v>0.72864535607033432</v>
      </c>
      <c r="C4" s="5" t="s">
        <v>80</v>
      </c>
      <c r="D4" s="5">
        <v>-0.67227100123243133</v>
      </c>
      <c r="E4" s="5" t="s">
        <v>80</v>
      </c>
      <c r="F4" s="5">
        <v>1.516305843205515</v>
      </c>
      <c r="G4" s="5" t="s">
        <v>81</v>
      </c>
      <c r="H4" s="5">
        <v>0.1290237463733632</v>
      </c>
      <c r="I4" s="5"/>
      <c r="J4" s="5">
        <v>0.51165937407937179</v>
      </c>
      <c r="K4" s="5"/>
      <c r="L4" s="5">
        <v>1.64277317640051</v>
      </c>
      <c r="M4" s="5"/>
      <c r="N4" s="5">
        <v>-3.392396762556928</v>
      </c>
      <c r="O4" s="5"/>
      <c r="P4" s="5">
        <v>-5.4659375541682493</v>
      </c>
      <c r="Q4" s="5" t="s">
        <v>80</v>
      </c>
      <c r="R4" s="5">
        <v>-8.2214937039700544</v>
      </c>
      <c r="S4" s="5"/>
      <c r="T4" s="5">
        <v>0.64973189453758096</v>
      </c>
      <c r="U4" s="5"/>
      <c r="V4" s="5">
        <v>1.718987950567225</v>
      </c>
      <c r="W4" s="5"/>
      <c r="X4" s="5">
        <v>6.5962113788757506</v>
      </c>
      <c r="Y4" s="5" t="s">
        <v>80</v>
      </c>
      <c r="Z4" s="5">
        <v>-10.714299907894199</v>
      </c>
      <c r="AA4" s="5"/>
      <c r="AB4" s="5">
        <v>12.13958185280126</v>
      </c>
      <c r="AC4" s="5"/>
      <c r="AD4" s="5">
        <v>-41.230528080813428</v>
      </c>
      <c r="AE4" s="10" t="s">
        <v>80</v>
      </c>
      <c r="AF4" s="11" t="s">
        <v>85</v>
      </c>
      <c r="AG4" s="11">
        <v>70</v>
      </c>
      <c r="AH4" s="4" t="e">
        <f>SUMIFS([1]data!$C:$C,[1]data!$A:$A,A4)</f>
        <v>#VALUE!</v>
      </c>
    </row>
    <row r="5" spans="1:34" ht="17" customHeight="1">
      <c r="A5" s="11" t="s">
        <v>16</v>
      </c>
      <c r="B5" s="10">
        <v>1.4329590049999581</v>
      </c>
      <c r="C5" s="5" t="s">
        <v>79</v>
      </c>
      <c r="D5" s="5">
        <v>-0.64337468739769754</v>
      </c>
      <c r="E5" s="5" t="s">
        <v>80</v>
      </c>
      <c r="F5" s="5">
        <v>-0.5288185411841333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>
        <v>2.6557760045149692</v>
      </c>
      <c r="U5" s="5" t="s">
        <v>79</v>
      </c>
      <c r="V5" s="5"/>
      <c r="W5" s="5"/>
      <c r="X5" s="5"/>
      <c r="Y5" s="5"/>
      <c r="Z5" s="5"/>
      <c r="AA5" s="5"/>
      <c r="AB5" s="5"/>
      <c r="AC5" s="5"/>
      <c r="AD5" s="5"/>
      <c r="AE5" s="10"/>
      <c r="AF5" s="11" t="s">
        <v>86</v>
      </c>
      <c r="AG5" s="11">
        <v>18</v>
      </c>
      <c r="AH5" s="4" t="e">
        <f>SUMIFS([1]data!$C:$C,[1]data!$A:$A,A5)</f>
        <v>#VALUE!</v>
      </c>
    </row>
    <row r="6" spans="1:34" ht="17" customHeight="1">
      <c r="A6" s="11" t="s">
        <v>17</v>
      </c>
      <c r="B6" s="10">
        <v>-64.443658898771673</v>
      </c>
      <c r="C6" s="5"/>
      <c r="D6" s="5">
        <v>0.56249829626694314</v>
      </c>
      <c r="E6" s="5"/>
      <c r="F6" s="5">
        <v>0.32473866988580807</v>
      </c>
      <c r="G6" s="5"/>
      <c r="H6" s="5">
        <v>-0.38360113928498141</v>
      </c>
      <c r="I6" s="5"/>
      <c r="J6" s="5">
        <v>6.8569424857792747</v>
      </c>
      <c r="K6" s="5"/>
      <c r="L6" s="5"/>
      <c r="M6" s="5"/>
      <c r="N6" s="5">
        <v>-4.1545232264189877</v>
      </c>
      <c r="O6" s="5"/>
      <c r="P6" s="5">
        <v>-2.4306283244463711</v>
      </c>
      <c r="Q6" s="5"/>
      <c r="R6" s="5"/>
      <c r="S6" s="5"/>
      <c r="T6" s="5">
        <v>3.273622317726407</v>
      </c>
      <c r="U6" s="5" t="s">
        <v>80</v>
      </c>
      <c r="V6" s="5">
        <v>-11.737950653477521</v>
      </c>
      <c r="W6" s="5"/>
      <c r="X6" s="5">
        <v>-5.4164349730743311</v>
      </c>
      <c r="Y6" s="5"/>
      <c r="Z6" s="5">
        <v>13.01130295607665</v>
      </c>
      <c r="AA6" s="5"/>
      <c r="AB6" s="5">
        <v>13.962147194715641</v>
      </c>
      <c r="AC6" s="5"/>
      <c r="AD6" s="5">
        <v>-3.3607881209288948</v>
      </c>
      <c r="AE6" s="10"/>
      <c r="AF6" s="11" t="s">
        <v>86</v>
      </c>
      <c r="AG6" s="11">
        <v>11</v>
      </c>
      <c r="AH6" s="4" t="e">
        <f>SUMIFS([1]data!$C:$C,[1]data!$A:$A,A6)</f>
        <v>#VALUE!</v>
      </c>
    </row>
    <row r="7" spans="1:34" ht="17" customHeight="1">
      <c r="A7" s="11" t="s">
        <v>18</v>
      </c>
      <c r="B7" s="10">
        <v>-0.79840450116944339</v>
      </c>
      <c r="C7" s="5"/>
      <c r="D7" s="5">
        <v>2.5537529856851511</v>
      </c>
      <c r="E7" s="5"/>
      <c r="F7" s="5">
        <v>-1.425181295587663</v>
      </c>
      <c r="G7" s="5"/>
      <c r="H7" s="5">
        <v>7.1683869801120181E-2</v>
      </c>
      <c r="I7" s="5"/>
      <c r="J7" s="5">
        <v>5.3495382387893642E-2</v>
      </c>
      <c r="K7" s="5"/>
      <c r="L7" s="5">
        <v>-0.1374759984794878</v>
      </c>
      <c r="M7" s="5"/>
      <c r="N7" s="5">
        <v>-8.3043905161730436E-2</v>
      </c>
      <c r="O7" s="5"/>
      <c r="P7" s="5">
        <v>-3.478098876713176E-2</v>
      </c>
      <c r="Q7" s="5"/>
      <c r="R7" s="5">
        <v>2.1136684481234621E-2</v>
      </c>
      <c r="S7" s="5"/>
      <c r="T7" s="5">
        <v>-5.4260272520423314E-4</v>
      </c>
      <c r="U7" s="5"/>
      <c r="V7" s="5">
        <v>2.544805692840328</v>
      </c>
      <c r="W7" s="5"/>
      <c r="X7" s="5">
        <v>-0.37035292208724968</v>
      </c>
      <c r="Y7" s="5"/>
      <c r="Z7" s="5">
        <v>0.25737274051589049</v>
      </c>
      <c r="AA7" s="5" t="s">
        <v>81</v>
      </c>
      <c r="AB7" s="5">
        <v>-0.64393370376888015</v>
      </c>
      <c r="AC7" s="5"/>
      <c r="AD7" s="5">
        <v>-0.16078875139163529</v>
      </c>
      <c r="AE7" s="10"/>
      <c r="AF7" s="11" t="s">
        <v>82</v>
      </c>
      <c r="AG7" s="11">
        <v>95</v>
      </c>
      <c r="AH7" s="4" t="e">
        <f>SUMIFS([1]data!$C:$C,[1]data!$A:$A,A7)</f>
        <v>#VALUE!</v>
      </c>
    </row>
    <row r="8" spans="1:34" ht="17" customHeight="1">
      <c r="A8" s="11" t="s">
        <v>19</v>
      </c>
      <c r="B8" s="10">
        <v>0.60644997927008149</v>
      </c>
      <c r="C8" s="5"/>
      <c r="D8" s="5">
        <v>8.7761165877026315E-2</v>
      </c>
      <c r="E8" s="5"/>
      <c r="F8" s="5">
        <v>0.68448448036818377</v>
      </c>
      <c r="G8" s="5"/>
      <c r="H8" s="5">
        <v>-5.9015753336709047E-2</v>
      </c>
      <c r="I8" s="5"/>
      <c r="J8" s="5">
        <v>6.1632293471603823E-2</v>
      </c>
      <c r="K8" s="5"/>
      <c r="L8" s="5">
        <v>-0.25079397176216389</v>
      </c>
      <c r="M8" s="5"/>
      <c r="N8" s="5">
        <v>0.43793047570765958</v>
      </c>
      <c r="O8" s="5"/>
      <c r="P8" s="5">
        <v>0.16058436910537921</v>
      </c>
      <c r="Q8" s="5"/>
      <c r="R8" s="5">
        <v>0.2277029423662853</v>
      </c>
      <c r="S8" s="5"/>
      <c r="T8" s="5">
        <v>0.17849912154385811</v>
      </c>
      <c r="U8" s="5"/>
      <c r="V8" s="5">
        <v>2.9775850172384821E-2</v>
      </c>
      <c r="W8" s="5"/>
      <c r="X8" s="5">
        <v>5.817539920396797E-3</v>
      </c>
      <c r="Y8" s="5"/>
      <c r="Z8" s="5">
        <v>-7.9344115359724299E-2</v>
      </c>
      <c r="AA8" s="5"/>
      <c r="AB8" s="5">
        <v>-1.056295253423656E-3</v>
      </c>
      <c r="AC8" s="5"/>
      <c r="AD8" s="5">
        <v>-0.11373218880326159</v>
      </c>
      <c r="AE8" s="10"/>
      <c r="AF8" s="11" t="s">
        <v>82</v>
      </c>
      <c r="AG8" s="11">
        <v>63</v>
      </c>
      <c r="AH8" s="4" t="e">
        <f>SUMIFS([1]data!$C:$C,[1]data!$A:$A,A8)</f>
        <v>#VALUE!</v>
      </c>
    </row>
    <row r="9" spans="1:34" ht="17" customHeight="1">
      <c r="A9" s="11" t="s">
        <v>20</v>
      </c>
      <c r="B9" s="10">
        <v>0.48348264380916461</v>
      </c>
      <c r="C9" s="5" t="s">
        <v>81</v>
      </c>
      <c r="D9" s="5">
        <v>-0.1412093163938497</v>
      </c>
      <c r="E9" s="5"/>
      <c r="F9" s="5">
        <v>0.96838273165384692</v>
      </c>
      <c r="G9" s="5" t="s">
        <v>84</v>
      </c>
      <c r="H9" s="5">
        <v>0.4494074791395839</v>
      </c>
      <c r="I9" s="5"/>
      <c r="J9" s="5">
        <v>-1.772214909339173</v>
      </c>
      <c r="K9" s="5" t="s">
        <v>81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>
        <v>2.300177303220416</v>
      </c>
      <c r="AA9" s="5" t="s">
        <v>79</v>
      </c>
      <c r="AB9" s="5">
        <v>-0.54037614934046552</v>
      </c>
      <c r="AC9" s="5"/>
      <c r="AD9" s="5"/>
      <c r="AE9" s="10"/>
      <c r="AF9" s="11" t="s">
        <v>86</v>
      </c>
      <c r="AG9" s="11">
        <v>14</v>
      </c>
      <c r="AH9" s="4" t="e">
        <f>SUMIFS([1]data!$C:$C,[1]data!$A:$A,A9)</f>
        <v>#VALUE!</v>
      </c>
    </row>
    <row r="10" spans="1:34" ht="17" customHeight="1">
      <c r="A10" s="11" t="s">
        <v>21</v>
      </c>
      <c r="B10" s="10">
        <v>-0.26390290829077218</v>
      </c>
      <c r="C10" s="5"/>
      <c r="D10" s="5">
        <v>1.361739394667687</v>
      </c>
      <c r="E10" s="5"/>
      <c r="F10" s="5">
        <v>-0.3868091385865382</v>
      </c>
      <c r="G10" s="5"/>
      <c r="H10" s="5">
        <v>-1.0239293699836429</v>
      </c>
      <c r="I10" s="5"/>
      <c r="J10" s="5">
        <v>1.4273546066593961</v>
      </c>
      <c r="K10" s="5"/>
      <c r="L10" s="5">
        <v>-1.564597851199061</v>
      </c>
      <c r="M10" s="5"/>
      <c r="N10" s="5">
        <v>-0.28661921947860769</v>
      </c>
      <c r="O10" s="5"/>
      <c r="P10" s="5">
        <v>2.9307477284722641</v>
      </c>
      <c r="Q10" s="5"/>
      <c r="R10" s="5">
        <v>-3.6877441138719012</v>
      </c>
      <c r="S10" s="5"/>
      <c r="T10" s="5">
        <v>2.390017272571157</v>
      </c>
      <c r="U10" s="5"/>
      <c r="V10" s="5">
        <v>-1.6000144437089929</v>
      </c>
      <c r="W10" s="5"/>
      <c r="X10" s="5">
        <v>0.35937423614501901</v>
      </c>
      <c r="Y10" s="5"/>
      <c r="Z10" s="5">
        <v>-1.4242682488786189</v>
      </c>
      <c r="AA10" s="5"/>
      <c r="AB10" s="5">
        <v>-1.604229687898503</v>
      </c>
      <c r="AC10" s="5"/>
      <c r="AD10" s="5">
        <v>2.600245936770349</v>
      </c>
      <c r="AE10" s="10"/>
      <c r="AF10" s="11" t="s">
        <v>86</v>
      </c>
      <c r="AG10" s="11">
        <v>8</v>
      </c>
      <c r="AH10" s="4" t="e">
        <f>SUMIFS([1]data!$C:$C,[1]data!$A:$A,A10)</f>
        <v>#VALUE!</v>
      </c>
    </row>
    <row r="11" spans="1:34" ht="34" customHeight="1">
      <c r="A11" s="11" t="s">
        <v>22</v>
      </c>
      <c r="B11" s="10">
        <v>103.94839509803209</v>
      </c>
      <c r="C11" s="5" t="s">
        <v>84</v>
      </c>
      <c r="D11" s="5">
        <v>1.0748233491071379</v>
      </c>
      <c r="E11" s="5" t="s">
        <v>84</v>
      </c>
      <c r="F11" s="5"/>
      <c r="G11" s="5"/>
      <c r="H11" s="5">
        <v>-906.43128138418069</v>
      </c>
      <c r="I11" s="5" t="s">
        <v>84</v>
      </c>
      <c r="J11" s="5">
        <v>296.77263832392327</v>
      </c>
      <c r="K11" s="5" t="s">
        <v>84</v>
      </c>
      <c r="L11" s="5"/>
      <c r="M11" s="5"/>
      <c r="N11" s="5">
        <v>-13.56969558461196</v>
      </c>
      <c r="O11" s="5"/>
      <c r="P11" s="5">
        <v>-10.90030682152258</v>
      </c>
      <c r="Q11" s="5"/>
      <c r="R11" s="5">
        <v>-41.36218175287803</v>
      </c>
      <c r="S11" s="5" t="s">
        <v>84</v>
      </c>
      <c r="T11" s="5">
        <v>-0.3864761838624986</v>
      </c>
      <c r="U11" s="5"/>
      <c r="V11" s="5">
        <v>-0.5456812209436066</v>
      </c>
      <c r="W11" s="5"/>
      <c r="X11" s="5">
        <v>10.748992622822779</v>
      </c>
      <c r="Y11" s="5" t="s">
        <v>81</v>
      </c>
      <c r="Z11" s="5">
        <v>76.634602012073174</v>
      </c>
      <c r="AA11" s="5" t="s">
        <v>79</v>
      </c>
      <c r="AB11" s="5"/>
      <c r="AC11" s="5"/>
      <c r="AD11" s="5"/>
      <c r="AE11" s="10"/>
      <c r="AF11" s="11" t="s">
        <v>82</v>
      </c>
      <c r="AG11" s="11">
        <v>84</v>
      </c>
      <c r="AH11" s="4" t="e">
        <f>SUMIFS([1]data!$C:$C,[1]data!$A:$A,A11)</f>
        <v>#VALUE!</v>
      </c>
    </row>
    <row r="12" spans="1:34" ht="17" customHeight="1">
      <c r="A12" s="11" t="s">
        <v>23</v>
      </c>
      <c r="B12" s="10">
        <v>-3.7909626635927438</v>
      </c>
      <c r="C12" s="5"/>
      <c r="D12" s="5">
        <v>0.29209924284605832</v>
      </c>
      <c r="E12" s="5"/>
      <c r="F12" s="5">
        <v>1.793376012511001</v>
      </c>
      <c r="G12" s="5"/>
      <c r="H12" s="5">
        <v>-0.87269664405850733</v>
      </c>
      <c r="I12" s="5"/>
      <c r="J12" s="5">
        <v>0.21360878429445029</v>
      </c>
      <c r="K12" s="5"/>
      <c r="L12" s="5">
        <v>0.57334154098897194</v>
      </c>
      <c r="M12" s="5"/>
      <c r="N12" s="5">
        <v>0.49617681245571799</v>
      </c>
      <c r="O12" s="5"/>
      <c r="P12" s="5">
        <v>-0.1354500740850044</v>
      </c>
      <c r="Q12" s="5"/>
      <c r="R12" s="5">
        <v>0.1257638597542434</v>
      </c>
      <c r="S12" s="5"/>
      <c r="T12" s="5">
        <v>-0.17813738252520039</v>
      </c>
      <c r="U12" s="5"/>
      <c r="V12" s="5">
        <v>-0.24473475381090989</v>
      </c>
      <c r="W12" s="5"/>
      <c r="X12" s="5">
        <v>-1.715503003766059</v>
      </c>
      <c r="Y12" s="5"/>
      <c r="Z12" s="5">
        <v>-1.12682834786122</v>
      </c>
      <c r="AA12" s="5"/>
      <c r="AB12" s="5">
        <v>2.2720859234613862</v>
      </c>
      <c r="AC12" s="5"/>
      <c r="AD12" s="5">
        <v>-1.788679550909485</v>
      </c>
      <c r="AE12" s="10"/>
      <c r="AF12" s="11" t="s">
        <v>82</v>
      </c>
      <c r="AG12" s="11">
        <v>68</v>
      </c>
      <c r="AH12" s="4" t="e">
        <f>SUMIFS([1]data!$C:$C,[1]data!$A:$A,A12)</f>
        <v>#VALUE!</v>
      </c>
    </row>
    <row r="13" spans="1:34" ht="17" customHeight="1">
      <c r="A13" s="11" t="s">
        <v>24</v>
      </c>
      <c r="B13" s="10">
        <v>0.28714318653650478</v>
      </c>
      <c r="C13" s="5"/>
      <c r="D13" s="5">
        <v>0.94178501584127949</v>
      </c>
      <c r="E13" s="5" t="s">
        <v>84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10"/>
      <c r="AF13" s="11" t="s">
        <v>82</v>
      </c>
      <c r="AG13" s="11">
        <v>77</v>
      </c>
      <c r="AH13" s="4" t="e">
        <f>SUMIFS([1]data!$C:$C,[1]data!$A:$A,A13)</f>
        <v>#VALUE!</v>
      </c>
    </row>
    <row r="14" spans="1:34" ht="17" customHeight="1">
      <c r="A14" s="11" t="s">
        <v>25</v>
      </c>
      <c r="B14" s="10">
        <v>12.63318362613543</v>
      </c>
      <c r="C14" s="5"/>
      <c r="D14" s="5">
        <v>-2.3478875878855519</v>
      </c>
      <c r="E14" s="5"/>
      <c r="F14" s="5">
        <v>-1.553989128912217</v>
      </c>
      <c r="G14" s="5"/>
      <c r="H14" s="5">
        <v>1.0749611586801251</v>
      </c>
      <c r="I14" s="5"/>
      <c r="J14" s="5">
        <v>-1.133732989312435</v>
      </c>
      <c r="K14" s="5"/>
      <c r="L14" s="5">
        <v>-0.84305460755120976</v>
      </c>
      <c r="M14" s="5"/>
      <c r="N14" s="5">
        <v>6.1755765757394983</v>
      </c>
      <c r="O14" s="5"/>
      <c r="P14" s="5">
        <v>8.107705246151653E-2</v>
      </c>
      <c r="Q14" s="5"/>
      <c r="R14" s="5">
        <v>-5.9239864708869021</v>
      </c>
      <c r="S14" s="5"/>
      <c r="T14" s="5">
        <v>-13.94392390079503</v>
      </c>
      <c r="U14" s="5"/>
      <c r="V14" s="5">
        <v>8.3896839854992908</v>
      </c>
      <c r="W14" s="5"/>
      <c r="X14" s="5">
        <v>-1.517646226441556</v>
      </c>
      <c r="Y14" s="5"/>
      <c r="Z14" s="5">
        <v>8.3213018127894998</v>
      </c>
      <c r="AA14" s="5"/>
      <c r="AB14" s="5">
        <v>-1.8534408812417831</v>
      </c>
      <c r="AC14" s="5"/>
      <c r="AD14" s="5">
        <v>-0.327913105029495</v>
      </c>
      <c r="AE14" s="10"/>
      <c r="AF14" s="11" t="s">
        <v>86</v>
      </c>
      <c r="AG14" s="11">
        <v>48</v>
      </c>
      <c r="AH14" s="4" t="e">
        <f>SUMIFS([1]data!$C:$C,[1]data!$A:$A,A14)</f>
        <v>#VALUE!</v>
      </c>
    </row>
    <row r="15" spans="1:34" ht="17" customHeight="1">
      <c r="A15" s="11" t="s">
        <v>26</v>
      </c>
      <c r="B15" s="10">
        <v>0.70881654074086242</v>
      </c>
      <c r="C15" s="5"/>
      <c r="D15" s="5">
        <v>0.84262038856602706</v>
      </c>
      <c r="E15" s="5" t="s">
        <v>84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10"/>
      <c r="AF15" s="11" t="s">
        <v>85</v>
      </c>
      <c r="AG15" s="11">
        <v>90</v>
      </c>
      <c r="AH15" s="4" t="e">
        <f>SUMIFS([1]data!$C:$C,[1]data!$A:$A,A15)</f>
        <v>#VALUE!</v>
      </c>
    </row>
    <row r="16" spans="1:34" ht="17" customHeight="1">
      <c r="A16" s="11" t="s">
        <v>27</v>
      </c>
      <c r="B16" s="10">
        <v>-1.2478810822367381</v>
      </c>
      <c r="C16" s="5"/>
      <c r="D16" s="5">
        <v>0.33227633135250301</v>
      </c>
      <c r="E16" s="5"/>
      <c r="F16" s="5">
        <v>1.1483058472464189</v>
      </c>
      <c r="G16" s="5" t="s">
        <v>81</v>
      </c>
      <c r="H16" s="5">
        <v>0.31269760381727713</v>
      </c>
      <c r="I16" s="5"/>
      <c r="J16" s="5">
        <v>-0.72306207994903104</v>
      </c>
      <c r="K16" s="5"/>
      <c r="L16" s="5">
        <v>0.4459347821626416</v>
      </c>
      <c r="M16" s="5"/>
      <c r="N16" s="5">
        <v>0.15844953643844659</v>
      </c>
      <c r="O16" s="5"/>
      <c r="P16" s="5">
        <v>-0.8523162358546017</v>
      </c>
      <c r="Q16" s="5" t="s">
        <v>80</v>
      </c>
      <c r="R16" s="5">
        <v>-0.72338542877416501</v>
      </c>
      <c r="S16" s="5"/>
      <c r="T16" s="5">
        <v>-0.41512196052091183</v>
      </c>
      <c r="U16" s="5" t="s">
        <v>80</v>
      </c>
      <c r="V16" s="5">
        <v>-0.29336720106562097</v>
      </c>
      <c r="W16" s="5"/>
      <c r="X16" s="5">
        <v>0.48559843836467392</v>
      </c>
      <c r="Y16" s="5" t="s">
        <v>81</v>
      </c>
      <c r="Z16" s="5"/>
      <c r="AA16" s="5"/>
      <c r="AB16" s="5"/>
      <c r="AC16" s="5"/>
      <c r="AD16" s="5"/>
      <c r="AE16" s="10"/>
      <c r="AF16" s="11" t="s">
        <v>86</v>
      </c>
      <c r="AG16" s="11">
        <v>59</v>
      </c>
      <c r="AH16" s="4" t="e">
        <f>SUMIFS([1]data!$C:$C,[1]data!$A:$A,A16)</f>
        <v>#VALUE!</v>
      </c>
    </row>
    <row r="17" spans="1:34" ht="17" customHeight="1">
      <c r="A17" s="11" t="s">
        <v>28</v>
      </c>
      <c r="B17" s="10">
        <v>2.7660427032192749</v>
      </c>
      <c r="C17" s="5" t="s">
        <v>80</v>
      </c>
      <c r="D17" s="5">
        <v>0.2704501770892711</v>
      </c>
      <c r="E17" s="5"/>
      <c r="F17" s="5"/>
      <c r="G17" s="5"/>
      <c r="H17" s="5">
        <v>0.2100132753081603</v>
      </c>
      <c r="I17" s="5"/>
      <c r="J17" s="5">
        <v>-2.630542396579472E-2</v>
      </c>
      <c r="K17" s="5"/>
      <c r="L17" s="5">
        <v>0.64414130542405701</v>
      </c>
      <c r="M17" s="5" t="s">
        <v>80</v>
      </c>
      <c r="N17" s="5">
        <v>0.22506871257758829</v>
      </c>
      <c r="O17" s="5"/>
      <c r="P17" s="5">
        <v>-0.45370703699374459</v>
      </c>
      <c r="Q17" s="5"/>
      <c r="R17" s="5"/>
      <c r="S17" s="5"/>
      <c r="T17" s="5">
        <v>-0.43974048770014212</v>
      </c>
      <c r="U17" s="5"/>
      <c r="V17" s="5">
        <v>-1.5393517390336751</v>
      </c>
      <c r="W17" s="5" t="s">
        <v>81</v>
      </c>
      <c r="X17" s="5">
        <v>-0.58164076940294507</v>
      </c>
      <c r="Y17" s="5"/>
      <c r="Z17" s="5">
        <v>0.9812353007145731</v>
      </c>
      <c r="AA17" s="5"/>
      <c r="AB17" s="5">
        <v>2.2592115779958442</v>
      </c>
      <c r="AC17" s="5" t="s">
        <v>79</v>
      </c>
      <c r="AD17" s="5">
        <v>-0.63112599278887771</v>
      </c>
      <c r="AE17" s="10"/>
      <c r="AF17" s="11" t="s">
        <v>82</v>
      </c>
      <c r="AG17" s="11">
        <v>83</v>
      </c>
      <c r="AH17" s="4" t="e">
        <f>SUMIFS([1]data!$C:$C,[1]data!$A:$A,A17)</f>
        <v>#VALUE!</v>
      </c>
    </row>
    <row r="18" spans="1:34" ht="17" customHeight="1">
      <c r="A18" s="11" t="s">
        <v>29</v>
      </c>
      <c r="B18" s="10">
        <v>-9.2968255789401155</v>
      </c>
      <c r="C18" s="5"/>
      <c r="D18" s="5"/>
      <c r="E18" s="5"/>
      <c r="F18" s="5"/>
      <c r="G18" s="5"/>
      <c r="H18" s="5">
        <v>1.461518149531484</v>
      </c>
      <c r="I18" s="5"/>
      <c r="J18" s="5">
        <v>-0.10952255795056939</v>
      </c>
      <c r="K18" s="5"/>
      <c r="L18" s="5">
        <v>-2.6666329129034381</v>
      </c>
      <c r="M18" s="5"/>
      <c r="N18" s="5">
        <v>6.217877405085801</v>
      </c>
      <c r="O18" s="5"/>
      <c r="P18" s="5">
        <v>1.3411411547799621</v>
      </c>
      <c r="Q18" s="5"/>
      <c r="R18" s="5">
        <v>-1.5408171628535661</v>
      </c>
      <c r="S18" s="5" t="s">
        <v>80</v>
      </c>
      <c r="T18" s="5">
        <v>-0.95974875130229975</v>
      </c>
      <c r="U18" s="5"/>
      <c r="V18" s="5">
        <v>5.4353187133360166</v>
      </c>
      <c r="W18" s="5" t="s">
        <v>80</v>
      </c>
      <c r="X18" s="5">
        <v>3.4313766419284661</v>
      </c>
      <c r="Y18" s="5" t="s">
        <v>80</v>
      </c>
      <c r="Z18" s="5">
        <v>2.1511764306857799</v>
      </c>
      <c r="AA18" s="5"/>
      <c r="AB18" s="5">
        <v>-1.706645389652635</v>
      </c>
      <c r="AC18" s="5"/>
      <c r="AD18" s="5"/>
      <c r="AE18" s="10"/>
      <c r="AF18" s="11" t="s">
        <v>86</v>
      </c>
      <c r="AG18" s="11">
        <v>42</v>
      </c>
      <c r="AH18" s="4" t="e">
        <f>SUMIFS([1]data!$C:$C,[1]data!$A:$A,A18)</f>
        <v>#VALUE!</v>
      </c>
    </row>
    <row r="19" spans="1:34" ht="34" customHeight="1">
      <c r="A19" s="11" t="s">
        <v>30</v>
      </c>
      <c r="B19" s="10">
        <v>-12.15254966334842</v>
      </c>
      <c r="C19" s="5" t="s">
        <v>79</v>
      </c>
      <c r="D19" s="5"/>
      <c r="E19" s="5"/>
      <c r="F19" s="5"/>
      <c r="G19" s="5"/>
      <c r="H19" s="5">
        <v>4.3239526164843767</v>
      </c>
      <c r="I19" s="5" t="s">
        <v>81</v>
      </c>
      <c r="J19" s="5">
        <v>-1.1545358669400869</v>
      </c>
      <c r="K19" s="5"/>
      <c r="L19" s="5"/>
      <c r="M19" s="5"/>
      <c r="N19" s="5">
        <v>1.5205417408738571</v>
      </c>
      <c r="O19" s="5" t="s">
        <v>79</v>
      </c>
      <c r="P19" s="5">
        <v>-1.2873243972813031</v>
      </c>
      <c r="Q19" s="5" t="s">
        <v>84</v>
      </c>
      <c r="R19" s="5"/>
      <c r="S19" s="5"/>
      <c r="T19" s="5">
        <v>-2.4684682623962542</v>
      </c>
      <c r="U19" s="5" t="s">
        <v>84</v>
      </c>
      <c r="V19" s="5">
        <v>1.5553818460252371</v>
      </c>
      <c r="W19" s="5" t="s">
        <v>79</v>
      </c>
      <c r="X19" s="5">
        <v>-3.071779630338884</v>
      </c>
      <c r="Y19" s="5" t="s">
        <v>79</v>
      </c>
      <c r="Z19" s="5">
        <v>2.2623513724260822</v>
      </c>
      <c r="AA19" s="5"/>
      <c r="AB19" s="5"/>
      <c r="AC19" s="5"/>
      <c r="AD19" s="5"/>
      <c r="AE19" s="10"/>
      <c r="AF19" s="11" t="s">
        <v>82</v>
      </c>
      <c r="AG19" s="11">
        <v>69</v>
      </c>
      <c r="AH19" s="4" t="e">
        <f>SUMIFS([1]data!$C:$C,[1]data!$A:$A,A19)</f>
        <v>#VALUE!</v>
      </c>
    </row>
    <row r="20" spans="1:34" ht="17" customHeight="1">
      <c r="A20" s="11" t="s">
        <v>31</v>
      </c>
      <c r="B20" s="10">
        <v>-15.452609451175229</v>
      </c>
      <c r="C20" s="5" t="s">
        <v>81</v>
      </c>
      <c r="D20" s="5">
        <v>0.32397062136243487</v>
      </c>
      <c r="E20" s="5" t="s">
        <v>80</v>
      </c>
      <c r="F20" s="5">
        <v>1.271853833161106</v>
      </c>
      <c r="G20" s="5" t="s">
        <v>81</v>
      </c>
      <c r="H20" s="5">
        <v>-3.295750439808891</v>
      </c>
      <c r="I20" s="5" t="s">
        <v>81</v>
      </c>
      <c r="J20" s="5">
        <v>3.035928970330009</v>
      </c>
      <c r="K20" s="5" t="s">
        <v>81</v>
      </c>
      <c r="L20" s="5">
        <v>-3.3684178039764352</v>
      </c>
      <c r="M20" s="5" t="s">
        <v>81</v>
      </c>
      <c r="N20" s="5">
        <v>2.661711324095712</v>
      </c>
      <c r="O20" s="5" t="s">
        <v>81</v>
      </c>
      <c r="P20" s="5">
        <v>-3.1913575460608361</v>
      </c>
      <c r="Q20" s="5" t="s">
        <v>81</v>
      </c>
      <c r="R20" s="5">
        <v>2.4443582939595849</v>
      </c>
      <c r="S20" s="5" t="s">
        <v>81</v>
      </c>
      <c r="T20" s="5">
        <v>70.636725075665254</v>
      </c>
      <c r="U20" s="5" t="s">
        <v>81</v>
      </c>
      <c r="V20" s="5">
        <v>-2.1885227969856369</v>
      </c>
      <c r="W20" s="5" t="s">
        <v>81</v>
      </c>
      <c r="X20" s="5">
        <v>-1.8627406719397861</v>
      </c>
      <c r="Y20" s="5" t="s">
        <v>81</v>
      </c>
      <c r="Z20" s="5">
        <v>-11.15880142658435</v>
      </c>
      <c r="AA20" s="5" t="s">
        <v>80</v>
      </c>
      <c r="AB20" s="5">
        <v>14.53206192578585</v>
      </c>
      <c r="AC20" s="5" t="s">
        <v>81</v>
      </c>
      <c r="AD20" s="5">
        <v>-0.50303271360070312</v>
      </c>
      <c r="AE20" s="10"/>
      <c r="AF20" s="11" t="s">
        <v>82</v>
      </c>
      <c r="AG20" s="11">
        <v>44</v>
      </c>
      <c r="AH20" s="4" t="e">
        <f>SUMIFS([1]data!$C:$C,[1]data!$A:$A,A20)</f>
        <v>#VALUE!</v>
      </c>
    </row>
    <row r="21" spans="1:34" ht="17" customHeight="1">
      <c r="A21" s="11" t="s">
        <v>32</v>
      </c>
      <c r="B21" s="10">
        <v>1.0265277385414111</v>
      </c>
      <c r="C21" s="5" t="s">
        <v>80</v>
      </c>
      <c r="D21" s="5">
        <v>-0.86596380632330394</v>
      </c>
      <c r="E21" s="5" t="s">
        <v>81</v>
      </c>
      <c r="F21" s="5">
        <v>0.27186192820424709</v>
      </c>
      <c r="G21" s="5"/>
      <c r="H21" s="5">
        <v>5.8329281934427124</v>
      </c>
      <c r="I21" s="5" t="s">
        <v>79</v>
      </c>
      <c r="J21" s="5"/>
      <c r="K21" s="5"/>
      <c r="L21" s="5"/>
      <c r="M21" s="5"/>
      <c r="N21" s="5">
        <v>-0.58060145787147022</v>
      </c>
      <c r="O21" s="5"/>
      <c r="P21" s="5">
        <v>-0.65846409467945932</v>
      </c>
      <c r="Q21" s="5"/>
      <c r="R21" s="5">
        <v>1.8334075133169281</v>
      </c>
      <c r="S21" s="5" t="s">
        <v>81</v>
      </c>
      <c r="T21" s="5">
        <v>-3.3509847709597071</v>
      </c>
      <c r="U21" s="5" t="s">
        <v>79</v>
      </c>
      <c r="V21" s="5">
        <v>0.24850863322927541</v>
      </c>
      <c r="W21" s="5" t="s">
        <v>80</v>
      </c>
      <c r="X21" s="5"/>
      <c r="Y21" s="5"/>
      <c r="Z21" s="5">
        <v>1.366461066540017</v>
      </c>
      <c r="AA21" s="5" t="s">
        <v>81</v>
      </c>
      <c r="AB21" s="5">
        <v>-1.1839573053995569</v>
      </c>
      <c r="AC21" s="5" t="s">
        <v>80</v>
      </c>
      <c r="AD21" s="5"/>
      <c r="AE21" s="10"/>
      <c r="AF21" s="11" t="s">
        <v>86</v>
      </c>
      <c r="AG21" s="11">
        <v>26</v>
      </c>
      <c r="AH21" s="4" t="e">
        <f>SUMIFS([1]data!$C:$C,[1]data!$A:$A,A21)</f>
        <v>#VALUE!</v>
      </c>
    </row>
    <row r="22" spans="1:34" ht="17" customHeight="1">
      <c r="A22" s="11" t="s">
        <v>33</v>
      </c>
      <c r="B22" s="10">
        <v>-0.60346105405807293</v>
      </c>
      <c r="C22" s="5"/>
      <c r="D22" s="5">
        <v>-0.28030824830063611</v>
      </c>
      <c r="E22" s="5" t="s">
        <v>81</v>
      </c>
      <c r="F22" s="5">
        <v>-1.121767219108657</v>
      </c>
      <c r="G22" s="5" t="s">
        <v>81</v>
      </c>
      <c r="H22" s="5">
        <v>6.9562117105564454</v>
      </c>
      <c r="I22" s="5" t="s">
        <v>81</v>
      </c>
      <c r="J22" s="5">
        <v>-0.81147334317702935</v>
      </c>
      <c r="K22" s="5" t="s">
        <v>80</v>
      </c>
      <c r="L22" s="5">
        <v>1.902320679834318</v>
      </c>
      <c r="M22" s="5" t="s">
        <v>81</v>
      </c>
      <c r="N22" s="5">
        <v>4.9251967697527483</v>
      </c>
      <c r="O22" s="5" t="s">
        <v>81</v>
      </c>
      <c r="P22" s="5">
        <v>-2.308474977692669</v>
      </c>
      <c r="Q22" s="5" t="s">
        <v>81</v>
      </c>
      <c r="R22" s="5">
        <v>4.3145052689293593</v>
      </c>
      <c r="S22" s="5" t="s">
        <v>81</v>
      </c>
      <c r="T22" s="5">
        <v>-6.3963393753082016</v>
      </c>
      <c r="U22" s="5" t="s">
        <v>81</v>
      </c>
      <c r="V22" s="5">
        <v>0.7436037276699814</v>
      </c>
      <c r="W22" s="5" t="s">
        <v>81</v>
      </c>
      <c r="X22" s="5">
        <v>-0.30591569040998839</v>
      </c>
      <c r="Y22" s="5" t="s">
        <v>80</v>
      </c>
      <c r="Z22" s="5">
        <v>-1.519659526717966</v>
      </c>
      <c r="AA22" s="5" t="s">
        <v>80</v>
      </c>
      <c r="AB22" s="5">
        <v>-7.2531117821024944</v>
      </c>
      <c r="AC22" s="5" t="s">
        <v>81</v>
      </c>
      <c r="AD22" s="5">
        <v>-1.5021849420608411</v>
      </c>
      <c r="AE22" s="10" t="s">
        <v>81</v>
      </c>
      <c r="AF22" s="11" t="s">
        <v>86</v>
      </c>
      <c r="AG22" s="11">
        <v>11</v>
      </c>
      <c r="AH22" s="4" t="e">
        <f>SUMIFS([1]data!$C:$C,[1]data!$A:$A,A22)</f>
        <v>#VALUE!</v>
      </c>
    </row>
    <row r="23" spans="1:34" ht="17" customHeight="1">
      <c r="A23" s="11" t="s">
        <v>34</v>
      </c>
      <c r="B23" s="10">
        <v>-7.2684070339773541</v>
      </c>
      <c r="C23" s="5"/>
      <c r="D23" s="5">
        <v>-0.40003116476371758</v>
      </c>
      <c r="E23" s="5"/>
      <c r="F23" s="5">
        <v>3.53783934337882</v>
      </c>
      <c r="G23" s="5"/>
      <c r="H23" s="5">
        <v>1.1065146859847099</v>
      </c>
      <c r="I23" s="5"/>
      <c r="J23" s="5">
        <v>-3.2230864627825042</v>
      </c>
      <c r="K23" s="5"/>
      <c r="L23" s="5"/>
      <c r="M23" s="5"/>
      <c r="N23" s="5">
        <v>-1.541923077878383</v>
      </c>
      <c r="O23" s="5"/>
      <c r="P23" s="5">
        <v>2.6606599870677878</v>
      </c>
      <c r="Q23" s="5"/>
      <c r="R23" s="5">
        <v>-2.3981077204491288</v>
      </c>
      <c r="S23" s="5"/>
      <c r="T23" s="5">
        <v>12.598956147217921</v>
      </c>
      <c r="U23" s="5"/>
      <c r="V23" s="5">
        <v>-13.81510425731048</v>
      </c>
      <c r="W23" s="5"/>
      <c r="X23" s="5">
        <v>6.1903963469264376</v>
      </c>
      <c r="Y23" s="5"/>
      <c r="Z23" s="5">
        <v>0.37476577912352133</v>
      </c>
      <c r="AA23" s="5"/>
      <c r="AB23" s="5">
        <v>2.8032824435600081</v>
      </c>
      <c r="AC23" s="5"/>
      <c r="AD23" s="5">
        <v>-2.518394389633535</v>
      </c>
      <c r="AE23" s="10"/>
      <c r="AF23" s="11" t="s">
        <v>86</v>
      </c>
      <c r="AG23" s="11">
        <v>48</v>
      </c>
      <c r="AH23" s="4" t="e">
        <f>SUMIFS([1]data!$C:$C,[1]data!$A:$A,A23)</f>
        <v>#VALUE!</v>
      </c>
    </row>
    <row r="24" spans="1:34" ht="34" customHeight="1">
      <c r="A24" s="11" t="s">
        <v>35</v>
      </c>
      <c r="B24" s="10">
        <v>4.7804202433845973</v>
      </c>
      <c r="C24" s="5" t="s">
        <v>84</v>
      </c>
      <c r="D24" s="5">
        <v>1.1099917631051279</v>
      </c>
      <c r="E24" s="5" t="s">
        <v>84</v>
      </c>
      <c r="F24" s="5"/>
      <c r="G24" s="5"/>
      <c r="H24" s="5">
        <v>0.93204514534969185</v>
      </c>
      <c r="I24" s="5" t="s">
        <v>84</v>
      </c>
      <c r="J24" s="5">
        <v>0.2006908833325971</v>
      </c>
      <c r="K24" s="5"/>
      <c r="L24" s="5"/>
      <c r="M24" s="5"/>
      <c r="N24" s="5">
        <v>-1.9795668894696099</v>
      </c>
      <c r="O24" s="5" t="s">
        <v>84</v>
      </c>
      <c r="P24" s="5">
        <v>-0.14768388718946571</v>
      </c>
      <c r="Q24" s="5"/>
      <c r="R24" s="5">
        <v>-0.28735389413893841</v>
      </c>
      <c r="S24" s="5"/>
      <c r="T24" s="5">
        <v>0.99532849335624007</v>
      </c>
      <c r="U24" s="5" t="s">
        <v>84</v>
      </c>
      <c r="V24" s="5">
        <v>-0.3675174060728974</v>
      </c>
      <c r="W24" s="5" t="s">
        <v>79</v>
      </c>
      <c r="X24" s="5">
        <v>0.68308965564304813</v>
      </c>
      <c r="Y24" s="5" t="s">
        <v>84</v>
      </c>
      <c r="Z24" s="5">
        <v>-6.305062724237473</v>
      </c>
      <c r="AA24" s="5" t="s">
        <v>84</v>
      </c>
      <c r="AB24" s="5">
        <v>3.4910713530155988</v>
      </c>
      <c r="AC24" s="5" t="s">
        <v>79</v>
      </c>
      <c r="AD24" s="5">
        <v>-0.29380488504520491</v>
      </c>
      <c r="AE24" s="10"/>
      <c r="AF24" s="11" t="s">
        <v>82</v>
      </c>
      <c r="AG24" s="11">
        <v>45</v>
      </c>
      <c r="AH24" s="4" t="e">
        <f>SUMIFS([1]data!$C:$C,[1]data!$A:$A,A24)</f>
        <v>#VALUE!</v>
      </c>
    </row>
    <row r="25" spans="1:34" ht="17" customHeight="1">
      <c r="A25" s="11" t="s">
        <v>36</v>
      </c>
      <c r="B25" s="10">
        <v>7.3289960985477762</v>
      </c>
      <c r="C25" s="5" t="s">
        <v>80</v>
      </c>
      <c r="D25" s="5">
        <v>1.0766467849784931</v>
      </c>
      <c r="E25" s="5"/>
      <c r="F25" s="5">
        <v>-1.6701945235008679</v>
      </c>
      <c r="G25" s="5" t="s">
        <v>80</v>
      </c>
      <c r="H25" s="5">
        <v>26.38872420143889</v>
      </c>
      <c r="I25" s="5" t="s">
        <v>80</v>
      </c>
      <c r="J25" s="5">
        <v>2.5002628387210279</v>
      </c>
      <c r="K25" s="5"/>
      <c r="L25" s="5">
        <v>-5.3066578918587766</v>
      </c>
      <c r="M25" s="5"/>
      <c r="N25" s="5">
        <v>0.17117388568328809</v>
      </c>
      <c r="O25" s="5"/>
      <c r="P25" s="5">
        <v>-2.4896462339493159</v>
      </c>
      <c r="Q25" s="5"/>
      <c r="R25" s="5">
        <v>-6.7946801554098784</v>
      </c>
      <c r="S25" s="5"/>
      <c r="T25" s="5">
        <v>-1.9143832338086211</v>
      </c>
      <c r="U25" s="5"/>
      <c r="V25" s="5">
        <v>1.8810830632301081</v>
      </c>
      <c r="W25" s="5"/>
      <c r="X25" s="5">
        <v>-2.1060141984899019</v>
      </c>
      <c r="Y25" s="5"/>
      <c r="Z25" s="5">
        <v>-1.541393322782824</v>
      </c>
      <c r="AA25" s="5"/>
      <c r="AB25" s="5">
        <v>6.7369594942465483</v>
      </c>
      <c r="AC25" s="5"/>
      <c r="AD25" s="5">
        <v>-0.39842297816835531</v>
      </c>
      <c r="AE25" s="10" t="s">
        <v>81</v>
      </c>
      <c r="AF25" s="11" t="s">
        <v>85</v>
      </c>
      <c r="AG25" s="11">
        <v>100</v>
      </c>
      <c r="AH25" s="4" t="e">
        <f>SUMIFS([1]data!$C:$C,[1]data!$A:$A,A25)</f>
        <v>#VALUE!</v>
      </c>
    </row>
    <row r="26" spans="1:34" ht="17" customHeight="1">
      <c r="A26" s="11" t="s">
        <v>37</v>
      </c>
      <c r="B26" s="10">
        <v>16.9629126180117</v>
      </c>
      <c r="C26" s="5"/>
      <c r="D26" s="5">
        <v>2.254022557757196E-2</v>
      </c>
      <c r="E26" s="5"/>
      <c r="F26" s="5">
        <v>1.680047936032423</v>
      </c>
      <c r="G26" s="5"/>
      <c r="H26" s="5">
        <v>-1.743479995866267</v>
      </c>
      <c r="I26" s="5"/>
      <c r="J26" s="5">
        <v>0.77428566063013804</v>
      </c>
      <c r="K26" s="5"/>
      <c r="L26" s="5">
        <v>-0.19721826175195639</v>
      </c>
      <c r="M26" s="5"/>
      <c r="N26" s="5">
        <v>-5.5490481674230168</v>
      </c>
      <c r="O26" s="5"/>
      <c r="P26" s="5">
        <v>2.303817105528609</v>
      </c>
      <c r="Q26" s="5"/>
      <c r="R26" s="5">
        <v>-0.74315974332098467</v>
      </c>
      <c r="S26" s="5"/>
      <c r="T26" s="5">
        <v>-0.47943339329580859</v>
      </c>
      <c r="U26" s="5"/>
      <c r="V26" s="5">
        <v>0.41907382369461033</v>
      </c>
      <c r="W26" s="5"/>
      <c r="X26" s="5">
        <v>0.69767974967635382</v>
      </c>
      <c r="Y26" s="5"/>
      <c r="Z26" s="5">
        <v>9.196098867954472E-2</v>
      </c>
      <c r="AA26" s="5"/>
      <c r="AB26" s="5">
        <v>0.39295414571182002</v>
      </c>
      <c r="AC26" s="5"/>
      <c r="AD26" s="5">
        <v>7.0635878790374917E-2</v>
      </c>
      <c r="AE26" s="10"/>
      <c r="AF26" s="11" t="s">
        <v>86</v>
      </c>
      <c r="AG26" s="11">
        <v>29</v>
      </c>
      <c r="AH26" s="4" t="e">
        <f>SUMIFS([1]data!$C:$C,[1]data!$A:$A,A26)</f>
        <v>#VALUE!</v>
      </c>
    </row>
    <row r="27" spans="1:34" ht="17" customHeight="1">
      <c r="A27" s="11" t="s">
        <v>38</v>
      </c>
      <c r="B27" s="10">
        <v>8.0032035177565319</v>
      </c>
      <c r="C27" s="5" t="s">
        <v>79</v>
      </c>
      <c r="D27" s="5"/>
      <c r="E27" s="5"/>
      <c r="F27" s="5"/>
      <c r="G27" s="5"/>
      <c r="H27" s="5">
        <v>1.642648132019715</v>
      </c>
      <c r="I27" s="5"/>
      <c r="J27" s="5"/>
      <c r="K27" s="5"/>
      <c r="L27" s="5"/>
      <c r="M27" s="5"/>
      <c r="N27" s="5">
        <v>-0.47897904549836312</v>
      </c>
      <c r="O27" s="5"/>
      <c r="P27" s="5">
        <v>-4.0834029593657988</v>
      </c>
      <c r="Q27" s="5"/>
      <c r="R27" s="5">
        <v>-44.213319411257537</v>
      </c>
      <c r="S27" s="5" t="s">
        <v>80</v>
      </c>
      <c r="T27" s="5">
        <v>4.5388287896067254</v>
      </c>
      <c r="U27" s="5" t="s">
        <v>81</v>
      </c>
      <c r="V27" s="5">
        <v>-2.4888006179870099</v>
      </c>
      <c r="W27" s="5"/>
      <c r="X27" s="5"/>
      <c r="Y27" s="5"/>
      <c r="Z27" s="5">
        <v>0.28171664519156708</v>
      </c>
      <c r="AA27" s="5" t="s">
        <v>81</v>
      </c>
      <c r="AB27" s="5">
        <v>9.5040069490256229E-2</v>
      </c>
      <c r="AC27" s="5"/>
      <c r="AD27" s="5">
        <v>0.21797154411314071</v>
      </c>
      <c r="AE27" s="10" t="s">
        <v>80</v>
      </c>
      <c r="AF27" s="11" t="s">
        <v>85</v>
      </c>
      <c r="AG27" s="11">
        <v>55</v>
      </c>
      <c r="AH27" s="4" t="e">
        <f>SUMIFS([1]data!$C:$C,[1]data!$A:$A,A27)</f>
        <v>#VALUE!</v>
      </c>
    </row>
    <row r="28" spans="1:34" ht="17" customHeight="1">
      <c r="A28" s="11" t="s">
        <v>39</v>
      </c>
      <c r="B28" s="10">
        <v>5.2512867890869011</v>
      </c>
      <c r="C28" s="5" t="s">
        <v>81</v>
      </c>
      <c r="D28" s="5">
        <v>-0.65244194598821537</v>
      </c>
      <c r="E28" s="5" t="s">
        <v>81</v>
      </c>
      <c r="F28" s="5"/>
      <c r="G28" s="5"/>
      <c r="H28" s="5">
        <v>-2.0265080869140921</v>
      </c>
      <c r="I28" s="5"/>
      <c r="J28" s="5">
        <v>-1.302500970110771</v>
      </c>
      <c r="K28" s="5" t="s">
        <v>81</v>
      </c>
      <c r="L28" s="5">
        <v>0.20584646849327901</v>
      </c>
      <c r="M28" s="5" t="s">
        <v>81</v>
      </c>
      <c r="N28" s="5">
        <v>0.22364590263684869</v>
      </c>
      <c r="O28" s="5" t="s">
        <v>81</v>
      </c>
      <c r="P28" s="5">
        <v>0.22364590263704051</v>
      </c>
      <c r="Q28" s="5" t="s">
        <v>81</v>
      </c>
      <c r="R28" s="5">
        <v>62.719344030860157</v>
      </c>
      <c r="S28" s="5" t="s">
        <v>80</v>
      </c>
      <c r="T28" s="5">
        <v>0.80791004390956545</v>
      </c>
      <c r="U28" s="5" t="s">
        <v>80</v>
      </c>
      <c r="V28" s="5">
        <v>-0.42644575770945181</v>
      </c>
      <c r="W28" s="5"/>
      <c r="X28" s="5">
        <v>1.003248844288954</v>
      </c>
      <c r="Y28" s="5" t="s">
        <v>80</v>
      </c>
      <c r="Z28" s="5">
        <v>1.232745094325409</v>
      </c>
      <c r="AA28" s="5" t="s">
        <v>81</v>
      </c>
      <c r="AB28" s="5">
        <v>0.27308338691541861</v>
      </c>
      <c r="AC28" s="5"/>
      <c r="AD28" s="5">
        <v>0.26787091213989811</v>
      </c>
      <c r="AE28" s="10" t="s">
        <v>80</v>
      </c>
      <c r="AF28" s="11" t="s">
        <v>86</v>
      </c>
      <c r="AG28" s="11">
        <v>18</v>
      </c>
      <c r="AH28" s="4" t="e">
        <f>SUMIFS([1]data!$C:$C,[1]data!$A:$A,A28)</f>
        <v>#VALUE!</v>
      </c>
    </row>
    <row r="29" spans="1:34" ht="17" customHeight="1">
      <c r="A29" s="11" t="s">
        <v>40</v>
      </c>
      <c r="B29" s="10">
        <v>22.29614572377659</v>
      </c>
      <c r="C29" s="5"/>
      <c r="D29" s="5">
        <v>-1.4510838121509939</v>
      </c>
      <c r="E29" s="5"/>
      <c r="F29" s="5">
        <v>-1.2515005290113561</v>
      </c>
      <c r="G29" s="5"/>
      <c r="H29" s="5">
        <v>1.1144236516813071</v>
      </c>
      <c r="I29" s="5"/>
      <c r="J29" s="5">
        <v>1.349927300793164</v>
      </c>
      <c r="K29" s="5"/>
      <c r="L29" s="5">
        <v>-1.02573300810111</v>
      </c>
      <c r="M29" s="5"/>
      <c r="N29" s="5">
        <v>-2.0580927151480002</v>
      </c>
      <c r="O29" s="5"/>
      <c r="P29" s="5">
        <v>0.42462424338736149</v>
      </c>
      <c r="Q29" s="5"/>
      <c r="R29" s="5">
        <v>-0.2148916742318612</v>
      </c>
      <c r="S29" s="5"/>
      <c r="T29" s="5">
        <v>0.70477278605167548</v>
      </c>
      <c r="U29" s="5"/>
      <c r="V29" s="5">
        <v>0.61646255154274066</v>
      </c>
      <c r="W29" s="5"/>
      <c r="X29" s="5"/>
      <c r="Y29" s="5"/>
      <c r="Z29" s="5">
        <v>-7.4493120958205203</v>
      </c>
      <c r="AA29" s="5"/>
      <c r="AB29" s="5">
        <v>4.7312519093244774</v>
      </c>
      <c r="AC29" s="5"/>
      <c r="AD29" s="5">
        <v>-1.7199924547777989</v>
      </c>
      <c r="AE29" s="10"/>
      <c r="AF29" s="11" t="s">
        <v>82</v>
      </c>
      <c r="AG29" s="11">
        <v>55</v>
      </c>
      <c r="AH29" s="4" t="e">
        <f>SUMIFS([1]data!$C:$C,[1]data!$A:$A,A29)</f>
        <v>#VALUE!</v>
      </c>
    </row>
    <row r="30" spans="1:34" ht="17" customHeight="1">
      <c r="A30" s="11" t="s">
        <v>41</v>
      </c>
      <c r="B30" s="10">
        <v>-572.72578946844169</v>
      </c>
      <c r="C30" s="5"/>
      <c r="D30" s="5">
        <v>-0.72945112271582246</v>
      </c>
      <c r="E30" s="5"/>
      <c r="F30" s="5">
        <v>-0.47062463820784378</v>
      </c>
      <c r="G30" s="5"/>
      <c r="H30" s="5">
        <v>-2.1150332555394802</v>
      </c>
      <c r="I30" s="5"/>
      <c r="J30" s="5">
        <v>10.01587022076019</v>
      </c>
      <c r="K30" s="5"/>
      <c r="L30" s="5">
        <v>-1.0535364365382469</v>
      </c>
      <c r="M30" s="5"/>
      <c r="N30" s="5">
        <v>1.0485039667471701</v>
      </c>
      <c r="O30" s="5"/>
      <c r="P30" s="5">
        <v>3.1209132563765181</v>
      </c>
      <c r="Q30" s="5"/>
      <c r="R30" s="5">
        <v>-2.7608704350928259</v>
      </c>
      <c r="S30" s="5"/>
      <c r="T30" s="5">
        <v>174.4287085889398</v>
      </c>
      <c r="U30" s="5"/>
      <c r="V30" s="5">
        <v>48.04879757341655</v>
      </c>
      <c r="W30" s="5"/>
      <c r="X30" s="5">
        <v>6.5491476118052887</v>
      </c>
      <c r="Y30" s="5"/>
      <c r="Z30" s="5">
        <v>-8.6579536783112019</v>
      </c>
      <c r="AA30" s="5"/>
      <c r="AB30" s="5">
        <v>-25.613742180670162</v>
      </c>
      <c r="AC30" s="5"/>
      <c r="AD30" s="5">
        <v>-18.627960407124849</v>
      </c>
      <c r="AE30" s="10"/>
      <c r="AF30" s="11" t="s">
        <v>86</v>
      </c>
      <c r="AG30" s="11">
        <v>37</v>
      </c>
      <c r="AH30" s="4" t="e">
        <f>SUMIFS([1]data!$C:$C,[1]data!$A:$A,A30)</f>
        <v>#VALUE!</v>
      </c>
    </row>
    <row r="31" spans="1:34" ht="34" customHeight="1">
      <c r="A31" s="11" t="s">
        <v>42</v>
      </c>
      <c r="B31" s="10">
        <v>3.638012215552735</v>
      </c>
      <c r="C31" s="5" t="s">
        <v>84</v>
      </c>
      <c r="D31" s="5"/>
      <c r="E31" s="5"/>
      <c r="F31" s="5"/>
      <c r="G31" s="5"/>
      <c r="H31" s="5">
        <v>24.684847368493791</v>
      </c>
      <c r="I31" s="5" t="s">
        <v>79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>
        <v>10.698665051688749</v>
      </c>
      <c r="U31" s="5"/>
      <c r="V31" s="5">
        <v>17.181401458808011</v>
      </c>
      <c r="W31" s="5"/>
      <c r="X31" s="5">
        <v>-15.476187249639571</v>
      </c>
      <c r="Y31" s="5" t="s">
        <v>80</v>
      </c>
      <c r="Z31" s="5"/>
      <c r="AA31" s="5"/>
      <c r="AB31" s="5"/>
      <c r="AC31" s="5"/>
      <c r="AD31" s="5"/>
      <c r="AE31" s="10"/>
      <c r="AF31" s="11" t="s">
        <v>82</v>
      </c>
      <c r="AG31" s="11">
        <v>75</v>
      </c>
      <c r="AH31" s="4" t="e">
        <f>SUMIFS([1]data!$C:$C,[1]data!$A:$A,A31)</f>
        <v>#VALUE!</v>
      </c>
    </row>
    <row r="32" spans="1:34" ht="17" customHeight="1">
      <c r="A32" s="11" t="s">
        <v>43</v>
      </c>
      <c r="B32" s="10">
        <v>6.7274307523642989</v>
      </c>
      <c r="C32" s="5" t="s">
        <v>79</v>
      </c>
      <c r="D32" s="5">
        <v>-2.4060068974710158</v>
      </c>
      <c r="E32" s="5" t="s">
        <v>79</v>
      </c>
      <c r="F32" s="5">
        <v>-1.8130236022515549</v>
      </c>
      <c r="G32" s="5" t="s">
        <v>81</v>
      </c>
      <c r="H32" s="5">
        <v>0.48383504001093058</v>
      </c>
      <c r="I32" s="5" t="s">
        <v>81</v>
      </c>
      <c r="J32" s="5">
        <v>4.0298822628377744</v>
      </c>
      <c r="K32" s="5" t="s">
        <v>81</v>
      </c>
      <c r="L32" s="5">
        <v>-3.423032585181808</v>
      </c>
      <c r="M32" s="5" t="s">
        <v>81</v>
      </c>
      <c r="N32" s="5">
        <v>-3.3491017380857362</v>
      </c>
      <c r="O32" s="5" t="s">
        <v>81</v>
      </c>
      <c r="P32" s="5">
        <v>0.92629527945844004</v>
      </c>
      <c r="Q32" s="5" t="s">
        <v>81</v>
      </c>
      <c r="R32" s="5">
        <v>-0.90494977505111152</v>
      </c>
      <c r="S32" s="5" t="s">
        <v>79</v>
      </c>
      <c r="T32" s="5">
        <v>-0.33413261659729437</v>
      </c>
      <c r="U32" s="5" t="s">
        <v>81</v>
      </c>
      <c r="V32" s="5">
        <v>-1.3307880551246321</v>
      </c>
      <c r="W32" s="5" t="s">
        <v>81</v>
      </c>
      <c r="X32" s="5">
        <v>1.09232275534206</v>
      </c>
      <c r="Y32" s="5" t="s">
        <v>81</v>
      </c>
      <c r="Z32" s="5">
        <v>1.6889743984047669</v>
      </c>
      <c r="AA32" s="5" t="s">
        <v>81</v>
      </c>
      <c r="AB32" s="5">
        <v>3.5225879396081079</v>
      </c>
      <c r="AC32" s="5" t="s">
        <v>79</v>
      </c>
      <c r="AD32" s="5">
        <v>2.0979198111902559</v>
      </c>
      <c r="AE32" s="10" t="s">
        <v>79</v>
      </c>
      <c r="AF32" s="11" t="s">
        <v>82</v>
      </c>
      <c r="AG32" s="11">
        <v>70</v>
      </c>
      <c r="AH32" s="4" t="e">
        <f>SUMIFS([1]data!$C:$C,[1]data!$A:$A,A32)</f>
        <v>#VALUE!</v>
      </c>
    </row>
    <row r="33" spans="1:34" ht="17" customHeight="1">
      <c r="A33" s="11" t="s">
        <v>44</v>
      </c>
      <c r="B33" s="10">
        <v>2.4181148157032619</v>
      </c>
      <c r="C33" s="5"/>
      <c r="D33" s="5">
        <v>0.47103032041961512</v>
      </c>
      <c r="E33" s="5"/>
      <c r="F33" s="5"/>
      <c r="G33" s="5"/>
      <c r="H33" s="5">
        <v>46.922307110523427</v>
      </c>
      <c r="I33" s="5" t="s">
        <v>81</v>
      </c>
      <c r="J33" s="5">
        <v>23.670453635721511</v>
      </c>
      <c r="K33" s="5" t="s">
        <v>81</v>
      </c>
      <c r="L33" s="5">
        <v>3.802695925551689</v>
      </c>
      <c r="M33" s="5"/>
      <c r="N33" s="5"/>
      <c r="O33" s="5"/>
      <c r="P33" s="5"/>
      <c r="Q33" s="5"/>
      <c r="R33" s="5"/>
      <c r="S33" s="5"/>
      <c r="T33" s="5">
        <v>2.3190617877869499</v>
      </c>
      <c r="U33" s="5"/>
      <c r="V33" s="5">
        <v>-7.5524317908307239</v>
      </c>
      <c r="W33" s="5" t="s">
        <v>80</v>
      </c>
      <c r="X33" s="5">
        <v>-3.5382837562956979</v>
      </c>
      <c r="Y33" s="5"/>
      <c r="Z33" s="5">
        <v>4.8326631486332872E-2</v>
      </c>
      <c r="AA33" s="5"/>
      <c r="AB33" s="5">
        <v>0.93538492006197771</v>
      </c>
      <c r="AC33" s="5" t="s">
        <v>81</v>
      </c>
      <c r="AD33" s="5">
        <v>-2.544071741585952</v>
      </c>
      <c r="AE33" s="10" t="s">
        <v>81</v>
      </c>
      <c r="AF33" s="11" t="s">
        <v>87</v>
      </c>
      <c r="AG33" s="11">
        <v>100</v>
      </c>
      <c r="AH33" s="4" t="e">
        <f>SUMIFS([1]data!$C:$C,[1]data!$A:$A,A33)</f>
        <v>#VALUE!</v>
      </c>
    </row>
    <row r="34" spans="1:34" ht="34" customHeight="1">
      <c r="A34" s="11" t="s">
        <v>45</v>
      </c>
      <c r="B34" s="10">
        <v>4.6667112716077952</v>
      </c>
      <c r="C34" s="5" t="s">
        <v>84</v>
      </c>
      <c r="D34" s="5">
        <v>0.26045636313471482</v>
      </c>
      <c r="E34" s="5"/>
      <c r="F34" s="5">
        <v>-0.32367258084620598</v>
      </c>
      <c r="G34" s="5" t="s">
        <v>80</v>
      </c>
      <c r="H34" s="5"/>
      <c r="I34" s="5"/>
      <c r="J34" s="5"/>
      <c r="K34" s="5"/>
      <c r="L34" s="5"/>
      <c r="M34" s="5"/>
      <c r="N34" s="5">
        <v>7.3588906681633093E-3</v>
      </c>
      <c r="O34" s="5" t="s">
        <v>79</v>
      </c>
      <c r="P34" s="5"/>
      <c r="Q34" s="5"/>
      <c r="R34" s="5"/>
      <c r="S34" s="5"/>
      <c r="T34" s="5">
        <v>1.3779765312344591E-2</v>
      </c>
      <c r="U34" s="5" t="s">
        <v>79</v>
      </c>
      <c r="V34" s="5"/>
      <c r="W34" s="5"/>
      <c r="X34" s="5"/>
      <c r="Y34" s="5"/>
      <c r="Z34" s="5"/>
      <c r="AA34" s="5"/>
      <c r="AB34" s="5"/>
      <c r="AC34" s="5"/>
      <c r="AD34" s="5"/>
      <c r="AE34" s="10"/>
      <c r="AF34" s="11" t="s">
        <v>85</v>
      </c>
      <c r="AG34" s="11">
        <v>85</v>
      </c>
      <c r="AH34" s="4" t="e">
        <f>SUMIFS([1]data!$C:$C,[1]data!$A:$A,A34)</f>
        <v>#VALUE!</v>
      </c>
    </row>
    <row r="35" spans="1:34" ht="34" customHeight="1">
      <c r="A35" s="11" t="s">
        <v>46</v>
      </c>
      <c r="B35" s="10">
        <v>0.58524299416353642</v>
      </c>
      <c r="C35" s="5" t="s">
        <v>84</v>
      </c>
      <c r="D35" s="5">
        <v>0.83413887060681091</v>
      </c>
      <c r="E35" s="5" t="s">
        <v>84</v>
      </c>
      <c r="F35" s="5"/>
      <c r="G35" s="5"/>
      <c r="H35" s="5">
        <v>5.5034286360626787E-2</v>
      </c>
      <c r="I35" s="5" t="s">
        <v>79</v>
      </c>
      <c r="J35" s="5">
        <v>-0.1103765153667879</v>
      </c>
      <c r="K35" s="5" t="s">
        <v>79</v>
      </c>
      <c r="L35" s="5">
        <v>7.587445208337229E-2</v>
      </c>
      <c r="M35" s="5" t="s">
        <v>84</v>
      </c>
      <c r="N35" s="5">
        <v>5.0670963147477099E-2</v>
      </c>
      <c r="O35" s="5" t="s">
        <v>84</v>
      </c>
      <c r="P35" s="5">
        <v>-3.8642593132901297E-2</v>
      </c>
      <c r="Q35" s="5" t="s">
        <v>84</v>
      </c>
      <c r="R35" s="5">
        <v>-2.979656062289893E-2</v>
      </c>
      <c r="S35" s="5" t="s">
        <v>84</v>
      </c>
      <c r="T35" s="5">
        <v>-0.20665080310363851</v>
      </c>
      <c r="U35" s="5" t="s">
        <v>84</v>
      </c>
      <c r="V35" s="5">
        <v>-0.27713769149019418</v>
      </c>
      <c r="W35" s="5" t="s">
        <v>84</v>
      </c>
      <c r="X35" s="5">
        <v>4.7386382309930752E-3</v>
      </c>
      <c r="Y35" s="5"/>
      <c r="Z35" s="5">
        <v>8.0337189250579755E-2</v>
      </c>
      <c r="AA35" s="5" t="s">
        <v>84</v>
      </c>
      <c r="AB35" s="5">
        <v>-0.73674845776047881</v>
      </c>
      <c r="AC35" s="5" t="s">
        <v>84</v>
      </c>
      <c r="AD35" s="5">
        <v>1.333996251209854</v>
      </c>
      <c r="AE35" s="10" t="s">
        <v>84</v>
      </c>
      <c r="AF35" s="11" t="s">
        <v>86</v>
      </c>
      <c r="AG35" s="11">
        <v>53</v>
      </c>
      <c r="AH35" s="4" t="e">
        <f>SUMIFS([1]data!$C:$C,[1]data!$A:$A,A35)</f>
        <v>#VALUE!</v>
      </c>
    </row>
    <row r="36" spans="1:34" ht="17" customHeight="1">
      <c r="A36" s="11" t="s">
        <v>47</v>
      </c>
      <c r="B36" s="10">
        <v>-1.648100841701289</v>
      </c>
      <c r="C36" s="5"/>
      <c r="D36" s="5">
        <v>0.68480556796284642</v>
      </c>
      <c r="E36" s="5"/>
      <c r="F36" s="5">
        <v>2.660521484238799</v>
      </c>
      <c r="G36" s="5"/>
      <c r="H36" s="5">
        <v>-3.6838693690959272</v>
      </c>
      <c r="I36" s="5"/>
      <c r="J36" s="5">
        <v>5.9955665021293072</v>
      </c>
      <c r="K36" s="5"/>
      <c r="L36" s="5">
        <v>3.0079965288294801</v>
      </c>
      <c r="M36" s="5"/>
      <c r="N36" s="5">
        <v>-2.3207655020492521</v>
      </c>
      <c r="O36" s="5"/>
      <c r="P36" s="5">
        <v>0.3088362516213552</v>
      </c>
      <c r="Q36" s="5"/>
      <c r="R36" s="5">
        <v>1.042200899757791</v>
      </c>
      <c r="S36" s="5"/>
      <c r="T36" s="5">
        <v>0.1221740501685336</v>
      </c>
      <c r="U36" s="5"/>
      <c r="V36" s="5">
        <v>0.86342493800635722</v>
      </c>
      <c r="W36" s="5"/>
      <c r="X36" s="5">
        <v>-6.3328558911430406</v>
      </c>
      <c r="Y36" s="5"/>
      <c r="Z36" s="5">
        <v>-1.866718893358986</v>
      </c>
      <c r="AA36" s="5"/>
      <c r="AB36" s="5">
        <v>-2.4937938989117718</v>
      </c>
      <c r="AC36" s="5"/>
      <c r="AD36" s="5">
        <v>-2.8131497198793269</v>
      </c>
      <c r="AE36" s="10"/>
      <c r="AF36" s="11" t="s">
        <v>82</v>
      </c>
      <c r="AG36" s="11">
        <v>37</v>
      </c>
      <c r="AH36" s="4" t="e">
        <f>SUMIFS([1]data!$C:$C,[1]data!$A:$A,A36)</f>
        <v>#VALUE!</v>
      </c>
    </row>
    <row r="37" spans="1:34" ht="17" customHeight="1">
      <c r="A37" s="11" t="s">
        <v>48</v>
      </c>
      <c r="B37" s="10">
        <v>-42.505253592070858</v>
      </c>
      <c r="C37" s="5"/>
      <c r="D37" s="5">
        <v>0.46883162825659502</v>
      </c>
      <c r="E37" s="5"/>
      <c r="F37" s="5">
        <v>0.97121930929337452</v>
      </c>
      <c r="G37" s="5"/>
      <c r="H37" s="5">
        <v>-6.5954301062083687</v>
      </c>
      <c r="I37" s="5"/>
      <c r="J37" s="5">
        <v>1.5847964394848191</v>
      </c>
      <c r="K37" s="5"/>
      <c r="L37" s="5">
        <v>-1.2266828619769401</v>
      </c>
      <c r="M37" s="5"/>
      <c r="N37" s="5">
        <v>-3.1184424538882638</v>
      </c>
      <c r="O37" s="5"/>
      <c r="P37" s="5">
        <v>-0.87140262469619501</v>
      </c>
      <c r="Q37" s="5"/>
      <c r="R37" s="5">
        <v>-0.58086552196192542</v>
      </c>
      <c r="S37" s="5"/>
      <c r="T37" s="5">
        <v>7.9040547880340446</v>
      </c>
      <c r="U37" s="5"/>
      <c r="V37" s="5">
        <v>392.505830244354</v>
      </c>
      <c r="W37" s="5"/>
      <c r="X37" s="5">
        <v>102.1127382412742</v>
      </c>
      <c r="Y37" s="5"/>
      <c r="Z37" s="5">
        <v>-94.339097576710628</v>
      </c>
      <c r="AA37" s="5"/>
      <c r="AB37" s="5">
        <v>-36.762535942015347</v>
      </c>
      <c r="AC37" s="5"/>
      <c r="AD37" s="5">
        <v>-8.30466095344417</v>
      </c>
      <c r="AE37" s="10"/>
      <c r="AF37" s="11" t="s">
        <v>86</v>
      </c>
      <c r="AG37" s="11">
        <v>52</v>
      </c>
      <c r="AH37" s="4" t="e">
        <f>SUMIFS([1]data!$C:$C,[1]data!$A:$A,A37)</f>
        <v>#VALUE!</v>
      </c>
    </row>
    <row r="38" spans="1:34" ht="17" customHeight="1">
      <c r="A38" s="11" t="s">
        <v>49</v>
      </c>
      <c r="B38" s="10">
        <v>-4.3040366586587204</v>
      </c>
      <c r="C38" s="5"/>
      <c r="D38" s="5">
        <v>-1.120315711102823</v>
      </c>
      <c r="E38" s="5" t="s">
        <v>80</v>
      </c>
      <c r="F38" s="5">
        <v>-0.45986442338582822</v>
      </c>
      <c r="G38" s="5"/>
      <c r="H38" s="5">
        <v>3.725822532489381</v>
      </c>
      <c r="I38" s="5" t="s">
        <v>81</v>
      </c>
      <c r="J38" s="5">
        <v>0.29073409849047738</v>
      </c>
      <c r="K38" s="5"/>
      <c r="L38" s="5">
        <v>0.77471344678786291</v>
      </c>
      <c r="M38" s="5"/>
      <c r="N38" s="5">
        <v>0.19639869465939791</v>
      </c>
      <c r="O38" s="5"/>
      <c r="P38" s="5">
        <v>1.8074741246269921</v>
      </c>
      <c r="Q38" s="5" t="s">
        <v>81</v>
      </c>
      <c r="R38" s="5"/>
      <c r="S38" s="5"/>
      <c r="T38" s="5">
        <v>3.3099345022249551</v>
      </c>
      <c r="U38" s="5"/>
      <c r="V38" s="5">
        <v>-1.2743556829931819</v>
      </c>
      <c r="W38" s="5"/>
      <c r="X38" s="5">
        <v>-1.586680916530641</v>
      </c>
      <c r="Y38" s="5"/>
      <c r="Z38" s="5">
        <v>-1.536355562772679</v>
      </c>
      <c r="AA38" s="5"/>
      <c r="AB38" s="5">
        <v>-0.41721520843909049</v>
      </c>
      <c r="AC38" s="5"/>
      <c r="AD38" s="5">
        <v>-1.202746502072559</v>
      </c>
      <c r="AE38" s="10"/>
      <c r="AF38" s="11" t="s">
        <v>86</v>
      </c>
      <c r="AG38" s="11">
        <v>41</v>
      </c>
      <c r="AH38" s="4" t="e">
        <f>SUMIFS([1]data!$C:$C,[1]data!$A:$A,A38)</f>
        <v>#VALUE!</v>
      </c>
    </row>
    <row r="39" spans="1:34" ht="17" customHeight="1">
      <c r="A39" s="11" t="s">
        <v>50</v>
      </c>
      <c r="B39" s="10">
        <v>6.4808393920459082</v>
      </c>
      <c r="C39" s="5" t="s">
        <v>79</v>
      </c>
      <c r="D39" s="5">
        <v>-0.93051832843857341</v>
      </c>
      <c r="E39" s="5" t="s">
        <v>81</v>
      </c>
      <c r="F39" s="5">
        <v>-0.69143394991812102</v>
      </c>
      <c r="G39" s="5" t="s">
        <v>81</v>
      </c>
      <c r="H39" s="5">
        <v>0.1889621782773476</v>
      </c>
      <c r="I39" s="5"/>
      <c r="J39" s="5">
        <v>0.11540811023655451</v>
      </c>
      <c r="K39" s="5"/>
      <c r="L39" s="5">
        <v>0.3865493061934302</v>
      </c>
      <c r="M39" s="5" t="s">
        <v>80</v>
      </c>
      <c r="N39" s="5">
        <v>1.2701891124367111</v>
      </c>
      <c r="O39" s="5" t="s">
        <v>81</v>
      </c>
      <c r="P39" s="5">
        <v>-0.31625979545458088</v>
      </c>
      <c r="Q39" s="5"/>
      <c r="R39" s="5">
        <v>0.52223618925226845</v>
      </c>
      <c r="S39" s="5" t="s">
        <v>80</v>
      </c>
      <c r="T39" s="5">
        <v>0.76902344384637189</v>
      </c>
      <c r="U39" s="5" t="s">
        <v>80</v>
      </c>
      <c r="V39" s="5">
        <v>1.5986127397708221</v>
      </c>
      <c r="W39" s="5" t="s">
        <v>81</v>
      </c>
      <c r="X39" s="5"/>
      <c r="Y39" s="5"/>
      <c r="Z39" s="5">
        <v>-4.8178222640938628E-2</v>
      </c>
      <c r="AA39" s="5"/>
      <c r="AB39" s="5">
        <v>-0.41303128237080239</v>
      </c>
      <c r="AC39" s="5" t="s">
        <v>81</v>
      </c>
      <c r="AD39" s="5">
        <v>-0.1608163543364611</v>
      </c>
      <c r="AE39" s="10"/>
      <c r="AF39" s="11" t="s">
        <v>82</v>
      </c>
      <c r="AG39" s="11">
        <v>43</v>
      </c>
      <c r="AH39" s="4" t="e">
        <f>SUMIFS([1]data!$C:$C,[1]data!$A:$A,A39)</f>
        <v>#VALUE!</v>
      </c>
    </row>
    <row r="40" spans="1:34" ht="17" customHeight="1">
      <c r="A40" s="11" t="s">
        <v>51</v>
      </c>
      <c r="B40" s="10">
        <v>4.2418726448092343</v>
      </c>
      <c r="C40" s="5" t="s">
        <v>81</v>
      </c>
      <c r="D40" s="5">
        <v>-0.54051748101032349</v>
      </c>
      <c r="E40" s="5" t="s">
        <v>80</v>
      </c>
      <c r="F40" s="5">
        <v>-0.62354184429056581</v>
      </c>
      <c r="G40" s="5" t="s">
        <v>80</v>
      </c>
      <c r="H40" s="5">
        <v>104.59136125026281</v>
      </c>
      <c r="I40" s="5" t="s">
        <v>81</v>
      </c>
      <c r="J40" s="5">
        <v>52.242160577737422</v>
      </c>
      <c r="K40" s="5" t="s">
        <v>81</v>
      </c>
      <c r="L40" s="5">
        <v>-27.43487487085531</v>
      </c>
      <c r="M40" s="5" t="s">
        <v>80</v>
      </c>
      <c r="N40" s="5">
        <v>31.150944983319729</v>
      </c>
      <c r="O40" s="5"/>
      <c r="P40" s="5">
        <v>35.553360998892458</v>
      </c>
      <c r="Q40" s="5"/>
      <c r="R40" s="5">
        <v>114.15002952720241</v>
      </c>
      <c r="S40" s="5" t="s">
        <v>81</v>
      </c>
      <c r="T40" s="5">
        <v>-0.54338923777070569</v>
      </c>
      <c r="U40" s="5"/>
      <c r="V40" s="5">
        <v>-2.228362032123826</v>
      </c>
      <c r="W40" s="5" t="s">
        <v>81</v>
      </c>
      <c r="X40" s="5"/>
      <c r="Y40" s="5"/>
      <c r="Z40" s="5">
        <v>-18.122381443403199</v>
      </c>
      <c r="AA40" s="5" t="s">
        <v>81</v>
      </c>
      <c r="AB40" s="5">
        <v>-7.3143653894139504</v>
      </c>
      <c r="AC40" s="5" t="s">
        <v>80</v>
      </c>
      <c r="AD40" s="5">
        <v>9.7003276167701529</v>
      </c>
      <c r="AE40" s="10" t="s">
        <v>81</v>
      </c>
      <c r="AF40" s="11" t="s">
        <v>82</v>
      </c>
      <c r="AG40" s="11">
        <v>41</v>
      </c>
      <c r="AH40" s="4" t="e">
        <f>SUMIFS([1]data!$C:$C,[1]data!$A:$A,A40)</f>
        <v>#VALUE!</v>
      </c>
    </row>
    <row r="45" spans="1:34">
      <c r="A45" s="4" t="s">
        <v>86</v>
      </c>
      <c r="B45" s="4" t="s">
        <v>88</v>
      </c>
      <c r="C45" s="4">
        <f>SUMIFS(AC2:AC40,C2:C40,"",Z2:Z40,A45)</f>
        <v>0</v>
      </c>
      <c r="D45" s="4"/>
      <c r="E45" s="4">
        <f>SUMIFS($AC$2:$AC$40,$E$2:$E$40,"",$Z$2:$Z$40,A45)</f>
        <v>0</v>
      </c>
      <c r="F45" s="4"/>
      <c r="G45" s="4">
        <f>SUMIFS($AC$2:$AC$40,$G$2:$G$40,"",$Z$2:$Z$40,A45)</f>
        <v>0</v>
      </c>
      <c r="H45" s="4"/>
      <c r="I45" s="4">
        <f>SUMIFS($AC$2:$AC$40,$I$2:$I$40,"",$Z$2:$Z$40,A45)</f>
        <v>0</v>
      </c>
      <c r="J45" s="4"/>
      <c r="K45" s="4">
        <f>SUMIFS($AC$2:$AC$40,$K$2:$K$40,"",$Z$2:$Z$40,A45)</f>
        <v>0</v>
      </c>
      <c r="L45" s="4"/>
      <c r="M45" s="4">
        <f>SUMIFS($AC$2:$AC$40,$M$2:$M$40,"",$Z$2:$Z$40,A45)</f>
        <v>0</v>
      </c>
      <c r="N45" s="4"/>
      <c r="O45" s="4">
        <f>SUMIFS($AC$2:$AC$40,$O$2:$O$40,"",$Z$2:$Z$40,A45)</f>
        <v>0</v>
      </c>
      <c r="P45" s="4"/>
      <c r="Q45" s="4">
        <f>SUMIFS($AC$2:$AC$40,$Q$2:$Q$40,"",$Z$2:$Z$40,A45)</f>
        <v>0</v>
      </c>
      <c r="R45" s="4"/>
      <c r="S45" s="4">
        <f>SUMIFS($AC$2:$AC$40,$S$2:$S$40,"",$Z$2:$Z$40,A45)</f>
        <v>0</v>
      </c>
      <c r="T45" s="4"/>
      <c r="U45" s="4">
        <f>SUMIFS($AC$2:$AC$40,$U$2:$U$40,"",$Z$2:$Z$40,A45)</f>
        <v>0</v>
      </c>
      <c r="V45" s="4"/>
      <c r="W45" s="4">
        <f>SUMIFS($AC$2:$AC$40,$W$2:$W$40,"",$Z$2:$Z$40,A45)</f>
        <v>0</v>
      </c>
      <c r="X45" s="4"/>
      <c r="Y45" s="4">
        <f>SUMIFS($AC$2:$AC$40,$Y$2:$Y$40,"",$Z$2:$Z$40,A45)</f>
        <v>0</v>
      </c>
      <c r="Z45" s="4">
        <f>COUNTIFS(Z2:Z40,A45)</f>
        <v>0</v>
      </c>
      <c r="AA45" s="4"/>
      <c r="AB45" s="4"/>
    </row>
    <row r="46" spans="1:34">
      <c r="A46" s="4"/>
      <c r="B46" s="4"/>
      <c r="C46" s="4">
        <f>C45/16</f>
        <v>0</v>
      </c>
      <c r="D46" s="4"/>
      <c r="E46" s="4">
        <f>E45/16</f>
        <v>0</v>
      </c>
      <c r="F46" s="4"/>
      <c r="G46" s="4">
        <f>G45/16</f>
        <v>0</v>
      </c>
      <c r="H46" s="4"/>
      <c r="I46" s="4">
        <f>I45/16</f>
        <v>0</v>
      </c>
      <c r="J46" s="4"/>
      <c r="K46" s="4">
        <f>K45/16</f>
        <v>0</v>
      </c>
      <c r="L46" s="4"/>
      <c r="M46" s="4">
        <f>M45/16</f>
        <v>0</v>
      </c>
      <c r="N46" s="4"/>
      <c r="O46" s="4">
        <f>O45/16</f>
        <v>0</v>
      </c>
      <c r="P46" s="4"/>
      <c r="Q46" s="4">
        <f>Q45/16</f>
        <v>0</v>
      </c>
      <c r="R46" s="4"/>
      <c r="S46" s="4">
        <f>S45/16</f>
        <v>0</v>
      </c>
      <c r="T46" s="4"/>
      <c r="U46" s="4">
        <f>U45/16</f>
        <v>0</v>
      </c>
      <c r="V46" s="4"/>
      <c r="W46" s="4">
        <f>W45/16</f>
        <v>0</v>
      </c>
      <c r="X46" s="4"/>
      <c r="Y46" s="4">
        <f>Y45/16</f>
        <v>0</v>
      </c>
      <c r="Z46" s="4"/>
      <c r="AA46" s="4"/>
      <c r="AB46" s="4">
        <f>AVERAGE(C46:Y46)</f>
        <v>0</v>
      </c>
    </row>
    <row r="47" spans="1:34">
      <c r="A47" s="4" t="s">
        <v>82</v>
      </c>
      <c r="B47" s="4" t="s">
        <v>89</v>
      </c>
      <c r="C47" s="4">
        <f>SUMIFS(AC2:AC41,C2:C41,"",Z2:Z41,$Z$11)</f>
        <v>0</v>
      </c>
      <c r="D47" s="4"/>
      <c r="E47" s="4">
        <f>SUMIFS($AC$2:$AC$40,$E$2:$E$40,"",$Z$2:$Z$40,A47)</f>
        <v>0</v>
      </c>
      <c r="F47" s="4"/>
      <c r="G47" s="4">
        <f>SUMIFS($AC$2:$AC$40,$G$2:$G$40,"",$Z$2:$Z$40,A47)</f>
        <v>0</v>
      </c>
      <c r="H47" s="4"/>
      <c r="I47" s="4">
        <f>SUMIFS($AC$2:$AC$40,$I$2:$I$40,"",$Z$2:$Z$40,A47)</f>
        <v>0</v>
      </c>
      <c r="J47" s="4"/>
      <c r="K47" s="4">
        <f>SUMIFS($AC$2:$AC$40,$K$2:$K$40,"",$Z$2:$Z$40,A47)</f>
        <v>0</v>
      </c>
      <c r="L47" s="4"/>
      <c r="M47" s="4">
        <f>SUMIFS($AC$2:$AC$40,$M$2:$M$40,"",$Z$2:$Z$40,A47)</f>
        <v>0</v>
      </c>
      <c r="N47" s="4"/>
      <c r="O47" s="4">
        <f>SUMIFS($AC$2:$AC$40,$O$2:$O$40,"",$Z$2:$Z$40,A47)</f>
        <v>0</v>
      </c>
      <c r="P47" s="4"/>
      <c r="Q47" s="4">
        <f>SUMIFS($AC$2:$AC$40,$Q$2:$Q$40,"",$Z$2:$Z$40,A47)</f>
        <v>0</v>
      </c>
      <c r="R47" s="4"/>
      <c r="S47" s="4">
        <f>SUMIFS($AC$2:$AC$40,$S$2:$S$40,"",$Z$2:$Z$40,A47)</f>
        <v>0</v>
      </c>
      <c r="T47" s="4"/>
      <c r="U47" s="4">
        <f>SUMIFS($AC$2:$AC$40,$U$2:$U$40,"",$Z$2:$Z$40,A47)</f>
        <v>0</v>
      </c>
      <c r="V47" s="4"/>
      <c r="W47" s="4">
        <f>SUMIFS($AC$2:$AC$40,$W$2:$W$40,"",$Z$2:$Z$40,A47)</f>
        <v>0</v>
      </c>
      <c r="X47" s="4"/>
      <c r="Y47" s="4">
        <f>SUMIFS($AC$2:$AC$40,$Y$2:$Y$40,"",$Z$2:$Z$40,A47)</f>
        <v>0</v>
      </c>
      <c r="Z47" s="4">
        <f>COUNTIFS(Z3:Z41,A47)</f>
        <v>0</v>
      </c>
      <c r="AA47" s="4"/>
      <c r="AB47" s="4"/>
    </row>
    <row r="48" spans="1:34">
      <c r="A48" s="4"/>
      <c r="B48" s="4"/>
      <c r="C48" s="4">
        <f>C47/16</f>
        <v>0</v>
      </c>
      <c r="D48" s="4"/>
      <c r="E48" s="4">
        <f>E47/16</f>
        <v>0</v>
      </c>
      <c r="F48" s="4"/>
      <c r="G48" s="4">
        <f>G47/16</f>
        <v>0</v>
      </c>
      <c r="H48" s="4"/>
      <c r="I48" s="4">
        <f>I47/16</f>
        <v>0</v>
      </c>
      <c r="J48" s="4"/>
      <c r="K48" s="4">
        <f>K47/16</f>
        <v>0</v>
      </c>
      <c r="L48" s="4"/>
      <c r="M48" s="4">
        <f>M47/16</f>
        <v>0</v>
      </c>
      <c r="N48" s="4"/>
      <c r="O48" s="4">
        <f>O47/16</f>
        <v>0</v>
      </c>
      <c r="P48" s="4"/>
      <c r="Q48" s="4">
        <f>Q47/16</f>
        <v>0</v>
      </c>
      <c r="R48" s="4"/>
      <c r="S48" s="4">
        <f>S47/16</f>
        <v>0</v>
      </c>
      <c r="T48" s="4"/>
      <c r="U48" s="4">
        <f>U47/16</f>
        <v>0</v>
      </c>
      <c r="V48" s="4"/>
      <c r="W48" s="4">
        <f>W47/16</f>
        <v>0</v>
      </c>
      <c r="X48" s="4"/>
      <c r="Y48" s="4">
        <f>Y47/16</f>
        <v>0</v>
      </c>
      <c r="Z48" s="4"/>
      <c r="AA48" s="4"/>
      <c r="AB48" s="4">
        <f>AVERAGE(C48:Y48)</f>
        <v>0</v>
      </c>
    </row>
    <row r="49" spans="1:28">
      <c r="A49" s="4" t="s">
        <v>85</v>
      </c>
      <c r="B49" s="4" t="s">
        <v>90</v>
      </c>
      <c r="C49" s="4">
        <f>SUMIFS(AC2:AC40,C2:C40,"",Z2:Z40,$Z$4)</f>
        <v>0</v>
      </c>
      <c r="D49" s="4"/>
      <c r="E49" s="4">
        <f>SUMIFS($AC$2:$AC$40,$E$2:$E$40,"",$Z$2:$Z$40,A49)</f>
        <v>0</v>
      </c>
      <c r="F49" s="4"/>
      <c r="G49" s="4">
        <f>SUMIFS($AC$2:$AC$40,$G$2:$G$40,"",$Z$2:$Z$40,A49)</f>
        <v>0</v>
      </c>
      <c r="H49" s="4"/>
      <c r="I49" s="4">
        <f>SUMIFS($AC$2:$AC$40,$I$2:$I$40,"",$Z$2:$Z$40,A49)</f>
        <v>0</v>
      </c>
      <c r="J49" s="4"/>
      <c r="K49" s="4">
        <f>SUMIFS($AC$2:$AC$40,$K$2:$K$40,"",$Z$2:$Z$40,A49)</f>
        <v>0</v>
      </c>
      <c r="L49" s="4"/>
      <c r="M49" s="4">
        <f>SUMIFS($AC$2:$AC$40,$M$2:$M$40,"",$Z$2:$Z$40,A49)</f>
        <v>0</v>
      </c>
      <c r="N49" s="4"/>
      <c r="O49" s="4">
        <f>SUMIFS($AC$2:$AC$40,$O$2:$O$40,"",$Z$2:$Z$40,A49)</f>
        <v>0</v>
      </c>
      <c r="P49" s="4"/>
      <c r="Q49" s="4">
        <f>SUMIFS($AC$2:$AC$40,$Q$2:$Q$40,"",$Z$2:$Z$40,A49)</f>
        <v>0</v>
      </c>
      <c r="R49" s="4"/>
      <c r="S49" s="4">
        <f>SUMIFS($AC$2:$AC$40,$S$2:$S$40,"",$Z$2:$Z$40,A49)</f>
        <v>0</v>
      </c>
      <c r="T49" s="4"/>
      <c r="U49" s="4">
        <f>SUMIFS($AC$2:$AC$40,$U$2:$U$40,"",$Z$2:$Z$40,A49)</f>
        <v>0</v>
      </c>
      <c r="V49" s="4"/>
      <c r="W49" s="4">
        <f>SUMIFS($AC$2:$AC$40,$W$2:$W$40,"",$Z$2:$Z$40,A49)</f>
        <v>0</v>
      </c>
      <c r="X49" s="4"/>
      <c r="Y49" s="4">
        <f>SUMIFS($AC$2:$AC$40,$Y$2:$Y$40,"",$Z$2:$Z$40,A49)</f>
        <v>0</v>
      </c>
      <c r="Z49" s="4">
        <f>COUNTIFS(Z4:Z42,A49)</f>
        <v>0</v>
      </c>
      <c r="AA49" s="4"/>
      <c r="AB49" s="4"/>
    </row>
    <row r="50" spans="1:28">
      <c r="A50" s="4"/>
      <c r="B50" s="4"/>
      <c r="C50" s="4">
        <f>1/5</f>
        <v>0.2</v>
      </c>
      <c r="D50" s="4"/>
      <c r="E50" s="4">
        <f>E49/5</f>
        <v>0</v>
      </c>
      <c r="F50" s="4"/>
      <c r="G50" s="4">
        <f>G49/5</f>
        <v>0</v>
      </c>
      <c r="H50" s="4"/>
      <c r="I50" s="4">
        <f>I49/5</f>
        <v>0</v>
      </c>
      <c r="J50" s="4"/>
      <c r="K50" s="4">
        <f>K49/5</f>
        <v>0</v>
      </c>
      <c r="L50" s="4"/>
      <c r="M50" s="4">
        <f>M49/5</f>
        <v>0</v>
      </c>
      <c r="N50" s="4"/>
      <c r="O50" s="4">
        <f>O49/5</f>
        <v>0</v>
      </c>
      <c r="P50" s="4"/>
      <c r="Q50" s="4">
        <f>Q49/5</f>
        <v>0</v>
      </c>
      <c r="R50" s="4"/>
      <c r="S50" s="4">
        <f>S49/5</f>
        <v>0</v>
      </c>
      <c r="T50" s="4"/>
      <c r="U50" s="4">
        <f>U49/5</f>
        <v>0</v>
      </c>
      <c r="V50" s="4"/>
      <c r="W50" s="4">
        <f>W49/5</f>
        <v>0</v>
      </c>
      <c r="X50" s="4"/>
      <c r="Y50" s="4">
        <f>Y49/5</f>
        <v>0</v>
      </c>
      <c r="Z50" s="4"/>
      <c r="AA50" s="4"/>
      <c r="AB50" s="4">
        <f>AVERAGE(C50:Y50)</f>
        <v>1.6666666666666666E-2</v>
      </c>
    </row>
    <row r="51" spans="1:28">
      <c r="A51" s="4" t="s">
        <v>87</v>
      </c>
      <c r="B51" s="4" t="s">
        <v>91</v>
      </c>
      <c r="C51" s="4">
        <f>SUMIFS(AC2:AC40,C2:C40,"",Z2:Z40,$Z$33)</f>
        <v>0</v>
      </c>
      <c r="D51" s="4"/>
      <c r="E51" s="4">
        <f>SUMIFS($AC$2:$AC$40,$E$2:$E$40,"",$Z$2:$Z$40,A51)</f>
        <v>0</v>
      </c>
      <c r="F51" s="4"/>
      <c r="G51" s="4">
        <f>SUMIFS($AC$2:$AC$40,$G$2:$G$40,"",$Z$2:$Z$40,A51)</f>
        <v>0</v>
      </c>
      <c r="H51" s="4"/>
      <c r="I51" s="4">
        <f>SUMIFS($AC$2:$AC$40,$I$2:$I$40,"",$Z$2:$Z$40,A51)</f>
        <v>0</v>
      </c>
      <c r="J51" s="4"/>
      <c r="K51" s="4">
        <f>SUMIFS($AC$2:$AC$40,$K$2:$K$40,"",$Z$2:$Z$40,A51)</f>
        <v>0</v>
      </c>
      <c r="L51" s="4"/>
      <c r="M51" s="4">
        <f>SUMIFS($AC$2:$AC$40,$M$2:$M$40,"",$Z$2:$Z$40,A51)</f>
        <v>0</v>
      </c>
      <c r="N51" s="4"/>
      <c r="O51" s="4">
        <f>SUMIFS($AC$2:$AC$40,$O$2:$O$40,"",$Z$2:$Z$40,A51)</f>
        <v>0</v>
      </c>
      <c r="P51" s="4"/>
      <c r="Q51" s="4">
        <f>SUMIFS($AC$2:$AC$40,$Q$2:$Q$40,"",$Z$2:$Z$40,A51)</f>
        <v>0</v>
      </c>
      <c r="R51" s="4"/>
      <c r="S51" s="4">
        <f>SUMIFS($AC$2:$AC$40,$S$2:$S$40,"",$Z$2:$Z$40,A51)</f>
        <v>0</v>
      </c>
      <c r="T51" s="4"/>
      <c r="U51" s="4">
        <f>SUMIFS($AC$2:$AC$40,$U$2:$U$40,"",$Z$2:$Z$40,A51)</f>
        <v>0</v>
      </c>
      <c r="V51" s="4"/>
      <c r="W51" s="4">
        <f>SUMIFS($AC$2:$AC$40,$W$2:$W$40,"",$Z$2:$Z$40,A51)</f>
        <v>0</v>
      </c>
      <c r="X51" s="4"/>
      <c r="Y51" s="4">
        <f>SUMIFS($AC$2:$AC$40,$Y$2:$Y$40,"",$Z$2:$Z$40,A51)</f>
        <v>0</v>
      </c>
      <c r="Z51" s="4">
        <f>COUNTIFS(Z5:Z43,A51)</f>
        <v>0</v>
      </c>
      <c r="AA51" s="4"/>
      <c r="AB51" s="4"/>
    </row>
    <row r="52" spans="1:28">
      <c r="A52" s="4"/>
      <c r="B52" s="4"/>
      <c r="C52" s="4">
        <f>C51/1</f>
        <v>0</v>
      </c>
      <c r="D52" s="4"/>
      <c r="E52" s="4">
        <f>E51/1</f>
        <v>0</v>
      </c>
      <c r="F52" s="4"/>
      <c r="G52" s="4">
        <f>G51/1</f>
        <v>0</v>
      </c>
      <c r="H52" s="4"/>
      <c r="I52" s="4">
        <f>I51/1</f>
        <v>0</v>
      </c>
      <c r="J52" s="4"/>
      <c r="K52" s="4">
        <f>K51/1</f>
        <v>0</v>
      </c>
      <c r="L52" s="4"/>
      <c r="M52" s="4">
        <f>M51/1</f>
        <v>0</v>
      </c>
      <c r="N52" s="4"/>
      <c r="O52" s="4">
        <f>O51/1</f>
        <v>0</v>
      </c>
      <c r="P52" s="4"/>
      <c r="Q52" s="4">
        <f>Q51/1</f>
        <v>0</v>
      </c>
      <c r="R52" s="4"/>
      <c r="S52" s="4">
        <f>S51/1</f>
        <v>0</v>
      </c>
      <c r="T52" s="4"/>
      <c r="U52" s="4">
        <f>U51/1</f>
        <v>0</v>
      </c>
      <c r="V52" s="4"/>
      <c r="W52" s="4">
        <f>W51/1</f>
        <v>0</v>
      </c>
      <c r="X52" s="4"/>
      <c r="Y52" s="4">
        <f>Y51/1</f>
        <v>0</v>
      </c>
      <c r="Z52" s="4"/>
      <c r="AA52" s="4"/>
      <c r="AB52" s="4">
        <f>AVERAGE(C52:Y52)</f>
        <v>0</v>
      </c>
    </row>
  </sheetData>
  <autoFilter ref="A1:AH40" xr:uid="{00000000-0009-0000-0000-000006000000}"/>
  <conditionalFormatting sqref="B2:AE40">
    <cfRule type="containsBlanks" dxfId="3" priority="1">
      <formula>LEN(TRIM(B2))=0</formula>
    </cfRule>
  </conditionalFormatting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40"/>
  <sheetViews>
    <sheetView workbookViewId="0">
      <selection activeCell="R2" sqref="R2:AF40"/>
    </sheetView>
  </sheetViews>
  <sheetFormatPr baseColWidth="10" defaultColWidth="8.6640625" defaultRowHeight="16"/>
  <sheetData>
    <row r="1" spans="1:33" ht="20" customHeight="1">
      <c r="B1" s="3" t="s">
        <v>52</v>
      </c>
      <c r="C1" s="3" t="s">
        <v>65</v>
      </c>
      <c r="D1" s="3" t="s">
        <v>66</v>
      </c>
      <c r="E1" s="3" t="s">
        <v>94</v>
      </c>
      <c r="F1" s="3" t="s">
        <v>95</v>
      </c>
      <c r="G1" s="3" t="s">
        <v>96</v>
      </c>
      <c r="H1" s="3" t="s">
        <v>97</v>
      </c>
      <c r="I1" s="3" t="s">
        <v>98</v>
      </c>
      <c r="J1" s="3" t="s">
        <v>99</v>
      </c>
      <c r="K1" s="3" t="s">
        <v>100</v>
      </c>
      <c r="L1" s="3" t="s">
        <v>101</v>
      </c>
      <c r="M1" s="3" t="s">
        <v>102</v>
      </c>
      <c r="N1" s="3" t="s">
        <v>103</v>
      </c>
      <c r="O1" s="3" t="s">
        <v>104</v>
      </c>
      <c r="P1" s="3" t="s">
        <v>105</v>
      </c>
    </row>
    <row r="2" spans="1:33" ht="20" customHeight="1">
      <c r="A2" s="3">
        <v>0</v>
      </c>
      <c r="B2" s="4">
        <v>1.377721953862208E-2</v>
      </c>
      <c r="C2" s="4">
        <v>1.781716954338514E-2</v>
      </c>
      <c r="D2" s="4">
        <v>2.8614953818203961E-2</v>
      </c>
      <c r="E2" s="4">
        <v>3.123154956253521E-2</v>
      </c>
      <c r="F2" s="4">
        <v>5.0891689443702308E-2</v>
      </c>
      <c r="G2" s="4">
        <v>5.0547902723323559E-2</v>
      </c>
      <c r="H2" s="4">
        <v>0.9817559024295488</v>
      </c>
      <c r="I2" s="4">
        <v>1.6309861378929699E-2</v>
      </c>
      <c r="J2" s="4">
        <v>4.838959918224426E-2</v>
      </c>
      <c r="K2" s="4">
        <v>4.7756210952016598E-2</v>
      </c>
      <c r="L2" s="4">
        <v>3.9194946267086042E-2</v>
      </c>
      <c r="M2" s="4">
        <v>9.1333053504194031E-3</v>
      </c>
      <c r="N2" s="4">
        <v>6.1232332566130213E-2</v>
      </c>
      <c r="O2" s="4">
        <v>0.15103675195201791</v>
      </c>
      <c r="P2" s="4">
        <v>7.532632048707151E-2</v>
      </c>
      <c r="R2" s="4" t="str" cm="1">
        <f t="array" ref="R2">_xlfn.IFS(B2="","",B2&lt;0.001,"***",B2&lt;0.01,"**",B2&lt;0.05,"*",B2&lt;0.1,"-",B2&gt;=0.1, "")</f>
        <v>*</v>
      </c>
      <c r="S2" s="4" t="str">
        <f t="array" ref="S2">_xlfn.IFS(C2="","",C2&lt;0.001,"***",C2&lt;0.01,"**",C2&lt;0.05,"*",C2&lt;0.1,"-",C2&gt;=0.1, "")</f>
        <v>*</v>
      </c>
      <c r="T2" s="4" t="str">
        <f t="array" ref="T2">_xlfn.IFS(D2="","",D2&lt;0.001,"***",D2&lt;0.01,"**",D2&lt;0.05,"*",D2&lt;0.1,"-",D2&gt;=0.1, "")</f>
        <v>*</v>
      </c>
      <c r="U2" s="4" t="str">
        <f t="array" ref="U2">_xlfn.IFS(E2="","",E2&lt;0.001,"***",E2&lt;0.01,"**",E2&lt;0.05,"*",E2&lt;0.1,"-",E2&gt;=0.1, "")</f>
        <v>*</v>
      </c>
      <c r="V2" s="4" t="str">
        <f t="array" ref="V2">_xlfn.IFS(F2="","",F2&lt;0.001,"***",F2&lt;0.01,"**",F2&lt;0.05,"*",F2&lt;0.1,"-",F2&gt;=0.1, "")</f>
        <v>-</v>
      </c>
      <c r="W2" s="4" t="str">
        <f t="array" ref="W2">_xlfn.IFS(G2="","",G2&lt;0.001,"***",G2&lt;0.01,"**",G2&lt;0.05,"*",G2&lt;0.1,"-",G2&gt;=0.1, "")</f>
        <v>-</v>
      </c>
      <c r="X2" s="4" t="str">
        <f t="array" ref="X2">_xlfn.IFS(H2="","",H2&lt;0.001,"***",H2&lt;0.01,"**",H2&lt;0.05,"*",H2&lt;0.1,"-",H2&gt;=0.1, "")</f>
        <v/>
      </c>
      <c r="Y2" s="4" t="str">
        <f t="array" ref="Y2">_xlfn.IFS(I2="","",I2&lt;0.001,"***",I2&lt;0.01,"**",I2&lt;0.05,"*",I2&lt;0.1,"-",I2&gt;=0.1, "")</f>
        <v>*</v>
      </c>
      <c r="Z2" s="4" t="str">
        <f t="array" ref="Z2">_xlfn.IFS(J2="","",J2&lt;0.001,"***",J2&lt;0.01,"**",J2&lt;0.05,"*",J2&lt;0.1,"-",J2&gt;=0.1, "")</f>
        <v>*</v>
      </c>
      <c r="AA2" s="4" t="str">
        <f t="array" ref="AA2">_xlfn.IFS(K2="","",K2&lt;0.001,"***",K2&lt;0.01,"**",K2&lt;0.05,"*",K2&lt;0.1,"-",K2&gt;=0.1, "")</f>
        <v>*</v>
      </c>
      <c r="AB2" s="4" t="str">
        <f t="array" ref="AB2">_xlfn.IFS(L2="","",L2&lt;0.001,"***",L2&lt;0.01,"**",L2&lt;0.05,"*",L2&lt;0.1,"-",L2&gt;=0.1, "")</f>
        <v>*</v>
      </c>
      <c r="AC2" s="4" t="str">
        <f t="array" ref="AC2">_xlfn.IFS(M2="","",M2&lt;0.001,"***",M2&lt;0.01,"**",M2&lt;0.05,"*",M2&lt;0.1,"-",M2&gt;=0.1, "")</f>
        <v>**</v>
      </c>
      <c r="AD2" s="4" t="str">
        <f t="array" ref="AD2">_xlfn.IFS(N2="","",N2&lt;0.001,"***",N2&lt;0.01,"**",N2&lt;0.05,"*",N2&lt;0.1,"-",N2&gt;=0.1, "")</f>
        <v>-</v>
      </c>
      <c r="AE2" s="4" t="str">
        <f t="array" ref="AE2">_xlfn.IFS(O2="","",O2&lt;0.001,"***",O2&lt;0.01,"**",O2&lt;0.05,"*",O2&lt;0.1,"-",O2&gt;=0.1, "")</f>
        <v/>
      </c>
      <c r="AF2" s="4" t="str">
        <f t="array" ref="AF2">_xlfn.IFS(P2="","",P2&lt;0.001,"***",P2&lt;0.01,"**",P2&lt;0.05,"*",P2&lt;0.1,"-",P2&gt;=0.1, "")</f>
        <v>-</v>
      </c>
      <c r="AG2" s="4" t="str">
        <f t="array" ref="AG2">_xlfn.IFS(Q2="","",Q2&lt;0.001,"***",Q2&lt;0.01,"**",Q2&lt;0.05,"*",Q2&lt;0.1,"-",Q2&gt;=0.1, "")</f>
        <v/>
      </c>
    </row>
    <row r="3" spans="1:33" ht="20" customHeight="1">
      <c r="A3" s="3">
        <v>1</v>
      </c>
      <c r="B3" s="4">
        <v>2.2357163021469301E-2</v>
      </c>
      <c r="C3" s="4">
        <v>7.0349628471730846E-2</v>
      </c>
      <c r="D3" s="4">
        <v>0.43955002370233148</v>
      </c>
      <c r="E3" s="4">
        <v>2.50803721873771E-2</v>
      </c>
      <c r="F3" s="4">
        <v>0.96063390812751437</v>
      </c>
      <c r="G3" s="4">
        <v>4.1690322530188569E-2</v>
      </c>
      <c r="H3" s="4">
        <v>2.0153083199589202E-2</v>
      </c>
      <c r="I3" s="4">
        <v>9.2900406563352564E-2</v>
      </c>
      <c r="J3" s="4">
        <v>1.9041316411402921E-2</v>
      </c>
      <c r="K3" s="4">
        <v>8.0775822068314806E-3</v>
      </c>
      <c r="N3" s="4">
        <v>1.233663705227536E-2</v>
      </c>
      <c r="O3" s="4">
        <v>7.5785211223330678E-2</v>
      </c>
      <c r="P3" s="4">
        <v>3.0280246264793462E-2</v>
      </c>
      <c r="R3" s="4" t="str">
        <f t="array" ref="R3">_xlfn.IFS(B3="","",B3&lt;0.001,"***",B3&lt;0.01,"**",B3&lt;0.05,"*",B3&lt;0.1,"-",B3&gt;=0.1, "")</f>
        <v>*</v>
      </c>
      <c r="S3" s="4" t="str">
        <f t="array" ref="S3">_xlfn.IFS(C3="","",C3&lt;0.001,"***",C3&lt;0.01,"**",C3&lt;0.05,"*",C3&lt;0.1,"-",C3&gt;=0.1, "")</f>
        <v>-</v>
      </c>
      <c r="T3" s="4" t="str">
        <f t="array" ref="T3">_xlfn.IFS(D3="","",D3&lt;0.001,"***",D3&lt;0.01,"**",D3&lt;0.05,"*",D3&lt;0.1,"-",D3&gt;=0.1, "")</f>
        <v/>
      </c>
      <c r="U3" s="4" t="str">
        <f t="array" ref="U3">_xlfn.IFS(E3="","",E3&lt;0.001,"***",E3&lt;0.01,"**",E3&lt;0.05,"*",E3&lt;0.1,"-",E3&gt;=0.1, "")</f>
        <v>*</v>
      </c>
      <c r="V3" s="4" t="str">
        <f t="array" ref="V3">_xlfn.IFS(F3="","",F3&lt;0.001,"***",F3&lt;0.01,"**",F3&lt;0.05,"*",F3&lt;0.1,"-",F3&gt;=0.1, "")</f>
        <v/>
      </c>
      <c r="W3" s="4" t="str">
        <f t="array" ref="W3">_xlfn.IFS(G3="","",G3&lt;0.001,"***",G3&lt;0.01,"**",G3&lt;0.05,"*",G3&lt;0.1,"-",G3&gt;=0.1, "")</f>
        <v>*</v>
      </c>
      <c r="X3" s="4" t="str">
        <f t="array" ref="X3">_xlfn.IFS(H3="","",H3&lt;0.001,"***",H3&lt;0.01,"**",H3&lt;0.05,"*",H3&lt;0.1,"-",H3&gt;=0.1, "")</f>
        <v>*</v>
      </c>
      <c r="Y3" s="4" t="str">
        <f t="array" ref="Y3">_xlfn.IFS(I3="","",I3&lt;0.001,"***",I3&lt;0.01,"**",I3&lt;0.05,"*",I3&lt;0.1,"-",I3&gt;=0.1, "")</f>
        <v>-</v>
      </c>
      <c r="Z3" s="4" t="str">
        <f t="array" ref="Z3">_xlfn.IFS(J3="","",J3&lt;0.001,"***",J3&lt;0.01,"**",J3&lt;0.05,"*",J3&lt;0.1,"-",J3&gt;=0.1, "")</f>
        <v>*</v>
      </c>
      <c r="AA3" s="4" t="str">
        <f t="array" ref="AA3">_xlfn.IFS(K3="","",K3&lt;0.001,"***",K3&lt;0.01,"**",K3&lt;0.05,"*",K3&lt;0.1,"-",K3&gt;=0.1, "")</f>
        <v>**</v>
      </c>
      <c r="AB3" s="4" t="str">
        <f t="array" ref="AB3">_xlfn.IFS(L3="","",L3&lt;0.001,"***",L3&lt;0.01,"**",L3&lt;0.05,"*",L3&lt;0.1,"-",L3&gt;=0.1, "")</f>
        <v/>
      </c>
      <c r="AC3" s="4" t="str">
        <f t="array" ref="AC3">_xlfn.IFS(M3="","",M3&lt;0.001,"***",M3&lt;0.01,"**",M3&lt;0.05,"*",M3&lt;0.1,"-",M3&gt;=0.1, "")</f>
        <v/>
      </c>
      <c r="AD3" s="4" t="str">
        <f t="array" ref="AD3">_xlfn.IFS(N3="","",N3&lt;0.001,"***",N3&lt;0.01,"**",N3&lt;0.05,"*",N3&lt;0.1,"-",N3&gt;=0.1, "")</f>
        <v>*</v>
      </c>
      <c r="AE3" s="4" t="str">
        <f t="array" ref="AE3">_xlfn.IFS(O3="","",O3&lt;0.001,"***",O3&lt;0.01,"**",O3&lt;0.05,"*",O3&lt;0.1,"-",O3&gt;=0.1, "")</f>
        <v>-</v>
      </c>
      <c r="AF3" s="4" t="str">
        <f t="array" ref="AF3">_xlfn.IFS(P3="","",P3&lt;0.001,"***",P3&lt;0.01,"**",P3&lt;0.05,"*",P3&lt;0.1,"-",P3&gt;=0.1, "")</f>
        <v>*</v>
      </c>
      <c r="AG3" s="4" t="str">
        <f t="array" ref="AG3">_xlfn.IFS(Q3="","",Q3&lt;0.001,"***",Q3&lt;0.01,"**",Q3&lt;0.05,"*",Q3&lt;0.1,"-",Q3&gt;=0.1, "")</f>
        <v/>
      </c>
    </row>
    <row r="4" spans="1:33" ht="20" customHeight="1">
      <c r="A4" s="3">
        <v>2</v>
      </c>
      <c r="B4" s="4">
        <v>8.2510142040761403E-2</v>
      </c>
      <c r="C4" s="4">
        <v>5.4613063917079187E-2</v>
      </c>
      <c r="D4" s="4">
        <v>2.9514570688730511E-2</v>
      </c>
      <c r="E4" s="4">
        <v>0.66853409487569193</v>
      </c>
      <c r="F4" s="4">
        <v>0.29701565074730502</v>
      </c>
      <c r="G4" s="4">
        <v>0.12069365416378711</v>
      </c>
      <c r="H4" s="4">
        <v>0.1596599864639156</v>
      </c>
      <c r="I4" s="4">
        <v>8.4576510736289856E-2</v>
      </c>
      <c r="J4" s="4">
        <v>0.15637413344656881</v>
      </c>
      <c r="K4" s="4">
        <v>0.49336813584282818</v>
      </c>
      <c r="L4" s="4">
        <v>0.25339168082278768</v>
      </c>
      <c r="M4" s="4">
        <v>9.5533356686260382E-2</v>
      </c>
      <c r="N4" s="4">
        <v>0.1710685767450344</v>
      </c>
      <c r="O4" s="4">
        <v>0.25455295623190799</v>
      </c>
      <c r="P4" s="4">
        <v>9.4114545973705291E-2</v>
      </c>
      <c r="R4" s="4" t="str">
        <f t="array" ref="R4">_xlfn.IFS(B4="","",B4&lt;0.001,"***",B4&lt;0.01,"**",B4&lt;0.05,"*",B4&lt;0.1,"-",B4&gt;=0.1, "")</f>
        <v>-</v>
      </c>
      <c r="S4" s="4" t="str">
        <f t="array" ref="S4">_xlfn.IFS(C4="","",C4&lt;0.001,"***",C4&lt;0.01,"**",C4&lt;0.05,"*",C4&lt;0.1,"-",C4&gt;=0.1, "")</f>
        <v>-</v>
      </c>
      <c r="T4" s="4" t="str">
        <f t="array" ref="T4">_xlfn.IFS(D4="","",D4&lt;0.001,"***",D4&lt;0.01,"**",D4&lt;0.05,"*",D4&lt;0.1,"-",D4&gt;=0.1, "")</f>
        <v>*</v>
      </c>
      <c r="U4" s="4" t="str">
        <f t="array" ref="U4">_xlfn.IFS(E4="","",E4&lt;0.001,"***",E4&lt;0.01,"**",E4&lt;0.05,"*",E4&lt;0.1,"-",E4&gt;=0.1, "")</f>
        <v/>
      </c>
      <c r="V4" s="4" t="str">
        <f t="array" ref="V4">_xlfn.IFS(F4="","",F4&lt;0.001,"***",F4&lt;0.01,"**",F4&lt;0.05,"*",F4&lt;0.1,"-",F4&gt;=0.1, "")</f>
        <v/>
      </c>
      <c r="W4" s="4" t="str">
        <f t="array" ref="W4">_xlfn.IFS(G4="","",G4&lt;0.001,"***",G4&lt;0.01,"**",G4&lt;0.05,"*",G4&lt;0.1,"-",G4&gt;=0.1, "")</f>
        <v/>
      </c>
      <c r="X4" s="4" t="str">
        <f t="array" ref="X4">_xlfn.IFS(H4="","",H4&lt;0.001,"***",H4&lt;0.01,"**",H4&lt;0.05,"*",H4&lt;0.1,"-",H4&gt;=0.1, "")</f>
        <v/>
      </c>
      <c r="Y4" s="4" t="str">
        <f t="array" ref="Y4">_xlfn.IFS(I4="","",I4&lt;0.001,"***",I4&lt;0.01,"**",I4&lt;0.05,"*",I4&lt;0.1,"-",I4&gt;=0.1, "")</f>
        <v>-</v>
      </c>
      <c r="Z4" s="4" t="str">
        <f t="array" ref="Z4">_xlfn.IFS(J4="","",J4&lt;0.001,"***",J4&lt;0.01,"**",J4&lt;0.05,"*",J4&lt;0.1,"-",J4&gt;=0.1, "")</f>
        <v/>
      </c>
      <c r="AA4" s="4" t="str">
        <f t="array" ref="AA4">_xlfn.IFS(K4="","",K4&lt;0.001,"***",K4&lt;0.01,"**",K4&lt;0.05,"*",K4&lt;0.1,"-",K4&gt;=0.1, "")</f>
        <v/>
      </c>
      <c r="AB4" s="4" t="str">
        <f t="array" ref="AB4">_xlfn.IFS(L4="","",L4&lt;0.001,"***",L4&lt;0.01,"**",L4&lt;0.05,"*",L4&lt;0.1,"-",L4&gt;=0.1, "")</f>
        <v/>
      </c>
      <c r="AC4" s="4" t="str">
        <f t="array" ref="AC4">_xlfn.IFS(M4="","",M4&lt;0.001,"***",M4&lt;0.01,"**",M4&lt;0.05,"*",M4&lt;0.1,"-",M4&gt;=0.1, "")</f>
        <v>-</v>
      </c>
      <c r="AD4" s="4" t="str">
        <f t="array" ref="AD4">_xlfn.IFS(N4="","",N4&lt;0.001,"***",N4&lt;0.01,"**",N4&lt;0.05,"*",N4&lt;0.1,"-",N4&gt;=0.1, "")</f>
        <v/>
      </c>
      <c r="AE4" s="4" t="str">
        <f t="array" ref="AE4">_xlfn.IFS(O4="","",O4&lt;0.001,"***",O4&lt;0.01,"**",O4&lt;0.05,"*",O4&lt;0.1,"-",O4&gt;=0.1, "")</f>
        <v/>
      </c>
      <c r="AF4" s="4" t="str">
        <f t="array" ref="AF4">_xlfn.IFS(P4="","",P4&lt;0.001,"***",P4&lt;0.01,"**",P4&lt;0.05,"*",P4&lt;0.1,"-",P4&gt;=0.1, "")</f>
        <v>-</v>
      </c>
      <c r="AG4" s="4" t="str">
        <f t="array" ref="AG4">_xlfn.IFS(Q4="","",Q4&lt;0.001,"***",Q4&lt;0.01,"**",Q4&lt;0.05,"*",Q4&lt;0.1,"-",Q4&gt;=0.1, "")</f>
        <v/>
      </c>
    </row>
    <row r="5" spans="1:33" ht="20" customHeight="1">
      <c r="A5" s="3">
        <v>3</v>
      </c>
      <c r="B5" s="4">
        <v>4.0453180297198507E-3</v>
      </c>
      <c r="C5" s="4">
        <v>6.5907651565780032E-2</v>
      </c>
      <c r="D5" s="4">
        <v>0.18728265046914541</v>
      </c>
      <c r="K5" s="4">
        <v>4.5461217569684898E-3</v>
      </c>
      <c r="R5" s="4" t="str">
        <f t="array" ref="R5">_xlfn.IFS(B5="","",B5&lt;0.001,"***",B5&lt;0.01,"**",B5&lt;0.05,"*",B5&lt;0.1,"-",B5&gt;=0.1, "")</f>
        <v>**</v>
      </c>
      <c r="S5" s="4" t="str">
        <f t="array" ref="S5">_xlfn.IFS(C5="","",C5&lt;0.001,"***",C5&lt;0.01,"**",C5&lt;0.05,"*",C5&lt;0.1,"-",C5&gt;=0.1, "")</f>
        <v>-</v>
      </c>
      <c r="T5" s="4" t="str">
        <f t="array" ref="T5">_xlfn.IFS(D5="","",D5&lt;0.001,"***",D5&lt;0.01,"**",D5&lt;0.05,"*",D5&lt;0.1,"-",D5&gt;=0.1, "")</f>
        <v/>
      </c>
      <c r="U5" s="4" t="str">
        <f t="array" ref="U5">_xlfn.IFS(E5="","",E5&lt;0.001,"***",E5&lt;0.01,"**",E5&lt;0.05,"*",E5&lt;0.1,"-",E5&gt;=0.1, "")</f>
        <v/>
      </c>
      <c r="V5" s="4" t="str">
        <f t="array" ref="V5">_xlfn.IFS(F5="","",F5&lt;0.001,"***",F5&lt;0.01,"**",F5&lt;0.05,"*",F5&lt;0.1,"-",F5&gt;=0.1, "")</f>
        <v/>
      </c>
      <c r="W5" s="4" t="str">
        <f t="array" ref="W5">_xlfn.IFS(G5="","",G5&lt;0.001,"***",G5&lt;0.01,"**",G5&lt;0.05,"*",G5&lt;0.1,"-",G5&gt;=0.1, "")</f>
        <v/>
      </c>
      <c r="X5" s="4" t="str">
        <f t="array" ref="X5">_xlfn.IFS(H5="","",H5&lt;0.001,"***",H5&lt;0.01,"**",H5&lt;0.05,"*",H5&lt;0.1,"-",H5&gt;=0.1, "")</f>
        <v/>
      </c>
      <c r="Y5" s="4" t="str">
        <f t="array" ref="Y5">_xlfn.IFS(I5="","",I5&lt;0.001,"***",I5&lt;0.01,"**",I5&lt;0.05,"*",I5&lt;0.1,"-",I5&gt;=0.1, "")</f>
        <v/>
      </c>
      <c r="Z5" s="4" t="str">
        <f t="array" ref="Z5">_xlfn.IFS(J5="","",J5&lt;0.001,"***",J5&lt;0.01,"**",J5&lt;0.05,"*",J5&lt;0.1,"-",J5&gt;=0.1, "")</f>
        <v/>
      </c>
      <c r="AA5" s="4" t="str">
        <f t="array" ref="AA5">_xlfn.IFS(K5="","",K5&lt;0.001,"***",K5&lt;0.01,"**",K5&lt;0.05,"*",K5&lt;0.1,"-",K5&gt;=0.1, "")</f>
        <v>**</v>
      </c>
      <c r="AB5" s="4" t="str">
        <f t="array" ref="AB5">_xlfn.IFS(L5="","",L5&lt;0.001,"***",L5&lt;0.01,"**",L5&lt;0.05,"*",L5&lt;0.1,"-",L5&gt;=0.1, "")</f>
        <v/>
      </c>
      <c r="AC5" s="4" t="str">
        <f t="array" ref="AC5">_xlfn.IFS(M5="","",M5&lt;0.001,"***",M5&lt;0.01,"**",M5&lt;0.05,"*",M5&lt;0.1,"-",M5&gt;=0.1, "")</f>
        <v/>
      </c>
      <c r="AD5" s="4" t="str">
        <f t="array" ref="AD5">_xlfn.IFS(N5="","",N5&lt;0.001,"***",N5&lt;0.01,"**",N5&lt;0.05,"*",N5&lt;0.1,"-",N5&gt;=0.1, "")</f>
        <v/>
      </c>
      <c r="AE5" s="4" t="str">
        <f t="array" ref="AE5">_xlfn.IFS(O5="","",O5&lt;0.001,"***",O5&lt;0.01,"**",O5&lt;0.05,"*",O5&lt;0.1,"-",O5&gt;=0.1, "")</f>
        <v/>
      </c>
      <c r="AF5" s="4" t="str">
        <f t="array" ref="AF5">_xlfn.IFS(P5="","",P5&lt;0.001,"***",P5&lt;0.01,"**",P5&lt;0.05,"*",P5&lt;0.1,"-",P5&gt;=0.1, "")</f>
        <v/>
      </c>
      <c r="AG5" s="4" t="str">
        <f t="array" ref="AG5">_xlfn.IFS(Q5="","",Q5&lt;0.001,"***",Q5&lt;0.01,"**",Q5&lt;0.05,"*",Q5&lt;0.1,"-",Q5&gt;=0.1, "")</f>
        <v/>
      </c>
    </row>
    <row r="6" spans="1:33" ht="20" customHeight="1">
      <c r="A6" s="3">
        <v>4</v>
      </c>
      <c r="B6" s="4">
        <v>0.37616177151668367</v>
      </c>
      <c r="C6" s="4">
        <v>0.33325182200275488</v>
      </c>
      <c r="D6" s="4">
        <v>0.51360537354861835</v>
      </c>
      <c r="E6" s="4">
        <v>0.40893794196700628</v>
      </c>
      <c r="F6" s="4">
        <v>0.2189711710771042</v>
      </c>
      <c r="H6" s="4">
        <v>0.4128858153128917</v>
      </c>
      <c r="I6" s="4">
        <v>0.31736644752347881</v>
      </c>
      <c r="K6" s="4">
        <v>7.3653892183996178E-2</v>
      </c>
      <c r="L6" s="4">
        <v>0.21988324836828499</v>
      </c>
      <c r="M6" s="4">
        <v>0.2249674268088013</v>
      </c>
      <c r="N6" s="4">
        <v>0.4517850614373371</v>
      </c>
      <c r="O6" s="4">
        <v>0.30677185966332948</v>
      </c>
      <c r="P6" s="4">
        <v>0.34602352634287148</v>
      </c>
      <c r="R6" s="4" t="str">
        <f t="array" ref="R6">_xlfn.IFS(B6="","",B6&lt;0.001,"***",B6&lt;0.01,"**",B6&lt;0.05,"*",B6&lt;0.1,"-",B6&gt;=0.1, "")</f>
        <v/>
      </c>
      <c r="S6" s="4" t="str">
        <f t="array" ref="S6">_xlfn.IFS(C6="","",C6&lt;0.001,"***",C6&lt;0.01,"**",C6&lt;0.05,"*",C6&lt;0.1,"-",C6&gt;=0.1, "")</f>
        <v/>
      </c>
      <c r="T6" s="4" t="str">
        <f t="array" ref="T6">_xlfn.IFS(D6="","",D6&lt;0.001,"***",D6&lt;0.01,"**",D6&lt;0.05,"*",D6&lt;0.1,"-",D6&gt;=0.1, "")</f>
        <v/>
      </c>
      <c r="U6" s="4" t="str">
        <f t="array" ref="U6">_xlfn.IFS(E6="","",E6&lt;0.001,"***",E6&lt;0.01,"**",E6&lt;0.05,"*",E6&lt;0.1,"-",E6&gt;=0.1, "")</f>
        <v/>
      </c>
      <c r="V6" s="4" t="str">
        <f t="array" ref="V6">_xlfn.IFS(F6="","",F6&lt;0.001,"***",F6&lt;0.01,"**",F6&lt;0.05,"*",F6&lt;0.1,"-",F6&gt;=0.1, "")</f>
        <v/>
      </c>
      <c r="W6" s="4" t="str">
        <f t="array" ref="W6">_xlfn.IFS(G6="","",G6&lt;0.001,"***",G6&lt;0.01,"**",G6&lt;0.05,"*",G6&lt;0.1,"-",G6&gt;=0.1, "")</f>
        <v/>
      </c>
      <c r="X6" s="4" t="str">
        <f t="array" ref="X6">_xlfn.IFS(H6="","",H6&lt;0.001,"***",H6&lt;0.01,"**",H6&lt;0.05,"*",H6&lt;0.1,"-",H6&gt;=0.1, "")</f>
        <v/>
      </c>
      <c r="Y6" s="4" t="str">
        <f t="array" ref="Y6">_xlfn.IFS(I6="","",I6&lt;0.001,"***",I6&lt;0.01,"**",I6&lt;0.05,"*",I6&lt;0.1,"-",I6&gt;=0.1, "")</f>
        <v/>
      </c>
      <c r="Z6" s="4" t="str">
        <f t="array" ref="Z6">_xlfn.IFS(J6="","",J6&lt;0.001,"***",J6&lt;0.01,"**",J6&lt;0.05,"*",J6&lt;0.1,"-",J6&gt;=0.1, "")</f>
        <v/>
      </c>
      <c r="AA6" s="4" t="str">
        <f t="array" ref="AA6">_xlfn.IFS(K6="","",K6&lt;0.001,"***",K6&lt;0.01,"**",K6&lt;0.05,"*",K6&lt;0.1,"-",K6&gt;=0.1, "")</f>
        <v>-</v>
      </c>
      <c r="AB6" s="4" t="str">
        <f t="array" ref="AB6">_xlfn.IFS(L6="","",L6&lt;0.001,"***",L6&lt;0.01,"**",L6&lt;0.05,"*",L6&lt;0.1,"-",L6&gt;=0.1, "")</f>
        <v/>
      </c>
      <c r="AC6" s="4" t="str">
        <f t="array" ref="AC6">_xlfn.IFS(M6="","",M6&lt;0.001,"***",M6&lt;0.01,"**",M6&lt;0.05,"*",M6&lt;0.1,"-",M6&gt;=0.1, "")</f>
        <v/>
      </c>
      <c r="AD6" s="4" t="str">
        <f t="array" ref="AD6">_xlfn.IFS(N6="","",N6&lt;0.001,"***",N6&lt;0.01,"**",N6&lt;0.05,"*",N6&lt;0.1,"-",N6&gt;=0.1, "")</f>
        <v/>
      </c>
      <c r="AE6" s="4" t="str">
        <f t="array" ref="AE6">_xlfn.IFS(O6="","",O6&lt;0.001,"***",O6&lt;0.01,"**",O6&lt;0.05,"*",O6&lt;0.1,"-",O6&gt;=0.1, "")</f>
        <v/>
      </c>
      <c r="AF6" s="4" t="str">
        <f t="array" ref="AF6">_xlfn.IFS(P6="","",P6&lt;0.001,"***",P6&lt;0.01,"**",P6&lt;0.05,"*",P6&lt;0.1,"-",P6&gt;=0.1, "")</f>
        <v/>
      </c>
      <c r="AG6" s="4" t="str">
        <f t="array" ref="AG6">_xlfn.IFS(Q6="","",Q6&lt;0.001,"***",Q6&lt;0.01,"**",Q6&lt;0.05,"*",Q6&lt;0.1,"-",Q6&gt;=0.1, "")</f>
        <v/>
      </c>
    </row>
    <row r="7" spans="1:33" ht="20" customHeight="1">
      <c r="A7" s="3">
        <v>5</v>
      </c>
      <c r="B7" s="4">
        <v>0.17561673326451449</v>
      </c>
      <c r="C7" s="4">
        <v>0.10949839967986701</v>
      </c>
      <c r="D7" s="4">
        <v>0.1796820297628747</v>
      </c>
      <c r="E7" s="4">
        <v>0.38234252782681633</v>
      </c>
      <c r="F7" s="4">
        <v>0.7633711076166213</v>
      </c>
      <c r="G7" s="4">
        <v>0.50406314492324267</v>
      </c>
      <c r="H7" s="4">
        <v>0.52531115131278738</v>
      </c>
      <c r="I7" s="4">
        <v>0.58146013650083661</v>
      </c>
      <c r="J7" s="4">
        <v>0.70132594359794842</v>
      </c>
      <c r="K7" s="4">
        <v>0.99752536591974739</v>
      </c>
      <c r="L7" s="4">
        <v>0.12500674474414911</v>
      </c>
      <c r="M7" s="4">
        <v>0.17811570634485219</v>
      </c>
      <c r="N7" s="4">
        <v>4.3444557304879977E-2</v>
      </c>
      <c r="O7" s="4">
        <v>0.15779584765671409</v>
      </c>
      <c r="P7" s="4">
        <v>0.21502033058218881</v>
      </c>
      <c r="R7" s="4" t="str">
        <f t="array" ref="R7">_xlfn.IFS(B7="","",B7&lt;0.001,"***",B7&lt;0.01,"**",B7&lt;0.05,"*",B7&lt;0.1,"-",B7&gt;=0.1, "")</f>
        <v/>
      </c>
      <c r="S7" s="4" t="str">
        <f t="array" ref="S7">_xlfn.IFS(C7="","",C7&lt;0.001,"***",C7&lt;0.01,"**",C7&lt;0.05,"*",C7&lt;0.1,"-",C7&gt;=0.1, "")</f>
        <v/>
      </c>
      <c r="T7" s="4" t="str">
        <f t="array" ref="T7">_xlfn.IFS(D7="","",D7&lt;0.001,"***",D7&lt;0.01,"**",D7&lt;0.05,"*",D7&lt;0.1,"-",D7&gt;=0.1, "")</f>
        <v/>
      </c>
      <c r="U7" s="4" t="str">
        <f t="array" ref="U7">_xlfn.IFS(E7="","",E7&lt;0.001,"***",E7&lt;0.01,"**",E7&lt;0.05,"*",E7&lt;0.1,"-",E7&gt;=0.1, "")</f>
        <v/>
      </c>
      <c r="V7" s="4" t="str">
        <f t="array" ref="V7">_xlfn.IFS(F7="","",F7&lt;0.001,"***",F7&lt;0.01,"**",F7&lt;0.05,"*",F7&lt;0.1,"-",F7&gt;=0.1, "")</f>
        <v/>
      </c>
      <c r="W7" s="4" t="str">
        <f t="array" ref="W7">_xlfn.IFS(G7="","",G7&lt;0.001,"***",G7&lt;0.01,"**",G7&lt;0.05,"*",G7&lt;0.1,"-",G7&gt;=0.1, "")</f>
        <v/>
      </c>
      <c r="X7" s="4" t="str">
        <f t="array" ref="X7">_xlfn.IFS(H7="","",H7&lt;0.001,"***",H7&lt;0.01,"**",H7&lt;0.05,"*",H7&lt;0.1,"-",H7&gt;=0.1, "")</f>
        <v/>
      </c>
      <c r="Y7" s="4" t="str">
        <f t="array" ref="Y7">_xlfn.IFS(I7="","",I7&lt;0.001,"***",I7&lt;0.01,"**",I7&lt;0.05,"*",I7&lt;0.1,"-",I7&gt;=0.1, "")</f>
        <v/>
      </c>
      <c r="Z7" s="4" t="str">
        <f t="array" ref="Z7">_xlfn.IFS(J7="","",J7&lt;0.001,"***",J7&lt;0.01,"**",J7&lt;0.05,"*",J7&lt;0.1,"-",J7&gt;=0.1, "")</f>
        <v/>
      </c>
      <c r="AA7" s="4" t="str">
        <f t="array" ref="AA7">_xlfn.IFS(K7="","",K7&lt;0.001,"***",K7&lt;0.01,"**",K7&lt;0.05,"*",K7&lt;0.1,"-",K7&gt;=0.1, "")</f>
        <v/>
      </c>
      <c r="AB7" s="4" t="str">
        <f t="array" ref="AB7">_xlfn.IFS(L7="","",L7&lt;0.001,"***",L7&lt;0.01,"**",L7&lt;0.05,"*",L7&lt;0.1,"-",L7&gt;=0.1, "")</f>
        <v/>
      </c>
      <c r="AC7" s="4" t="str">
        <f t="array" ref="AC7">_xlfn.IFS(M7="","",M7&lt;0.001,"***",M7&lt;0.01,"**",M7&lt;0.05,"*",M7&lt;0.1,"-",M7&gt;=0.1, "")</f>
        <v/>
      </c>
      <c r="AD7" s="4" t="str">
        <f t="array" ref="AD7">_xlfn.IFS(N7="","",N7&lt;0.001,"***",N7&lt;0.01,"**",N7&lt;0.05,"*",N7&lt;0.1,"-",N7&gt;=0.1, "")</f>
        <v>*</v>
      </c>
      <c r="AE7" s="4" t="str">
        <f t="array" ref="AE7">_xlfn.IFS(O7="","",O7&lt;0.001,"***",O7&lt;0.01,"**",O7&lt;0.05,"*",O7&lt;0.1,"-",O7&gt;=0.1, "")</f>
        <v/>
      </c>
      <c r="AF7" s="4" t="str">
        <f t="array" ref="AF7">_xlfn.IFS(P7="","",P7&lt;0.001,"***",P7&lt;0.01,"**",P7&lt;0.05,"*",P7&lt;0.1,"-",P7&gt;=0.1, "")</f>
        <v/>
      </c>
      <c r="AG7" s="4" t="str">
        <f t="array" ref="AG7">_xlfn.IFS(Q7="","",Q7&lt;0.001,"***",Q7&lt;0.01,"**",Q7&lt;0.05,"*",Q7&lt;0.1,"-",Q7&gt;=0.1, "")</f>
        <v/>
      </c>
    </row>
    <row r="8" spans="1:33" ht="20" customHeight="1">
      <c r="A8" s="3">
        <v>6</v>
      </c>
      <c r="B8" s="4">
        <v>0.24924983084857111</v>
      </c>
      <c r="C8" s="4">
        <v>0.85774861342021436</v>
      </c>
      <c r="D8" s="4">
        <v>0.30810901162027948</v>
      </c>
      <c r="E8" s="4">
        <v>0.17245952259429559</v>
      </c>
      <c r="F8" s="4">
        <v>0.17113489992969461</v>
      </c>
      <c r="G8" s="4">
        <v>0.1157710325182504</v>
      </c>
      <c r="H8" s="4">
        <v>0.1660800427257986</v>
      </c>
      <c r="I8" s="4">
        <v>0.3934380458442342</v>
      </c>
      <c r="J8" s="4">
        <v>0.13619101031918979</v>
      </c>
      <c r="K8" s="4">
        <v>0.14669628345396021</v>
      </c>
      <c r="L8" s="4">
        <v>0.28406370558077659</v>
      </c>
      <c r="M8" s="4">
        <v>0.71301454957871657</v>
      </c>
      <c r="N8" s="4">
        <v>0.31355799705202342</v>
      </c>
      <c r="O8" s="4">
        <v>0.98227676344543391</v>
      </c>
      <c r="P8" s="4">
        <v>0.24714498433863091</v>
      </c>
      <c r="R8" s="4" t="str">
        <f t="array" ref="R8">_xlfn.IFS(B8="","",B8&lt;0.001,"***",B8&lt;0.01,"**",B8&lt;0.05,"*",B8&lt;0.1,"-",B8&gt;=0.1, "")</f>
        <v/>
      </c>
      <c r="S8" s="4" t="str">
        <f t="array" ref="S8">_xlfn.IFS(C8="","",C8&lt;0.001,"***",C8&lt;0.01,"**",C8&lt;0.05,"*",C8&lt;0.1,"-",C8&gt;=0.1, "")</f>
        <v/>
      </c>
      <c r="T8" s="4" t="str">
        <f t="array" ref="T8">_xlfn.IFS(D8="","",D8&lt;0.001,"***",D8&lt;0.01,"**",D8&lt;0.05,"*",D8&lt;0.1,"-",D8&gt;=0.1, "")</f>
        <v/>
      </c>
      <c r="U8" s="4" t="str">
        <f t="array" ref="U8">_xlfn.IFS(E8="","",E8&lt;0.001,"***",E8&lt;0.01,"**",E8&lt;0.05,"*",E8&lt;0.1,"-",E8&gt;=0.1, "")</f>
        <v/>
      </c>
      <c r="V8" s="4" t="str">
        <f t="array" ref="V8">_xlfn.IFS(F8="","",F8&lt;0.001,"***",F8&lt;0.01,"**",F8&lt;0.05,"*",F8&lt;0.1,"-",F8&gt;=0.1, "")</f>
        <v/>
      </c>
      <c r="W8" s="4" t="str">
        <f t="array" ref="W8">_xlfn.IFS(G8="","",G8&lt;0.001,"***",G8&lt;0.01,"**",G8&lt;0.05,"*",G8&lt;0.1,"-",G8&gt;=0.1, "")</f>
        <v/>
      </c>
      <c r="X8" s="4" t="str">
        <f t="array" ref="X8">_xlfn.IFS(H8="","",H8&lt;0.001,"***",H8&lt;0.01,"**",H8&lt;0.05,"*",H8&lt;0.1,"-",H8&gt;=0.1, "")</f>
        <v/>
      </c>
      <c r="Y8" s="4" t="str">
        <f t="array" ref="Y8">_xlfn.IFS(I8="","",I8&lt;0.001,"***",I8&lt;0.01,"**",I8&lt;0.05,"*",I8&lt;0.1,"-",I8&gt;=0.1, "")</f>
        <v/>
      </c>
      <c r="Z8" s="4" t="str">
        <f t="array" ref="Z8">_xlfn.IFS(J8="","",J8&lt;0.001,"***",J8&lt;0.01,"**",J8&lt;0.05,"*",J8&lt;0.1,"-",J8&gt;=0.1, "")</f>
        <v/>
      </c>
      <c r="AA8" s="4" t="str">
        <f t="array" ref="AA8">_xlfn.IFS(K8="","",K8&lt;0.001,"***",K8&lt;0.01,"**",K8&lt;0.05,"*",K8&lt;0.1,"-",K8&gt;=0.1, "")</f>
        <v/>
      </c>
      <c r="AB8" s="4" t="str">
        <f t="array" ref="AB8">_xlfn.IFS(L8="","",L8&lt;0.001,"***",L8&lt;0.01,"**",L8&lt;0.05,"*",L8&lt;0.1,"-",L8&gt;=0.1, "")</f>
        <v/>
      </c>
      <c r="AC8" s="4" t="str">
        <f t="array" ref="AC8">_xlfn.IFS(M8="","",M8&lt;0.001,"***",M8&lt;0.01,"**",M8&lt;0.05,"*",M8&lt;0.1,"-",M8&gt;=0.1, "")</f>
        <v/>
      </c>
      <c r="AD8" s="4" t="str">
        <f t="array" ref="AD8">_xlfn.IFS(N8="","",N8&lt;0.001,"***",N8&lt;0.01,"**",N8&lt;0.05,"*",N8&lt;0.1,"-",N8&gt;=0.1, "")</f>
        <v/>
      </c>
      <c r="AE8" s="4" t="str">
        <f t="array" ref="AE8">_xlfn.IFS(O8="","",O8&lt;0.001,"***",O8&lt;0.01,"**",O8&lt;0.05,"*",O8&lt;0.1,"-",O8&gt;=0.1, "")</f>
        <v/>
      </c>
      <c r="AF8" s="4" t="str">
        <f t="array" ref="AF8">_xlfn.IFS(P8="","",P8&lt;0.001,"***",P8&lt;0.01,"**",P8&lt;0.05,"*",P8&lt;0.1,"-",P8&gt;=0.1, "")</f>
        <v/>
      </c>
      <c r="AG8" s="4" t="str">
        <f t="array" ref="AG8">_xlfn.IFS(Q8="","",Q8&lt;0.001,"***",Q8&lt;0.01,"**",Q8&lt;0.05,"*",Q8&lt;0.1,"-",Q8&gt;=0.1, "")</f>
        <v/>
      </c>
    </row>
    <row r="9" spans="1:33" ht="20" customHeight="1">
      <c r="A9" s="3">
        <v>7</v>
      </c>
      <c r="B9" s="4">
        <v>1.293381532756485E-2</v>
      </c>
      <c r="C9" s="4">
        <v>0.45261674881983938</v>
      </c>
      <c r="D9" s="4">
        <v>3.3086181969417988E-4</v>
      </c>
      <c r="E9" s="4">
        <v>0.47216381086627068</v>
      </c>
      <c r="F9" s="4">
        <v>3.2411312326959048E-2</v>
      </c>
      <c r="N9" s="4">
        <v>1.0007422111280211E-3</v>
      </c>
      <c r="O9" s="4">
        <v>0.22606619749794241</v>
      </c>
      <c r="R9" s="4" t="str">
        <f t="array" ref="R9">_xlfn.IFS(B9="","",B9&lt;0.001,"***",B9&lt;0.01,"**",B9&lt;0.05,"*",B9&lt;0.1,"-",B9&gt;=0.1, "")</f>
        <v>*</v>
      </c>
      <c r="S9" s="4" t="str">
        <f t="array" ref="S9">_xlfn.IFS(C9="","",C9&lt;0.001,"***",C9&lt;0.01,"**",C9&lt;0.05,"*",C9&lt;0.1,"-",C9&gt;=0.1, "")</f>
        <v/>
      </c>
      <c r="T9" s="4" t="str">
        <f t="array" ref="T9">_xlfn.IFS(D9="","",D9&lt;0.001,"***",D9&lt;0.01,"**",D9&lt;0.05,"*",D9&lt;0.1,"-",D9&gt;=0.1, "")</f>
        <v>***</v>
      </c>
      <c r="U9" s="4" t="str">
        <f t="array" ref="U9">_xlfn.IFS(E9="","",E9&lt;0.001,"***",E9&lt;0.01,"**",E9&lt;0.05,"*",E9&lt;0.1,"-",E9&gt;=0.1, "")</f>
        <v/>
      </c>
      <c r="V9" s="4" t="str">
        <f t="array" ref="V9">_xlfn.IFS(F9="","",F9&lt;0.001,"***",F9&lt;0.01,"**",F9&lt;0.05,"*",F9&lt;0.1,"-",F9&gt;=0.1, "")</f>
        <v>*</v>
      </c>
      <c r="W9" s="4" t="str">
        <f t="array" ref="W9">_xlfn.IFS(G9="","",G9&lt;0.001,"***",G9&lt;0.01,"**",G9&lt;0.05,"*",G9&lt;0.1,"-",G9&gt;=0.1, "")</f>
        <v/>
      </c>
      <c r="X9" s="4" t="str">
        <f t="array" ref="X9">_xlfn.IFS(H9="","",H9&lt;0.001,"***",H9&lt;0.01,"**",H9&lt;0.05,"*",H9&lt;0.1,"-",H9&gt;=0.1, "")</f>
        <v/>
      </c>
      <c r="Y9" s="4" t="str">
        <f t="array" ref="Y9">_xlfn.IFS(I9="","",I9&lt;0.001,"***",I9&lt;0.01,"**",I9&lt;0.05,"*",I9&lt;0.1,"-",I9&gt;=0.1, "")</f>
        <v/>
      </c>
      <c r="Z9" s="4" t="str">
        <f t="array" ref="Z9">_xlfn.IFS(J9="","",J9&lt;0.001,"***",J9&lt;0.01,"**",J9&lt;0.05,"*",J9&lt;0.1,"-",J9&gt;=0.1, "")</f>
        <v/>
      </c>
      <c r="AA9" s="4" t="str">
        <f t="array" ref="AA9">_xlfn.IFS(K9="","",K9&lt;0.001,"***",K9&lt;0.01,"**",K9&lt;0.05,"*",K9&lt;0.1,"-",K9&gt;=0.1, "")</f>
        <v/>
      </c>
      <c r="AB9" s="4" t="str">
        <f t="array" ref="AB9">_xlfn.IFS(L9="","",L9&lt;0.001,"***",L9&lt;0.01,"**",L9&lt;0.05,"*",L9&lt;0.1,"-",L9&gt;=0.1, "")</f>
        <v/>
      </c>
      <c r="AC9" s="4" t="str">
        <f t="array" ref="AC9">_xlfn.IFS(M9="","",M9&lt;0.001,"***",M9&lt;0.01,"**",M9&lt;0.05,"*",M9&lt;0.1,"-",M9&gt;=0.1, "")</f>
        <v/>
      </c>
      <c r="AD9" s="4" t="str">
        <f t="array" ref="AD9">_xlfn.IFS(N9="","",N9&lt;0.001,"***",N9&lt;0.01,"**",N9&lt;0.05,"*",N9&lt;0.1,"-",N9&gt;=0.1, "")</f>
        <v>**</v>
      </c>
      <c r="AE9" s="4" t="str">
        <f t="array" ref="AE9">_xlfn.IFS(O9="","",O9&lt;0.001,"***",O9&lt;0.01,"**",O9&lt;0.05,"*",O9&lt;0.1,"-",O9&gt;=0.1, "")</f>
        <v/>
      </c>
      <c r="AF9" s="4" t="str">
        <f t="array" ref="AF9">_xlfn.IFS(P9="","",P9&lt;0.001,"***",P9&lt;0.01,"**",P9&lt;0.05,"*",P9&lt;0.1,"-",P9&gt;=0.1, "")</f>
        <v/>
      </c>
      <c r="AG9" s="4" t="str">
        <f t="array" ref="AG9">_xlfn.IFS(Q9="","",Q9&lt;0.001,"***",Q9&lt;0.01,"**",Q9&lt;0.05,"*",Q9&lt;0.1,"-",Q9&gt;=0.1, "")</f>
        <v/>
      </c>
    </row>
    <row r="10" spans="1:33" ht="20" customHeight="1">
      <c r="A10" s="3">
        <v>8</v>
      </c>
      <c r="B10" s="4">
        <v>0.7964504270743944</v>
      </c>
      <c r="C10" s="4">
        <v>0.21653362279790489</v>
      </c>
      <c r="D10" s="4">
        <v>0.46881763560289968</v>
      </c>
      <c r="E10" s="4">
        <v>0.10983517593176501</v>
      </c>
      <c r="F10" s="4">
        <v>0.19310747203032891</v>
      </c>
      <c r="G10" s="4">
        <v>0.2341757806326327</v>
      </c>
      <c r="H10" s="4">
        <v>0.75953268712720801</v>
      </c>
      <c r="I10" s="4">
        <v>0.26628032664467838</v>
      </c>
      <c r="J10" s="4">
        <v>0.21909289518988609</v>
      </c>
      <c r="K10" s="4">
        <v>0.11341143166744889</v>
      </c>
      <c r="L10" s="4">
        <v>0.26940677777976157</v>
      </c>
      <c r="M10" s="4">
        <v>0.63758479188506234</v>
      </c>
      <c r="N10" s="4">
        <v>0.52407306004430965</v>
      </c>
      <c r="O10" s="4">
        <v>0.41004217266794563</v>
      </c>
      <c r="P10" s="4">
        <v>0.2860432834769151</v>
      </c>
      <c r="R10" s="4" t="str">
        <f t="array" ref="R10">_xlfn.IFS(B10="","",B10&lt;0.001,"***",B10&lt;0.01,"**",B10&lt;0.05,"*",B10&lt;0.1,"-",B10&gt;=0.1, "")</f>
        <v/>
      </c>
      <c r="S10" s="4" t="str">
        <f t="array" ref="S10">_xlfn.IFS(C10="","",C10&lt;0.001,"***",C10&lt;0.01,"**",C10&lt;0.05,"*",C10&lt;0.1,"-",C10&gt;=0.1, "")</f>
        <v/>
      </c>
      <c r="T10" s="4" t="str">
        <f t="array" ref="T10">_xlfn.IFS(D10="","",D10&lt;0.001,"***",D10&lt;0.01,"**",D10&lt;0.05,"*",D10&lt;0.1,"-",D10&gt;=0.1, "")</f>
        <v/>
      </c>
      <c r="U10" s="4" t="str">
        <f t="array" ref="U10">_xlfn.IFS(E10="","",E10&lt;0.001,"***",E10&lt;0.01,"**",E10&lt;0.05,"*",E10&lt;0.1,"-",E10&gt;=0.1, "")</f>
        <v/>
      </c>
      <c r="V10" s="4" t="str">
        <f t="array" ref="V10">_xlfn.IFS(F10="","",F10&lt;0.001,"***",F10&lt;0.01,"**",F10&lt;0.05,"*",F10&lt;0.1,"-",F10&gt;=0.1, "")</f>
        <v/>
      </c>
      <c r="W10" s="4" t="str">
        <f t="array" ref="W10">_xlfn.IFS(G10="","",G10&lt;0.001,"***",G10&lt;0.01,"**",G10&lt;0.05,"*",G10&lt;0.1,"-",G10&gt;=0.1, "")</f>
        <v/>
      </c>
      <c r="X10" s="4" t="str">
        <f t="array" ref="X10">_xlfn.IFS(H10="","",H10&lt;0.001,"***",H10&lt;0.01,"**",H10&lt;0.05,"*",H10&lt;0.1,"-",H10&gt;=0.1, "")</f>
        <v/>
      </c>
      <c r="Y10" s="4" t="str">
        <f t="array" ref="Y10">_xlfn.IFS(I10="","",I10&lt;0.001,"***",I10&lt;0.01,"**",I10&lt;0.05,"*",I10&lt;0.1,"-",I10&gt;=0.1, "")</f>
        <v/>
      </c>
      <c r="Z10" s="4" t="str">
        <f t="array" ref="Z10">_xlfn.IFS(J10="","",J10&lt;0.001,"***",J10&lt;0.01,"**",J10&lt;0.05,"*",J10&lt;0.1,"-",J10&gt;=0.1, "")</f>
        <v/>
      </c>
      <c r="AA10" s="4" t="str">
        <f t="array" ref="AA10">_xlfn.IFS(K10="","",K10&lt;0.001,"***",K10&lt;0.01,"**",K10&lt;0.05,"*",K10&lt;0.1,"-",K10&gt;=0.1, "")</f>
        <v/>
      </c>
      <c r="AB10" s="4" t="str">
        <f t="array" ref="AB10">_xlfn.IFS(L10="","",L10&lt;0.001,"***",L10&lt;0.01,"**",L10&lt;0.05,"*",L10&lt;0.1,"-",L10&gt;=0.1, "")</f>
        <v/>
      </c>
      <c r="AC10" s="4" t="str">
        <f t="array" ref="AC10">_xlfn.IFS(M10="","",M10&lt;0.001,"***",M10&lt;0.01,"**",M10&lt;0.05,"*",M10&lt;0.1,"-",M10&gt;=0.1, "")</f>
        <v/>
      </c>
      <c r="AD10" s="4" t="str">
        <f t="array" ref="AD10">_xlfn.IFS(N10="","",N10&lt;0.001,"***",N10&lt;0.01,"**",N10&lt;0.05,"*",N10&lt;0.1,"-",N10&gt;=0.1, "")</f>
        <v/>
      </c>
      <c r="AE10" s="4" t="str">
        <f t="array" ref="AE10">_xlfn.IFS(O10="","",O10&lt;0.001,"***",O10&lt;0.01,"**",O10&lt;0.05,"*",O10&lt;0.1,"-",O10&gt;=0.1, "")</f>
        <v/>
      </c>
      <c r="AF10" s="4" t="str">
        <f t="array" ref="AF10">_xlfn.IFS(P10="","",P10&lt;0.001,"***",P10&lt;0.01,"**",P10&lt;0.05,"*",P10&lt;0.1,"-",P10&gt;=0.1, "")</f>
        <v/>
      </c>
      <c r="AG10" s="4" t="str">
        <f t="array" ref="AG10">_xlfn.IFS(Q10="","",Q10&lt;0.001,"***",Q10&lt;0.01,"**",Q10&lt;0.05,"*",Q10&lt;0.1,"-",Q10&gt;=0.1, "")</f>
        <v/>
      </c>
    </row>
    <row r="11" spans="1:33" ht="20" customHeight="1">
      <c r="A11" s="3">
        <v>9</v>
      </c>
      <c r="B11" s="4">
        <v>2.7227200409953728E-4</v>
      </c>
      <c r="C11" s="4">
        <v>1.1462229066080519E-5</v>
      </c>
      <c r="E11" s="4">
        <v>2.2912965043119039E-4</v>
      </c>
      <c r="F11" s="4">
        <v>1.053342705912291E-4</v>
      </c>
      <c r="H11" s="4">
        <v>0.21195757429027989</v>
      </c>
      <c r="I11" s="4">
        <v>0.32308183959145992</v>
      </c>
      <c r="J11" s="4">
        <v>1.6482621039439149E-4</v>
      </c>
      <c r="K11" s="4">
        <v>0.70489695989496692</v>
      </c>
      <c r="L11" s="4">
        <v>0.88934230218225174</v>
      </c>
      <c r="M11" s="4">
        <v>2.807862925769302E-2</v>
      </c>
      <c r="N11" s="4">
        <v>3.0276795313409388E-3</v>
      </c>
      <c r="R11" s="4" t="str">
        <f t="array" ref="R11">_xlfn.IFS(B11="","",B11&lt;0.001,"***",B11&lt;0.01,"**",B11&lt;0.05,"*",B11&lt;0.1,"-",B11&gt;=0.1, "")</f>
        <v>***</v>
      </c>
      <c r="S11" s="4" t="str">
        <f t="array" ref="S11">_xlfn.IFS(C11="","",C11&lt;0.001,"***",C11&lt;0.01,"**",C11&lt;0.05,"*",C11&lt;0.1,"-",C11&gt;=0.1, "")</f>
        <v>***</v>
      </c>
      <c r="T11" s="4" t="str">
        <f t="array" ref="T11">_xlfn.IFS(D11="","",D11&lt;0.001,"***",D11&lt;0.01,"**",D11&lt;0.05,"*",D11&lt;0.1,"-",D11&gt;=0.1, "")</f>
        <v/>
      </c>
      <c r="U11" s="4" t="str">
        <f t="array" ref="U11">_xlfn.IFS(E11="","",E11&lt;0.001,"***",E11&lt;0.01,"**",E11&lt;0.05,"*",E11&lt;0.1,"-",E11&gt;=0.1, "")</f>
        <v>***</v>
      </c>
      <c r="V11" s="4" t="str">
        <f t="array" ref="V11">_xlfn.IFS(F11="","",F11&lt;0.001,"***",F11&lt;0.01,"**",F11&lt;0.05,"*",F11&lt;0.1,"-",F11&gt;=0.1, "")</f>
        <v>***</v>
      </c>
      <c r="W11" s="4" t="str">
        <f t="array" ref="W11">_xlfn.IFS(G11="","",G11&lt;0.001,"***",G11&lt;0.01,"**",G11&lt;0.05,"*",G11&lt;0.1,"-",G11&gt;=0.1, "")</f>
        <v/>
      </c>
      <c r="X11" s="4" t="str">
        <f t="array" ref="X11">_xlfn.IFS(H11="","",H11&lt;0.001,"***",H11&lt;0.01,"**",H11&lt;0.05,"*",H11&lt;0.1,"-",H11&gt;=0.1, "")</f>
        <v/>
      </c>
      <c r="Y11" s="4" t="str">
        <f t="array" ref="Y11">_xlfn.IFS(I11="","",I11&lt;0.001,"***",I11&lt;0.01,"**",I11&lt;0.05,"*",I11&lt;0.1,"-",I11&gt;=0.1, "")</f>
        <v/>
      </c>
      <c r="Z11" s="4" t="str">
        <f t="array" ref="Z11">_xlfn.IFS(J11="","",J11&lt;0.001,"***",J11&lt;0.01,"**",J11&lt;0.05,"*",J11&lt;0.1,"-",J11&gt;=0.1, "")</f>
        <v>***</v>
      </c>
      <c r="AA11" s="4" t="str">
        <f t="array" ref="AA11">_xlfn.IFS(K11="","",K11&lt;0.001,"***",K11&lt;0.01,"**",K11&lt;0.05,"*",K11&lt;0.1,"-",K11&gt;=0.1, "")</f>
        <v/>
      </c>
      <c r="AB11" s="4" t="str">
        <f t="array" ref="AB11">_xlfn.IFS(L11="","",L11&lt;0.001,"***",L11&lt;0.01,"**",L11&lt;0.05,"*",L11&lt;0.1,"-",L11&gt;=0.1, "")</f>
        <v/>
      </c>
      <c r="AC11" s="4" t="str">
        <f t="array" ref="AC11">_xlfn.IFS(M11="","",M11&lt;0.001,"***",M11&lt;0.01,"**",M11&lt;0.05,"*",M11&lt;0.1,"-",M11&gt;=0.1, "")</f>
        <v>*</v>
      </c>
      <c r="AD11" s="4" t="str">
        <f t="array" ref="AD11">_xlfn.IFS(N11="","",N11&lt;0.001,"***",N11&lt;0.01,"**",N11&lt;0.05,"*",N11&lt;0.1,"-",N11&gt;=0.1, "")</f>
        <v>**</v>
      </c>
      <c r="AE11" s="4" t="str">
        <f t="array" ref="AE11">_xlfn.IFS(O11="","",O11&lt;0.001,"***",O11&lt;0.01,"**",O11&lt;0.05,"*",O11&lt;0.1,"-",O11&gt;=0.1, "")</f>
        <v/>
      </c>
      <c r="AF11" s="4" t="str">
        <f t="array" ref="AF11">_xlfn.IFS(P11="","",P11&lt;0.001,"***",P11&lt;0.01,"**",P11&lt;0.05,"*",P11&lt;0.1,"-",P11&gt;=0.1, "")</f>
        <v/>
      </c>
      <c r="AG11" s="4" t="str">
        <f t="array" ref="AG11">_xlfn.IFS(Q11="","",Q11&lt;0.001,"***",Q11&lt;0.01,"**",Q11&lt;0.05,"*",Q11&lt;0.1,"-",Q11&gt;=0.1, "")</f>
        <v/>
      </c>
    </row>
    <row r="12" spans="1:33" ht="20" customHeight="1">
      <c r="A12" s="3">
        <v>10</v>
      </c>
      <c r="B12" s="4">
        <v>0.25214138518523538</v>
      </c>
      <c r="C12" s="4">
        <v>0.19340313043021901</v>
      </c>
      <c r="D12" s="4">
        <v>0.16092841626107871</v>
      </c>
      <c r="E12" s="4">
        <v>0.14871469278849181</v>
      </c>
      <c r="F12" s="4">
        <v>0.15854682146073121</v>
      </c>
      <c r="G12" s="4">
        <v>0.21075242999325841</v>
      </c>
      <c r="H12" s="4">
        <v>0.18149724475613949</v>
      </c>
      <c r="I12" s="4">
        <v>0.1663390370221704</v>
      </c>
      <c r="J12" s="4">
        <v>0.13293692680801</v>
      </c>
      <c r="K12" s="4">
        <v>0.37111018467925122</v>
      </c>
      <c r="L12" s="4">
        <v>0.26163517735537201</v>
      </c>
      <c r="M12" s="4">
        <v>0.19006808188499211</v>
      </c>
      <c r="N12" s="4">
        <v>0.36605749442099839</v>
      </c>
      <c r="O12" s="4">
        <v>0.1242304580538315</v>
      </c>
      <c r="P12" s="4">
        <v>0.1724318109393502</v>
      </c>
      <c r="R12" s="4" t="str">
        <f t="array" ref="R12">_xlfn.IFS(B12="","",B12&lt;0.001,"***",B12&lt;0.01,"**",B12&lt;0.05,"*",B12&lt;0.1,"-",B12&gt;=0.1, "")</f>
        <v/>
      </c>
      <c r="S12" s="4" t="str">
        <f t="array" ref="S12">_xlfn.IFS(C12="","",C12&lt;0.001,"***",C12&lt;0.01,"**",C12&lt;0.05,"*",C12&lt;0.1,"-",C12&gt;=0.1, "")</f>
        <v/>
      </c>
      <c r="T12" s="4" t="str">
        <f t="array" ref="T12">_xlfn.IFS(D12="","",D12&lt;0.001,"***",D12&lt;0.01,"**",D12&lt;0.05,"*",D12&lt;0.1,"-",D12&gt;=0.1, "")</f>
        <v/>
      </c>
      <c r="U12" s="4" t="str">
        <f t="array" ref="U12">_xlfn.IFS(E12="","",E12&lt;0.001,"***",E12&lt;0.01,"**",E12&lt;0.05,"*",E12&lt;0.1,"-",E12&gt;=0.1, "")</f>
        <v/>
      </c>
      <c r="V12" s="4" t="str">
        <f t="array" ref="V12">_xlfn.IFS(F12="","",F12&lt;0.001,"***",F12&lt;0.01,"**",F12&lt;0.05,"*",F12&lt;0.1,"-",F12&gt;=0.1, "")</f>
        <v/>
      </c>
      <c r="W12" s="4" t="str">
        <f t="array" ref="W12">_xlfn.IFS(G12="","",G12&lt;0.001,"***",G12&lt;0.01,"**",G12&lt;0.05,"*",G12&lt;0.1,"-",G12&gt;=0.1, "")</f>
        <v/>
      </c>
      <c r="X12" s="4" t="str">
        <f t="array" ref="X12">_xlfn.IFS(H12="","",H12&lt;0.001,"***",H12&lt;0.01,"**",H12&lt;0.05,"*",H12&lt;0.1,"-",H12&gt;=0.1, "")</f>
        <v/>
      </c>
      <c r="Y12" s="4" t="str">
        <f t="array" ref="Y12">_xlfn.IFS(I12="","",I12&lt;0.001,"***",I12&lt;0.01,"**",I12&lt;0.05,"*",I12&lt;0.1,"-",I12&gt;=0.1, "")</f>
        <v/>
      </c>
      <c r="Z12" s="4" t="str">
        <f t="array" ref="Z12">_xlfn.IFS(J12="","",J12&lt;0.001,"***",J12&lt;0.01,"**",J12&lt;0.05,"*",J12&lt;0.1,"-",J12&gt;=0.1, "")</f>
        <v/>
      </c>
      <c r="AA12" s="4" t="str">
        <f t="array" ref="AA12">_xlfn.IFS(K12="","",K12&lt;0.001,"***",K12&lt;0.01,"**",K12&lt;0.05,"*",K12&lt;0.1,"-",K12&gt;=0.1, "")</f>
        <v/>
      </c>
      <c r="AB12" s="4" t="str">
        <f t="array" ref="AB12">_xlfn.IFS(L12="","",L12&lt;0.001,"***",L12&lt;0.01,"**",L12&lt;0.05,"*",L12&lt;0.1,"-",L12&gt;=0.1, "")</f>
        <v/>
      </c>
      <c r="AC12" s="4" t="str">
        <f t="array" ref="AC12">_xlfn.IFS(M12="","",M12&lt;0.001,"***",M12&lt;0.01,"**",M12&lt;0.05,"*",M12&lt;0.1,"-",M12&gt;=0.1, "")</f>
        <v/>
      </c>
      <c r="AD12" s="4" t="str">
        <f t="array" ref="AD12">_xlfn.IFS(N12="","",N12&lt;0.001,"***",N12&lt;0.01,"**",N12&lt;0.05,"*",N12&lt;0.1,"-",N12&gt;=0.1, "")</f>
        <v/>
      </c>
      <c r="AE12" s="4" t="str">
        <f t="array" ref="AE12">_xlfn.IFS(O12="","",O12&lt;0.001,"***",O12&lt;0.01,"**",O12&lt;0.05,"*",O12&lt;0.1,"-",O12&gt;=0.1, "")</f>
        <v/>
      </c>
      <c r="AF12" s="4" t="str">
        <f t="array" ref="AF12">_xlfn.IFS(P12="","",P12&lt;0.001,"***",P12&lt;0.01,"**",P12&lt;0.05,"*",P12&lt;0.1,"-",P12&gt;=0.1, "")</f>
        <v/>
      </c>
      <c r="AG12" s="4" t="str">
        <f t="array" ref="AG12">_xlfn.IFS(Q12="","",Q12&lt;0.001,"***",Q12&lt;0.01,"**",Q12&lt;0.05,"*",Q12&lt;0.1,"-",Q12&gt;=0.1, "")</f>
        <v/>
      </c>
    </row>
    <row r="13" spans="1:33" ht="20" customHeight="1">
      <c r="A13" s="3">
        <v>11</v>
      </c>
      <c r="B13" s="4">
        <v>0.15915891081831701</v>
      </c>
      <c r="C13" s="4">
        <v>7.781218162481464E-12</v>
      </c>
      <c r="R13" s="4" t="str">
        <f t="array" ref="R13">_xlfn.IFS(B13="","",B13&lt;0.001,"***",B13&lt;0.01,"**",B13&lt;0.05,"*",B13&lt;0.1,"-",B13&gt;=0.1, "")</f>
        <v/>
      </c>
      <c r="S13" s="4" t="str">
        <f t="array" ref="S13">_xlfn.IFS(C13="","",C13&lt;0.001,"***",C13&lt;0.01,"**",C13&lt;0.05,"*",C13&lt;0.1,"-",C13&gt;=0.1, "")</f>
        <v>***</v>
      </c>
      <c r="T13" s="4" t="str">
        <f t="array" ref="T13">_xlfn.IFS(D13="","",D13&lt;0.001,"***",D13&lt;0.01,"**",D13&lt;0.05,"*",D13&lt;0.1,"-",D13&gt;=0.1, "")</f>
        <v/>
      </c>
      <c r="U13" s="4" t="str">
        <f t="array" ref="U13">_xlfn.IFS(E13="","",E13&lt;0.001,"***",E13&lt;0.01,"**",E13&lt;0.05,"*",E13&lt;0.1,"-",E13&gt;=0.1, "")</f>
        <v/>
      </c>
      <c r="V13" s="4" t="str">
        <f t="array" ref="V13">_xlfn.IFS(F13="","",F13&lt;0.001,"***",F13&lt;0.01,"**",F13&lt;0.05,"*",F13&lt;0.1,"-",F13&gt;=0.1, "")</f>
        <v/>
      </c>
      <c r="W13" s="4" t="str">
        <f t="array" ref="W13">_xlfn.IFS(G13="","",G13&lt;0.001,"***",G13&lt;0.01,"**",G13&lt;0.05,"*",G13&lt;0.1,"-",G13&gt;=0.1, "")</f>
        <v/>
      </c>
      <c r="X13" s="4" t="str">
        <f t="array" ref="X13">_xlfn.IFS(H13="","",H13&lt;0.001,"***",H13&lt;0.01,"**",H13&lt;0.05,"*",H13&lt;0.1,"-",H13&gt;=0.1, "")</f>
        <v/>
      </c>
      <c r="Y13" s="4" t="str">
        <f t="array" ref="Y13">_xlfn.IFS(I13="","",I13&lt;0.001,"***",I13&lt;0.01,"**",I13&lt;0.05,"*",I13&lt;0.1,"-",I13&gt;=0.1, "")</f>
        <v/>
      </c>
      <c r="Z13" s="4" t="str">
        <f t="array" ref="Z13">_xlfn.IFS(J13="","",J13&lt;0.001,"***",J13&lt;0.01,"**",J13&lt;0.05,"*",J13&lt;0.1,"-",J13&gt;=0.1, "")</f>
        <v/>
      </c>
      <c r="AA13" s="4" t="str">
        <f t="array" ref="AA13">_xlfn.IFS(K13="","",K13&lt;0.001,"***",K13&lt;0.01,"**",K13&lt;0.05,"*",K13&lt;0.1,"-",K13&gt;=0.1, "")</f>
        <v/>
      </c>
      <c r="AB13" s="4" t="str">
        <f t="array" ref="AB13">_xlfn.IFS(L13="","",L13&lt;0.001,"***",L13&lt;0.01,"**",L13&lt;0.05,"*",L13&lt;0.1,"-",L13&gt;=0.1, "")</f>
        <v/>
      </c>
      <c r="AC13" s="4" t="str">
        <f t="array" ref="AC13">_xlfn.IFS(M13="","",M13&lt;0.001,"***",M13&lt;0.01,"**",M13&lt;0.05,"*",M13&lt;0.1,"-",M13&gt;=0.1, "")</f>
        <v/>
      </c>
      <c r="AD13" s="4" t="str">
        <f t="array" ref="AD13">_xlfn.IFS(N13="","",N13&lt;0.001,"***",N13&lt;0.01,"**",N13&lt;0.05,"*",N13&lt;0.1,"-",N13&gt;=0.1, "")</f>
        <v/>
      </c>
      <c r="AE13" s="4" t="str">
        <f t="array" ref="AE13">_xlfn.IFS(O13="","",O13&lt;0.001,"***",O13&lt;0.01,"**",O13&lt;0.05,"*",O13&lt;0.1,"-",O13&gt;=0.1, "")</f>
        <v/>
      </c>
      <c r="AF13" s="4" t="str">
        <f t="array" ref="AF13">_xlfn.IFS(P13="","",P13&lt;0.001,"***",P13&lt;0.01,"**",P13&lt;0.05,"*",P13&lt;0.1,"-",P13&gt;=0.1, "")</f>
        <v/>
      </c>
      <c r="AG13" s="4" t="str">
        <f t="array" ref="AG13">_xlfn.IFS(Q13="","",Q13&lt;0.001,"***",Q13&lt;0.01,"**",Q13&lt;0.05,"*",Q13&lt;0.1,"-",Q13&gt;=0.1, "")</f>
        <v/>
      </c>
    </row>
    <row r="14" spans="1:33" ht="20" customHeight="1">
      <c r="A14" s="3">
        <v>12</v>
      </c>
      <c r="B14" s="4">
        <v>0.17852086161425401</v>
      </c>
      <c r="C14" s="4">
        <v>0.14719547488024781</v>
      </c>
      <c r="D14" s="4">
        <v>0.13897486914356341</v>
      </c>
      <c r="E14" s="4">
        <v>0.45889841336835291</v>
      </c>
      <c r="F14" s="4">
        <v>0.3689982371612161</v>
      </c>
      <c r="G14" s="4">
        <v>0.4328863810319325</v>
      </c>
      <c r="H14" s="4">
        <v>0.1241369028846431</v>
      </c>
      <c r="I14" s="4">
        <v>0.89168820366426949</v>
      </c>
      <c r="J14" s="4">
        <v>0.1023346526162736</v>
      </c>
      <c r="K14" s="4">
        <v>0.16600810791553131</v>
      </c>
      <c r="L14" s="4">
        <v>0.13792135955026091</v>
      </c>
      <c r="M14" s="4">
        <v>0.35265497386975592</v>
      </c>
      <c r="N14" s="4">
        <v>0.1873614976555884</v>
      </c>
      <c r="O14" s="4">
        <v>0.27450748816247222</v>
      </c>
      <c r="P14" s="4">
        <v>0.69213260967101209</v>
      </c>
      <c r="R14" s="4" t="str">
        <f t="array" ref="R14">_xlfn.IFS(B14="","",B14&lt;0.001,"***",B14&lt;0.01,"**",B14&lt;0.05,"*",B14&lt;0.1,"-",B14&gt;=0.1, "")</f>
        <v/>
      </c>
      <c r="S14" s="4" t="str">
        <f t="array" ref="S14">_xlfn.IFS(C14="","",C14&lt;0.001,"***",C14&lt;0.01,"**",C14&lt;0.05,"*",C14&lt;0.1,"-",C14&gt;=0.1, "")</f>
        <v/>
      </c>
      <c r="T14" s="4" t="str">
        <f t="array" ref="T14">_xlfn.IFS(D14="","",D14&lt;0.001,"***",D14&lt;0.01,"**",D14&lt;0.05,"*",D14&lt;0.1,"-",D14&gt;=0.1, "")</f>
        <v/>
      </c>
      <c r="U14" s="4" t="str">
        <f t="array" ref="U14">_xlfn.IFS(E14="","",E14&lt;0.001,"***",E14&lt;0.01,"**",E14&lt;0.05,"*",E14&lt;0.1,"-",E14&gt;=0.1, "")</f>
        <v/>
      </c>
      <c r="V14" s="4" t="str">
        <f t="array" ref="V14">_xlfn.IFS(F14="","",F14&lt;0.001,"***",F14&lt;0.01,"**",F14&lt;0.05,"*",F14&lt;0.1,"-",F14&gt;=0.1, "")</f>
        <v/>
      </c>
      <c r="W14" s="4" t="str">
        <f t="array" ref="W14">_xlfn.IFS(G14="","",G14&lt;0.001,"***",G14&lt;0.01,"**",G14&lt;0.05,"*",G14&lt;0.1,"-",G14&gt;=0.1, "")</f>
        <v/>
      </c>
      <c r="X14" s="4" t="str">
        <f t="array" ref="X14">_xlfn.IFS(H14="","",H14&lt;0.001,"***",H14&lt;0.01,"**",H14&lt;0.05,"*",H14&lt;0.1,"-",H14&gt;=0.1, "")</f>
        <v/>
      </c>
      <c r="Y14" s="4" t="str">
        <f t="array" ref="Y14">_xlfn.IFS(I14="","",I14&lt;0.001,"***",I14&lt;0.01,"**",I14&lt;0.05,"*",I14&lt;0.1,"-",I14&gt;=0.1, "")</f>
        <v/>
      </c>
      <c r="Z14" s="4" t="str">
        <f t="array" ref="Z14">_xlfn.IFS(J14="","",J14&lt;0.001,"***",J14&lt;0.01,"**",J14&lt;0.05,"*",J14&lt;0.1,"-",J14&gt;=0.1, "")</f>
        <v/>
      </c>
      <c r="AA14" s="4" t="str">
        <f t="array" ref="AA14">_xlfn.IFS(K14="","",K14&lt;0.001,"***",K14&lt;0.01,"**",K14&lt;0.05,"*",K14&lt;0.1,"-",K14&gt;=0.1, "")</f>
        <v/>
      </c>
      <c r="AB14" s="4" t="str">
        <f t="array" ref="AB14">_xlfn.IFS(L14="","",L14&lt;0.001,"***",L14&lt;0.01,"**",L14&lt;0.05,"*",L14&lt;0.1,"-",L14&gt;=0.1, "")</f>
        <v/>
      </c>
      <c r="AC14" s="4" t="str">
        <f t="array" ref="AC14">_xlfn.IFS(M14="","",M14&lt;0.001,"***",M14&lt;0.01,"**",M14&lt;0.05,"*",M14&lt;0.1,"-",M14&gt;=0.1, "")</f>
        <v/>
      </c>
      <c r="AD14" s="4" t="str">
        <f t="array" ref="AD14">_xlfn.IFS(N14="","",N14&lt;0.001,"***",N14&lt;0.01,"**",N14&lt;0.05,"*",N14&lt;0.1,"-",N14&gt;=0.1, "")</f>
        <v/>
      </c>
      <c r="AE14" s="4" t="str">
        <f t="array" ref="AE14">_xlfn.IFS(O14="","",O14&lt;0.001,"***",O14&lt;0.01,"**",O14&lt;0.05,"*",O14&lt;0.1,"-",O14&gt;=0.1, "")</f>
        <v/>
      </c>
      <c r="AF14" s="4" t="str">
        <f t="array" ref="AF14">_xlfn.IFS(P14="","",P14&lt;0.001,"***",P14&lt;0.01,"**",P14&lt;0.05,"*",P14&lt;0.1,"-",P14&gt;=0.1, "")</f>
        <v/>
      </c>
      <c r="AG14" s="4" t="str">
        <f t="array" ref="AG14">_xlfn.IFS(Q14="","",Q14&lt;0.001,"***",Q14&lt;0.01,"**",Q14&lt;0.05,"*",Q14&lt;0.1,"-",Q14&gt;=0.1, "")</f>
        <v/>
      </c>
    </row>
    <row r="15" spans="1:33" ht="20" customHeight="1">
      <c r="A15" s="3">
        <v>13</v>
      </c>
      <c r="B15" s="4">
        <v>0.2079851702131747</v>
      </c>
      <c r="C15" s="4">
        <v>4.5961119790791936E-6</v>
      </c>
      <c r="R15" s="4" t="str">
        <f t="array" ref="R15">_xlfn.IFS(B15="","",B15&lt;0.001,"***",B15&lt;0.01,"**",B15&lt;0.05,"*",B15&lt;0.1,"-",B15&gt;=0.1, "")</f>
        <v/>
      </c>
      <c r="S15" s="4" t="str">
        <f t="array" ref="S15">_xlfn.IFS(C15="","",C15&lt;0.001,"***",C15&lt;0.01,"**",C15&lt;0.05,"*",C15&lt;0.1,"-",C15&gt;=0.1, "")</f>
        <v>***</v>
      </c>
      <c r="T15" s="4" t="str">
        <f t="array" ref="T15">_xlfn.IFS(D15="","",D15&lt;0.001,"***",D15&lt;0.01,"**",D15&lt;0.05,"*",D15&lt;0.1,"-",D15&gt;=0.1, "")</f>
        <v/>
      </c>
      <c r="U15" s="4" t="str">
        <f t="array" ref="U15">_xlfn.IFS(E15="","",E15&lt;0.001,"***",E15&lt;0.01,"**",E15&lt;0.05,"*",E15&lt;0.1,"-",E15&gt;=0.1, "")</f>
        <v/>
      </c>
      <c r="V15" s="4" t="str">
        <f t="array" ref="V15">_xlfn.IFS(F15="","",F15&lt;0.001,"***",F15&lt;0.01,"**",F15&lt;0.05,"*",F15&lt;0.1,"-",F15&gt;=0.1, "")</f>
        <v/>
      </c>
      <c r="W15" s="4" t="str">
        <f t="array" ref="W15">_xlfn.IFS(G15="","",G15&lt;0.001,"***",G15&lt;0.01,"**",G15&lt;0.05,"*",G15&lt;0.1,"-",G15&gt;=0.1, "")</f>
        <v/>
      </c>
      <c r="X15" s="4" t="str">
        <f t="array" ref="X15">_xlfn.IFS(H15="","",H15&lt;0.001,"***",H15&lt;0.01,"**",H15&lt;0.05,"*",H15&lt;0.1,"-",H15&gt;=0.1, "")</f>
        <v/>
      </c>
      <c r="Y15" s="4" t="str">
        <f t="array" ref="Y15">_xlfn.IFS(I15="","",I15&lt;0.001,"***",I15&lt;0.01,"**",I15&lt;0.05,"*",I15&lt;0.1,"-",I15&gt;=0.1, "")</f>
        <v/>
      </c>
      <c r="Z15" s="4" t="str">
        <f t="array" ref="Z15">_xlfn.IFS(J15="","",J15&lt;0.001,"***",J15&lt;0.01,"**",J15&lt;0.05,"*",J15&lt;0.1,"-",J15&gt;=0.1, "")</f>
        <v/>
      </c>
      <c r="AA15" s="4" t="str">
        <f t="array" ref="AA15">_xlfn.IFS(K15="","",K15&lt;0.001,"***",K15&lt;0.01,"**",K15&lt;0.05,"*",K15&lt;0.1,"-",K15&gt;=0.1, "")</f>
        <v/>
      </c>
      <c r="AB15" s="4" t="str">
        <f t="array" ref="AB15">_xlfn.IFS(L15="","",L15&lt;0.001,"***",L15&lt;0.01,"**",L15&lt;0.05,"*",L15&lt;0.1,"-",L15&gt;=0.1, "")</f>
        <v/>
      </c>
      <c r="AC15" s="4" t="str">
        <f t="array" ref="AC15">_xlfn.IFS(M15="","",M15&lt;0.001,"***",M15&lt;0.01,"**",M15&lt;0.05,"*",M15&lt;0.1,"-",M15&gt;=0.1, "")</f>
        <v/>
      </c>
      <c r="AD15" s="4" t="str">
        <f t="array" ref="AD15">_xlfn.IFS(N15="","",N15&lt;0.001,"***",N15&lt;0.01,"**",N15&lt;0.05,"*",N15&lt;0.1,"-",N15&gt;=0.1, "")</f>
        <v/>
      </c>
      <c r="AE15" s="4" t="str">
        <f t="array" ref="AE15">_xlfn.IFS(O15="","",O15&lt;0.001,"***",O15&lt;0.01,"**",O15&lt;0.05,"*",O15&lt;0.1,"-",O15&gt;=0.1, "")</f>
        <v/>
      </c>
      <c r="AF15" s="4" t="str">
        <f t="array" ref="AF15">_xlfn.IFS(P15="","",P15&lt;0.001,"***",P15&lt;0.01,"**",P15&lt;0.05,"*",P15&lt;0.1,"-",P15&gt;=0.1, "")</f>
        <v/>
      </c>
      <c r="AG15" s="4" t="str">
        <f t="array" ref="AG15">_xlfn.IFS(Q15="","",Q15&lt;0.001,"***",Q15&lt;0.01,"**",Q15&lt;0.05,"*",Q15&lt;0.1,"-",Q15&gt;=0.1, "")</f>
        <v/>
      </c>
    </row>
    <row r="16" spans="1:33" ht="20" customHeight="1">
      <c r="A16" s="3">
        <v>14</v>
      </c>
      <c r="B16" s="4">
        <v>0.30203819404679039</v>
      </c>
      <c r="C16" s="4">
        <v>0.23986198324325639</v>
      </c>
      <c r="D16" s="4">
        <v>3.9243405629059661E-2</v>
      </c>
      <c r="E16" s="4">
        <v>0.54000573616014358</v>
      </c>
      <c r="F16" s="4">
        <v>0.21168806578554039</v>
      </c>
      <c r="G16" s="4">
        <v>0.3011277685601606</v>
      </c>
      <c r="H16" s="4">
        <v>0.64063895838906437</v>
      </c>
      <c r="I16" s="4">
        <v>5.979226268305686E-2</v>
      </c>
      <c r="J16" s="4">
        <v>0.1846384920153209</v>
      </c>
      <c r="K16" s="4">
        <v>8.6449322884982291E-2</v>
      </c>
      <c r="L16" s="4">
        <v>0.15041553666138041</v>
      </c>
      <c r="M16" s="4">
        <v>1.2106305818085561E-2</v>
      </c>
      <c r="R16" s="4" t="str">
        <f t="array" ref="R16">_xlfn.IFS(B16="","",B16&lt;0.001,"***",B16&lt;0.01,"**",B16&lt;0.05,"*",B16&lt;0.1,"-",B16&gt;=0.1, "")</f>
        <v/>
      </c>
      <c r="S16" s="4" t="str">
        <f t="array" ref="S16">_xlfn.IFS(C16="","",C16&lt;0.001,"***",C16&lt;0.01,"**",C16&lt;0.05,"*",C16&lt;0.1,"-",C16&gt;=0.1, "")</f>
        <v/>
      </c>
      <c r="T16" s="4" t="str">
        <f t="array" ref="T16">_xlfn.IFS(D16="","",D16&lt;0.001,"***",D16&lt;0.01,"**",D16&lt;0.05,"*",D16&lt;0.1,"-",D16&gt;=0.1, "")</f>
        <v>*</v>
      </c>
      <c r="U16" s="4" t="str">
        <f t="array" ref="U16">_xlfn.IFS(E16="","",E16&lt;0.001,"***",E16&lt;0.01,"**",E16&lt;0.05,"*",E16&lt;0.1,"-",E16&gt;=0.1, "")</f>
        <v/>
      </c>
      <c r="V16" s="4" t="str">
        <f t="array" ref="V16">_xlfn.IFS(F16="","",F16&lt;0.001,"***",F16&lt;0.01,"**",F16&lt;0.05,"*",F16&lt;0.1,"-",F16&gt;=0.1, "")</f>
        <v/>
      </c>
      <c r="W16" s="4" t="str">
        <f t="array" ref="W16">_xlfn.IFS(G16="","",G16&lt;0.001,"***",G16&lt;0.01,"**",G16&lt;0.05,"*",G16&lt;0.1,"-",G16&gt;=0.1, "")</f>
        <v/>
      </c>
      <c r="X16" s="4" t="str">
        <f t="array" ref="X16">_xlfn.IFS(H16="","",H16&lt;0.001,"***",H16&lt;0.01,"**",H16&lt;0.05,"*",H16&lt;0.1,"-",H16&gt;=0.1, "")</f>
        <v/>
      </c>
      <c r="Y16" s="4" t="str">
        <f t="array" ref="Y16">_xlfn.IFS(I16="","",I16&lt;0.001,"***",I16&lt;0.01,"**",I16&lt;0.05,"*",I16&lt;0.1,"-",I16&gt;=0.1, "")</f>
        <v>-</v>
      </c>
      <c r="Z16" s="4" t="str">
        <f t="array" ref="Z16">_xlfn.IFS(J16="","",J16&lt;0.001,"***",J16&lt;0.01,"**",J16&lt;0.05,"*",J16&lt;0.1,"-",J16&gt;=0.1, "")</f>
        <v/>
      </c>
      <c r="AA16" s="4" t="str">
        <f t="array" ref="AA16">_xlfn.IFS(K16="","",K16&lt;0.001,"***",K16&lt;0.01,"**",K16&lt;0.05,"*",K16&lt;0.1,"-",K16&gt;=0.1, "")</f>
        <v>-</v>
      </c>
      <c r="AB16" s="4" t="str">
        <f t="array" ref="AB16">_xlfn.IFS(L16="","",L16&lt;0.001,"***",L16&lt;0.01,"**",L16&lt;0.05,"*",L16&lt;0.1,"-",L16&gt;=0.1, "")</f>
        <v/>
      </c>
      <c r="AC16" s="4" t="str">
        <f t="array" ref="AC16">_xlfn.IFS(M16="","",M16&lt;0.001,"***",M16&lt;0.01,"**",M16&lt;0.05,"*",M16&lt;0.1,"-",M16&gt;=0.1, "")</f>
        <v>*</v>
      </c>
      <c r="AD16" s="4" t="str">
        <f t="array" ref="AD16">_xlfn.IFS(N16="","",N16&lt;0.001,"***",N16&lt;0.01,"**",N16&lt;0.05,"*",N16&lt;0.1,"-",N16&gt;=0.1, "")</f>
        <v/>
      </c>
      <c r="AE16" s="4" t="str">
        <f t="array" ref="AE16">_xlfn.IFS(O16="","",O16&lt;0.001,"***",O16&lt;0.01,"**",O16&lt;0.05,"*",O16&lt;0.1,"-",O16&gt;=0.1, "")</f>
        <v/>
      </c>
      <c r="AF16" s="4" t="str">
        <f t="array" ref="AF16">_xlfn.IFS(P16="","",P16&lt;0.001,"***",P16&lt;0.01,"**",P16&lt;0.05,"*",P16&lt;0.1,"-",P16&gt;=0.1, "")</f>
        <v/>
      </c>
      <c r="AG16" s="4" t="str">
        <f t="array" ref="AG16">_xlfn.IFS(Q16="","",Q16&lt;0.001,"***",Q16&lt;0.01,"**",Q16&lt;0.05,"*",Q16&lt;0.1,"-",Q16&gt;=0.1, "")</f>
        <v/>
      </c>
    </row>
    <row r="17" spans="1:33" ht="20" customHeight="1">
      <c r="A17" s="3">
        <v>15</v>
      </c>
      <c r="B17" s="4">
        <v>6.5634712968908882E-2</v>
      </c>
      <c r="C17" s="4">
        <v>0.4028896284113771</v>
      </c>
      <c r="E17" s="4">
        <v>0.28726897850463839</v>
      </c>
      <c r="F17" s="4">
        <v>0.92836052186212403</v>
      </c>
      <c r="G17" s="4">
        <v>5.2643879505686303E-2</v>
      </c>
      <c r="H17" s="4">
        <v>0.46715356574134631</v>
      </c>
      <c r="I17" s="4">
        <v>0.27707356017410872</v>
      </c>
      <c r="K17" s="4">
        <v>0.15598041529304471</v>
      </c>
      <c r="L17" s="4">
        <v>1.8584156612429951E-2</v>
      </c>
      <c r="M17" s="4">
        <v>0.13857506435035971</v>
      </c>
      <c r="N17" s="4">
        <v>0.18939759361248451</v>
      </c>
      <c r="O17" s="4">
        <v>6.4032914188020462E-3</v>
      </c>
      <c r="P17" s="4">
        <v>0.18328916391006991</v>
      </c>
      <c r="R17" s="4" t="str">
        <f t="array" ref="R17">_xlfn.IFS(B17="","",B17&lt;0.001,"***",B17&lt;0.01,"**",B17&lt;0.05,"*",B17&lt;0.1,"-",B17&gt;=0.1, "")</f>
        <v>-</v>
      </c>
      <c r="S17" s="4" t="str">
        <f t="array" ref="S17">_xlfn.IFS(C17="","",C17&lt;0.001,"***",C17&lt;0.01,"**",C17&lt;0.05,"*",C17&lt;0.1,"-",C17&gt;=0.1, "")</f>
        <v/>
      </c>
      <c r="T17" s="4" t="str">
        <f t="array" ref="T17">_xlfn.IFS(D17="","",D17&lt;0.001,"***",D17&lt;0.01,"**",D17&lt;0.05,"*",D17&lt;0.1,"-",D17&gt;=0.1, "")</f>
        <v/>
      </c>
      <c r="U17" s="4" t="str">
        <f t="array" ref="U17">_xlfn.IFS(E17="","",E17&lt;0.001,"***",E17&lt;0.01,"**",E17&lt;0.05,"*",E17&lt;0.1,"-",E17&gt;=0.1, "")</f>
        <v/>
      </c>
      <c r="V17" s="4" t="str">
        <f t="array" ref="V17">_xlfn.IFS(F17="","",F17&lt;0.001,"***",F17&lt;0.01,"**",F17&lt;0.05,"*",F17&lt;0.1,"-",F17&gt;=0.1, "")</f>
        <v/>
      </c>
      <c r="W17" s="4" t="str">
        <f t="array" ref="W17">_xlfn.IFS(G17="","",G17&lt;0.001,"***",G17&lt;0.01,"**",G17&lt;0.05,"*",G17&lt;0.1,"-",G17&gt;=0.1, "")</f>
        <v>-</v>
      </c>
      <c r="X17" s="4" t="str">
        <f t="array" ref="X17">_xlfn.IFS(H17="","",H17&lt;0.001,"***",H17&lt;0.01,"**",H17&lt;0.05,"*",H17&lt;0.1,"-",H17&gt;=0.1, "")</f>
        <v/>
      </c>
      <c r="Y17" s="4" t="str">
        <f t="array" ref="Y17">_xlfn.IFS(I17="","",I17&lt;0.001,"***",I17&lt;0.01,"**",I17&lt;0.05,"*",I17&lt;0.1,"-",I17&gt;=0.1, "")</f>
        <v/>
      </c>
      <c r="Z17" s="4" t="str">
        <f t="array" ref="Z17">_xlfn.IFS(J17="","",J17&lt;0.001,"***",J17&lt;0.01,"**",J17&lt;0.05,"*",J17&lt;0.1,"-",J17&gt;=0.1, "")</f>
        <v/>
      </c>
      <c r="AA17" s="4" t="str">
        <f t="array" ref="AA17">_xlfn.IFS(K17="","",K17&lt;0.001,"***",K17&lt;0.01,"**",K17&lt;0.05,"*",K17&lt;0.1,"-",K17&gt;=0.1, "")</f>
        <v/>
      </c>
      <c r="AB17" s="4" t="str">
        <f t="array" ref="AB17">_xlfn.IFS(L17="","",L17&lt;0.001,"***",L17&lt;0.01,"**",L17&lt;0.05,"*",L17&lt;0.1,"-",L17&gt;=0.1, "")</f>
        <v>*</v>
      </c>
      <c r="AC17" s="4" t="str">
        <f t="array" ref="AC17">_xlfn.IFS(M17="","",M17&lt;0.001,"***",M17&lt;0.01,"**",M17&lt;0.05,"*",M17&lt;0.1,"-",M17&gt;=0.1, "")</f>
        <v/>
      </c>
      <c r="AD17" s="4" t="str">
        <f t="array" ref="AD17">_xlfn.IFS(N17="","",N17&lt;0.001,"***",N17&lt;0.01,"**",N17&lt;0.05,"*",N17&lt;0.1,"-",N17&gt;=0.1, "")</f>
        <v/>
      </c>
      <c r="AE17" s="4" t="str">
        <f t="array" ref="AE17">_xlfn.IFS(O17="","",O17&lt;0.001,"***",O17&lt;0.01,"**",O17&lt;0.05,"*",O17&lt;0.1,"-",O17&gt;=0.1, "")</f>
        <v>**</v>
      </c>
      <c r="AF17" s="4" t="str">
        <f t="array" ref="AF17">_xlfn.IFS(P17="","",P17&lt;0.001,"***",P17&lt;0.01,"**",P17&lt;0.05,"*",P17&lt;0.1,"-",P17&gt;=0.1, "")</f>
        <v/>
      </c>
      <c r="AG17" s="4" t="str">
        <f t="array" ref="AG17">_xlfn.IFS(Q17="","",Q17&lt;0.001,"***",Q17&lt;0.01,"**",Q17&lt;0.05,"*",Q17&lt;0.1,"-",Q17&gt;=0.1, "")</f>
        <v/>
      </c>
    </row>
    <row r="18" spans="1:33" ht="20" customHeight="1">
      <c r="A18" s="3">
        <v>16</v>
      </c>
      <c r="B18" s="4">
        <v>0.44412842103669981</v>
      </c>
      <c r="E18" s="4">
        <v>0.13026884566081459</v>
      </c>
      <c r="F18" s="4">
        <v>0.92115264148838971</v>
      </c>
      <c r="G18" s="4">
        <v>0.22233922662652669</v>
      </c>
      <c r="H18" s="4">
        <v>0.35383818090998731</v>
      </c>
      <c r="I18" s="4">
        <v>0.46812331462909729</v>
      </c>
      <c r="J18" s="4">
        <v>5.6031086425633918E-2</v>
      </c>
      <c r="K18" s="4">
        <v>0.84807892132810192</v>
      </c>
      <c r="L18" s="4">
        <v>6.6386152036139304E-2</v>
      </c>
      <c r="M18" s="4">
        <v>6.9719354869399786E-2</v>
      </c>
      <c r="N18" s="4">
        <v>0.11966037415349021</v>
      </c>
      <c r="O18" s="4">
        <v>0.26366889648742442</v>
      </c>
      <c r="R18" s="4" t="str">
        <f t="array" ref="R18">_xlfn.IFS(B18="","",B18&lt;0.001,"***",B18&lt;0.01,"**",B18&lt;0.05,"*",B18&lt;0.1,"-",B18&gt;=0.1, "")</f>
        <v/>
      </c>
      <c r="S18" s="4" t="str">
        <f t="array" ref="S18">_xlfn.IFS(C18="","",C18&lt;0.001,"***",C18&lt;0.01,"**",C18&lt;0.05,"*",C18&lt;0.1,"-",C18&gt;=0.1, "")</f>
        <v/>
      </c>
      <c r="T18" s="4" t="str">
        <f t="array" ref="T18">_xlfn.IFS(D18="","",D18&lt;0.001,"***",D18&lt;0.01,"**",D18&lt;0.05,"*",D18&lt;0.1,"-",D18&gt;=0.1, "")</f>
        <v/>
      </c>
      <c r="U18" s="4" t="str">
        <f t="array" ref="U18">_xlfn.IFS(E18="","",E18&lt;0.001,"***",E18&lt;0.01,"**",E18&lt;0.05,"*",E18&lt;0.1,"-",E18&gt;=0.1, "")</f>
        <v/>
      </c>
      <c r="V18" s="4" t="str">
        <f t="array" ref="V18">_xlfn.IFS(F18="","",F18&lt;0.001,"***",F18&lt;0.01,"**",F18&lt;0.05,"*",F18&lt;0.1,"-",F18&gt;=0.1, "")</f>
        <v/>
      </c>
      <c r="W18" s="4" t="str">
        <f t="array" ref="W18">_xlfn.IFS(G18="","",G18&lt;0.001,"***",G18&lt;0.01,"**",G18&lt;0.05,"*",G18&lt;0.1,"-",G18&gt;=0.1, "")</f>
        <v/>
      </c>
      <c r="X18" s="4" t="str">
        <f t="array" ref="X18">_xlfn.IFS(H18="","",H18&lt;0.001,"***",H18&lt;0.01,"**",H18&lt;0.05,"*",H18&lt;0.1,"-",H18&gt;=0.1, "")</f>
        <v/>
      </c>
      <c r="Y18" s="4" t="str">
        <f t="array" ref="Y18">_xlfn.IFS(I18="","",I18&lt;0.001,"***",I18&lt;0.01,"**",I18&lt;0.05,"*",I18&lt;0.1,"-",I18&gt;=0.1, "")</f>
        <v/>
      </c>
      <c r="Z18" s="4" t="str">
        <f t="array" ref="Z18">_xlfn.IFS(J18="","",J18&lt;0.001,"***",J18&lt;0.01,"**",J18&lt;0.05,"*",J18&lt;0.1,"-",J18&gt;=0.1, "")</f>
        <v>-</v>
      </c>
      <c r="AA18" s="4" t="str">
        <f t="array" ref="AA18">_xlfn.IFS(K18="","",K18&lt;0.001,"***",K18&lt;0.01,"**",K18&lt;0.05,"*",K18&lt;0.1,"-",K18&gt;=0.1, "")</f>
        <v/>
      </c>
      <c r="AB18" s="4" t="str">
        <f t="array" ref="AB18">_xlfn.IFS(L18="","",L18&lt;0.001,"***",L18&lt;0.01,"**",L18&lt;0.05,"*",L18&lt;0.1,"-",L18&gt;=0.1, "")</f>
        <v>-</v>
      </c>
      <c r="AC18" s="4" t="str">
        <f t="array" ref="AC18">_xlfn.IFS(M18="","",M18&lt;0.001,"***",M18&lt;0.01,"**",M18&lt;0.05,"*",M18&lt;0.1,"-",M18&gt;=0.1, "")</f>
        <v>-</v>
      </c>
      <c r="AD18" s="4" t="str">
        <f t="array" ref="AD18">_xlfn.IFS(N18="","",N18&lt;0.001,"***",N18&lt;0.01,"**",N18&lt;0.05,"*",N18&lt;0.1,"-",N18&gt;=0.1, "")</f>
        <v/>
      </c>
      <c r="AE18" s="4" t="str">
        <f t="array" ref="AE18">_xlfn.IFS(O18="","",O18&lt;0.001,"***",O18&lt;0.01,"**",O18&lt;0.05,"*",O18&lt;0.1,"-",O18&gt;=0.1, "")</f>
        <v/>
      </c>
      <c r="AF18" s="4" t="str">
        <f t="array" ref="AF18">_xlfn.IFS(P18="","",P18&lt;0.001,"***",P18&lt;0.01,"**",P18&lt;0.05,"*",P18&lt;0.1,"-",P18&gt;=0.1, "")</f>
        <v/>
      </c>
      <c r="AG18" s="4" t="str">
        <f t="array" ref="AG18">_xlfn.IFS(Q18="","",Q18&lt;0.001,"***",Q18&lt;0.01,"**",Q18&lt;0.05,"*",Q18&lt;0.1,"-",Q18&gt;=0.1, "")</f>
        <v/>
      </c>
    </row>
    <row r="19" spans="1:33" ht="20" customHeight="1">
      <c r="A19" s="3">
        <v>17</v>
      </c>
      <c r="B19" s="4">
        <v>5.7532847412811944E-3</v>
      </c>
      <c r="E19" s="4">
        <v>2.8153440685211729E-2</v>
      </c>
      <c r="F19" s="4">
        <v>0.28886608101911149</v>
      </c>
      <c r="H19" s="4">
        <v>6.6312012842524269E-3</v>
      </c>
      <c r="I19" s="4">
        <v>5.7549715558521258E-4</v>
      </c>
      <c r="K19" s="4">
        <v>2.0086114276542471E-4</v>
      </c>
      <c r="L19" s="4">
        <v>3.3868805350520332E-3</v>
      </c>
      <c r="M19" s="4">
        <v>1.928220254799939E-3</v>
      </c>
      <c r="N19" s="4">
        <v>0.23975519136906659</v>
      </c>
      <c r="R19" s="4" t="str">
        <f t="array" ref="R19">_xlfn.IFS(B19="","",B19&lt;0.001,"***",B19&lt;0.01,"**",B19&lt;0.05,"*",B19&lt;0.1,"-",B19&gt;=0.1, "")</f>
        <v>**</v>
      </c>
      <c r="S19" s="4" t="str">
        <f t="array" ref="S19">_xlfn.IFS(C19="","",C19&lt;0.001,"***",C19&lt;0.01,"**",C19&lt;0.05,"*",C19&lt;0.1,"-",C19&gt;=0.1, "")</f>
        <v/>
      </c>
      <c r="T19" s="4" t="str">
        <f t="array" ref="T19">_xlfn.IFS(D19="","",D19&lt;0.001,"***",D19&lt;0.01,"**",D19&lt;0.05,"*",D19&lt;0.1,"-",D19&gt;=0.1, "")</f>
        <v/>
      </c>
      <c r="U19" s="4" t="str">
        <f t="array" ref="U19">_xlfn.IFS(E19="","",E19&lt;0.001,"***",E19&lt;0.01,"**",E19&lt;0.05,"*",E19&lt;0.1,"-",E19&gt;=0.1, "")</f>
        <v>*</v>
      </c>
      <c r="V19" s="4" t="str">
        <f t="array" ref="V19">_xlfn.IFS(F19="","",F19&lt;0.001,"***",F19&lt;0.01,"**",F19&lt;0.05,"*",F19&lt;0.1,"-",F19&gt;=0.1, "")</f>
        <v/>
      </c>
      <c r="W19" s="4" t="str">
        <f t="array" ref="W19">_xlfn.IFS(G19="","",G19&lt;0.001,"***",G19&lt;0.01,"**",G19&lt;0.05,"*",G19&lt;0.1,"-",G19&gt;=0.1, "")</f>
        <v/>
      </c>
      <c r="X19" s="4" t="str">
        <f t="array" ref="X19">_xlfn.IFS(H19="","",H19&lt;0.001,"***",H19&lt;0.01,"**",H19&lt;0.05,"*",H19&lt;0.1,"-",H19&gt;=0.1, "")</f>
        <v>**</v>
      </c>
      <c r="Y19" s="4" t="str">
        <f t="array" ref="Y19">_xlfn.IFS(I19="","",I19&lt;0.001,"***",I19&lt;0.01,"**",I19&lt;0.05,"*",I19&lt;0.1,"-",I19&gt;=0.1, "")</f>
        <v>***</v>
      </c>
      <c r="Z19" s="4" t="str">
        <f t="array" ref="Z19">_xlfn.IFS(J19="","",J19&lt;0.001,"***",J19&lt;0.01,"**",J19&lt;0.05,"*",J19&lt;0.1,"-",J19&gt;=0.1, "")</f>
        <v/>
      </c>
      <c r="AA19" s="4" t="str">
        <f t="array" ref="AA19">_xlfn.IFS(K19="","",K19&lt;0.001,"***",K19&lt;0.01,"**",K19&lt;0.05,"*",K19&lt;0.1,"-",K19&gt;=0.1, "")</f>
        <v>***</v>
      </c>
      <c r="AB19" s="4" t="str">
        <f t="array" ref="AB19">_xlfn.IFS(L19="","",L19&lt;0.001,"***",L19&lt;0.01,"**",L19&lt;0.05,"*",L19&lt;0.1,"-",L19&gt;=0.1, "")</f>
        <v>**</v>
      </c>
      <c r="AC19" s="4" t="str">
        <f t="array" ref="AC19">_xlfn.IFS(M19="","",M19&lt;0.001,"***",M19&lt;0.01,"**",M19&lt;0.05,"*",M19&lt;0.1,"-",M19&gt;=0.1, "")</f>
        <v>**</v>
      </c>
      <c r="AD19" s="4" t="str">
        <f t="array" ref="AD19">_xlfn.IFS(N19="","",N19&lt;0.001,"***",N19&lt;0.01,"**",N19&lt;0.05,"*",N19&lt;0.1,"-",N19&gt;=0.1, "")</f>
        <v/>
      </c>
      <c r="AE19" s="4" t="str">
        <f t="array" ref="AE19">_xlfn.IFS(O19="","",O19&lt;0.001,"***",O19&lt;0.01,"**",O19&lt;0.05,"*",O19&lt;0.1,"-",O19&gt;=0.1, "")</f>
        <v/>
      </c>
      <c r="AF19" s="4" t="str">
        <f t="array" ref="AF19">_xlfn.IFS(P19="","",P19&lt;0.001,"***",P19&lt;0.01,"**",P19&lt;0.05,"*",P19&lt;0.1,"-",P19&gt;=0.1, "")</f>
        <v/>
      </c>
      <c r="AG19" s="4" t="str">
        <f t="array" ref="AG19">_xlfn.IFS(Q19="","",Q19&lt;0.001,"***",Q19&lt;0.01,"**",Q19&lt;0.05,"*",Q19&lt;0.1,"-",Q19&gt;=0.1, "")</f>
        <v/>
      </c>
    </row>
    <row r="20" spans="1:33" ht="20" customHeight="1">
      <c r="A20" s="3">
        <v>18</v>
      </c>
      <c r="B20" s="4">
        <v>4.1346939694826973E-2</v>
      </c>
      <c r="C20" s="4">
        <v>5.854507559258363E-2</v>
      </c>
      <c r="D20" s="4">
        <v>1.8946844092131931E-2</v>
      </c>
      <c r="E20" s="4">
        <v>2.4993010447294219E-2</v>
      </c>
      <c r="F20" s="4">
        <v>2.897960911452235E-2</v>
      </c>
      <c r="G20" s="4">
        <v>3.439775295212099E-2</v>
      </c>
      <c r="H20" s="4">
        <v>3.0152665964858789E-2</v>
      </c>
      <c r="I20" s="4">
        <v>3.1475537133164977E-2</v>
      </c>
      <c r="J20" s="4">
        <v>3.3751195867659872E-2</v>
      </c>
      <c r="K20" s="4">
        <v>4.2111986221390903E-2</v>
      </c>
      <c r="L20" s="4">
        <v>4.1311588300599403E-2</v>
      </c>
      <c r="M20" s="4">
        <v>4.1824885847841733E-2</v>
      </c>
      <c r="N20" s="4">
        <v>5.6669014442436688E-2</v>
      </c>
      <c r="O20" s="4">
        <v>3.8879300778239402E-2</v>
      </c>
      <c r="P20" s="4">
        <v>0.28316079510179948</v>
      </c>
      <c r="R20" s="4" t="str">
        <f t="array" ref="R20">_xlfn.IFS(B20="","",B20&lt;0.001,"***",B20&lt;0.01,"**",B20&lt;0.05,"*",B20&lt;0.1,"-",B20&gt;=0.1, "")</f>
        <v>*</v>
      </c>
      <c r="S20" s="4" t="str">
        <f t="array" ref="S20">_xlfn.IFS(C20="","",C20&lt;0.001,"***",C20&lt;0.01,"**",C20&lt;0.05,"*",C20&lt;0.1,"-",C20&gt;=0.1, "")</f>
        <v>-</v>
      </c>
      <c r="T20" s="4" t="str">
        <f t="array" ref="T20">_xlfn.IFS(D20="","",D20&lt;0.001,"***",D20&lt;0.01,"**",D20&lt;0.05,"*",D20&lt;0.1,"-",D20&gt;=0.1, "")</f>
        <v>*</v>
      </c>
      <c r="U20" s="4" t="str">
        <f t="array" ref="U20">_xlfn.IFS(E20="","",E20&lt;0.001,"***",E20&lt;0.01,"**",E20&lt;0.05,"*",E20&lt;0.1,"-",E20&gt;=0.1, "")</f>
        <v>*</v>
      </c>
      <c r="V20" s="4" t="str">
        <f t="array" ref="V20">_xlfn.IFS(F20="","",F20&lt;0.001,"***",F20&lt;0.01,"**",F20&lt;0.05,"*",F20&lt;0.1,"-",F20&gt;=0.1, "")</f>
        <v>*</v>
      </c>
      <c r="W20" s="4" t="str">
        <f t="array" ref="W20">_xlfn.IFS(G20="","",G20&lt;0.001,"***",G20&lt;0.01,"**",G20&lt;0.05,"*",G20&lt;0.1,"-",G20&gt;=0.1, "")</f>
        <v>*</v>
      </c>
      <c r="X20" s="4" t="str">
        <f t="array" ref="X20">_xlfn.IFS(H20="","",H20&lt;0.001,"***",H20&lt;0.01,"**",H20&lt;0.05,"*",H20&lt;0.1,"-",H20&gt;=0.1, "")</f>
        <v>*</v>
      </c>
      <c r="Y20" s="4" t="str">
        <f t="array" ref="Y20">_xlfn.IFS(I20="","",I20&lt;0.001,"***",I20&lt;0.01,"**",I20&lt;0.05,"*",I20&lt;0.1,"-",I20&gt;=0.1, "")</f>
        <v>*</v>
      </c>
      <c r="Z20" s="4" t="str">
        <f t="array" ref="Z20">_xlfn.IFS(J20="","",J20&lt;0.001,"***",J20&lt;0.01,"**",J20&lt;0.05,"*",J20&lt;0.1,"-",J20&gt;=0.1, "")</f>
        <v>*</v>
      </c>
      <c r="AA20" s="4" t="str">
        <f t="array" ref="AA20">_xlfn.IFS(K20="","",K20&lt;0.001,"***",K20&lt;0.01,"**",K20&lt;0.05,"*",K20&lt;0.1,"-",K20&gt;=0.1, "")</f>
        <v>*</v>
      </c>
      <c r="AB20" s="4" t="str">
        <f t="array" ref="AB20">_xlfn.IFS(L20="","",L20&lt;0.001,"***",L20&lt;0.01,"**",L20&lt;0.05,"*",L20&lt;0.1,"-",L20&gt;=0.1, "")</f>
        <v>*</v>
      </c>
      <c r="AC20" s="4" t="str">
        <f t="array" ref="AC20">_xlfn.IFS(M20="","",M20&lt;0.001,"***",M20&lt;0.01,"**",M20&lt;0.05,"*",M20&lt;0.1,"-",M20&gt;=0.1, "")</f>
        <v>*</v>
      </c>
      <c r="AD20" s="4" t="str">
        <f t="array" ref="AD20">_xlfn.IFS(N20="","",N20&lt;0.001,"***",N20&lt;0.01,"**",N20&lt;0.05,"*",N20&lt;0.1,"-",N20&gt;=0.1, "")</f>
        <v>-</v>
      </c>
      <c r="AE20" s="4" t="str">
        <f t="array" ref="AE20">_xlfn.IFS(O20="","",O20&lt;0.001,"***",O20&lt;0.01,"**",O20&lt;0.05,"*",O20&lt;0.1,"-",O20&gt;=0.1, "")</f>
        <v>*</v>
      </c>
      <c r="AF20" s="4" t="str">
        <f t="array" ref="AF20">_xlfn.IFS(P20="","",P20&lt;0.001,"***",P20&lt;0.01,"**",P20&lt;0.05,"*",P20&lt;0.1,"-",P20&gt;=0.1, "")</f>
        <v/>
      </c>
      <c r="AG20" s="4" t="str">
        <f t="array" ref="AG20">_xlfn.IFS(Q20="","",Q20&lt;0.001,"***",Q20&lt;0.01,"**",Q20&lt;0.05,"*",Q20&lt;0.1,"-",Q20&gt;=0.1, "")</f>
        <v/>
      </c>
    </row>
    <row r="21" spans="1:33" ht="20" customHeight="1">
      <c r="A21" s="3">
        <v>19</v>
      </c>
      <c r="B21" s="4">
        <v>8.4474668370262906E-2</v>
      </c>
      <c r="C21" s="4">
        <v>1.9129130862513149E-2</v>
      </c>
      <c r="D21" s="4">
        <v>0.13242389196755519</v>
      </c>
      <c r="E21" s="4">
        <v>3.0991770938351669E-3</v>
      </c>
      <c r="H21" s="4">
        <v>0.4842010422431457</v>
      </c>
      <c r="I21" s="4">
        <v>0.44462323595130998</v>
      </c>
      <c r="J21" s="4">
        <v>2.23405016760106E-2</v>
      </c>
      <c r="K21" s="4">
        <v>2.7727096194521332E-3</v>
      </c>
      <c r="L21" s="4">
        <v>7.4435224456592938E-2</v>
      </c>
      <c r="N21" s="4">
        <v>1.5195116120669819E-2</v>
      </c>
      <c r="O21" s="4">
        <v>5.7527606336070208E-2</v>
      </c>
      <c r="R21" s="4" t="str">
        <f t="array" ref="R21">_xlfn.IFS(B21="","",B21&lt;0.001,"***",B21&lt;0.01,"**",B21&lt;0.05,"*",B21&lt;0.1,"-",B21&gt;=0.1, "")</f>
        <v>-</v>
      </c>
      <c r="S21" s="4" t="str">
        <f t="array" ref="S21">_xlfn.IFS(C21="","",C21&lt;0.001,"***",C21&lt;0.01,"**",C21&lt;0.05,"*",C21&lt;0.1,"-",C21&gt;=0.1, "")</f>
        <v>*</v>
      </c>
      <c r="T21" s="4" t="str">
        <f t="array" ref="T21">_xlfn.IFS(D21="","",D21&lt;0.001,"***",D21&lt;0.01,"**",D21&lt;0.05,"*",D21&lt;0.1,"-",D21&gt;=0.1, "")</f>
        <v/>
      </c>
      <c r="U21" s="4" t="str">
        <f t="array" ref="U21">_xlfn.IFS(E21="","",E21&lt;0.001,"***",E21&lt;0.01,"**",E21&lt;0.05,"*",E21&lt;0.1,"-",E21&gt;=0.1, "")</f>
        <v>**</v>
      </c>
      <c r="V21" s="4" t="str">
        <f t="array" ref="V21">_xlfn.IFS(F21="","",F21&lt;0.001,"***",F21&lt;0.01,"**",F21&lt;0.05,"*",F21&lt;0.1,"-",F21&gt;=0.1, "")</f>
        <v/>
      </c>
      <c r="W21" s="4" t="str">
        <f t="array" ref="W21">_xlfn.IFS(G21="","",G21&lt;0.001,"***",G21&lt;0.01,"**",G21&lt;0.05,"*",G21&lt;0.1,"-",G21&gt;=0.1, "")</f>
        <v/>
      </c>
      <c r="X21" s="4" t="str">
        <f t="array" ref="X21">_xlfn.IFS(H21="","",H21&lt;0.001,"***",H21&lt;0.01,"**",H21&lt;0.05,"*",H21&lt;0.1,"-",H21&gt;=0.1, "")</f>
        <v/>
      </c>
      <c r="Y21" s="4" t="str">
        <f t="array" ref="Y21">_xlfn.IFS(I21="","",I21&lt;0.001,"***",I21&lt;0.01,"**",I21&lt;0.05,"*",I21&lt;0.1,"-",I21&gt;=0.1, "")</f>
        <v/>
      </c>
      <c r="Z21" s="4" t="str">
        <f t="array" ref="Z21">_xlfn.IFS(J21="","",J21&lt;0.001,"***",J21&lt;0.01,"**",J21&lt;0.05,"*",J21&lt;0.1,"-",J21&gt;=0.1, "")</f>
        <v>*</v>
      </c>
      <c r="AA21" s="4" t="str">
        <f t="array" ref="AA21">_xlfn.IFS(K21="","",K21&lt;0.001,"***",K21&lt;0.01,"**",K21&lt;0.05,"*",K21&lt;0.1,"-",K21&gt;=0.1, "")</f>
        <v>**</v>
      </c>
      <c r="AB21" s="4" t="str">
        <f t="array" ref="AB21">_xlfn.IFS(L21="","",L21&lt;0.001,"***",L21&lt;0.01,"**",L21&lt;0.05,"*",L21&lt;0.1,"-",L21&gt;=0.1, "")</f>
        <v>-</v>
      </c>
      <c r="AC21" s="4" t="str">
        <f t="array" ref="AC21">_xlfn.IFS(M21="","",M21&lt;0.001,"***",M21&lt;0.01,"**",M21&lt;0.05,"*",M21&lt;0.1,"-",M21&gt;=0.1, "")</f>
        <v/>
      </c>
      <c r="AD21" s="4" t="str">
        <f t="array" ref="AD21">_xlfn.IFS(N21="","",N21&lt;0.001,"***",N21&lt;0.01,"**",N21&lt;0.05,"*",N21&lt;0.1,"-",N21&gt;=0.1, "")</f>
        <v>*</v>
      </c>
      <c r="AE21" s="4" t="str">
        <f t="array" ref="AE21">_xlfn.IFS(O21="","",O21&lt;0.001,"***",O21&lt;0.01,"**",O21&lt;0.05,"*",O21&lt;0.1,"-",O21&gt;=0.1, "")</f>
        <v>-</v>
      </c>
      <c r="AF21" s="4" t="str">
        <f t="array" ref="AF21">_xlfn.IFS(P21="","",P21&lt;0.001,"***",P21&lt;0.01,"**",P21&lt;0.05,"*",P21&lt;0.1,"-",P21&gt;=0.1, "")</f>
        <v/>
      </c>
      <c r="AG21" s="4" t="str">
        <f t="array" ref="AG21">_xlfn.IFS(Q21="","",Q21&lt;0.001,"***",Q21&lt;0.01,"**",Q21&lt;0.05,"*",Q21&lt;0.1,"-",Q21&gt;=0.1, "")</f>
        <v/>
      </c>
    </row>
    <row r="22" spans="1:33" ht="20" customHeight="1">
      <c r="A22" s="3">
        <v>20</v>
      </c>
      <c r="B22" s="4">
        <v>0.15480981150801171</v>
      </c>
      <c r="C22" s="4">
        <v>3.1255060156485881E-2</v>
      </c>
      <c r="D22" s="4">
        <v>1.0857533318750759E-2</v>
      </c>
      <c r="E22" s="4">
        <v>1.5723569062320329E-2</v>
      </c>
      <c r="F22" s="4">
        <v>8.2595840936857554E-2</v>
      </c>
      <c r="G22" s="4">
        <v>1.366566502247568E-2</v>
      </c>
      <c r="H22" s="4">
        <v>1.2100792077564759E-2</v>
      </c>
      <c r="I22" s="4">
        <v>1.7252153235462399E-2</v>
      </c>
      <c r="J22" s="4">
        <v>1.156860947257669E-2</v>
      </c>
      <c r="K22" s="4">
        <v>1.62443773947595E-2</v>
      </c>
      <c r="L22" s="4">
        <v>3.7777320382716063E-2</v>
      </c>
      <c r="M22" s="4">
        <v>7.5489978681410677E-2</v>
      </c>
      <c r="N22" s="4">
        <v>9.8315517448760839E-2</v>
      </c>
      <c r="O22" s="4">
        <v>1.44071325041474E-2</v>
      </c>
      <c r="P22" s="4">
        <v>2.9930053482890701E-2</v>
      </c>
      <c r="R22" s="4" t="str">
        <f t="array" ref="R22">_xlfn.IFS(B22="","",B22&lt;0.001,"***",B22&lt;0.01,"**",B22&lt;0.05,"*",B22&lt;0.1,"-",B22&gt;=0.1, "")</f>
        <v/>
      </c>
      <c r="S22" s="4" t="str">
        <f t="array" ref="S22">_xlfn.IFS(C22="","",C22&lt;0.001,"***",C22&lt;0.01,"**",C22&lt;0.05,"*",C22&lt;0.1,"-",C22&gt;=0.1, "")</f>
        <v>*</v>
      </c>
      <c r="T22" s="4" t="str">
        <f t="array" ref="T22">_xlfn.IFS(D22="","",D22&lt;0.001,"***",D22&lt;0.01,"**",D22&lt;0.05,"*",D22&lt;0.1,"-",D22&gt;=0.1, "")</f>
        <v>*</v>
      </c>
      <c r="U22" s="4" t="str">
        <f t="array" ref="U22">_xlfn.IFS(E22="","",E22&lt;0.001,"***",E22&lt;0.01,"**",E22&lt;0.05,"*",E22&lt;0.1,"-",E22&gt;=0.1, "")</f>
        <v>*</v>
      </c>
      <c r="V22" s="4" t="str">
        <f t="array" ref="V22">_xlfn.IFS(F22="","",F22&lt;0.001,"***",F22&lt;0.01,"**",F22&lt;0.05,"*",F22&lt;0.1,"-",F22&gt;=0.1, "")</f>
        <v>-</v>
      </c>
      <c r="W22" s="4" t="str">
        <f t="array" ref="W22">_xlfn.IFS(G22="","",G22&lt;0.001,"***",G22&lt;0.01,"**",G22&lt;0.05,"*",G22&lt;0.1,"-",G22&gt;=0.1, "")</f>
        <v>*</v>
      </c>
      <c r="X22" s="4" t="str">
        <f t="array" ref="X22">_xlfn.IFS(H22="","",H22&lt;0.001,"***",H22&lt;0.01,"**",H22&lt;0.05,"*",H22&lt;0.1,"-",H22&gt;=0.1, "")</f>
        <v>*</v>
      </c>
      <c r="Y22" s="4" t="str">
        <f t="array" ref="Y22">_xlfn.IFS(I22="","",I22&lt;0.001,"***",I22&lt;0.01,"**",I22&lt;0.05,"*",I22&lt;0.1,"-",I22&gt;=0.1, "")</f>
        <v>*</v>
      </c>
      <c r="Z22" s="4" t="str">
        <f t="array" ref="Z22">_xlfn.IFS(J22="","",J22&lt;0.001,"***",J22&lt;0.01,"**",J22&lt;0.05,"*",J22&lt;0.1,"-",J22&gt;=0.1, "")</f>
        <v>*</v>
      </c>
      <c r="AA22" s="4" t="str">
        <f t="array" ref="AA22">_xlfn.IFS(K22="","",K22&lt;0.001,"***",K22&lt;0.01,"**",K22&lt;0.05,"*",K22&lt;0.1,"-",K22&gt;=0.1, "")</f>
        <v>*</v>
      </c>
      <c r="AB22" s="4" t="str">
        <f t="array" ref="AB22">_xlfn.IFS(L22="","",L22&lt;0.001,"***",L22&lt;0.01,"**",L22&lt;0.05,"*",L22&lt;0.1,"-",L22&gt;=0.1, "")</f>
        <v>*</v>
      </c>
      <c r="AC22" s="4" t="str">
        <f t="array" ref="AC22">_xlfn.IFS(M22="","",M22&lt;0.001,"***",M22&lt;0.01,"**",M22&lt;0.05,"*",M22&lt;0.1,"-",M22&gt;=0.1, "")</f>
        <v>-</v>
      </c>
      <c r="AD22" s="4" t="str">
        <f t="array" ref="AD22">_xlfn.IFS(N22="","",N22&lt;0.001,"***",N22&lt;0.01,"**",N22&lt;0.05,"*",N22&lt;0.1,"-",N22&gt;=0.1, "")</f>
        <v>-</v>
      </c>
      <c r="AE22" s="4" t="str">
        <f t="array" ref="AE22">_xlfn.IFS(O22="","",O22&lt;0.001,"***",O22&lt;0.01,"**",O22&lt;0.05,"*",O22&lt;0.1,"-",O22&gt;=0.1, "")</f>
        <v>*</v>
      </c>
      <c r="AF22" s="4" t="str">
        <f t="array" ref="AF22">_xlfn.IFS(P22="","",P22&lt;0.001,"***",P22&lt;0.01,"**",P22&lt;0.05,"*",P22&lt;0.1,"-",P22&gt;=0.1, "")</f>
        <v>*</v>
      </c>
      <c r="AG22" s="4" t="str">
        <f t="array" ref="AG22">_xlfn.IFS(Q22="","",Q22&lt;0.001,"***",Q22&lt;0.01,"**",Q22&lt;0.05,"*",Q22&lt;0.1,"-",Q22&gt;=0.1, "")</f>
        <v/>
      </c>
    </row>
    <row r="23" spans="1:33" ht="20" customHeight="1">
      <c r="A23" s="3">
        <v>21</v>
      </c>
      <c r="B23" s="4">
        <v>0.54011002629749005</v>
      </c>
      <c r="C23" s="4">
        <v>0.68580630941294496</v>
      </c>
      <c r="D23" s="4">
        <v>0.40155039399643511</v>
      </c>
      <c r="E23" s="4">
        <v>0.34472051495458489</v>
      </c>
      <c r="F23" s="4">
        <v>0.30777465379139929</v>
      </c>
      <c r="H23" s="4">
        <v>0.34309119172609509</v>
      </c>
      <c r="I23" s="4">
        <v>0.36115667374598848</v>
      </c>
      <c r="J23" s="4">
        <v>0.23506336691512381</v>
      </c>
      <c r="K23" s="4">
        <v>0.29892023694859221</v>
      </c>
      <c r="L23" s="4">
        <v>0.32306636820302997</v>
      </c>
      <c r="M23" s="4">
        <v>0.2347417688545862</v>
      </c>
      <c r="N23" s="4">
        <v>0.82806515311867646</v>
      </c>
      <c r="O23" s="4">
        <v>0.32752714560953827</v>
      </c>
      <c r="P23" s="4">
        <v>0.2684013436701338</v>
      </c>
      <c r="R23" s="4" t="str">
        <f t="array" ref="R23">_xlfn.IFS(B23="","",B23&lt;0.001,"***",B23&lt;0.01,"**",B23&lt;0.05,"*",B23&lt;0.1,"-",B23&gt;=0.1, "")</f>
        <v/>
      </c>
      <c r="S23" s="4" t="str">
        <f t="array" ref="S23">_xlfn.IFS(C23="","",C23&lt;0.001,"***",C23&lt;0.01,"**",C23&lt;0.05,"*",C23&lt;0.1,"-",C23&gt;=0.1, "")</f>
        <v/>
      </c>
      <c r="T23" s="4" t="str">
        <f t="array" ref="T23">_xlfn.IFS(D23="","",D23&lt;0.001,"***",D23&lt;0.01,"**",D23&lt;0.05,"*",D23&lt;0.1,"-",D23&gt;=0.1, "")</f>
        <v/>
      </c>
      <c r="U23" s="4" t="str">
        <f t="array" ref="U23">_xlfn.IFS(E23="","",E23&lt;0.001,"***",E23&lt;0.01,"**",E23&lt;0.05,"*",E23&lt;0.1,"-",E23&gt;=0.1, "")</f>
        <v/>
      </c>
      <c r="V23" s="4" t="str">
        <f t="array" ref="V23">_xlfn.IFS(F23="","",F23&lt;0.001,"***",F23&lt;0.01,"**",F23&lt;0.05,"*",F23&lt;0.1,"-",F23&gt;=0.1, "")</f>
        <v/>
      </c>
      <c r="W23" s="4" t="str">
        <f t="array" ref="W23">_xlfn.IFS(G23="","",G23&lt;0.001,"***",G23&lt;0.01,"**",G23&lt;0.05,"*",G23&lt;0.1,"-",G23&gt;=0.1, "")</f>
        <v/>
      </c>
      <c r="X23" s="4" t="str">
        <f t="array" ref="X23">_xlfn.IFS(H23="","",H23&lt;0.001,"***",H23&lt;0.01,"**",H23&lt;0.05,"*",H23&lt;0.1,"-",H23&gt;=0.1, "")</f>
        <v/>
      </c>
      <c r="Y23" s="4" t="str">
        <f t="array" ref="Y23">_xlfn.IFS(I23="","",I23&lt;0.001,"***",I23&lt;0.01,"**",I23&lt;0.05,"*",I23&lt;0.1,"-",I23&gt;=0.1, "")</f>
        <v/>
      </c>
      <c r="Z23" s="4" t="str">
        <f t="array" ref="Z23">_xlfn.IFS(J23="","",J23&lt;0.001,"***",J23&lt;0.01,"**",J23&lt;0.05,"*",J23&lt;0.1,"-",J23&gt;=0.1, "")</f>
        <v/>
      </c>
      <c r="AA23" s="4" t="str">
        <f t="array" ref="AA23">_xlfn.IFS(K23="","",K23&lt;0.001,"***",K23&lt;0.01,"**",K23&lt;0.05,"*",K23&lt;0.1,"-",K23&gt;=0.1, "")</f>
        <v/>
      </c>
      <c r="AB23" s="4" t="str">
        <f t="array" ref="AB23">_xlfn.IFS(L23="","",L23&lt;0.001,"***",L23&lt;0.01,"**",L23&lt;0.05,"*",L23&lt;0.1,"-",L23&gt;=0.1, "")</f>
        <v/>
      </c>
      <c r="AC23" s="4" t="str">
        <f t="array" ref="AC23">_xlfn.IFS(M23="","",M23&lt;0.001,"***",M23&lt;0.01,"**",M23&lt;0.05,"*",M23&lt;0.1,"-",M23&gt;=0.1, "")</f>
        <v/>
      </c>
      <c r="AD23" s="4" t="str">
        <f t="array" ref="AD23">_xlfn.IFS(N23="","",N23&lt;0.001,"***",N23&lt;0.01,"**",N23&lt;0.05,"*",N23&lt;0.1,"-",N23&gt;=0.1, "")</f>
        <v/>
      </c>
      <c r="AE23" s="4" t="str">
        <f t="array" ref="AE23">_xlfn.IFS(O23="","",O23&lt;0.001,"***",O23&lt;0.01,"**",O23&lt;0.05,"*",O23&lt;0.1,"-",O23&gt;=0.1, "")</f>
        <v/>
      </c>
      <c r="AF23" s="4" t="str">
        <f t="array" ref="AF23">_xlfn.IFS(P23="","",P23&lt;0.001,"***",P23&lt;0.01,"**",P23&lt;0.05,"*",P23&lt;0.1,"-",P23&gt;=0.1, "")</f>
        <v/>
      </c>
      <c r="AG23" s="4" t="str">
        <f t="array" ref="AG23">_xlfn.IFS(Q23="","",Q23&lt;0.001,"***",Q23&lt;0.01,"**",Q23&lt;0.05,"*",Q23&lt;0.1,"-",Q23&gt;=0.1, "")</f>
        <v/>
      </c>
    </row>
    <row r="24" spans="1:33" ht="20" customHeight="1">
      <c r="A24" s="3">
        <v>22</v>
      </c>
      <c r="B24" s="4">
        <v>8.9573016361471359E-5</v>
      </c>
      <c r="C24" s="4">
        <v>7.5410764872461576E-4</v>
      </c>
      <c r="E24" s="4">
        <v>5.1975764681519978E-5</v>
      </c>
      <c r="F24" s="4">
        <v>0.33088746317525919</v>
      </c>
      <c r="H24" s="4">
        <v>1.3725198887022129E-4</v>
      </c>
      <c r="I24" s="4">
        <v>0.29849307524999408</v>
      </c>
      <c r="J24" s="4">
        <v>0.17327482880827169</v>
      </c>
      <c r="K24" s="4">
        <v>3.6948615173814172E-4</v>
      </c>
      <c r="L24" s="4">
        <v>1.321444756352475E-3</v>
      </c>
      <c r="M24" s="4">
        <v>5.9506520587264183E-4</v>
      </c>
      <c r="N24" s="4">
        <v>7.4503573987188816E-4</v>
      </c>
      <c r="O24" s="4">
        <v>1.181289317492997E-3</v>
      </c>
      <c r="P24" s="4">
        <v>0.11431023319553781</v>
      </c>
      <c r="R24" s="4" t="str">
        <f t="array" ref="R24">_xlfn.IFS(B24="","",B24&lt;0.001,"***",B24&lt;0.01,"**",B24&lt;0.05,"*",B24&lt;0.1,"-",B24&gt;=0.1, "")</f>
        <v>***</v>
      </c>
      <c r="S24" s="4" t="str">
        <f t="array" ref="S24">_xlfn.IFS(C24="","",C24&lt;0.001,"***",C24&lt;0.01,"**",C24&lt;0.05,"*",C24&lt;0.1,"-",C24&gt;=0.1, "")</f>
        <v>***</v>
      </c>
      <c r="T24" s="4" t="str">
        <f t="array" ref="T24">_xlfn.IFS(D24="","",D24&lt;0.001,"***",D24&lt;0.01,"**",D24&lt;0.05,"*",D24&lt;0.1,"-",D24&gt;=0.1, "")</f>
        <v/>
      </c>
      <c r="U24" s="4" t="str">
        <f t="array" ref="U24">_xlfn.IFS(E24="","",E24&lt;0.001,"***",E24&lt;0.01,"**",E24&lt;0.05,"*",E24&lt;0.1,"-",E24&gt;=0.1, "")</f>
        <v>***</v>
      </c>
      <c r="V24" s="4" t="str">
        <f t="array" ref="V24">_xlfn.IFS(F24="","",F24&lt;0.001,"***",F24&lt;0.01,"**",F24&lt;0.05,"*",F24&lt;0.1,"-",F24&gt;=0.1, "")</f>
        <v/>
      </c>
      <c r="W24" s="4" t="str">
        <f t="array" ref="W24">_xlfn.IFS(G24="","",G24&lt;0.001,"***",G24&lt;0.01,"**",G24&lt;0.05,"*",G24&lt;0.1,"-",G24&gt;=0.1, "")</f>
        <v/>
      </c>
      <c r="X24" s="4" t="str">
        <f t="array" ref="X24">_xlfn.IFS(H24="","",H24&lt;0.001,"***",H24&lt;0.01,"**",H24&lt;0.05,"*",H24&lt;0.1,"-",H24&gt;=0.1, "")</f>
        <v>***</v>
      </c>
      <c r="Y24" s="4" t="str">
        <f t="array" ref="Y24">_xlfn.IFS(I24="","",I24&lt;0.001,"***",I24&lt;0.01,"**",I24&lt;0.05,"*",I24&lt;0.1,"-",I24&gt;=0.1, "")</f>
        <v/>
      </c>
      <c r="Z24" s="4" t="str">
        <f t="array" ref="Z24">_xlfn.IFS(J24="","",J24&lt;0.001,"***",J24&lt;0.01,"**",J24&lt;0.05,"*",J24&lt;0.1,"-",J24&gt;=0.1, "")</f>
        <v/>
      </c>
      <c r="AA24" s="4" t="str">
        <f t="array" ref="AA24">_xlfn.IFS(K24="","",K24&lt;0.001,"***",K24&lt;0.01,"**",K24&lt;0.05,"*",K24&lt;0.1,"-",K24&gt;=0.1, "")</f>
        <v>***</v>
      </c>
      <c r="AB24" s="4" t="str">
        <f t="array" ref="AB24">_xlfn.IFS(L24="","",L24&lt;0.001,"***",L24&lt;0.01,"**",L24&lt;0.05,"*",L24&lt;0.1,"-",L24&gt;=0.1, "")</f>
        <v>**</v>
      </c>
      <c r="AC24" s="4" t="str">
        <f t="array" ref="AC24">_xlfn.IFS(M24="","",M24&lt;0.001,"***",M24&lt;0.01,"**",M24&lt;0.05,"*",M24&lt;0.1,"-",M24&gt;=0.1, "")</f>
        <v>***</v>
      </c>
      <c r="AD24" s="4" t="str">
        <f t="array" ref="AD24">_xlfn.IFS(N24="","",N24&lt;0.001,"***",N24&lt;0.01,"**",N24&lt;0.05,"*",N24&lt;0.1,"-",N24&gt;=0.1, "")</f>
        <v>***</v>
      </c>
      <c r="AE24" s="4" t="str">
        <f t="array" ref="AE24">_xlfn.IFS(O24="","",O24&lt;0.001,"***",O24&lt;0.01,"**",O24&lt;0.05,"*",O24&lt;0.1,"-",O24&gt;=0.1, "")</f>
        <v>**</v>
      </c>
      <c r="AF24" s="4" t="str">
        <f t="array" ref="AF24">_xlfn.IFS(P24="","",P24&lt;0.001,"***",P24&lt;0.01,"**",P24&lt;0.05,"*",P24&lt;0.1,"-",P24&gt;=0.1, "")</f>
        <v/>
      </c>
      <c r="AG24" s="4" t="str">
        <f t="array" ref="AG24">_xlfn.IFS(Q24="","",Q24&lt;0.001,"***",Q24&lt;0.01,"**",Q24&lt;0.05,"*",Q24&lt;0.1,"-",Q24&gt;=0.1, "")</f>
        <v/>
      </c>
    </row>
    <row r="25" spans="1:33" ht="20" customHeight="1">
      <c r="A25" s="3">
        <v>23</v>
      </c>
      <c r="B25" s="4">
        <v>6.7748354332029082E-2</v>
      </c>
      <c r="C25" s="4">
        <v>0.1488973307117395</v>
      </c>
      <c r="D25" s="4">
        <v>7.9020323409147331E-2</v>
      </c>
      <c r="E25" s="4">
        <v>8.5889521295338778E-2</v>
      </c>
      <c r="F25" s="4">
        <v>0.18836058971926481</v>
      </c>
      <c r="G25" s="4">
        <v>0.22613449970892369</v>
      </c>
      <c r="H25" s="4">
        <v>0.1097424788177068</v>
      </c>
      <c r="I25" s="4">
        <v>0.1165668327056319</v>
      </c>
      <c r="J25" s="4">
        <v>0.1130739587094666</v>
      </c>
      <c r="K25" s="4">
        <v>0.49308699030314318</v>
      </c>
      <c r="L25" s="4">
        <v>0.18248998690650281</v>
      </c>
      <c r="M25" s="4">
        <v>0.13954126136439571</v>
      </c>
      <c r="N25" s="4">
        <v>0.1125249396251771</v>
      </c>
      <c r="O25" s="4">
        <v>0.11421760334251491</v>
      </c>
      <c r="P25" s="4">
        <v>4.9146268025597212E-2</v>
      </c>
      <c r="R25" s="4" t="str">
        <f t="array" ref="R25">_xlfn.IFS(B25="","",B25&lt;0.001,"***",B25&lt;0.01,"**",B25&lt;0.05,"*",B25&lt;0.1,"-",B25&gt;=0.1, "")</f>
        <v>-</v>
      </c>
      <c r="S25" s="4" t="str">
        <f t="array" ref="S25">_xlfn.IFS(C25="","",C25&lt;0.001,"***",C25&lt;0.01,"**",C25&lt;0.05,"*",C25&lt;0.1,"-",C25&gt;=0.1, "")</f>
        <v/>
      </c>
      <c r="T25" s="4" t="str">
        <f t="array" ref="T25">_xlfn.IFS(D25="","",D25&lt;0.001,"***",D25&lt;0.01,"**",D25&lt;0.05,"*",D25&lt;0.1,"-",D25&gt;=0.1, "")</f>
        <v>-</v>
      </c>
      <c r="U25" s="4" t="str">
        <f t="array" ref="U25">_xlfn.IFS(E25="","",E25&lt;0.001,"***",E25&lt;0.01,"**",E25&lt;0.05,"*",E25&lt;0.1,"-",E25&gt;=0.1, "")</f>
        <v>-</v>
      </c>
      <c r="V25" s="4" t="str">
        <f t="array" ref="V25">_xlfn.IFS(F25="","",F25&lt;0.001,"***",F25&lt;0.01,"**",F25&lt;0.05,"*",F25&lt;0.1,"-",F25&gt;=0.1, "")</f>
        <v/>
      </c>
      <c r="W25" s="4" t="str">
        <f t="array" ref="W25">_xlfn.IFS(G25="","",G25&lt;0.001,"***",G25&lt;0.01,"**",G25&lt;0.05,"*",G25&lt;0.1,"-",G25&gt;=0.1, "")</f>
        <v/>
      </c>
      <c r="X25" s="4" t="str">
        <f t="array" ref="X25">_xlfn.IFS(H25="","",H25&lt;0.001,"***",H25&lt;0.01,"**",H25&lt;0.05,"*",H25&lt;0.1,"-",H25&gt;=0.1, "")</f>
        <v/>
      </c>
      <c r="Y25" s="4" t="str">
        <f t="array" ref="Y25">_xlfn.IFS(I25="","",I25&lt;0.001,"***",I25&lt;0.01,"**",I25&lt;0.05,"*",I25&lt;0.1,"-",I25&gt;=0.1, "")</f>
        <v/>
      </c>
      <c r="Z25" s="4" t="str">
        <f t="array" ref="Z25">_xlfn.IFS(J25="","",J25&lt;0.001,"***",J25&lt;0.01,"**",J25&lt;0.05,"*",J25&lt;0.1,"-",J25&gt;=0.1, "")</f>
        <v/>
      </c>
      <c r="AA25" s="4" t="str">
        <f t="array" ref="AA25">_xlfn.IFS(K25="","",K25&lt;0.001,"***",K25&lt;0.01,"**",K25&lt;0.05,"*",K25&lt;0.1,"-",K25&gt;=0.1, "")</f>
        <v/>
      </c>
      <c r="AB25" s="4" t="str">
        <f t="array" ref="AB25">_xlfn.IFS(L25="","",L25&lt;0.001,"***",L25&lt;0.01,"**",L25&lt;0.05,"*",L25&lt;0.1,"-",L25&gt;=0.1, "")</f>
        <v/>
      </c>
      <c r="AC25" s="4" t="str">
        <f t="array" ref="AC25">_xlfn.IFS(M25="","",M25&lt;0.001,"***",M25&lt;0.01,"**",M25&lt;0.05,"*",M25&lt;0.1,"-",M25&gt;=0.1, "")</f>
        <v/>
      </c>
      <c r="AD25" s="4" t="str">
        <f t="array" ref="AD25">_xlfn.IFS(N25="","",N25&lt;0.001,"***",N25&lt;0.01,"**",N25&lt;0.05,"*",N25&lt;0.1,"-",N25&gt;=0.1, "")</f>
        <v/>
      </c>
      <c r="AE25" s="4" t="str">
        <f t="array" ref="AE25">_xlfn.IFS(O25="","",O25&lt;0.001,"***",O25&lt;0.01,"**",O25&lt;0.05,"*",O25&lt;0.1,"-",O25&gt;=0.1, "")</f>
        <v/>
      </c>
      <c r="AF25" s="4" t="str">
        <f t="array" ref="AF25">_xlfn.IFS(P25="","",P25&lt;0.001,"***",P25&lt;0.01,"**",P25&lt;0.05,"*",P25&lt;0.1,"-",P25&gt;=0.1, "")</f>
        <v>*</v>
      </c>
      <c r="AG25" s="4" t="str">
        <f t="array" ref="AG25">_xlfn.IFS(Q25="","",Q25&lt;0.001,"***",Q25&lt;0.01,"**",Q25&lt;0.05,"*",Q25&lt;0.1,"-",Q25&gt;=0.1, "")</f>
        <v/>
      </c>
    </row>
    <row r="26" spans="1:33" ht="20" customHeight="1">
      <c r="A26" s="3">
        <v>24</v>
      </c>
      <c r="B26" s="4">
        <v>0.16540182956092339</v>
      </c>
      <c r="C26" s="4">
        <v>0.9364831135528715</v>
      </c>
      <c r="D26" s="4">
        <v>0.1554033209049861</v>
      </c>
      <c r="E26" s="4">
        <v>0.26315460034396693</v>
      </c>
      <c r="F26" s="4">
        <v>0.35347970855147381</v>
      </c>
      <c r="G26" s="4">
        <v>0.71442127684789269</v>
      </c>
      <c r="H26" s="4">
        <v>0.20430067075700439</v>
      </c>
      <c r="I26" s="4">
        <v>0.20195018737039819</v>
      </c>
      <c r="J26" s="4">
        <v>0.18722554236970601</v>
      </c>
      <c r="K26" s="4">
        <v>0.21969221740263531</v>
      </c>
      <c r="L26" s="4">
        <v>0.38454489730409003</v>
      </c>
      <c r="M26" s="4">
        <v>0.30510687865028929</v>
      </c>
      <c r="N26" s="4">
        <v>0.76468308657242823</v>
      </c>
      <c r="O26" s="4">
        <v>0.40650344874219962</v>
      </c>
      <c r="P26" s="4">
        <v>0.7471044626343919</v>
      </c>
      <c r="R26" s="4" t="str">
        <f t="array" ref="R26">_xlfn.IFS(B26="","",B26&lt;0.001,"***",B26&lt;0.01,"**",B26&lt;0.05,"*",B26&lt;0.1,"-",B26&gt;=0.1, "")</f>
        <v/>
      </c>
      <c r="S26" s="4" t="str">
        <f t="array" ref="S26">_xlfn.IFS(C26="","",C26&lt;0.001,"***",C26&lt;0.01,"**",C26&lt;0.05,"*",C26&lt;0.1,"-",C26&gt;=0.1, "")</f>
        <v/>
      </c>
      <c r="T26" s="4" t="str">
        <f t="array" ref="T26">_xlfn.IFS(D26="","",D26&lt;0.001,"***",D26&lt;0.01,"**",D26&lt;0.05,"*",D26&lt;0.1,"-",D26&gt;=0.1, "")</f>
        <v/>
      </c>
      <c r="U26" s="4" t="str">
        <f t="array" ref="U26">_xlfn.IFS(E26="","",E26&lt;0.001,"***",E26&lt;0.01,"**",E26&lt;0.05,"*",E26&lt;0.1,"-",E26&gt;=0.1, "")</f>
        <v/>
      </c>
      <c r="V26" s="4" t="str">
        <f t="array" ref="V26">_xlfn.IFS(F26="","",F26&lt;0.001,"***",F26&lt;0.01,"**",F26&lt;0.05,"*",F26&lt;0.1,"-",F26&gt;=0.1, "")</f>
        <v/>
      </c>
      <c r="W26" s="4" t="str">
        <f t="array" ref="W26">_xlfn.IFS(G26="","",G26&lt;0.001,"***",G26&lt;0.01,"**",G26&lt;0.05,"*",G26&lt;0.1,"-",G26&gt;=0.1, "")</f>
        <v/>
      </c>
      <c r="X26" s="4" t="str">
        <f t="array" ref="X26">_xlfn.IFS(H26="","",H26&lt;0.001,"***",H26&lt;0.01,"**",H26&lt;0.05,"*",H26&lt;0.1,"-",H26&gt;=0.1, "")</f>
        <v/>
      </c>
      <c r="Y26" s="4" t="str">
        <f t="array" ref="Y26">_xlfn.IFS(I26="","",I26&lt;0.001,"***",I26&lt;0.01,"**",I26&lt;0.05,"*",I26&lt;0.1,"-",I26&gt;=0.1, "")</f>
        <v/>
      </c>
      <c r="Z26" s="4" t="str">
        <f t="array" ref="Z26">_xlfn.IFS(J26="","",J26&lt;0.001,"***",J26&lt;0.01,"**",J26&lt;0.05,"*",J26&lt;0.1,"-",J26&gt;=0.1, "")</f>
        <v/>
      </c>
      <c r="AA26" s="4" t="str">
        <f t="array" ref="AA26">_xlfn.IFS(K26="","",K26&lt;0.001,"***",K26&lt;0.01,"**",K26&lt;0.05,"*",K26&lt;0.1,"-",K26&gt;=0.1, "")</f>
        <v/>
      </c>
      <c r="AB26" s="4" t="str">
        <f t="array" ref="AB26">_xlfn.IFS(L26="","",L26&lt;0.001,"***",L26&lt;0.01,"**",L26&lt;0.05,"*",L26&lt;0.1,"-",L26&gt;=0.1, "")</f>
        <v/>
      </c>
      <c r="AC26" s="4" t="str">
        <f t="array" ref="AC26">_xlfn.IFS(M26="","",M26&lt;0.001,"***",M26&lt;0.01,"**",M26&lt;0.05,"*",M26&lt;0.1,"-",M26&gt;=0.1, "")</f>
        <v/>
      </c>
      <c r="AD26" s="4" t="str">
        <f t="array" ref="AD26">_xlfn.IFS(N26="","",N26&lt;0.001,"***",N26&lt;0.01,"**",N26&lt;0.05,"*",N26&lt;0.1,"-",N26&gt;=0.1, "")</f>
        <v/>
      </c>
      <c r="AE26" s="4" t="str">
        <f t="array" ref="AE26">_xlfn.IFS(O26="","",O26&lt;0.001,"***",O26&lt;0.01,"**",O26&lt;0.05,"*",O26&lt;0.1,"-",O26&gt;=0.1, "")</f>
        <v/>
      </c>
      <c r="AF26" s="4" t="str">
        <f t="array" ref="AF26">_xlfn.IFS(P26="","",P26&lt;0.001,"***",P26&lt;0.01,"**",P26&lt;0.05,"*",P26&lt;0.1,"-",P26&gt;=0.1, "")</f>
        <v/>
      </c>
      <c r="AG26" s="4" t="str">
        <f t="array" ref="AG26">_xlfn.IFS(Q26="","",Q26&lt;0.001,"***",Q26&lt;0.01,"**",Q26&lt;0.05,"*",Q26&lt;0.1,"-",Q26&gt;=0.1, "")</f>
        <v/>
      </c>
    </row>
    <row r="27" spans="1:33" ht="20" customHeight="1">
      <c r="A27" s="3">
        <v>25</v>
      </c>
      <c r="B27" s="4">
        <v>3.341588391140099E-3</v>
      </c>
      <c r="E27" s="4">
        <v>0.25045096843309378</v>
      </c>
      <c r="H27" s="4">
        <v>0.79847975111152258</v>
      </c>
      <c r="I27" s="4">
        <v>0.1064299161898711</v>
      </c>
      <c r="J27" s="4">
        <v>7.7145240140674046E-2</v>
      </c>
      <c r="K27" s="4">
        <v>3.4587127605575738E-2</v>
      </c>
      <c r="L27" s="4">
        <v>0.26384708354369979</v>
      </c>
      <c r="N27" s="4">
        <v>2.836659047545257E-2</v>
      </c>
      <c r="O27" s="4">
        <v>0.43714816184831279</v>
      </c>
      <c r="P27" s="4">
        <v>6.1907352629713593E-2</v>
      </c>
      <c r="R27" s="4" t="str">
        <f t="array" ref="R27">_xlfn.IFS(B27="","",B27&lt;0.001,"***",B27&lt;0.01,"**",B27&lt;0.05,"*",B27&lt;0.1,"-",B27&gt;=0.1, "")</f>
        <v>**</v>
      </c>
      <c r="S27" s="4" t="str">
        <f t="array" ref="S27">_xlfn.IFS(C27="","",C27&lt;0.001,"***",C27&lt;0.01,"**",C27&lt;0.05,"*",C27&lt;0.1,"-",C27&gt;=0.1, "")</f>
        <v/>
      </c>
      <c r="T27" s="4" t="str">
        <f t="array" ref="T27">_xlfn.IFS(D27="","",D27&lt;0.001,"***",D27&lt;0.01,"**",D27&lt;0.05,"*",D27&lt;0.1,"-",D27&gt;=0.1, "")</f>
        <v/>
      </c>
      <c r="U27" s="4" t="str">
        <f t="array" ref="U27">_xlfn.IFS(E27="","",E27&lt;0.001,"***",E27&lt;0.01,"**",E27&lt;0.05,"*",E27&lt;0.1,"-",E27&gt;=0.1, "")</f>
        <v/>
      </c>
      <c r="V27" s="4" t="str">
        <f t="array" ref="V27">_xlfn.IFS(F27="","",F27&lt;0.001,"***",F27&lt;0.01,"**",F27&lt;0.05,"*",F27&lt;0.1,"-",F27&gt;=0.1, "")</f>
        <v/>
      </c>
      <c r="W27" s="4" t="str">
        <f t="array" ref="W27">_xlfn.IFS(G27="","",G27&lt;0.001,"***",G27&lt;0.01,"**",G27&lt;0.05,"*",G27&lt;0.1,"-",G27&gt;=0.1, "")</f>
        <v/>
      </c>
      <c r="X27" s="4" t="str">
        <f t="array" ref="X27">_xlfn.IFS(H27="","",H27&lt;0.001,"***",H27&lt;0.01,"**",H27&lt;0.05,"*",H27&lt;0.1,"-",H27&gt;=0.1, "")</f>
        <v/>
      </c>
      <c r="Y27" s="4" t="str">
        <f t="array" ref="Y27">_xlfn.IFS(I27="","",I27&lt;0.001,"***",I27&lt;0.01,"**",I27&lt;0.05,"*",I27&lt;0.1,"-",I27&gt;=0.1, "")</f>
        <v/>
      </c>
      <c r="Z27" s="4" t="str">
        <f t="array" ref="Z27">_xlfn.IFS(J27="","",J27&lt;0.001,"***",J27&lt;0.01,"**",J27&lt;0.05,"*",J27&lt;0.1,"-",J27&gt;=0.1, "")</f>
        <v>-</v>
      </c>
      <c r="AA27" s="4" t="str">
        <f t="array" ref="AA27">_xlfn.IFS(K27="","",K27&lt;0.001,"***",K27&lt;0.01,"**",K27&lt;0.05,"*",K27&lt;0.1,"-",K27&gt;=0.1, "")</f>
        <v>*</v>
      </c>
      <c r="AB27" s="4" t="str">
        <f t="array" ref="AB27">_xlfn.IFS(L27="","",L27&lt;0.001,"***",L27&lt;0.01,"**",L27&lt;0.05,"*",L27&lt;0.1,"-",L27&gt;=0.1, "")</f>
        <v/>
      </c>
      <c r="AC27" s="4" t="str">
        <f t="array" ref="AC27">_xlfn.IFS(M27="","",M27&lt;0.001,"***",M27&lt;0.01,"**",M27&lt;0.05,"*",M27&lt;0.1,"-",M27&gt;=0.1, "")</f>
        <v/>
      </c>
      <c r="AD27" s="4" t="str">
        <f t="array" ref="AD27">_xlfn.IFS(N27="","",N27&lt;0.001,"***",N27&lt;0.01,"**",N27&lt;0.05,"*",N27&lt;0.1,"-",N27&gt;=0.1, "")</f>
        <v>*</v>
      </c>
      <c r="AE27" s="4" t="str">
        <f t="array" ref="AE27">_xlfn.IFS(O27="","",O27&lt;0.001,"***",O27&lt;0.01,"**",O27&lt;0.05,"*",O27&lt;0.1,"-",O27&gt;=0.1, "")</f>
        <v/>
      </c>
      <c r="AF27" s="4" t="str">
        <f t="array" ref="AF27">_xlfn.IFS(P27="","",P27&lt;0.001,"***",P27&lt;0.01,"**",P27&lt;0.05,"*",P27&lt;0.1,"-",P27&gt;=0.1, "")</f>
        <v>-</v>
      </c>
      <c r="AG27" s="4" t="str">
        <f t="array" ref="AG27">_xlfn.IFS(Q27="","",Q27&lt;0.001,"***",Q27&lt;0.01,"**",Q27&lt;0.05,"*",Q27&lt;0.1,"-",Q27&gt;=0.1, "")</f>
        <v/>
      </c>
    </row>
    <row r="28" spans="1:33" ht="20" customHeight="1">
      <c r="A28" s="3">
        <v>26</v>
      </c>
      <c r="B28" s="4">
        <v>3.6034565099229282E-2</v>
      </c>
      <c r="C28" s="4">
        <v>4.7880314257649721E-2</v>
      </c>
      <c r="E28" s="4">
        <v>0.13958325875469621</v>
      </c>
      <c r="F28" s="4">
        <v>2.434954667362093E-2</v>
      </c>
      <c r="G28" s="4">
        <v>2.9666608708288269E-2</v>
      </c>
      <c r="H28" s="4">
        <v>3.6034565099228658E-2</v>
      </c>
      <c r="I28" s="4">
        <v>3.6034565099231572E-2</v>
      </c>
      <c r="J28" s="4">
        <v>5.0267665546098461E-2</v>
      </c>
      <c r="K28" s="4">
        <v>9.40629652376829E-2</v>
      </c>
      <c r="L28" s="4">
        <v>0.33760922110168973</v>
      </c>
      <c r="M28" s="4">
        <v>5.6159394470305837E-2</v>
      </c>
      <c r="N28" s="4">
        <v>1.3048280749047739E-2</v>
      </c>
      <c r="O28" s="4">
        <v>0.19664312927725741</v>
      </c>
      <c r="P28" s="4">
        <v>7.2010408359110822E-2</v>
      </c>
      <c r="R28" s="4" t="str">
        <f t="array" ref="R28">_xlfn.IFS(B28="","",B28&lt;0.001,"***",B28&lt;0.01,"**",B28&lt;0.05,"*",B28&lt;0.1,"-",B28&gt;=0.1, "")</f>
        <v>*</v>
      </c>
      <c r="S28" s="4" t="str">
        <f t="array" ref="S28">_xlfn.IFS(C28="","",C28&lt;0.001,"***",C28&lt;0.01,"**",C28&lt;0.05,"*",C28&lt;0.1,"-",C28&gt;=0.1, "")</f>
        <v>*</v>
      </c>
      <c r="T28" s="4" t="str">
        <f t="array" ref="T28">_xlfn.IFS(D28="","",D28&lt;0.001,"***",D28&lt;0.01,"**",D28&lt;0.05,"*",D28&lt;0.1,"-",D28&gt;=0.1, "")</f>
        <v/>
      </c>
      <c r="U28" s="4" t="str">
        <f t="array" ref="U28">_xlfn.IFS(E28="","",E28&lt;0.001,"***",E28&lt;0.01,"**",E28&lt;0.05,"*",E28&lt;0.1,"-",E28&gt;=0.1, "")</f>
        <v/>
      </c>
      <c r="V28" s="4" t="str">
        <f t="array" ref="V28">_xlfn.IFS(F28="","",F28&lt;0.001,"***",F28&lt;0.01,"**",F28&lt;0.05,"*",F28&lt;0.1,"-",F28&gt;=0.1, "")</f>
        <v>*</v>
      </c>
      <c r="W28" s="4" t="str">
        <f t="array" ref="W28">_xlfn.IFS(G28="","",G28&lt;0.001,"***",G28&lt;0.01,"**",G28&lt;0.05,"*",G28&lt;0.1,"-",G28&gt;=0.1, "")</f>
        <v>*</v>
      </c>
      <c r="X28" s="4" t="str">
        <f t="array" ref="X28">_xlfn.IFS(H28="","",H28&lt;0.001,"***",H28&lt;0.01,"**",H28&lt;0.05,"*",H28&lt;0.1,"-",H28&gt;=0.1, "")</f>
        <v>*</v>
      </c>
      <c r="Y28" s="4" t="str">
        <f t="array" ref="Y28">_xlfn.IFS(I28="","",I28&lt;0.001,"***",I28&lt;0.01,"**",I28&lt;0.05,"*",I28&lt;0.1,"-",I28&gt;=0.1, "")</f>
        <v>*</v>
      </c>
      <c r="Z28" s="4" t="str">
        <f t="array" ref="Z28">_xlfn.IFS(J28="","",J28&lt;0.001,"***",J28&lt;0.01,"**",J28&lt;0.05,"*",J28&lt;0.1,"-",J28&gt;=0.1, "")</f>
        <v>-</v>
      </c>
      <c r="AA28" s="4" t="str">
        <f t="array" ref="AA28">_xlfn.IFS(K28="","",K28&lt;0.001,"***",K28&lt;0.01,"**",K28&lt;0.05,"*",K28&lt;0.1,"-",K28&gt;=0.1, "")</f>
        <v>-</v>
      </c>
      <c r="AB28" s="4" t="str">
        <f t="array" ref="AB28">_xlfn.IFS(L28="","",L28&lt;0.001,"***",L28&lt;0.01,"**",L28&lt;0.05,"*",L28&lt;0.1,"-",L28&gt;=0.1, "")</f>
        <v/>
      </c>
      <c r="AC28" s="4" t="str">
        <f t="array" ref="AC28">_xlfn.IFS(M28="","",M28&lt;0.001,"***",M28&lt;0.01,"**",M28&lt;0.05,"*",M28&lt;0.1,"-",M28&gt;=0.1, "")</f>
        <v>-</v>
      </c>
      <c r="AD28" s="4" t="str">
        <f t="array" ref="AD28">_xlfn.IFS(N28="","",N28&lt;0.001,"***",N28&lt;0.01,"**",N28&lt;0.05,"*",N28&lt;0.1,"-",N28&gt;=0.1, "")</f>
        <v>*</v>
      </c>
      <c r="AE28" s="4" t="str">
        <f t="array" ref="AE28">_xlfn.IFS(O28="","",O28&lt;0.001,"***",O28&lt;0.01,"**",O28&lt;0.05,"*",O28&lt;0.1,"-",O28&gt;=0.1, "")</f>
        <v/>
      </c>
      <c r="AF28" s="4" t="str">
        <f t="array" ref="AF28">_xlfn.IFS(P28="","",P28&lt;0.001,"***",P28&lt;0.01,"**",P28&lt;0.05,"*",P28&lt;0.1,"-",P28&gt;=0.1, "")</f>
        <v>-</v>
      </c>
      <c r="AG28" s="4" t="str">
        <f t="array" ref="AG28">_xlfn.IFS(Q28="","",Q28&lt;0.001,"***",Q28&lt;0.01,"**",Q28&lt;0.05,"*",Q28&lt;0.1,"-",Q28&gt;=0.1, "")</f>
        <v/>
      </c>
    </row>
    <row r="29" spans="1:33" ht="20" customHeight="1">
      <c r="A29" s="3">
        <v>27</v>
      </c>
      <c r="B29" s="4">
        <v>0.1334379362290837</v>
      </c>
      <c r="C29" s="4">
        <v>0.1131337921724664</v>
      </c>
      <c r="D29" s="4">
        <v>0.19366256145007571</v>
      </c>
      <c r="E29" s="4">
        <v>0.24669166857294239</v>
      </c>
      <c r="F29" s="4">
        <v>0.24301169492509681</v>
      </c>
      <c r="G29" s="4">
        <v>0.23058241737496141</v>
      </c>
      <c r="H29" s="4">
        <v>0.28339634008958298</v>
      </c>
      <c r="I29" s="4">
        <v>0.29790514253840089</v>
      </c>
      <c r="J29" s="4">
        <v>0.29550025345683451</v>
      </c>
      <c r="K29" s="4">
        <v>0.16811289769172011</v>
      </c>
      <c r="L29" s="4">
        <v>0.22984502052148709</v>
      </c>
      <c r="N29" s="4">
        <v>0.23875633214628239</v>
      </c>
      <c r="O29" s="4">
        <v>0.25430147447274998</v>
      </c>
      <c r="P29" s="4">
        <v>0.24910649594025411</v>
      </c>
      <c r="R29" s="4" t="str">
        <f t="array" ref="R29">_xlfn.IFS(B29="","",B29&lt;0.001,"***",B29&lt;0.01,"**",B29&lt;0.05,"*",B29&lt;0.1,"-",B29&gt;=0.1, "")</f>
        <v/>
      </c>
      <c r="S29" s="4" t="str">
        <f t="array" ref="S29">_xlfn.IFS(C29="","",C29&lt;0.001,"***",C29&lt;0.01,"**",C29&lt;0.05,"*",C29&lt;0.1,"-",C29&gt;=0.1, "")</f>
        <v/>
      </c>
      <c r="T29" s="4" t="str">
        <f t="array" ref="T29">_xlfn.IFS(D29="","",D29&lt;0.001,"***",D29&lt;0.01,"**",D29&lt;0.05,"*",D29&lt;0.1,"-",D29&gt;=0.1, "")</f>
        <v/>
      </c>
      <c r="U29" s="4" t="str">
        <f t="array" ref="U29">_xlfn.IFS(E29="","",E29&lt;0.001,"***",E29&lt;0.01,"**",E29&lt;0.05,"*",E29&lt;0.1,"-",E29&gt;=0.1, "")</f>
        <v/>
      </c>
      <c r="V29" s="4" t="str">
        <f t="array" ref="V29">_xlfn.IFS(F29="","",F29&lt;0.001,"***",F29&lt;0.01,"**",F29&lt;0.05,"*",F29&lt;0.1,"-",F29&gt;=0.1, "")</f>
        <v/>
      </c>
      <c r="W29" s="4" t="str">
        <f t="array" ref="W29">_xlfn.IFS(G29="","",G29&lt;0.001,"***",G29&lt;0.01,"**",G29&lt;0.05,"*",G29&lt;0.1,"-",G29&gt;=0.1, "")</f>
        <v/>
      </c>
      <c r="X29" s="4" t="str">
        <f t="array" ref="X29">_xlfn.IFS(H29="","",H29&lt;0.001,"***",H29&lt;0.01,"**",H29&lt;0.05,"*",H29&lt;0.1,"-",H29&gt;=0.1, "")</f>
        <v/>
      </c>
      <c r="Y29" s="4" t="str">
        <f t="array" ref="Y29">_xlfn.IFS(I29="","",I29&lt;0.001,"***",I29&lt;0.01,"**",I29&lt;0.05,"*",I29&lt;0.1,"-",I29&gt;=0.1, "")</f>
        <v/>
      </c>
      <c r="Z29" s="4" t="str">
        <f t="array" ref="Z29">_xlfn.IFS(J29="","",J29&lt;0.001,"***",J29&lt;0.01,"**",J29&lt;0.05,"*",J29&lt;0.1,"-",J29&gt;=0.1, "")</f>
        <v/>
      </c>
      <c r="AA29" s="4" t="str">
        <f t="array" ref="AA29">_xlfn.IFS(K29="","",K29&lt;0.001,"***",K29&lt;0.01,"**",K29&lt;0.05,"*",K29&lt;0.1,"-",K29&gt;=0.1, "")</f>
        <v/>
      </c>
      <c r="AB29" s="4" t="str">
        <f t="array" ref="AB29">_xlfn.IFS(L29="","",L29&lt;0.001,"***",L29&lt;0.01,"**",L29&lt;0.05,"*",L29&lt;0.1,"-",L29&gt;=0.1, "")</f>
        <v/>
      </c>
      <c r="AC29" s="4" t="str">
        <f t="array" ref="AC29">_xlfn.IFS(M29="","",M29&lt;0.001,"***",M29&lt;0.01,"**",M29&lt;0.05,"*",M29&lt;0.1,"-",M29&gt;=0.1, "")</f>
        <v/>
      </c>
      <c r="AD29" s="4" t="str">
        <f t="array" ref="AD29">_xlfn.IFS(N29="","",N29&lt;0.001,"***",N29&lt;0.01,"**",N29&lt;0.05,"*",N29&lt;0.1,"-",N29&gt;=0.1, "")</f>
        <v/>
      </c>
      <c r="AE29" s="4" t="str">
        <f t="array" ref="AE29">_xlfn.IFS(O29="","",O29&lt;0.001,"***",O29&lt;0.01,"**",O29&lt;0.05,"*",O29&lt;0.1,"-",O29&gt;=0.1, "")</f>
        <v/>
      </c>
      <c r="AF29" s="4" t="str">
        <f t="array" ref="AF29">_xlfn.IFS(P29="","",P29&lt;0.001,"***",P29&lt;0.01,"**",P29&lt;0.05,"*",P29&lt;0.1,"-",P29&gt;=0.1, "")</f>
        <v/>
      </c>
      <c r="AG29" s="4" t="str">
        <f t="array" ref="AG29">_xlfn.IFS(Q29="","",Q29&lt;0.001,"***",Q29&lt;0.01,"**",Q29&lt;0.05,"*",Q29&lt;0.1,"-",Q29&gt;=0.1, "")</f>
        <v/>
      </c>
    </row>
    <row r="30" spans="1:33" ht="20" customHeight="1">
      <c r="A30" s="3">
        <v>28</v>
      </c>
      <c r="B30" s="4">
        <v>0.3392493425158683</v>
      </c>
      <c r="C30" s="4">
        <v>0.3449497707453601</v>
      </c>
      <c r="D30" s="4">
        <v>0.63309423273812282</v>
      </c>
      <c r="E30" s="4">
        <v>0.85460055841249249</v>
      </c>
      <c r="F30" s="4">
        <v>0.31128940298806912</v>
      </c>
      <c r="G30" s="4">
        <v>0.52400235825037189</v>
      </c>
      <c r="H30" s="4">
        <v>0.3860428421900956</v>
      </c>
      <c r="I30" s="4">
        <v>0.35727461032916952</v>
      </c>
      <c r="J30" s="4">
        <v>0.40804423283276159</v>
      </c>
      <c r="K30" s="4">
        <v>0.34229760699172029</v>
      </c>
      <c r="L30" s="4">
        <v>0.33171585801084802</v>
      </c>
      <c r="M30" s="4">
        <v>0.26746837486321579</v>
      </c>
      <c r="N30" s="4">
        <v>0.46754189455480999</v>
      </c>
      <c r="O30" s="4">
        <v>0.37335435998976929</v>
      </c>
      <c r="P30" s="4">
        <v>0.3504977054279918</v>
      </c>
      <c r="R30" s="4" t="str">
        <f t="array" ref="R30">_xlfn.IFS(B30="","",B30&lt;0.001,"***",B30&lt;0.01,"**",B30&lt;0.05,"*",B30&lt;0.1,"-",B30&gt;=0.1, "")</f>
        <v/>
      </c>
      <c r="S30" s="4" t="str">
        <f t="array" ref="S30">_xlfn.IFS(C30="","",C30&lt;0.001,"***",C30&lt;0.01,"**",C30&lt;0.05,"*",C30&lt;0.1,"-",C30&gt;=0.1, "")</f>
        <v/>
      </c>
      <c r="T30" s="4" t="str">
        <f t="array" ref="T30">_xlfn.IFS(D30="","",D30&lt;0.001,"***",D30&lt;0.01,"**",D30&lt;0.05,"*",D30&lt;0.1,"-",D30&gt;=0.1, "")</f>
        <v/>
      </c>
      <c r="U30" s="4" t="str">
        <f t="array" ref="U30">_xlfn.IFS(E30="","",E30&lt;0.001,"***",E30&lt;0.01,"**",E30&lt;0.05,"*",E30&lt;0.1,"-",E30&gt;=0.1, "")</f>
        <v/>
      </c>
      <c r="V30" s="4" t="str">
        <f t="array" ref="V30">_xlfn.IFS(F30="","",F30&lt;0.001,"***",F30&lt;0.01,"**",F30&lt;0.05,"*",F30&lt;0.1,"-",F30&gt;=0.1, "")</f>
        <v/>
      </c>
      <c r="W30" s="4" t="str">
        <f t="array" ref="W30">_xlfn.IFS(G30="","",G30&lt;0.001,"***",G30&lt;0.01,"**",G30&lt;0.05,"*",G30&lt;0.1,"-",G30&gt;=0.1, "")</f>
        <v/>
      </c>
      <c r="X30" s="4" t="str">
        <f t="array" ref="X30">_xlfn.IFS(H30="","",H30&lt;0.001,"***",H30&lt;0.01,"**",H30&lt;0.05,"*",H30&lt;0.1,"-",H30&gt;=0.1, "")</f>
        <v/>
      </c>
      <c r="Y30" s="4" t="str">
        <f t="array" ref="Y30">_xlfn.IFS(I30="","",I30&lt;0.001,"***",I30&lt;0.01,"**",I30&lt;0.05,"*",I30&lt;0.1,"-",I30&gt;=0.1, "")</f>
        <v/>
      </c>
      <c r="Z30" s="4" t="str">
        <f t="array" ref="Z30">_xlfn.IFS(J30="","",J30&lt;0.001,"***",J30&lt;0.01,"**",J30&lt;0.05,"*",J30&lt;0.1,"-",J30&gt;=0.1, "")</f>
        <v/>
      </c>
      <c r="AA30" s="4" t="str">
        <f t="array" ref="AA30">_xlfn.IFS(K30="","",K30&lt;0.001,"***",K30&lt;0.01,"**",K30&lt;0.05,"*",K30&lt;0.1,"-",K30&gt;=0.1, "")</f>
        <v/>
      </c>
      <c r="AB30" s="4" t="str">
        <f t="array" ref="AB30">_xlfn.IFS(L30="","",L30&lt;0.001,"***",L30&lt;0.01,"**",L30&lt;0.05,"*",L30&lt;0.1,"-",L30&gt;=0.1, "")</f>
        <v/>
      </c>
      <c r="AC30" s="4" t="str">
        <f t="array" ref="AC30">_xlfn.IFS(M30="","",M30&lt;0.001,"***",M30&lt;0.01,"**",M30&lt;0.05,"*",M30&lt;0.1,"-",M30&gt;=0.1, "")</f>
        <v/>
      </c>
      <c r="AD30" s="4" t="str">
        <f t="array" ref="AD30">_xlfn.IFS(N30="","",N30&lt;0.001,"***",N30&lt;0.01,"**",N30&lt;0.05,"*",N30&lt;0.1,"-",N30&gt;=0.1, "")</f>
        <v/>
      </c>
      <c r="AE30" s="4" t="str">
        <f t="array" ref="AE30">_xlfn.IFS(O30="","",O30&lt;0.001,"***",O30&lt;0.01,"**",O30&lt;0.05,"*",O30&lt;0.1,"-",O30&gt;=0.1, "")</f>
        <v/>
      </c>
      <c r="AF30" s="4" t="str">
        <f t="array" ref="AF30">_xlfn.IFS(P30="","",P30&lt;0.001,"***",P30&lt;0.01,"**",P30&lt;0.05,"*",P30&lt;0.1,"-",P30&gt;=0.1, "")</f>
        <v/>
      </c>
      <c r="AG30" s="4" t="str">
        <f t="array" ref="AG30">_xlfn.IFS(Q30="","",Q30&lt;0.001,"***",Q30&lt;0.01,"**",Q30&lt;0.05,"*",Q30&lt;0.1,"-",Q30&gt;=0.1, "")</f>
        <v/>
      </c>
    </row>
    <row r="31" spans="1:33" ht="20" customHeight="1">
      <c r="A31" s="3">
        <v>29</v>
      </c>
      <c r="B31" s="4">
        <v>6.8649699458804033E-16</v>
      </c>
      <c r="E31" s="4">
        <v>3.764055178548558E-3</v>
      </c>
      <c r="K31" s="4">
        <v>0.27272167412482601</v>
      </c>
      <c r="L31" s="4">
        <v>0.1945773626651052</v>
      </c>
      <c r="M31" s="4">
        <v>7.1859608956926196E-2</v>
      </c>
      <c r="R31" s="4" t="str">
        <f t="array" ref="R31">_xlfn.IFS(B31="","",B31&lt;0.001,"***",B31&lt;0.01,"**",B31&lt;0.05,"*",B31&lt;0.1,"-",B31&gt;=0.1, "")</f>
        <v>***</v>
      </c>
      <c r="S31" s="4" t="str">
        <f t="array" ref="S31">_xlfn.IFS(C31="","",C31&lt;0.001,"***",C31&lt;0.01,"**",C31&lt;0.05,"*",C31&lt;0.1,"-",C31&gt;=0.1, "")</f>
        <v/>
      </c>
      <c r="T31" s="4" t="str">
        <f t="array" ref="T31">_xlfn.IFS(D31="","",D31&lt;0.001,"***",D31&lt;0.01,"**",D31&lt;0.05,"*",D31&lt;0.1,"-",D31&gt;=0.1, "")</f>
        <v/>
      </c>
      <c r="U31" s="4" t="str">
        <f t="array" ref="U31">_xlfn.IFS(E31="","",E31&lt;0.001,"***",E31&lt;0.01,"**",E31&lt;0.05,"*",E31&lt;0.1,"-",E31&gt;=0.1, "")</f>
        <v>**</v>
      </c>
      <c r="V31" s="4" t="str">
        <f t="array" ref="V31">_xlfn.IFS(F31="","",F31&lt;0.001,"***",F31&lt;0.01,"**",F31&lt;0.05,"*",F31&lt;0.1,"-",F31&gt;=0.1, "")</f>
        <v/>
      </c>
      <c r="W31" s="4" t="str">
        <f t="array" ref="W31">_xlfn.IFS(G31="","",G31&lt;0.001,"***",G31&lt;0.01,"**",G31&lt;0.05,"*",G31&lt;0.1,"-",G31&gt;=0.1, "")</f>
        <v/>
      </c>
      <c r="X31" s="4" t="str">
        <f t="array" ref="X31">_xlfn.IFS(H31="","",H31&lt;0.001,"***",H31&lt;0.01,"**",H31&lt;0.05,"*",H31&lt;0.1,"-",H31&gt;=0.1, "")</f>
        <v/>
      </c>
      <c r="Y31" s="4" t="str">
        <f t="array" ref="Y31">_xlfn.IFS(I31="","",I31&lt;0.001,"***",I31&lt;0.01,"**",I31&lt;0.05,"*",I31&lt;0.1,"-",I31&gt;=0.1, "")</f>
        <v/>
      </c>
      <c r="Z31" s="4" t="str">
        <f t="array" ref="Z31">_xlfn.IFS(J31="","",J31&lt;0.001,"***",J31&lt;0.01,"**",J31&lt;0.05,"*",J31&lt;0.1,"-",J31&gt;=0.1, "")</f>
        <v/>
      </c>
      <c r="AA31" s="4" t="str">
        <f t="array" ref="AA31">_xlfn.IFS(K31="","",K31&lt;0.001,"***",K31&lt;0.01,"**",K31&lt;0.05,"*",K31&lt;0.1,"-",K31&gt;=0.1, "")</f>
        <v/>
      </c>
      <c r="AB31" s="4" t="str">
        <f t="array" ref="AB31">_xlfn.IFS(L31="","",L31&lt;0.001,"***",L31&lt;0.01,"**",L31&lt;0.05,"*",L31&lt;0.1,"-",L31&gt;=0.1, "")</f>
        <v/>
      </c>
      <c r="AC31" s="4" t="str">
        <f t="array" ref="AC31">_xlfn.IFS(M31="","",M31&lt;0.001,"***",M31&lt;0.01,"**",M31&lt;0.05,"*",M31&lt;0.1,"-",M31&gt;=0.1, "")</f>
        <v>-</v>
      </c>
      <c r="AD31" s="4" t="str">
        <f t="array" ref="AD31">_xlfn.IFS(N31="","",N31&lt;0.001,"***",N31&lt;0.01,"**",N31&lt;0.05,"*",N31&lt;0.1,"-",N31&gt;=0.1, "")</f>
        <v/>
      </c>
      <c r="AE31" s="4" t="str">
        <f t="array" ref="AE31">_xlfn.IFS(O31="","",O31&lt;0.001,"***",O31&lt;0.01,"**",O31&lt;0.05,"*",O31&lt;0.1,"-",O31&gt;=0.1, "")</f>
        <v/>
      </c>
      <c r="AF31" s="4" t="str">
        <f t="array" ref="AF31">_xlfn.IFS(P31="","",P31&lt;0.001,"***",P31&lt;0.01,"**",P31&lt;0.05,"*",P31&lt;0.1,"-",P31&gt;=0.1, "")</f>
        <v/>
      </c>
      <c r="AG31" s="4" t="str">
        <f t="array" ref="AG31">_xlfn.IFS(Q31="","",Q31&lt;0.001,"***",Q31&lt;0.01,"**",Q31&lt;0.05,"*",Q31&lt;0.1,"-",Q31&gt;=0.1, "")</f>
        <v/>
      </c>
    </row>
    <row r="32" spans="1:33" ht="20" customHeight="1">
      <c r="A32" s="3">
        <v>30</v>
      </c>
      <c r="B32" s="4">
        <v>9.2211423260019198E-3</v>
      </c>
      <c r="C32" s="4">
        <v>9.5950773178801203E-3</v>
      </c>
      <c r="D32" s="4">
        <v>1.0769599889735641E-2</v>
      </c>
      <c r="E32" s="4">
        <v>2.4233636004986191E-2</v>
      </c>
      <c r="F32" s="4">
        <v>1.2630376828820089E-2</v>
      </c>
      <c r="G32" s="4">
        <v>1.0699675725612401E-2</v>
      </c>
      <c r="H32" s="4">
        <v>1.071532629818695E-2</v>
      </c>
      <c r="I32" s="4">
        <v>1.9386570075412821E-2</v>
      </c>
      <c r="J32" s="4">
        <v>9.7362456099506448E-3</v>
      </c>
      <c r="K32" s="4">
        <v>2.300213041054127E-2</v>
      </c>
      <c r="L32" s="4">
        <v>1.138857743430159E-2</v>
      </c>
      <c r="M32" s="4">
        <v>1.196541462158307E-2</v>
      </c>
      <c r="N32" s="4">
        <v>2.835731369902705E-2</v>
      </c>
      <c r="O32" s="4">
        <v>8.8362579401535871E-3</v>
      </c>
      <c r="P32" s="4">
        <v>7.9773808596901637E-3</v>
      </c>
      <c r="R32" s="4" t="str">
        <f t="array" ref="R32">_xlfn.IFS(B32="","",B32&lt;0.001,"***",B32&lt;0.01,"**",B32&lt;0.05,"*",B32&lt;0.1,"-",B32&gt;=0.1, "")</f>
        <v>**</v>
      </c>
      <c r="S32" s="4" t="str">
        <f t="array" ref="S32">_xlfn.IFS(C32="","",C32&lt;0.001,"***",C32&lt;0.01,"**",C32&lt;0.05,"*",C32&lt;0.1,"-",C32&gt;=0.1, "")</f>
        <v>**</v>
      </c>
      <c r="T32" s="4" t="str">
        <f t="array" ref="T32">_xlfn.IFS(D32="","",D32&lt;0.001,"***",D32&lt;0.01,"**",D32&lt;0.05,"*",D32&lt;0.1,"-",D32&gt;=0.1, "")</f>
        <v>*</v>
      </c>
      <c r="U32" s="4" t="str">
        <f t="array" ref="U32">_xlfn.IFS(E32="","",E32&lt;0.001,"***",E32&lt;0.01,"**",E32&lt;0.05,"*",E32&lt;0.1,"-",E32&gt;=0.1, "")</f>
        <v>*</v>
      </c>
      <c r="V32" s="4" t="str">
        <f t="array" ref="V32">_xlfn.IFS(F32="","",F32&lt;0.001,"***",F32&lt;0.01,"**",F32&lt;0.05,"*",F32&lt;0.1,"-",F32&gt;=0.1, "")</f>
        <v>*</v>
      </c>
      <c r="W32" s="4" t="str">
        <f t="array" ref="W32">_xlfn.IFS(G32="","",G32&lt;0.001,"***",G32&lt;0.01,"**",G32&lt;0.05,"*",G32&lt;0.1,"-",G32&gt;=0.1, "")</f>
        <v>*</v>
      </c>
      <c r="X32" s="4" t="str">
        <f t="array" ref="X32">_xlfn.IFS(H32="","",H32&lt;0.001,"***",H32&lt;0.01,"**",H32&lt;0.05,"*",H32&lt;0.1,"-",H32&gt;=0.1, "")</f>
        <v>*</v>
      </c>
      <c r="Y32" s="4" t="str">
        <f t="array" ref="Y32">_xlfn.IFS(I32="","",I32&lt;0.001,"***",I32&lt;0.01,"**",I32&lt;0.05,"*",I32&lt;0.1,"-",I32&gt;=0.1, "")</f>
        <v>*</v>
      </c>
      <c r="Z32" s="4" t="str">
        <f t="array" ref="Z32">_xlfn.IFS(J32="","",J32&lt;0.001,"***",J32&lt;0.01,"**",J32&lt;0.05,"*",J32&lt;0.1,"-",J32&gt;=0.1, "")</f>
        <v>**</v>
      </c>
      <c r="AA32" s="4" t="str">
        <f t="array" ref="AA32">_xlfn.IFS(K32="","",K32&lt;0.001,"***",K32&lt;0.01,"**",K32&lt;0.05,"*",K32&lt;0.1,"-",K32&gt;=0.1, "")</f>
        <v>*</v>
      </c>
      <c r="AB32" s="4" t="str">
        <f t="array" ref="AB32">_xlfn.IFS(L32="","",L32&lt;0.001,"***",L32&lt;0.01,"**",L32&lt;0.05,"*",L32&lt;0.1,"-",L32&gt;=0.1, "")</f>
        <v>*</v>
      </c>
      <c r="AC32" s="4" t="str">
        <f t="array" ref="AC32">_xlfn.IFS(M32="","",M32&lt;0.001,"***",M32&lt;0.01,"**",M32&lt;0.05,"*",M32&lt;0.1,"-",M32&gt;=0.1, "")</f>
        <v>*</v>
      </c>
      <c r="AD32" s="4" t="str">
        <f t="array" ref="AD32">_xlfn.IFS(N32="","",N32&lt;0.001,"***",N32&lt;0.01,"**",N32&lt;0.05,"*",N32&lt;0.1,"-",N32&gt;=0.1, "")</f>
        <v>*</v>
      </c>
      <c r="AE32" s="4" t="str">
        <f t="array" ref="AE32">_xlfn.IFS(O32="","",O32&lt;0.001,"***",O32&lt;0.01,"**",O32&lt;0.05,"*",O32&lt;0.1,"-",O32&gt;=0.1, "")</f>
        <v>**</v>
      </c>
      <c r="AF32" s="4" t="str">
        <f t="array" ref="AF32">_xlfn.IFS(P32="","",P32&lt;0.001,"***",P32&lt;0.01,"**",P32&lt;0.05,"*",P32&lt;0.1,"-",P32&gt;=0.1, "")</f>
        <v>**</v>
      </c>
      <c r="AG32" s="4" t="str">
        <f t="array" ref="AG32">_xlfn.IFS(Q32="","",Q32&lt;0.001,"***",Q32&lt;0.01,"**",Q32&lt;0.05,"*",Q32&lt;0.1,"-",Q32&gt;=0.1, "")</f>
        <v/>
      </c>
    </row>
    <row r="33" spans="1:33" ht="20" customHeight="1">
      <c r="A33" s="3">
        <v>31</v>
      </c>
      <c r="B33" s="4">
        <v>0.1391754463542004</v>
      </c>
      <c r="C33" s="4">
        <v>0.1803813037089414</v>
      </c>
      <c r="E33" s="4">
        <v>3.8179185747345433E-2</v>
      </c>
      <c r="F33" s="4">
        <v>3.2234313377946987E-2</v>
      </c>
      <c r="G33" s="4">
        <v>0.34475964296024952</v>
      </c>
      <c r="K33" s="4">
        <v>0.39249252674650992</v>
      </c>
      <c r="L33" s="4">
        <v>8.6103399241021117E-2</v>
      </c>
      <c r="M33" s="4">
        <v>0.1130454688963687</v>
      </c>
      <c r="N33" s="4">
        <v>0.87079166090373494</v>
      </c>
      <c r="O33" s="4">
        <v>1.667833663331187E-2</v>
      </c>
      <c r="P33" s="4">
        <v>2.0784433848247949E-2</v>
      </c>
      <c r="R33" s="4" t="str">
        <f t="array" ref="R33">_xlfn.IFS(B33="","",B33&lt;0.001,"***",B33&lt;0.01,"**",B33&lt;0.05,"*",B33&lt;0.1,"-",B33&gt;=0.1, "")</f>
        <v/>
      </c>
      <c r="S33" s="4" t="str">
        <f t="array" ref="S33">_xlfn.IFS(C33="","",C33&lt;0.001,"***",C33&lt;0.01,"**",C33&lt;0.05,"*",C33&lt;0.1,"-",C33&gt;=0.1, "")</f>
        <v/>
      </c>
      <c r="T33" s="4" t="str">
        <f t="array" ref="T33">_xlfn.IFS(D33="","",D33&lt;0.001,"***",D33&lt;0.01,"**",D33&lt;0.05,"*",D33&lt;0.1,"-",D33&gt;=0.1, "")</f>
        <v/>
      </c>
      <c r="U33" s="4" t="str">
        <f t="array" ref="U33">_xlfn.IFS(E33="","",E33&lt;0.001,"***",E33&lt;0.01,"**",E33&lt;0.05,"*",E33&lt;0.1,"-",E33&gt;=0.1, "")</f>
        <v>*</v>
      </c>
      <c r="V33" s="4" t="str">
        <f t="array" ref="V33">_xlfn.IFS(F33="","",F33&lt;0.001,"***",F33&lt;0.01,"**",F33&lt;0.05,"*",F33&lt;0.1,"-",F33&gt;=0.1, "")</f>
        <v>*</v>
      </c>
      <c r="W33" s="4" t="str">
        <f t="array" ref="W33">_xlfn.IFS(G33="","",G33&lt;0.001,"***",G33&lt;0.01,"**",G33&lt;0.05,"*",G33&lt;0.1,"-",G33&gt;=0.1, "")</f>
        <v/>
      </c>
      <c r="X33" s="4" t="str">
        <f t="array" ref="X33">_xlfn.IFS(H33="","",H33&lt;0.001,"***",H33&lt;0.01,"**",H33&lt;0.05,"*",H33&lt;0.1,"-",H33&gt;=0.1, "")</f>
        <v/>
      </c>
      <c r="Y33" s="4" t="str">
        <f t="array" ref="Y33">_xlfn.IFS(I33="","",I33&lt;0.001,"***",I33&lt;0.01,"**",I33&lt;0.05,"*",I33&lt;0.1,"-",I33&gt;=0.1, "")</f>
        <v/>
      </c>
      <c r="Z33" s="4" t="str">
        <f t="array" ref="Z33">_xlfn.IFS(J33="","",J33&lt;0.001,"***",J33&lt;0.01,"**",J33&lt;0.05,"*",J33&lt;0.1,"-",J33&gt;=0.1, "")</f>
        <v/>
      </c>
      <c r="AA33" s="4" t="str">
        <f t="array" ref="AA33">_xlfn.IFS(K33="","",K33&lt;0.001,"***",K33&lt;0.01,"**",K33&lt;0.05,"*",K33&lt;0.1,"-",K33&gt;=0.1, "")</f>
        <v/>
      </c>
      <c r="AB33" s="4" t="str">
        <f t="array" ref="AB33">_xlfn.IFS(L33="","",L33&lt;0.001,"***",L33&lt;0.01,"**",L33&lt;0.05,"*",L33&lt;0.1,"-",L33&gt;=0.1, "")</f>
        <v>-</v>
      </c>
      <c r="AC33" s="4" t="str">
        <f t="array" ref="AC33">_xlfn.IFS(M33="","",M33&lt;0.001,"***",M33&lt;0.01,"**",M33&lt;0.05,"*",M33&lt;0.1,"-",M33&gt;=0.1, "")</f>
        <v/>
      </c>
      <c r="AD33" s="4" t="str">
        <f t="array" ref="AD33">_xlfn.IFS(N33="","",N33&lt;0.001,"***",N33&lt;0.01,"**",N33&lt;0.05,"*",N33&lt;0.1,"-",N33&gt;=0.1, "")</f>
        <v/>
      </c>
      <c r="AE33" s="4" t="str">
        <f t="array" ref="AE33">_xlfn.IFS(O33="","",O33&lt;0.001,"***",O33&lt;0.01,"**",O33&lt;0.05,"*",O33&lt;0.1,"-",O33&gt;=0.1, "")</f>
        <v>*</v>
      </c>
      <c r="AF33" s="4" t="str">
        <f t="array" ref="AF33">_xlfn.IFS(P33="","",P33&lt;0.001,"***",P33&lt;0.01,"**",P33&lt;0.05,"*",P33&lt;0.1,"-",P33&gt;=0.1, "")</f>
        <v>*</v>
      </c>
      <c r="AG33" s="4" t="str">
        <f t="array" ref="AG33">_xlfn.IFS(Q33="","",Q33&lt;0.001,"***",Q33&lt;0.01,"**",Q33&lt;0.05,"*",Q33&lt;0.1,"-",Q33&gt;=0.1, "")</f>
        <v/>
      </c>
    </row>
    <row r="34" spans="1:33" ht="20" customHeight="1">
      <c r="A34" s="3">
        <v>32</v>
      </c>
      <c r="B34" s="4">
        <v>1.075826450366925E-4</v>
      </c>
      <c r="C34" s="4">
        <v>0.23619030266154151</v>
      </c>
      <c r="D34" s="4">
        <v>6.4289135148569293E-2</v>
      </c>
      <c r="H34" s="4">
        <v>4.3981148524906994E-3</v>
      </c>
      <c r="K34" s="4">
        <v>1.2714341532912021E-3</v>
      </c>
      <c r="R34" s="4" t="str">
        <f t="array" ref="R34">_xlfn.IFS(B34="","",B34&lt;0.001,"***",B34&lt;0.01,"**",B34&lt;0.05,"*",B34&lt;0.1,"-",B34&gt;=0.1, "")</f>
        <v>***</v>
      </c>
      <c r="S34" s="4" t="str">
        <f t="array" ref="S34">_xlfn.IFS(C34="","",C34&lt;0.001,"***",C34&lt;0.01,"**",C34&lt;0.05,"*",C34&lt;0.1,"-",C34&gt;=0.1, "")</f>
        <v/>
      </c>
      <c r="T34" s="4" t="str">
        <f t="array" ref="T34">_xlfn.IFS(D34="","",D34&lt;0.001,"***",D34&lt;0.01,"**",D34&lt;0.05,"*",D34&lt;0.1,"-",D34&gt;=0.1, "")</f>
        <v>-</v>
      </c>
      <c r="U34" s="4" t="str">
        <f t="array" ref="U34">_xlfn.IFS(E34="","",E34&lt;0.001,"***",E34&lt;0.01,"**",E34&lt;0.05,"*",E34&lt;0.1,"-",E34&gt;=0.1, "")</f>
        <v/>
      </c>
      <c r="V34" s="4" t="str">
        <f t="array" ref="V34">_xlfn.IFS(F34="","",F34&lt;0.001,"***",F34&lt;0.01,"**",F34&lt;0.05,"*",F34&lt;0.1,"-",F34&gt;=0.1, "")</f>
        <v/>
      </c>
      <c r="W34" s="4" t="str">
        <f t="array" ref="W34">_xlfn.IFS(G34="","",G34&lt;0.001,"***",G34&lt;0.01,"**",G34&lt;0.05,"*",G34&lt;0.1,"-",G34&gt;=0.1, "")</f>
        <v/>
      </c>
      <c r="X34" s="4" t="str">
        <f t="array" ref="X34">_xlfn.IFS(H34="","",H34&lt;0.001,"***",H34&lt;0.01,"**",H34&lt;0.05,"*",H34&lt;0.1,"-",H34&gt;=0.1, "")</f>
        <v>**</v>
      </c>
      <c r="Y34" s="4" t="str">
        <f t="array" ref="Y34">_xlfn.IFS(I34="","",I34&lt;0.001,"***",I34&lt;0.01,"**",I34&lt;0.05,"*",I34&lt;0.1,"-",I34&gt;=0.1, "")</f>
        <v/>
      </c>
      <c r="Z34" s="4" t="str">
        <f t="array" ref="Z34">_xlfn.IFS(J34="","",J34&lt;0.001,"***",J34&lt;0.01,"**",J34&lt;0.05,"*",J34&lt;0.1,"-",J34&gt;=0.1, "")</f>
        <v/>
      </c>
      <c r="AA34" s="4" t="str">
        <f t="array" ref="AA34">_xlfn.IFS(K34="","",K34&lt;0.001,"***",K34&lt;0.01,"**",K34&lt;0.05,"*",K34&lt;0.1,"-",K34&gt;=0.1, "")</f>
        <v>**</v>
      </c>
      <c r="AB34" s="4" t="str">
        <f t="array" ref="AB34">_xlfn.IFS(L34="","",L34&lt;0.001,"***",L34&lt;0.01,"**",L34&lt;0.05,"*",L34&lt;0.1,"-",L34&gt;=0.1, "")</f>
        <v/>
      </c>
      <c r="AC34" s="4" t="str">
        <f t="array" ref="AC34">_xlfn.IFS(M34="","",M34&lt;0.001,"***",M34&lt;0.01,"**",M34&lt;0.05,"*",M34&lt;0.1,"-",M34&gt;=0.1, "")</f>
        <v/>
      </c>
      <c r="AD34" s="4" t="str">
        <f t="array" ref="AD34">_xlfn.IFS(N34="","",N34&lt;0.001,"***",N34&lt;0.01,"**",N34&lt;0.05,"*",N34&lt;0.1,"-",N34&gt;=0.1, "")</f>
        <v/>
      </c>
      <c r="AE34" s="4" t="str">
        <f t="array" ref="AE34">_xlfn.IFS(O34="","",O34&lt;0.001,"***",O34&lt;0.01,"**",O34&lt;0.05,"*",O34&lt;0.1,"-",O34&gt;=0.1, "")</f>
        <v/>
      </c>
      <c r="AF34" s="4" t="str">
        <f t="array" ref="AF34">_xlfn.IFS(P34="","",P34&lt;0.001,"***",P34&lt;0.01,"**",P34&lt;0.05,"*",P34&lt;0.1,"-",P34&gt;=0.1, "")</f>
        <v/>
      </c>
      <c r="AG34" s="4" t="str">
        <f t="array" ref="AG34">_xlfn.IFS(Q34="","",Q34&lt;0.001,"***",Q34&lt;0.01,"**",Q34&lt;0.05,"*",Q34&lt;0.1,"-",Q34&gt;=0.1, "")</f>
        <v/>
      </c>
    </row>
    <row r="35" spans="1:33" ht="20" customHeight="1">
      <c r="A35" s="3">
        <v>33</v>
      </c>
      <c r="B35" s="4">
        <v>2.94343670694823E-4</v>
      </c>
      <c r="C35" s="4">
        <v>2.4461687214287811E-6</v>
      </c>
      <c r="E35" s="4">
        <v>2.3306076874379639E-3</v>
      </c>
      <c r="F35" s="4">
        <v>1.697902116580092E-3</v>
      </c>
      <c r="G35" s="4">
        <v>2.4667865650831468E-4</v>
      </c>
      <c r="H35" s="4">
        <v>4.4394919293939863E-5</v>
      </c>
      <c r="I35" s="4">
        <v>5.1091063097224768E-5</v>
      </c>
      <c r="J35" s="4">
        <v>1.2417593155537209E-4</v>
      </c>
      <c r="K35" s="4">
        <v>1.414432286053629E-5</v>
      </c>
      <c r="L35" s="4">
        <v>3.105106958556392E-6</v>
      </c>
      <c r="M35" s="4">
        <v>0.43471594565402122</v>
      </c>
      <c r="N35" s="4">
        <v>5.327823805463429E-4</v>
      </c>
      <c r="O35" s="4">
        <v>7.9686980781028061E-7</v>
      </c>
      <c r="P35" s="4">
        <v>1.9030187635938971E-7</v>
      </c>
      <c r="R35" s="4" t="str">
        <f t="array" ref="R35">_xlfn.IFS(B35="","",B35&lt;0.001,"***",B35&lt;0.01,"**",B35&lt;0.05,"*",B35&lt;0.1,"-",B35&gt;=0.1, "")</f>
        <v>***</v>
      </c>
      <c r="S35" s="4" t="str">
        <f t="array" ref="S35">_xlfn.IFS(C35="","",C35&lt;0.001,"***",C35&lt;0.01,"**",C35&lt;0.05,"*",C35&lt;0.1,"-",C35&gt;=0.1, "")</f>
        <v>***</v>
      </c>
      <c r="T35" s="4" t="str">
        <f t="array" ref="T35">_xlfn.IFS(D35="","",D35&lt;0.001,"***",D35&lt;0.01,"**",D35&lt;0.05,"*",D35&lt;0.1,"-",D35&gt;=0.1, "")</f>
        <v/>
      </c>
      <c r="U35" s="4" t="str">
        <f t="array" ref="U35">_xlfn.IFS(E35="","",E35&lt;0.001,"***",E35&lt;0.01,"**",E35&lt;0.05,"*",E35&lt;0.1,"-",E35&gt;=0.1, "")</f>
        <v>**</v>
      </c>
      <c r="V35" s="4" t="str">
        <f t="array" ref="V35">_xlfn.IFS(F35="","",F35&lt;0.001,"***",F35&lt;0.01,"**",F35&lt;0.05,"*",F35&lt;0.1,"-",F35&gt;=0.1, "")</f>
        <v>**</v>
      </c>
      <c r="W35" s="4" t="str">
        <f t="array" ref="W35">_xlfn.IFS(G35="","",G35&lt;0.001,"***",G35&lt;0.01,"**",G35&lt;0.05,"*",G35&lt;0.1,"-",G35&gt;=0.1, "")</f>
        <v>***</v>
      </c>
      <c r="X35" s="4" t="str">
        <f t="array" ref="X35">_xlfn.IFS(H35="","",H35&lt;0.001,"***",H35&lt;0.01,"**",H35&lt;0.05,"*",H35&lt;0.1,"-",H35&gt;=0.1, "")</f>
        <v>***</v>
      </c>
      <c r="Y35" s="4" t="str">
        <f t="array" ref="Y35">_xlfn.IFS(I35="","",I35&lt;0.001,"***",I35&lt;0.01,"**",I35&lt;0.05,"*",I35&lt;0.1,"-",I35&gt;=0.1, "")</f>
        <v>***</v>
      </c>
      <c r="Z35" s="4" t="str">
        <f t="array" ref="Z35">_xlfn.IFS(J35="","",J35&lt;0.001,"***",J35&lt;0.01,"**",J35&lt;0.05,"*",J35&lt;0.1,"-",J35&gt;=0.1, "")</f>
        <v>***</v>
      </c>
      <c r="AA35" s="4" t="str">
        <f t="array" ref="AA35">_xlfn.IFS(K35="","",K35&lt;0.001,"***",K35&lt;0.01,"**",K35&lt;0.05,"*",K35&lt;0.1,"-",K35&gt;=0.1, "")</f>
        <v>***</v>
      </c>
      <c r="AB35" s="4" t="str">
        <f t="array" ref="AB35">_xlfn.IFS(L35="","",L35&lt;0.001,"***",L35&lt;0.01,"**",L35&lt;0.05,"*",L35&lt;0.1,"-",L35&gt;=0.1, "")</f>
        <v>***</v>
      </c>
      <c r="AC35" s="4" t="str">
        <f t="array" ref="AC35">_xlfn.IFS(M35="","",M35&lt;0.001,"***",M35&lt;0.01,"**",M35&lt;0.05,"*",M35&lt;0.1,"-",M35&gt;=0.1, "")</f>
        <v/>
      </c>
      <c r="AD35" s="4" t="str">
        <f t="array" ref="AD35">_xlfn.IFS(N35="","",N35&lt;0.001,"***",N35&lt;0.01,"**",N35&lt;0.05,"*",N35&lt;0.1,"-",N35&gt;=0.1, "")</f>
        <v>***</v>
      </c>
      <c r="AE35" s="4" t="str">
        <f t="array" ref="AE35">_xlfn.IFS(O35="","",O35&lt;0.001,"***",O35&lt;0.01,"**",O35&lt;0.05,"*",O35&lt;0.1,"-",O35&gt;=0.1, "")</f>
        <v>***</v>
      </c>
      <c r="AF35" s="4" t="str">
        <f t="array" ref="AF35">_xlfn.IFS(P35="","",P35&lt;0.001,"***",P35&lt;0.01,"**",P35&lt;0.05,"*",P35&lt;0.1,"-",P35&gt;=0.1, "")</f>
        <v>***</v>
      </c>
      <c r="AG35" s="4" t="str">
        <f t="array" ref="AG35">_xlfn.IFS(Q35="","",Q35&lt;0.001,"***",Q35&lt;0.01,"**",Q35&lt;0.05,"*",Q35&lt;0.1,"-",Q35&gt;=0.1, "")</f>
        <v/>
      </c>
    </row>
    <row r="36" spans="1:33" ht="20" customHeight="1">
      <c r="A36" s="3">
        <v>34</v>
      </c>
      <c r="B36" s="4">
        <v>0.49879004581786412</v>
      </c>
      <c r="C36" s="4">
        <v>0.13646797465710839</v>
      </c>
      <c r="D36" s="4">
        <v>0.16553215879197061</v>
      </c>
      <c r="E36" s="4">
        <v>0.1381936758361198</v>
      </c>
      <c r="F36" s="4">
        <v>0.20735811865337639</v>
      </c>
      <c r="G36" s="4">
        <v>0.1144046997662706</v>
      </c>
      <c r="H36" s="4">
        <v>0.20445157078284851</v>
      </c>
      <c r="I36" s="4">
        <v>0.48820082085358629</v>
      </c>
      <c r="J36" s="4">
        <v>0.1205617450034847</v>
      </c>
      <c r="K36" s="4">
        <v>0.77533393687488961</v>
      </c>
      <c r="L36" s="4">
        <v>0.58137348703549918</v>
      </c>
      <c r="M36" s="4">
        <v>0.2443772024236395</v>
      </c>
      <c r="N36" s="4">
        <v>0.22434379932092291</v>
      </c>
      <c r="O36" s="4">
        <v>0.18858944347569359</v>
      </c>
      <c r="P36" s="4">
        <v>0.15713707948654229</v>
      </c>
      <c r="R36" s="4" t="str">
        <f t="array" ref="R36">_xlfn.IFS(B36="","",B36&lt;0.001,"***",B36&lt;0.01,"**",B36&lt;0.05,"*",B36&lt;0.1,"-",B36&gt;=0.1, "")</f>
        <v/>
      </c>
      <c r="S36" s="4" t="str">
        <f t="array" ref="S36">_xlfn.IFS(C36="","",C36&lt;0.001,"***",C36&lt;0.01,"**",C36&lt;0.05,"*",C36&lt;0.1,"-",C36&gt;=0.1, "")</f>
        <v/>
      </c>
      <c r="T36" s="4" t="str">
        <f t="array" ref="T36">_xlfn.IFS(D36="","",D36&lt;0.001,"***",D36&lt;0.01,"**",D36&lt;0.05,"*",D36&lt;0.1,"-",D36&gt;=0.1, "")</f>
        <v/>
      </c>
      <c r="U36" s="4" t="str">
        <f t="array" ref="U36">_xlfn.IFS(E36="","",E36&lt;0.001,"***",E36&lt;0.01,"**",E36&lt;0.05,"*",E36&lt;0.1,"-",E36&gt;=0.1, "")</f>
        <v/>
      </c>
      <c r="V36" s="4" t="str">
        <f t="array" ref="V36">_xlfn.IFS(F36="","",F36&lt;0.001,"***",F36&lt;0.01,"**",F36&lt;0.05,"*",F36&lt;0.1,"-",F36&gt;=0.1, "")</f>
        <v/>
      </c>
      <c r="W36" s="4" t="str">
        <f t="array" ref="W36">_xlfn.IFS(G36="","",G36&lt;0.001,"***",G36&lt;0.01,"**",G36&lt;0.05,"*",G36&lt;0.1,"-",G36&gt;=0.1, "")</f>
        <v/>
      </c>
      <c r="X36" s="4" t="str">
        <f t="array" ref="X36">_xlfn.IFS(H36="","",H36&lt;0.001,"***",H36&lt;0.01,"**",H36&lt;0.05,"*",H36&lt;0.1,"-",H36&gt;=0.1, "")</f>
        <v/>
      </c>
      <c r="Y36" s="4" t="str">
        <f t="array" ref="Y36">_xlfn.IFS(I36="","",I36&lt;0.001,"***",I36&lt;0.01,"**",I36&lt;0.05,"*",I36&lt;0.1,"-",I36&gt;=0.1, "")</f>
        <v/>
      </c>
      <c r="Z36" s="4" t="str">
        <f t="array" ref="Z36">_xlfn.IFS(J36="","",J36&lt;0.001,"***",J36&lt;0.01,"**",J36&lt;0.05,"*",J36&lt;0.1,"-",J36&gt;=0.1, "")</f>
        <v/>
      </c>
      <c r="AA36" s="4" t="str">
        <f t="array" ref="AA36">_xlfn.IFS(K36="","",K36&lt;0.001,"***",K36&lt;0.01,"**",K36&lt;0.05,"*",K36&lt;0.1,"-",K36&gt;=0.1, "")</f>
        <v/>
      </c>
      <c r="AB36" s="4" t="str">
        <f t="array" ref="AB36">_xlfn.IFS(L36="","",L36&lt;0.001,"***",L36&lt;0.01,"**",L36&lt;0.05,"*",L36&lt;0.1,"-",L36&gt;=0.1, "")</f>
        <v/>
      </c>
      <c r="AC36" s="4" t="str">
        <f t="array" ref="AC36">_xlfn.IFS(M36="","",M36&lt;0.001,"***",M36&lt;0.01,"**",M36&lt;0.05,"*",M36&lt;0.1,"-",M36&gt;=0.1, "")</f>
        <v/>
      </c>
      <c r="AD36" s="4" t="str">
        <f t="array" ref="AD36">_xlfn.IFS(N36="","",N36&lt;0.001,"***",N36&lt;0.01,"**",N36&lt;0.05,"*",N36&lt;0.1,"-",N36&gt;=0.1, "")</f>
        <v/>
      </c>
      <c r="AE36" s="4" t="str">
        <f t="array" ref="AE36">_xlfn.IFS(O36="","",O36&lt;0.001,"***",O36&lt;0.01,"**",O36&lt;0.05,"*",O36&lt;0.1,"-",O36&gt;=0.1, "")</f>
        <v/>
      </c>
      <c r="AF36" s="4" t="str">
        <f t="array" ref="AF36">_xlfn.IFS(P36="","",P36&lt;0.001,"***",P36&lt;0.01,"**",P36&lt;0.05,"*",P36&lt;0.1,"-",P36&gt;=0.1, "")</f>
        <v/>
      </c>
      <c r="AG36" s="4" t="str">
        <f t="array" ref="AG36">_xlfn.IFS(Q36="","",Q36&lt;0.001,"***",Q36&lt;0.01,"**",Q36&lt;0.05,"*",Q36&lt;0.1,"-",Q36&gt;=0.1, "")</f>
        <v/>
      </c>
    </row>
    <row r="37" spans="1:33" ht="20" customHeight="1">
      <c r="A37" s="3">
        <v>35</v>
      </c>
      <c r="B37" s="4">
        <v>0.33444630781504142</v>
      </c>
      <c r="C37" s="4">
        <v>0.49384911280253729</v>
      </c>
      <c r="D37" s="4">
        <v>0.34936479416103089</v>
      </c>
      <c r="E37" s="4">
        <v>0.72429313371913207</v>
      </c>
      <c r="F37" s="4">
        <v>0.68633716398133626</v>
      </c>
      <c r="G37" s="4">
        <v>0.40115003656097559</v>
      </c>
      <c r="H37" s="4">
        <v>0.31287422412063992</v>
      </c>
      <c r="I37" s="4">
        <v>0.45722727302266458</v>
      </c>
      <c r="J37" s="4">
        <v>0.69885380365476313</v>
      </c>
      <c r="K37" s="4">
        <v>0.92152291150495969</v>
      </c>
      <c r="L37" s="4">
        <v>0.32346704784096508</v>
      </c>
      <c r="M37" s="4">
        <v>0.75816146910199989</v>
      </c>
      <c r="N37" s="4">
        <v>0.61910362868345814</v>
      </c>
      <c r="O37" s="4">
        <v>0.57236316579210611</v>
      </c>
      <c r="P37" s="4">
        <v>0.50070100589442645</v>
      </c>
      <c r="R37" s="4" t="str">
        <f t="array" ref="R37">_xlfn.IFS(B37="","",B37&lt;0.001,"***",B37&lt;0.01,"**",B37&lt;0.05,"*",B37&lt;0.1,"-",B37&gt;=0.1, "")</f>
        <v/>
      </c>
      <c r="S37" s="4" t="str">
        <f t="array" ref="S37">_xlfn.IFS(C37="","",C37&lt;0.001,"***",C37&lt;0.01,"**",C37&lt;0.05,"*",C37&lt;0.1,"-",C37&gt;=0.1, "")</f>
        <v/>
      </c>
      <c r="T37" s="4" t="str">
        <f t="array" ref="T37">_xlfn.IFS(D37="","",D37&lt;0.001,"***",D37&lt;0.01,"**",D37&lt;0.05,"*",D37&lt;0.1,"-",D37&gt;=0.1, "")</f>
        <v/>
      </c>
      <c r="U37" s="4" t="str">
        <f t="array" ref="U37">_xlfn.IFS(E37="","",E37&lt;0.001,"***",E37&lt;0.01,"**",E37&lt;0.05,"*",E37&lt;0.1,"-",E37&gt;=0.1, "")</f>
        <v/>
      </c>
      <c r="V37" s="4" t="str">
        <f t="array" ref="V37">_xlfn.IFS(F37="","",F37&lt;0.001,"***",F37&lt;0.01,"**",F37&lt;0.05,"*",F37&lt;0.1,"-",F37&gt;=0.1, "")</f>
        <v/>
      </c>
      <c r="W37" s="4" t="str">
        <f t="array" ref="W37">_xlfn.IFS(G37="","",G37&lt;0.001,"***",G37&lt;0.01,"**",G37&lt;0.05,"*",G37&lt;0.1,"-",G37&gt;=0.1, "")</f>
        <v/>
      </c>
      <c r="X37" s="4" t="str">
        <f t="array" ref="X37">_xlfn.IFS(H37="","",H37&lt;0.001,"***",H37&lt;0.01,"**",H37&lt;0.05,"*",H37&lt;0.1,"-",H37&gt;=0.1, "")</f>
        <v/>
      </c>
      <c r="Y37" s="4" t="str">
        <f t="array" ref="Y37">_xlfn.IFS(I37="","",I37&lt;0.001,"***",I37&lt;0.01,"**",I37&lt;0.05,"*",I37&lt;0.1,"-",I37&gt;=0.1, "")</f>
        <v/>
      </c>
      <c r="Z37" s="4" t="str">
        <f t="array" ref="Z37">_xlfn.IFS(J37="","",J37&lt;0.001,"***",J37&lt;0.01,"**",J37&lt;0.05,"*",J37&lt;0.1,"-",J37&gt;=0.1, "")</f>
        <v/>
      </c>
      <c r="AA37" s="4" t="str">
        <f t="array" ref="AA37">_xlfn.IFS(K37="","",K37&lt;0.001,"***",K37&lt;0.01,"**",K37&lt;0.05,"*",K37&lt;0.1,"-",K37&gt;=0.1, "")</f>
        <v/>
      </c>
      <c r="AB37" s="4" t="str">
        <f t="array" ref="AB37">_xlfn.IFS(L37="","",L37&lt;0.001,"***",L37&lt;0.01,"**",L37&lt;0.05,"*",L37&lt;0.1,"-",L37&gt;=0.1, "")</f>
        <v/>
      </c>
      <c r="AC37" s="4" t="str">
        <f t="array" ref="AC37">_xlfn.IFS(M37="","",M37&lt;0.001,"***",M37&lt;0.01,"**",M37&lt;0.05,"*",M37&lt;0.1,"-",M37&gt;=0.1, "")</f>
        <v/>
      </c>
      <c r="AD37" s="4" t="str">
        <f t="array" ref="AD37">_xlfn.IFS(N37="","",N37&lt;0.001,"***",N37&lt;0.01,"**",N37&lt;0.05,"*",N37&lt;0.1,"-",N37&gt;=0.1, "")</f>
        <v/>
      </c>
      <c r="AE37" s="4" t="str">
        <f t="array" ref="AE37">_xlfn.IFS(O37="","",O37&lt;0.001,"***",O37&lt;0.01,"**",O37&lt;0.05,"*",O37&lt;0.1,"-",O37&gt;=0.1, "")</f>
        <v/>
      </c>
      <c r="AF37" s="4" t="str">
        <f t="array" ref="AF37">_xlfn.IFS(P37="","",P37&lt;0.001,"***",P37&lt;0.01,"**",P37&lt;0.05,"*",P37&lt;0.1,"-",P37&gt;=0.1, "")</f>
        <v/>
      </c>
      <c r="AG37" s="4" t="str">
        <f t="array" ref="AG37">_xlfn.IFS(Q37="","",Q37&lt;0.001,"***",Q37&lt;0.01,"**",Q37&lt;0.05,"*",Q37&lt;0.1,"-",Q37&gt;=0.1, "")</f>
        <v/>
      </c>
    </row>
    <row r="38" spans="1:33" ht="20" customHeight="1">
      <c r="A38" s="3">
        <v>36</v>
      </c>
      <c r="B38" s="4">
        <v>0.15557455346270671</v>
      </c>
      <c r="C38" s="4">
        <v>7.4535758226958432E-2</v>
      </c>
      <c r="D38" s="4">
        <v>0.15226745805566549</v>
      </c>
      <c r="E38" s="4">
        <v>3.7461694768173848E-2</v>
      </c>
      <c r="F38" s="4">
        <v>0.54411352665271584</v>
      </c>
      <c r="G38" s="4">
        <v>0.18830359238376271</v>
      </c>
      <c r="H38" s="4">
        <v>0.77960274315672384</v>
      </c>
      <c r="I38" s="4">
        <v>4.3461615940834711E-2</v>
      </c>
      <c r="K38" s="4">
        <v>0.33270106927586979</v>
      </c>
      <c r="L38" s="4">
        <v>0.21373756338746799</v>
      </c>
      <c r="M38" s="4">
        <v>0.1044625273044122</v>
      </c>
      <c r="N38" s="4">
        <v>0.16727833096715769</v>
      </c>
      <c r="O38" s="4">
        <v>0.47588994212480562</v>
      </c>
      <c r="P38" s="4">
        <v>0.2047296511108696</v>
      </c>
      <c r="R38" s="4" t="str">
        <f t="array" ref="R38">_xlfn.IFS(B38="","",B38&lt;0.001,"***",B38&lt;0.01,"**",B38&lt;0.05,"*",B38&lt;0.1,"-",B38&gt;=0.1, "")</f>
        <v/>
      </c>
      <c r="S38" s="4" t="str">
        <f t="array" ref="S38">_xlfn.IFS(C38="","",C38&lt;0.001,"***",C38&lt;0.01,"**",C38&lt;0.05,"*",C38&lt;0.1,"-",C38&gt;=0.1, "")</f>
        <v>-</v>
      </c>
      <c r="T38" s="4" t="str">
        <f t="array" ref="T38">_xlfn.IFS(D38="","",D38&lt;0.001,"***",D38&lt;0.01,"**",D38&lt;0.05,"*",D38&lt;0.1,"-",D38&gt;=0.1, "")</f>
        <v/>
      </c>
      <c r="U38" s="4" t="str">
        <f t="array" ref="U38">_xlfn.IFS(E38="","",E38&lt;0.001,"***",E38&lt;0.01,"**",E38&lt;0.05,"*",E38&lt;0.1,"-",E38&gt;=0.1, "")</f>
        <v>*</v>
      </c>
      <c r="V38" s="4" t="str">
        <f t="array" ref="V38">_xlfn.IFS(F38="","",F38&lt;0.001,"***",F38&lt;0.01,"**",F38&lt;0.05,"*",F38&lt;0.1,"-",F38&gt;=0.1, "")</f>
        <v/>
      </c>
      <c r="W38" s="4" t="str">
        <f t="array" ref="W38">_xlfn.IFS(G38="","",G38&lt;0.001,"***",G38&lt;0.01,"**",G38&lt;0.05,"*",G38&lt;0.1,"-",G38&gt;=0.1, "")</f>
        <v/>
      </c>
      <c r="X38" s="4" t="str">
        <f t="array" ref="X38">_xlfn.IFS(H38="","",H38&lt;0.001,"***",H38&lt;0.01,"**",H38&lt;0.05,"*",H38&lt;0.1,"-",H38&gt;=0.1, "")</f>
        <v/>
      </c>
      <c r="Y38" s="4" t="str">
        <f t="array" ref="Y38">_xlfn.IFS(I38="","",I38&lt;0.001,"***",I38&lt;0.01,"**",I38&lt;0.05,"*",I38&lt;0.1,"-",I38&gt;=0.1, "")</f>
        <v>*</v>
      </c>
      <c r="Z38" s="4" t="str">
        <f t="array" ref="Z38">_xlfn.IFS(J38="","",J38&lt;0.001,"***",J38&lt;0.01,"**",J38&lt;0.05,"*",J38&lt;0.1,"-",J38&gt;=0.1, "")</f>
        <v/>
      </c>
      <c r="AA38" s="4" t="str">
        <f t="array" ref="AA38">_xlfn.IFS(K38="","",K38&lt;0.001,"***",K38&lt;0.01,"**",K38&lt;0.05,"*",K38&lt;0.1,"-",K38&gt;=0.1, "")</f>
        <v/>
      </c>
      <c r="AB38" s="4" t="str">
        <f t="array" ref="AB38">_xlfn.IFS(L38="","",L38&lt;0.001,"***",L38&lt;0.01,"**",L38&lt;0.05,"*",L38&lt;0.1,"-",L38&gt;=0.1, "")</f>
        <v/>
      </c>
      <c r="AC38" s="4" t="str">
        <f t="array" ref="AC38">_xlfn.IFS(M38="","",M38&lt;0.001,"***",M38&lt;0.01,"**",M38&lt;0.05,"*",M38&lt;0.1,"-",M38&gt;=0.1, "")</f>
        <v/>
      </c>
      <c r="AD38" s="4" t="str">
        <f t="array" ref="AD38">_xlfn.IFS(N38="","",N38&lt;0.001,"***",N38&lt;0.01,"**",N38&lt;0.05,"*",N38&lt;0.1,"-",N38&gt;=0.1, "")</f>
        <v/>
      </c>
      <c r="AE38" s="4" t="str">
        <f t="array" ref="AE38">_xlfn.IFS(O38="","",O38&lt;0.001,"***",O38&lt;0.01,"**",O38&lt;0.05,"*",O38&lt;0.1,"-",O38&gt;=0.1, "")</f>
        <v/>
      </c>
      <c r="AF38" s="4" t="str">
        <f t="array" ref="AF38">_xlfn.IFS(P38="","",P38&lt;0.001,"***",P38&lt;0.01,"**",P38&lt;0.05,"*",P38&lt;0.1,"-",P38&gt;=0.1, "")</f>
        <v/>
      </c>
      <c r="AG38" s="4" t="str">
        <f t="array" ref="AG38">_xlfn.IFS(Q38="","",Q38&lt;0.001,"***",Q38&lt;0.01,"**",Q38&lt;0.05,"*",Q38&lt;0.1,"-",Q38&gt;=0.1, "")</f>
        <v/>
      </c>
    </row>
    <row r="39" spans="1:33" ht="20" customHeight="1">
      <c r="A39" s="3">
        <v>37</v>
      </c>
      <c r="B39" s="4">
        <v>4.1166669882016747E-3</v>
      </c>
      <c r="C39" s="4">
        <v>1.3741477368401979E-2</v>
      </c>
      <c r="D39" s="4">
        <v>1.2986214254452731E-2</v>
      </c>
      <c r="E39" s="4">
        <v>0.20212661414833399</v>
      </c>
      <c r="F39" s="4">
        <v>0.48107942119233299</v>
      </c>
      <c r="G39" s="4">
        <v>6.7339931096386987E-2</v>
      </c>
      <c r="H39" s="4">
        <v>1.009016756539895E-2</v>
      </c>
      <c r="I39" s="4">
        <v>0.23325774015389611</v>
      </c>
      <c r="J39" s="4">
        <v>6.7890017370266259E-2</v>
      </c>
      <c r="K39" s="4">
        <v>9.7926255712868476E-2</v>
      </c>
      <c r="L39" s="4">
        <v>3.362167009729411E-2</v>
      </c>
      <c r="N39" s="4">
        <v>0.52166224872423073</v>
      </c>
      <c r="O39" s="4">
        <v>1.9133822469269441E-2</v>
      </c>
      <c r="P39" s="4">
        <v>0.1768641072667442</v>
      </c>
      <c r="R39" s="4" t="str">
        <f t="array" ref="R39">_xlfn.IFS(B39="","",B39&lt;0.001,"***",B39&lt;0.01,"**",B39&lt;0.05,"*",B39&lt;0.1,"-",B39&gt;=0.1, "")</f>
        <v>**</v>
      </c>
      <c r="S39" s="4" t="str">
        <f t="array" ref="S39">_xlfn.IFS(C39="","",C39&lt;0.001,"***",C39&lt;0.01,"**",C39&lt;0.05,"*",C39&lt;0.1,"-",C39&gt;=0.1, "")</f>
        <v>*</v>
      </c>
      <c r="T39" s="4" t="str">
        <f t="array" ref="T39">_xlfn.IFS(D39="","",D39&lt;0.001,"***",D39&lt;0.01,"**",D39&lt;0.05,"*",D39&lt;0.1,"-",D39&gt;=0.1, "")</f>
        <v>*</v>
      </c>
      <c r="U39" s="4" t="str">
        <f t="array" ref="U39">_xlfn.IFS(E39="","",E39&lt;0.001,"***",E39&lt;0.01,"**",E39&lt;0.05,"*",E39&lt;0.1,"-",E39&gt;=0.1, "")</f>
        <v/>
      </c>
      <c r="V39" s="4" t="str">
        <f t="array" ref="V39">_xlfn.IFS(F39="","",F39&lt;0.001,"***",F39&lt;0.01,"**",F39&lt;0.05,"*",F39&lt;0.1,"-",F39&gt;=0.1, "")</f>
        <v/>
      </c>
      <c r="W39" s="4" t="str">
        <f t="array" ref="W39">_xlfn.IFS(G39="","",G39&lt;0.001,"***",G39&lt;0.01,"**",G39&lt;0.05,"*",G39&lt;0.1,"-",G39&gt;=0.1, "")</f>
        <v>-</v>
      </c>
      <c r="X39" s="4" t="str">
        <f t="array" ref="X39">_xlfn.IFS(H39="","",H39&lt;0.001,"***",H39&lt;0.01,"**",H39&lt;0.05,"*",H39&lt;0.1,"-",H39&gt;=0.1, "")</f>
        <v>*</v>
      </c>
      <c r="Y39" s="4" t="str">
        <f t="array" ref="Y39">_xlfn.IFS(I39="","",I39&lt;0.001,"***",I39&lt;0.01,"**",I39&lt;0.05,"*",I39&lt;0.1,"-",I39&gt;=0.1, "")</f>
        <v/>
      </c>
      <c r="Z39" s="4" t="str">
        <f t="array" ref="Z39">_xlfn.IFS(J39="","",J39&lt;0.001,"***",J39&lt;0.01,"**",J39&lt;0.05,"*",J39&lt;0.1,"-",J39&gt;=0.1, "")</f>
        <v>-</v>
      </c>
      <c r="AA39" s="4" t="str">
        <f t="array" ref="AA39">_xlfn.IFS(K39="","",K39&lt;0.001,"***",K39&lt;0.01,"**",K39&lt;0.05,"*",K39&lt;0.1,"-",K39&gt;=0.1, "")</f>
        <v>-</v>
      </c>
      <c r="AB39" s="4" t="str">
        <f t="array" ref="AB39">_xlfn.IFS(L39="","",L39&lt;0.001,"***",L39&lt;0.01,"**",L39&lt;0.05,"*",L39&lt;0.1,"-",L39&gt;=0.1, "")</f>
        <v>*</v>
      </c>
      <c r="AC39" s="4" t="str">
        <f t="array" ref="AC39">_xlfn.IFS(M39="","",M39&lt;0.001,"***",M39&lt;0.01,"**",M39&lt;0.05,"*",M39&lt;0.1,"-",M39&gt;=0.1, "")</f>
        <v/>
      </c>
      <c r="AD39" s="4" t="str">
        <f t="array" ref="AD39">_xlfn.IFS(N39="","",N39&lt;0.001,"***",N39&lt;0.01,"**",N39&lt;0.05,"*",N39&lt;0.1,"-",N39&gt;=0.1, "")</f>
        <v/>
      </c>
      <c r="AE39" s="4" t="str">
        <f t="array" ref="AE39">_xlfn.IFS(O39="","",O39&lt;0.001,"***",O39&lt;0.01,"**",O39&lt;0.05,"*",O39&lt;0.1,"-",O39&gt;=0.1, "")</f>
        <v>*</v>
      </c>
      <c r="AF39" s="4" t="str">
        <f t="array" ref="AF39">_xlfn.IFS(P39="","",P39&lt;0.001,"***",P39&lt;0.01,"**",P39&lt;0.05,"*",P39&lt;0.1,"-",P39&gt;=0.1, "")</f>
        <v/>
      </c>
      <c r="AG39" s="4" t="str">
        <f t="array" ref="AG39">_xlfn.IFS(Q39="","",Q39&lt;0.001,"***",Q39&lt;0.01,"**",Q39&lt;0.05,"*",Q39&lt;0.1,"-",Q39&gt;=0.1, "")</f>
        <v/>
      </c>
    </row>
    <row r="40" spans="1:33" ht="20" customHeight="1">
      <c r="A40" s="3">
        <v>38</v>
      </c>
      <c r="B40" s="4">
        <v>3.850012919960398E-2</v>
      </c>
      <c r="C40" s="4">
        <v>8.3552537625864412E-2</v>
      </c>
      <c r="D40" s="4">
        <v>7.7102335931541782E-2</v>
      </c>
      <c r="E40" s="4">
        <v>1.312008642615674E-2</v>
      </c>
      <c r="F40" s="4">
        <v>2.3306915614541221E-2</v>
      </c>
      <c r="G40" s="4">
        <v>6.9167863797899479E-2</v>
      </c>
      <c r="H40" s="4">
        <v>0.42488838329500228</v>
      </c>
      <c r="I40" s="4">
        <v>0.3414694890154637</v>
      </c>
      <c r="J40" s="4">
        <v>4.9412234266003281E-2</v>
      </c>
      <c r="K40" s="4">
        <v>0.31056062717806121</v>
      </c>
      <c r="L40" s="4">
        <v>1.9975236895052869E-2</v>
      </c>
      <c r="N40" s="4">
        <v>1.8309855714182428E-2</v>
      </c>
      <c r="O40" s="4">
        <v>5.3346550480717139E-2</v>
      </c>
      <c r="P40" s="4">
        <v>4.2962544478556727E-2</v>
      </c>
      <c r="R40" s="4" t="str">
        <f t="array" ref="R40">_xlfn.IFS(B40="","",B40&lt;0.001,"***",B40&lt;0.01,"**",B40&lt;0.05,"*",B40&lt;0.1,"-",B40&gt;=0.1, "")</f>
        <v>*</v>
      </c>
      <c r="S40" s="4" t="str">
        <f t="array" ref="S40">_xlfn.IFS(C40="","",C40&lt;0.001,"***",C40&lt;0.01,"**",C40&lt;0.05,"*",C40&lt;0.1,"-",C40&gt;=0.1, "")</f>
        <v>-</v>
      </c>
      <c r="T40" s="4" t="str">
        <f t="array" ref="T40">_xlfn.IFS(D40="","",D40&lt;0.001,"***",D40&lt;0.01,"**",D40&lt;0.05,"*",D40&lt;0.1,"-",D40&gt;=0.1, "")</f>
        <v>-</v>
      </c>
      <c r="U40" s="4" t="str">
        <f t="array" ref="U40">_xlfn.IFS(E40="","",E40&lt;0.001,"***",E40&lt;0.01,"**",E40&lt;0.05,"*",E40&lt;0.1,"-",E40&gt;=0.1, "")</f>
        <v>*</v>
      </c>
      <c r="V40" s="4" t="str">
        <f t="array" ref="V40">_xlfn.IFS(F40="","",F40&lt;0.001,"***",F40&lt;0.01,"**",F40&lt;0.05,"*",F40&lt;0.1,"-",F40&gt;=0.1, "")</f>
        <v>*</v>
      </c>
      <c r="W40" s="4" t="str">
        <f t="array" ref="W40">_xlfn.IFS(G40="","",G40&lt;0.001,"***",G40&lt;0.01,"**",G40&lt;0.05,"*",G40&lt;0.1,"-",G40&gt;=0.1, "")</f>
        <v>-</v>
      </c>
      <c r="X40" s="4" t="str">
        <f t="array" ref="X40">_xlfn.IFS(H40="","",H40&lt;0.001,"***",H40&lt;0.01,"**",H40&lt;0.05,"*",H40&lt;0.1,"-",H40&gt;=0.1, "")</f>
        <v/>
      </c>
      <c r="Y40" s="4" t="str">
        <f t="array" ref="Y40">_xlfn.IFS(I40="","",I40&lt;0.001,"***",I40&lt;0.01,"**",I40&lt;0.05,"*",I40&lt;0.1,"-",I40&gt;=0.1, "")</f>
        <v/>
      </c>
      <c r="Z40" s="4" t="str">
        <f t="array" ref="Z40">_xlfn.IFS(J40="","",J40&lt;0.001,"***",J40&lt;0.01,"**",J40&lt;0.05,"*",J40&lt;0.1,"-",J40&gt;=0.1, "")</f>
        <v>*</v>
      </c>
      <c r="AA40" s="4" t="str">
        <f t="array" ref="AA40">_xlfn.IFS(K40="","",K40&lt;0.001,"***",K40&lt;0.01,"**",K40&lt;0.05,"*",K40&lt;0.1,"-",K40&gt;=0.1, "")</f>
        <v/>
      </c>
      <c r="AB40" s="4" t="str">
        <f t="array" ref="AB40">_xlfn.IFS(L40="","",L40&lt;0.001,"***",L40&lt;0.01,"**",L40&lt;0.05,"*",L40&lt;0.1,"-",L40&gt;=0.1, "")</f>
        <v>*</v>
      </c>
      <c r="AC40" s="4" t="str">
        <f t="array" ref="AC40">_xlfn.IFS(M40="","",M40&lt;0.001,"***",M40&lt;0.01,"**",M40&lt;0.05,"*",M40&lt;0.1,"-",M40&gt;=0.1, "")</f>
        <v/>
      </c>
      <c r="AD40" s="4" t="str">
        <f t="array" ref="AD40">_xlfn.IFS(N40="","",N40&lt;0.001,"***",N40&lt;0.01,"**",N40&lt;0.05,"*",N40&lt;0.1,"-",N40&gt;=0.1, "")</f>
        <v>*</v>
      </c>
      <c r="AE40" s="4" t="str">
        <f t="array" ref="AE40">_xlfn.IFS(O40="","",O40&lt;0.001,"***",O40&lt;0.01,"**",O40&lt;0.05,"*",O40&lt;0.1,"-",O40&gt;=0.1, "")</f>
        <v>-</v>
      </c>
      <c r="AF40" s="4" t="str">
        <f t="array" ref="AF40">_xlfn.IFS(P40="","",P40&lt;0.001,"***",P40&lt;0.01,"**",P40&lt;0.05,"*",P40&lt;0.1,"-",P40&gt;=0.1, "")</f>
        <v>*</v>
      </c>
      <c r="AG40" s="4" t="str">
        <f t="array" ref="AG40">_xlfn.IFS(Q40="","",Q40&lt;0.001,"***",Q40&lt;0.01,"**",Q40&lt;0.05,"*",Q40&lt;0.1,"-",Q40&gt;=0.1, "")</f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40"/>
  <sheetViews>
    <sheetView workbookViewId="0">
      <selection activeCell="U27" sqref="U27"/>
    </sheetView>
  </sheetViews>
  <sheetFormatPr baseColWidth="10" defaultColWidth="8.83203125" defaultRowHeight="16"/>
  <sheetData>
    <row r="1" spans="1:16">
      <c r="B1" s="19" t="s">
        <v>52</v>
      </c>
      <c r="C1" s="19" t="s">
        <v>65</v>
      </c>
      <c r="D1" s="19" t="s">
        <v>106</v>
      </c>
      <c r="E1" s="19" t="s">
        <v>107</v>
      </c>
      <c r="F1" s="19" t="s">
        <v>108</v>
      </c>
      <c r="G1" s="19" t="s">
        <v>109</v>
      </c>
      <c r="H1" s="19" t="s">
        <v>110</v>
      </c>
      <c r="I1" s="19" t="s">
        <v>111</v>
      </c>
      <c r="J1" s="19" t="s">
        <v>112</v>
      </c>
      <c r="K1" s="19" t="s">
        <v>113</v>
      </c>
      <c r="L1" s="19" t="s">
        <v>114</v>
      </c>
      <c r="M1" s="19" t="s">
        <v>115</v>
      </c>
      <c r="N1" s="19" t="s">
        <v>116</v>
      </c>
      <c r="O1" s="19" t="s">
        <v>66</v>
      </c>
      <c r="P1" s="19" t="s">
        <v>117</v>
      </c>
    </row>
    <row r="2" spans="1:16">
      <c r="A2" s="19">
        <v>0</v>
      </c>
      <c r="B2">
        <v>0.4091226180936971</v>
      </c>
      <c r="C2">
        <v>0.8797849636529369</v>
      </c>
      <c r="D2">
        <v>5.5075166769379113E-8</v>
      </c>
      <c r="E2">
        <v>-2.4549651548037211E-7</v>
      </c>
      <c r="F2">
        <v>2.1684387598769169E-7</v>
      </c>
      <c r="G2">
        <v>-3.7276089291832651E-7</v>
      </c>
      <c r="H2">
        <v>-4.3475152391384608E-7</v>
      </c>
      <c r="I2">
        <v>-2.234165276908267E-7</v>
      </c>
      <c r="J2">
        <v>8.1763052311941501E-8</v>
      </c>
      <c r="K2">
        <v>2.050275633987328E-7</v>
      </c>
      <c r="L2">
        <v>2.6009298795900279E-7</v>
      </c>
      <c r="M2">
        <v>-4.0921979706238612E-8</v>
      </c>
      <c r="N2">
        <v>-3.6116635016383792E-8</v>
      </c>
    </row>
    <row r="3" spans="1:16">
      <c r="A3" s="19">
        <v>1</v>
      </c>
      <c r="B3">
        <v>1.4752852956403439</v>
      </c>
      <c r="C3">
        <v>2.3478082956529529E-3</v>
      </c>
      <c r="D3">
        <v>-3.0216725490258931E-8</v>
      </c>
      <c r="E3">
        <v>1.873399458459175E-10</v>
      </c>
      <c r="F3">
        <v>-2.438020704205878E-8</v>
      </c>
      <c r="G3">
        <v>3.7866079999921599E-7</v>
      </c>
      <c r="H3">
        <v>2.6684368400479441E-7</v>
      </c>
      <c r="I3">
        <v>-2.5048486988703862E-7</v>
      </c>
      <c r="J3">
        <v>1.5093609529023351E-8</v>
      </c>
      <c r="M3">
        <v>1.862751768655116E-7</v>
      </c>
      <c r="N3">
        <v>-6.8340452455277073E-8</v>
      </c>
      <c r="O3">
        <v>0.60653701919208913</v>
      </c>
      <c r="P3">
        <v>8.8949920136165562E-9</v>
      </c>
    </row>
    <row r="4" spans="1:16">
      <c r="A4" s="19">
        <v>2</v>
      </c>
      <c r="B4">
        <v>0.99716359618697936</v>
      </c>
      <c r="C4">
        <v>-0.50672222005620426</v>
      </c>
      <c r="D4">
        <v>3.2942693501660671E-9</v>
      </c>
      <c r="E4">
        <v>1.016031045493223E-8</v>
      </c>
      <c r="F4">
        <v>1.277644646560894E-8</v>
      </c>
      <c r="G4">
        <v>5.2924063537698733E-8</v>
      </c>
      <c r="H4">
        <v>4.1483344801909893E-8</v>
      </c>
      <c r="I4">
        <v>9.561077831470102E-8</v>
      </c>
      <c r="J4">
        <v>2.5101827958259322E-8</v>
      </c>
      <c r="K4">
        <v>4.7886953697591347E-8</v>
      </c>
      <c r="L4">
        <v>5.9125335863169017E-8</v>
      </c>
      <c r="M4">
        <v>-1.056533858959316E-7</v>
      </c>
      <c r="N4">
        <v>-9.8713165258166121E-8</v>
      </c>
      <c r="O4">
        <v>1.2693815252159339</v>
      </c>
      <c r="P4">
        <v>-3.0266536626612041E-7</v>
      </c>
    </row>
    <row r="5" spans="1:16">
      <c r="A5" s="19">
        <v>3</v>
      </c>
      <c r="B5">
        <v>1.5416066837680009</v>
      </c>
      <c r="C5">
        <v>1.093286034659258E-2</v>
      </c>
      <c r="D5">
        <v>6.6475796294308672E-9</v>
      </c>
      <c r="E5">
        <v>1.452484897835251E-9</v>
      </c>
      <c r="F5">
        <v>-8.9462958041756718E-9</v>
      </c>
      <c r="G5">
        <v>-1.2771085142858399E-8</v>
      </c>
      <c r="H5">
        <v>8.2374900858773356E-10</v>
      </c>
      <c r="I5">
        <v>1.258272634701146E-8</v>
      </c>
      <c r="J5">
        <v>-2.0620443676598699E-8</v>
      </c>
      <c r="K5">
        <v>-8.5650109967455516E-9</v>
      </c>
      <c r="M5">
        <v>2.221082782411307E-8</v>
      </c>
      <c r="N5">
        <v>-1.2591574996707119E-8</v>
      </c>
      <c r="O5">
        <v>0.45499781102847109</v>
      </c>
    </row>
    <row r="6" spans="1:16">
      <c r="A6" s="19">
        <v>4</v>
      </c>
      <c r="B6">
        <v>1.857105397295435</v>
      </c>
      <c r="C6">
        <v>-0.40639696470135789</v>
      </c>
      <c r="D6">
        <v>4.9501614899190323E-8</v>
      </c>
      <c r="E6">
        <v>-3.9810703941252062E-7</v>
      </c>
      <c r="F6">
        <v>-1.2705740390505071E-7</v>
      </c>
      <c r="G6">
        <v>-6.6250647020340985E-8</v>
      </c>
      <c r="H6">
        <v>1.2808043838367511E-7</v>
      </c>
      <c r="I6">
        <v>1.2894093565817821E-7</v>
      </c>
      <c r="J6">
        <v>-7.454173624306779E-7</v>
      </c>
      <c r="K6">
        <v>4.9088741088814591E-7</v>
      </c>
      <c r="L6">
        <v>1.0825571181016191E-6</v>
      </c>
      <c r="M6">
        <v>5.8979226811134223E-8</v>
      </c>
      <c r="N6">
        <v>-6.5213937004426251E-9</v>
      </c>
      <c r="O6">
        <v>0.65690434448396928</v>
      </c>
      <c r="P6">
        <v>-9.4464260261273091E-8</v>
      </c>
    </row>
    <row r="7" spans="1:16">
      <c r="A7" s="19">
        <v>5</v>
      </c>
      <c r="B7">
        <v>0.22192282915972331</v>
      </c>
      <c r="C7">
        <v>0.68206749955515988</v>
      </c>
      <c r="D7">
        <v>-8.0364862886579983E-11</v>
      </c>
      <c r="E7">
        <v>-9.5582280625563132E-10</v>
      </c>
      <c r="F7">
        <v>9.6986509567144634E-10</v>
      </c>
      <c r="G7">
        <v>3.821410276373533E-10</v>
      </c>
      <c r="H7">
        <v>-5.1457402889649409E-10</v>
      </c>
      <c r="I7">
        <v>-4.552472746196314E-10</v>
      </c>
      <c r="J7">
        <v>-6.5648434100949379E-10</v>
      </c>
      <c r="K7">
        <v>4.5904890838499517E-9</v>
      </c>
      <c r="L7">
        <v>-4.0281745911169876E-9</v>
      </c>
      <c r="M7">
        <v>3.1570615524167992E-9</v>
      </c>
      <c r="N7">
        <v>-8.6489769442333719E-10</v>
      </c>
      <c r="O7">
        <v>0.27529178003931071</v>
      </c>
      <c r="P7">
        <v>-1.579563395014868E-9</v>
      </c>
    </row>
    <row r="8" spans="1:16">
      <c r="A8" s="19">
        <v>6</v>
      </c>
      <c r="B8">
        <v>0.52754060896077704</v>
      </c>
      <c r="C8">
        <v>-1.2125666071631831</v>
      </c>
      <c r="D8">
        <v>-1.246691574354587E-9</v>
      </c>
      <c r="E8">
        <v>1.927849365136975E-10</v>
      </c>
      <c r="F8">
        <v>-3.9039763107996796E-9</v>
      </c>
      <c r="G8">
        <v>-4.5446322695494234E-9</v>
      </c>
      <c r="H8">
        <v>-8.0691977273582207E-10</v>
      </c>
      <c r="I8">
        <v>1.7706869796523889E-9</v>
      </c>
      <c r="J8">
        <v>5.1012918780813483E-9</v>
      </c>
      <c r="K8">
        <v>-4.6137796762090962E-11</v>
      </c>
      <c r="L8">
        <v>4.4228584515748369E-10</v>
      </c>
      <c r="M8">
        <v>-6.5171071845869774E-10</v>
      </c>
      <c r="N8">
        <v>1.180541769135236E-9</v>
      </c>
      <c r="O8">
        <v>2.099127635126024</v>
      </c>
      <c r="P8">
        <v>3.4080820596449958E-10</v>
      </c>
    </row>
    <row r="9" spans="1:16">
      <c r="A9" s="19">
        <v>7</v>
      </c>
      <c r="B9">
        <v>0.15764257415010971</v>
      </c>
      <c r="C9">
        <v>0.33545107030688293</v>
      </c>
      <c r="D9">
        <v>9.7463038158532893E-8</v>
      </c>
      <c r="E9">
        <v>-3.1874593599571819E-7</v>
      </c>
      <c r="G9">
        <v>1.9728272810021758E-12</v>
      </c>
      <c r="H9">
        <v>1.560276155852495E-16</v>
      </c>
      <c r="I9">
        <v>3.152900379305851E-6</v>
      </c>
      <c r="M9">
        <v>1.3188561707320869E-7</v>
      </c>
      <c r="N9">
        <v>1.080854803545876E-7</v>
      </c>
      <c r="O9">
        <v>0.62796286617460062</v>
      </c>
    </row>
    <row r="10" spans="1:16">
      <c r="A10" s="19">
        <v>8</v>
      </c>
      <c r="B10">
        <v>-1.379355836339307</v>
      </c>
      <c r="C10">
        <v>2.2322222940563048</v>
      </c>
      <c r="D10">
        <v>-4.6163144203081761E-8</v>
      </c>
      <c r="E10">
        <v>8.8060851035706435E-8</v>
      </c>
      <c r="F10">
        <v>-1.167529499757709E-7</v>
      </c>
      <c r="G10">
        <v>4.3771097735582982E-8</v>
      </c>
      <c r="H10">
        <v>-7.5262591101122898E-8</v>
      </c>
      <c r="I10">
        <v>-8.1856254007383517E-8</v>
      </c>
      <c r="J10">
        <v>2.0658984029249429E-7</v>
      </c>
      <c r="M10">
        <v>-3.5978638641834008E-7</v>
      </c>
      <c r="O10">
        <v>-0.48520719872053819</v>
      </c>
    </row>
    <row r="11" spans="1:16">
      <c r="A11" s="19">
        <v>9</v>
      </c>
      <c r="B11">
        <v>-0.54573562669064302</v>
      </c>
      <c r="C11">
        <v>1.134176174809266</v>
      </c>
      <c r="D11">
        <v>1.053015023285483E-5</v>
      </c>
      <c r="E11">
        <v>-6.8042057719530907E-6</v>
      </c>
      <c r="G11">
        <v>1.9507288919578792E-6</v>
      </c>
      <c r="H11">
        <v>2.2139784724623561E-6</v>
      </c>
      <c r="I11">
        <v>1.4508005804594561E-7</v>
      </c>
      <c r="J11">
        <v>-2.092437659591978E-7</v>
      </c>
      <c r="K11">
        <v>-3.7772335055992102E-7</v>
      </c>
      <c r="L11">
        <v>-3.166657815533439E-7</v>
      </c>
      <c r="M11">
        <v>-1.9371212687274329E-6</v>
      </c>
      <c r="N11">
        <v>8.0187282495842158E-7</v>
      </c>
      <c r="P11">
        <v>6.0259109899578513E-8</v>
      </c>
    </row>
    <row r="12" spans="1:16">
      <c r="A12" s="19">
        <v>10</v>
      </c>
      <c r="B12">
        <v>-0.59042355085755815</v>
      </c>
      <c r="C12">
        <v>1.0878278761394251</v>
      </c>
      <c r="D12">
        <v>-1.8384952651824199E-9</v>
      </c>
      <c r="E12">
        <v>1.2156025182885429E-9</v>
      </c>
      <c r="F12">
        <v>-7.4339587277562744E-10</v>
      </c>
      <c r="G12">
        <v>3.969276848659948E-10</v>
      </c>
      <c r="H12">
        <v>-1.2203203116131129E-9</v>
      </c>
      <c r="I12">
        <v>3.0937372472863191E-9</v>
      </c>
      <c r="J12">
        <v>-3.3059009546674859E-9</v>
      </c>
      <c r="K12">
        <v>-1.499549133749214E-9</v>
      </c>
      <c r="L12">
        <v>-2.5911123731856001E-9</v>
      </c>
      <c r="M12">
        <v>-3.210984658688564E-9</v>
      </c>
      <c r="N12">
        <v>1.5035181008388349E-8</v>
      </c>
      <c r="O12">
        <v>6.0144289525641881E-2</v>
      </c>
    </row>
    <row r="13" spans="1:16">
      <c r="A13" s="19">
        <v>11</v>
      </c>
      <c r="B13">
        <v>0.25530992538050962</v>
      </c>
      <c r="C13">
        <v>0.5310557696994409</v>
      </c>
      <c r="J13">
        <v>-6.2297394371508977E-6</v>
      </c>
      <c r="O13">
        <v>0.42749700158638682</v>
      </c>
    </row>
    <row r="14" spans="1:16">
      <c r="A14" s="19">
        <v>12</v>
      </c>
      <c r="B14">
        <v>3.1544576086603771</v>
      </c>
      <c r="C14">
        <v>4.8630668050068333E-2</v>
      </c>
      <c r="D14">
        <v>4.0404821253939799E-9</v>
      </c>
      <c r="E14">
        <v>-2.855582504240178E-9</v>
      </c>
      <c r="F14">
        <v>-2.0989064882539851E-9</v>
      </c>
      <c r="G14">
        <v>3.6699122283802203E-8</v>
      </c>
      <c r="H14">
        <v>1.0921361238170081E-8</v>
      </c>
      <c r="I14">
        <v>-3.4995302198339323E-8</v>
      </c>
      <c r="J14">
        <v>-4.0800451843142303E-8</v>
      </c>
      <c r="K14">
        <v>3.9008152259629041E-8</v>
      </c>
      <c r="L14">
        <v>-3.4329254052068072E-8</v>
      </c>
      <c r="M14">
        <v>9.6464598689382614E-9</v>
      </c>
      <c r="N14">
        <v>-4.1388794225684942E-10</v>
      </c>
      <c r="P14">
        <v>4.0113775393358683E-9</v>
      </c>
    </row>
    <row r="15" spans="1:16">
      <c r="A15" s="19">
        <v>13</v>
      </c>
      <c r="B15">
        <v>0.70881654074086242</v>
      </c>
      <c r="C15">
        <v>0.84262038856602706</v>
      </c>
    </row>
    <row r="16" spans="1:16">
      <c r="A16" s="19">
        <v>14</v>
      </c>
      <c r="B16">
        <v>0.98766681950569613</v>
      </c>
      <c r="C16">
        <v>0.33227470166515077</v>
      </c>
      <c r="D16">
        <v>3.693111803973985E-9</v>
      </c>
      <c r="E16">
        <v>1.5697364348819899E-8</v>
      </c>
      <c r="G16">
        <v>1.317504241079873E-8</v>
      </c>
      <c r="H16">
        <v>-7.1975392547987965E-8</v>
      </c>
      <c r="I16">
        <v>-9.5134622387241192E-8</v>
      </c>
      <c r="J16">
        <v>-1.20347605377621E-8</v>
      </c>
      <c r="K16">
        <v>-5.242158653177075E-9</v>
      </c>
      <c r="L16">
        <v>1.557008312660388E-8</v>
      </c>
      <c r="M16">
        <v>2.1950806872162741E-8</v>
      </c>
      <c r="N16">
        <v>1.0629031173738389E-7</v>
      </c>
      <c r="O16">
        <v>0.42763156422930138</v>
      </c>
    </row>
    <row r="17" spans="1:16">
      <c r="A17" s="19">
        <v>15</v>
      </c>
      <c r="B17">
        <v>-6.0996590752704798E-2</v>
      </c>
      <c r="C17">
        <v>0.82523735000473408</v>
      </c>
      <c r="D17">
        <v>6.3663071320423192E-10</v>
      </c>
      <c r="E17">
        <v>3.040286711711266E-9</v>
      </c>
      <c r="F17">
        <v>1.550413647937721E-9</v>
      </c>
      <c r="G17">
        <v>1.765749580677488E-8</v>
      </c>
      <c r="J17">
        <v>-8.5620392491301411E-10</v>
      </c>
      <c r="K17">
        <v>-1.191672578162522E-8</v>
      </c>
      <c r="L17">
        <v>-8.7286533512257637E-9</v>
      </c>
      <c r="M17">
        <v>-1.6112578986767371E-9</v>
      </c>
      <c r="N17">
        <v>3.0377050944527582E-8</v>
      </c>
      <c r="O17">
        <v>0.1707884830463087</v>
      </c>
    </row>
    <row r="18" spans="1:16">
      <c r="A18" s="19">
        <v>16</v>
      </c>
      <c r="B18">
        <v>9.1656021928730738</v>
      </c>
      <c r="C18">
        <v>0.70642628374412619</v>
      </c>
      <c r="D18">
        <v>-3.4396247766424708E-8</v>
      </c>
      <c r="E18">
        <v>-4.4511686357582279E-8</v>
      </c>
      <c r="F18">
        <v>-4.8695761112974589E-8</v>
      </c>
      <c r="G18">
        <v>-3.3292565139304209E-7</v>
      </c>
      <c r="H18">
        <v>-1.542203879250043E-8</v>
      </c>
      <c r="I18">
        <v>-6.3282844765042026E-8</v>
      </c>
      <c r="J18">
        <v>3.2678416775054811E-7</v>
      </c>
      <c r="K18">
        <v>3.3060773899437922E-7</v>
      </c>
      <c r="L18">
        <v>-8.5473692227182954E-8</v>
      </c>
      <c r="M18">
        <v>6.2356522655751064E-8</v>
      </c>
      <c r="N18">
        <v>-1.708430559469876E-7</v>
      </c>
      <c r="O18">
        <v>-2.2016030116197332</v>
      </c>
      <c r="P18">
        <v>-4.4753435690124058E-8</v>
      </c>
    </row>
    <row r="19" spans="1:16">
      <c r="A19" s="19">
        <v>17</v>
      </c>
      <c r="B19">
        <v>-15.669680977973121</v>
      </c>
      <c r="C19">
        <v>-2.4823194776358251</v>
      </c>
      <c r="D19">
        <v>1.056738524800239E-7</v>
      </c>
      <c r="E19">
        <v>2.4101188376044329E-8</v>
      </c>
      <c r="F19">
        <v>-7.4917274127420645E-8</v>
      </c>
      <c r="G19">
        <v>-1.973034978664915E-7</v>
      </c>
      <c r="H19">
        <v>-1.1828520699487309E-7</v>
      </c>
      <c r="I19">
        <v>-1.8089800770731691E-7</v>
      </c>
      <c r="J19">
        <v>-7.1136756331383931E-8</v>
      </c>
      <c r="K19">
        <v>-7.9486783482287493E-8</v>
      </c>
      <c r="L19">
        <v>2.8381129532814918E-7</v>
      </c>
      <c r="M19">
        <v>-7.6563841563918169E-8</v>
      </c>
      <c r="N19">
        <v>2.2608686618353811E-8</v>
      </c>
      <c r="O19">
        <v>7.9060173853631568</v>
      </c>
      <c r="P19">
        <v>3.3827917115854672E-8</v>
      </c>
    </row>
    <row r="20" spans="1:16">
      <c r="A20" s="19">
        <v>18</v>
      </c>
      <c r="B20">
        <v>-1.2074920607231761</v>
      </c>
      <c r="C20">
        <v>-8.2498096116782271E-2</v>
      </c>
      <c r="D20">
        <v>-8.130390509357898E-8</v>
      </c>
      <c r="E20">
        <v>7.9721408830340893E-9</v>
      </c>
      <c r="F20">
        <v>-6.0149885488608281E-8</v>
      </c>
      <c r="G20">
        <v>-8.7815547824760952E-8</v>
      </c>
      <c r="H20">
        <v>-2.1247580167140101E-7</v>
      </c>
      <c r="J20">
        <v>3.0704960619439119E-7</v>
      </c>
      <c r="K20">
        <v>2.3244352639465829E-7</v>
      </c>
      <c r="L20">
        <v>9.5960455598143886E-8</v>
      </c>
      <c r="M20">
        <v>-1.7597078395200499E-7</v>
      </c>
      <c r="N20">
        <v>-6.5101000034717811E-8</v>
      </c>
      <c r="O20">
        <v>1.7734489390241941</v>
      </c>
      <c r="P20">
        <v>-6.8204096818376205E-7</v>
      </c>
    </row>
    <row r="21" spans="1:16">
      <c r="A21" s="19">
        <v>19</v>
      </c>
      <c r="B21">
        <v>0.91489649485066238</v>
      </c>
      <c r="C21">
        <v>-0.1136279537021689</v>
      </c>
      <c r="D21">
        <v>1.60063366837638E-7</v>
      </c>
      <c r="G21">
        <v>-4.8505025095811127E-8</v>
      </c>
      <c r="H21">
        <v>-4.9735554036083332E-8</v>
      </c>
      <c r="J21">
        <v>-1.020003085501755E-7</v>
      </c>
      <c r="K21">
        <v>-1.9934789898955059E-9</v>
      </c>
      <c r="L21">
        <v>-7.7485244087251799E-9</v>
      </c>
      <c r="M21">
        <v>2.3642957834068759E-8</v>
      </c>
      <c r="N21">
        <v>-3.7721834597307092E-8</v>
      </c>
      <c r="O21">
        <v>0.87418546589173829</v>
      </c>
    </row>
    <row r="22" spans="1:16">
      <c r="A22" s="19">
        <v>20</v>
      </c>
      <c r="B22">
        <v>3.5344917301708518</v>
      </c>
      <c r="C22">
        <v>0.96653741254806036</v>
      </c>
      <c r="D22">
        <v>-2.9469979670172089E-8</v>
      </c>
      <c r="E22">
        <v>-5.0717008597225738E-8</v>
      </c>
      <c r="F22">
        <v>-6.2947656851550953E-8</v>
      </c>
      <c r="G22">
        <v>-2.7321621663732209E-7</v>
      </c>
      <c r="H22">
        <v>-3.420817541624055E-8</v>
      </c>
      <c r="I22">
        <v>1.978863345841784E-7</v>
      </c>
      <c r="J22">
        <v>-2.2263033627292371E-7</v>
      </c>
      <c r="K22">
        <v>4.3375267905271398E-8</v>
      </c>
      <c r="L22">
        <v>1.185636628419473E-7</v>
      </c>
      <c r="M22">
        <v>1.3460553958018419E-7</v>
      </c>
      <c r="N22">
        <v>2.0358959150253521E-7</v>
      </c>
      <c r="O22">
        <v>-1.456949210897305</v>
      </c>
      <c r="P22">
        <v>2.8983957048845048E-7</v>
      </c>
    </row>
    <row r="23" spans="1:16">
      <c r="A23" s="19">
        <v>21</v>
      </c>
      <c r="B23">
        <v>-0.30318149025544022</v>
      </c>
      <c r="C23">
        <v>-0.81443964328142116</v>
      </c>
      <c r="D23">
        <v>-1.851771258712911E-9</v>
      </c>
      <c r="E23">
        <v>-2.672571297546155E-8</v>
      </c>
      <c r="F23">
        <v>-2.129385232007117E-8</v>
      </c>
      <c r="G23">
        <v>-1.1028636098559409E-8</v>
      </c>
      <c r="H23">
        <v>-1.3420581595210121E-10</v>
      </c>
      <c r="I23">
        <v>-3.4676153086914883E-8</v>
      </c>
      <c r="J23">
        <v>3.0761386838536329E-7</v>
      </c>
      <c r="K23">
        <v>-1.619679027479658E-7</v>
      </c>
      <c r="L23">
        <v>1.1868041333280051E-7</v>
      </c>
      <c r="M23">
        <v>3.7486938823508212E-8</v>
      </c>
      <c r="N23">
        <v>1.284278041648533E-8</v>
      </c>
      <c r="O23">
        <v>1.9548940954392831</v>
      </c>
      <c r="P23">
        <v>-1.7997838384989519E-8</v>
      </c>
    </row>
    <row r="24" spans="1:16">
      <c r="A24" s="19">
        <v>22</v>
      </c>
      <c r="B24">
        <v>9.0945372487496456E-3</v>
      </c>
      <c r="C24">
        <v>0.57000433194841982</v>
      </c>
      <c r="D24">
        <v>2.5853443740501698E-9</v>
      </c>
      <c r="E24">
        <v>8.2254837338907605E-9</v>
      </c>
      <c r="F24">
        <v>-3.6745498331742739E-9</v>
      </c>
      <c r="G24">
        <v>-1.35027865624653E-8</v>
      </c>
      <c r="H24">
        <v>-1.457761555779178E-9</v>
      </c>
      <c r="I24">
        <v>-5.0518001114142284E-9</v>
      </c>
      <c r="J24">
        <v>2.1675207348406569E-9</v>
      </c>
      <c r="K24">
        <v>1.290519841638549E-9</v>
      </c>
      <c r="L24">
        <v>2.247900228444537E-9</v>
      </c>
      <c r="M24">
        <v>-5.4414928818807167E-9</v>
      </c>
      <c r="N24">
        <v>-1.6606525780184979E-9</v>
      </c>
      <c r="O24">
        <v>0.44226717179397212</v>
      </c>
      <c r="P24">
        <v>9.6860118690383322E-9</v>
      </c>
    </row>
    <row r="25" spans="1:16">
      <c r="A25" s="19">
        <v>23</v>
      </c>
      <c r="B25">
        <v>8.476234578549338</v>
      </c>
      <c r="C25">
        <v>0.75441909578856325</v>
      </c>
      <c r="D25">
        <v>1.173628624799984E-7</v>
      </c>
      <c r="E25">
        <v>-6.3670570768173005E-8</v>
      </c>
      <c r="F25">
        <v>-3.6199802113900398E-8</v>
      </c>
      <c r="G25">
        <v>3.507577104537744E-10</v>
      </c>
      <c r="H25">
        <v>1.3119161068735001E-9</v>
      </c>
      <c r="I25">
        <v>1.4215532974011469E-9</v>
      </c>
      <c r="J25">
        <v>2.1811173272543999E-8</v>
      </c>
      <c r="K25">
        <v>2.7940391956245841E-8</v>
      </c>
      <c r="L25">
        <v>6.884815425940221E-9</v>
      </c>
      <c r="M25">
        <v>-5.7725681688992459E-10</v>
      </c>
      <c r="N25">
        <v>-9.4126894576697319E-10</v>
      </c>
      <c r="O25">
        <v>-1.593325095879663</v>
      </c>
      <c r="P25">
        <v>-2.3558947718789542E-9</v>
      </c>
    </row>
    <row r="26" spans="1:16">
      <c r="A26" s="19">
        <v>24</v>
      </c>
      <c r="B26">
        <v>1.2658726045826061</v>
      </c>
      <c r="C26">
        <v>0.25176573042835138</v>
      </c>
      <c r="G26">
        <v>-2.144650049676972E-9</v>
      </c>
      <c r="H26">
        <v>6.8233072070271967E-10</v>
      </c>
      <c r="I26">
        <v>-2.3477671726849142E-9</v>
      </c>
      <c r="J26">
        <v>-5.3407534614837837E-9</v>
      </c>
      <c r="M26">
        <v>-4.0097149544093584E-9</v>
      </c>
      <c r="N26">
        <v>-3.0004702785890301E-9</v>
      </c>
      <c r="O26">
        <v>0.40773379331247028</v>
      </c>
    </row>
    <row r="27" spans="1:16">
      <c r="A27" s="19">
        <v>25</v>
      </c>
      <c r="B27">
        <v>1.782696530276715</v>
      </c>
      <c r="C27">
        <v>0.52688352661503646</v>
      </c>
      <c r="D27">
        <v>1.6902034847723351E-8</v>
      </c>
      <c r="G27">
        <v>-1.8900361157600091E-8</v>
      </c>
      <c r="H27">
        <v>-9.9607946938057427E-8</v>
      </c>
      <c r="I27">
        <v>-1.718277829500719E-8</v>
      </c>
      <c r="J27">
        <v>1.072802252450191E-7</v>
      </c>
      <c r="K27">
        <v>3.5497926246516043E-8</v>
      </c>
      <c r="M27">
        <v>9.521583270808378E-10</v>
      </c>
    </row>
    <row r="28" spans="1:16">
      <c r="A28" s="19">
        <v>26</v>
      </c>
      <c r="B28">
        <v>0.26411195523547087</v>
      </c>
      <c r="C28">
        <v>0.47406127580592278</v>
      </c>
      <c r="D28">
        <v>-4.2614150790538968E-8</v>
      </c>
      <c r="E28">
        <v>-2.2404743434904341E-8</v>
      </c>
      <c r="F28">
        <v>7.7983818150610075E-9</v>
      </c>
      <c r="G28">
        <v>1.3334727879282801E-13</v>
      </c>
      <c r="H28">
        <v>1.516341624356642E-6</v>
      </c>
      <c r="I28">
        <v>2.8111211328502479E-6</v>
      </c>
      <c r="J28">
        <v>3.8929612464698488E-8</v>
      </c>
      <c r="K28">
        <v>-4.7012306956901269E-8</v>
      </c>
      <c r="L28">
        <v>8.5053979719146502E-8</v>
      </c>
      <c r="M28">
        <v>3.228203981326678E-8</v>
      </c>
      <c r="O28">
        <v>0.44049798054240341</v>
      </c>
    </row>
    <row r="29" spans="1:16">
      <c r="A29" s="19">
        <v>27</v>
      </c>
      <c r="B29">
        <v>10.00269662567626</v>
      </c>
      <c r="C29">
        <v>-0.73712098281415095</v>
      </c>
      <c r="D29">
        <v>1.48450922558924E-8</v>
      </c>
      <c r="E29">
        <v>1.930597456850833E-9</v>
      </c>
      <c r="F29">
        <v>-1.315619866131258E-8</v>
      </c>
      <c r="G29">
        <v>1.2648094114847149E-9</v>
      </c>
      <c r="H29">
        <v>-1.0202734851766241E-9</v>
      </c>
      <c r="I29">
        <v>-3.0297672882301148E-9</v>
      </c>
      <c r="J29">
        <v>1.104495297513248E-8</v>
      </c>
      <c r="K29">
        <v>-3.5057517975685009E-9</v>
      </c>
      <c r="L29">
        <v>-7.2818770570196399E-9</v>
      </c>
      <c r="M29">
        <v>-4.878417155455981E-8</v>
      </c>
      <c r="N29">
        <v>6.8882487600942759E-8</v>
      </c>
      <c r="O29">
        <v>-0.71746953631692989</v>
      </c>
      <c r="P29">
        <v>-5.0293556761564879E-8</v>
      </c>
    </row>
    <row r="30" spans="1:16">
      <c r="A30" s="19">
        <v>28</v>
      </c>
      <c r="B30">
        <v>-1.7732668228629831</v>
      </c>
      <c r="C30">
        <v>0.33265920813647298</v>
      </c>
      <c r="D30">
        <v>-5.0747950613944948E-8</v>
      </c>
      <c r="E30">
        <v>9.8240989025729809E-9</v>
      </c>
      <c r="F30">
        <v>1.1027699300688661E-8</v>
      </c>
      <c r="G30">
        <v>2.275039389989161E-8</v>
      </c>
      <c r="J30">
        <v>3.1723025075180881E-9</v>
      </c>
      <c r="K30">
        <v>7.0389582571468423E-9</v>
      </c>
      <c r="L30">
        <v>2.2325734121333601E-8</v>
      </c>
      <c r="M30">
        <v>3.9886927755008891E-8</v>
      </c>
      <c r="N30">
        <v>6.7270929285054752E-8</v>
      </c>
      <c r="O30">
        <v>1.289992189034082</v>
      </c>
    </row>
    <row r="31" spans="1:16">
      <c r="A31" s="19">
        <v>29</v>
      </c>
      <c r="B31">
        <v>0.1355298032126733</v>
      </c>
      <c r="C31">
        <v>0.53107789608563749</v>
      </c>
      <c r="O31">
        <v>0.44313406855004622</v>
      </c>
    </row>
    <row r="32" spans="1:16">
      <c r="A32" s="19">
        <v>30</v>
      </c>
      <c r="B32">
        <v>4.2344035326903056</v>
      </c>
      <c r="G32">
        <v>-4.1269275601183979E-9</v>
      </c>
      <c r="H32">
        <v>-6.539293129259432E-9</v>
      </c>
      <c r="I32">
        <v>-3.8482678831925239E-9</v>
      </c>
      <c r="M32">
        <v>-2.3339086858115251E-9</v>
      </c>
      <c r="N32">
        <v>-4.3939741482037983E-9</v>
      </c>
    </row>
    <row r="33" spans="1:16">
      <c r="A33" s="19">
        <v>31</v>
      </c>
      <c r="B33">
        <v>0.60458222937307937</v>
      </c>
      <c r="C33">
        <v>0.86926764012645208</v>
      </c>
      <c r="D33">
        <v>1.8091786349361299E-7</v>
      </c>
      <c r="E33">
        <v>1.059572522463958E-7</v>
      </c>
      <c r="J33">
        <v>1.199542220421474E-8</v>
      </c>
      <c r="K33">
        <v>-3.5819026525303503E-8</v>
      </c>
      <c r="L33">
        <v>-1.3709188128218611E-8</v>
      </c>
      <c r="M33">
        <v>-5.7421280311639705E-10</v>
      </c>
      <c r="N33">
        <v>3.8905831993983074E-9</v>
      </c>
      <c r="P33">
        <v>-9.7631266169226431E-9</v>
      </c>
    </row>
    <row r="34" spans="1:16">
      <c r="A34" s="19">
        <v>32</v>
      </c>
      <c r="B34">
        <v>3.4409212182791289</v>
      </c>
      <c r="C34">
        <v>0.36210206349998941</v>
      </c>
      <c r="D34">
        <v>5.0079275011558684E-12</v>
      </c>
      <c r="E34">
        <v>7.7087199656851036E-10</v>
      </c>
      <c r="F34">
        <v>1.9443821191436449E-9</v>
      </c>
      <c r="G34">
        <v>4.262983199699407E-11</v>
      </c>
      <c r="H34">
        <v>1.0684679729982081E-10</v>
      </c>
      <c r="I34">
        <v>-4.6374782002344441E-11</v>
      </c>
      <c r="J34">
        <v>-3.62301553174818E-10</v>
      </c>
      <c r="K34">
        <v>1.7272624448388051E-10</v>
      </c>
      <c r="L34">
        <v>2.356834506349906E-11</v>
      </c>
      <c r="M34">
        <v>-8.88492855035171E-10</v>
      </c>
      <c r="N34">
        <v>-3.4425472233239528E-9</v>
      </c>
      <c r="O34">
        <v>-0.13422205508665641</v>
      </c>
      <c r="P34">
        <v>-6.223866837641847E-10</v>
      </c>
    </row>
    <row r="35" spans="1:16">
      <c r="A35" s="19">
        <v>33</v>
      </c>
      <c r="B35">
        <v>9.5577378343385977E-2</v>
      </c>
      <c r="C35">
        <v>1.338686539509041</v>
      </c>
      <c r="D35">
        <v>8.8993057753174738E-10</v>
      </c>
      <c r="E35">
        <v>-3.9692751165107242E-10</v>
      </c>
      <c r="F35">
        <v>1.177844325918481E-9</v>
      </c>
      <c r="G35">
        <v>2.3571410392687728E-10</v>
      </c>
      <c r="H35">
        <v>-6.5434380209984845E-10</v>
      </c>
      <c r="I35">
        <v>-4.8987504172281435E-10</v>
      </c>
      <c r="J35">
        <v>-2.2533143820282849E-9</v>
      </c>
      <c r="K35">
        <v>-7.4118963297417542E-9</v>
      </c>
      <c r="L35">
        <v>-9.0025333215663089E-10</v>
      </c>
      <c r="M35">
        <v>-8.8866696036650646E-11</v>
      </c>
      <c r="N35">
        <v>-1.5909813262302521E-8</v>
      </c>
      <c r="O35">
        <v>-0.35858803856152832</v>
      </c>
      <c r="P35">
        <v>2.9932923728786902E-8</v>
      </c>
    </row>
    <row r="36" spans="1:16">
      <c r="A36" s="19">
        <v>34</v>
      </c>
      <c r="B36">
        <v>-1.6630616987122659</v>
      </c>
      <c r="C36">
        <v>1.536457562550561</v>
      </c>
      <c r="D36">
        <v>-5.0263006491486149E-9</v>
      </c>
      <c r="E36">
        <v>2.937694838086345E-11</v>
      </c>
      <c r="F36">
        <v>4.7904620204073202E-9</v>
      </c>
      <c r="G36">
        <v>1.9844839387995218E-9</v>
      </c>
      <c r="H36">
        <v>-4.4056985882667789E-8</v>
      </c>
      <c r="I36">
        <v>9.9946066526427815E-9</v>
      </c>
      <c r="J36">
        <v>1.8042309575701119E-8</v>
      </c>
      <c r="K36">
        <v>-2.9778282564887481E-8</v>
      </c>
      <c r="L36">
        <v>4.9998333189931401E-8</v>
      </c>
      <c r="M36">
        <v>6.0668438470675931E-9</v>
      </c>
      <c r="N36">
        <v>3.425622922481559E-9</v>
      </c>
      <c r="O36">
        <v>2.7967367843631411E-2</v>
      </c>
      <c r="P36">
        <v>-4.7714824664764544E-9</v>
      </c>
    </row>
    <row r="37" spans="1:16">
      <c r="A37" s="19">
        <v>35</v>
      </c>
      <c r="B37">
        <v>5.9918903446290983</v>
      </c>
      <c r="C37">
        <v>-0.82394529755206491</v>
      </c>
      <c r="D37">
        <v>-4.7561474345101112E-7</v>
      </c>
      <c r="E37">
        <v>-2.4742897993767578E-7</v>
      </c>
      <c r="F37">
        <v>8.067261007023924E-9</v>
      </c>
      <c r="G37">
        <v>-5.8460805387402659E-8</v>
      </c>
      <c r="H37">
        <v>-9.1919283713969668E-8</v>
      </c>
      <c r="I37">
        <v>-2.3507433087107842E-8</v>
      </c>
      <c r="J37">
        <v>5.1229489609192809E-6</v>
      </c>
      <c r="K37">
        <v>3.4284125725536029E-6</v>
      </c>
      <c r="L37">
        <v>2.4702932074946018E-5</v>
      </c>
      <c r="M37">
        <v>-1.027184179354948E-5</v>
      </c>
      <c r="N37">
        <v>-3.137650950664517E-6</v>
      </c>
      <c r="O37">
        <v>0.29371134394991572</v>
      </c>
      <c r="P37">
        <v>-9.6599380027190361E-7</v>
      </c>
    </row>
    <row r="38" spans="1:16">
      <c r="A38" s="19">
        <v>36</v>
      </c>
      <c r="B38">
        <v>2.8693434751879541</v>
      </c>
      <c r="C38">
        <v>-0.460873526535579</v>
      </c>
      <c r="D38">
        <v>2.0150918958030308E-8</v>
      </c>
      <c r="E38">
        <v>-1.3059847572698949E-9</v>
      </c>
      <c r="F38">
        <v>1.0908821096869329E-8</v>
      </c>
      <c r="G38">
        <v>3.4478201894159148E-8</v>
      </c>
      <c r="H38">
        <v>5.7463856102082662E-8</v>
      </c>
      <c r="I38">
        <v>7.2959708203360367E-8</v>
      </c>
      <c r="J38">
        <v>-1.7351951495170749E-8</v>
      </c>
      <c r="K38">
        <v>-5.9038598872486791E-8</v>
      </c>
      <c r="L38">
        <v>-6.7685214621400796E-8</v>
      </c>
      <c r="M38">
        <v>-1.1478427660719701E-9</v>
      </c>
      <c r="N38">
        <v>2.21840432414723E-9</v>
      </c>
      <c r="O38">
        <v>0.22590526175011971</v>
      </c>
      <c r="P38">
        <v>-1.5996230270225181E-9</v>
      </c>
    </row>
    <row r="39" spans="1:16">
      <c r="A39" s="19">
        <v>37</v>
      </c>
      <c r="B39">
        <v>2.2643200130966431E-2</v>
      </c>
      <c r="C39">
        <v>0.99637454282380267</v>
      </c>
      <c r="D39">
        <v>2.3793665184837321E-9</v>
      </c>
      <c r="E39">
        <v>2.9020502949361492E-9</v>
      </c>
      <c r="F39">
        <v>-4.2267020845304269E-9</v>
      </c>
      <c r="J39">
        <v>-2.7251818341045388E-9</v>
      </c>
      <c r="K39">
        <v>7.3682309068017216E-8</v>
      </c>
      <c r="M39">
        <v>-1.380977088784207E-9</v>
      </c>
      <c r="N39">
        <v>-7.9554607186237336E-9</v>
      </c>
      <c r="P39">
        <v>5.1679255559472059E-9</v>
      </c>
    </row>
    <row r="40" spans="1:16">
      <c r="A40" s="19">
        <v>38</v>
      </c>
      <c r="B40">
        <v>7.8560244189190591</v>
      </c>
      <c r="C40">
        <v>-0.33580101954296587</v>
      </c>
      <c r="D40">
        <v>4.7071039883405943E-6</v>
      </c>
      <c r="E40">
        <v>4.7528270993708833E-6</v>
      </c>
      <c r="F40">
        <v>7.6344329068472056E-7</v>
      </c>
      <c r="G40">
        <v>-4.1716979293481346E-6</v>
      </c>
      <c r="H40">
        <v>-5.1168931655900954E-6</v>
      </c>
      <c r="J40">
        <v>-6.0194913773210578E-8</v>
      </c>
      <c r="K40">
        <v>-1.373406947202581E-7</v>
      </c>
      <c r="L40">
        <v>-7.9813158704023655E-8</v>
      </c>
      <c r="M40">
        <v>-9.8031958488004484E-7</v>
      </c>
      <c r="N40">
        <v>-7.8686917959101824E-7</v>
      </c>
      <c r="O40">
        <v>-0.74308751796501493</v>
      </c>
      <c r="P40">
        <v>1.8936234393266851E-7</v>
      </c>
    </row>
  </sheetData>
  <conditionalFormatting sqref="B2:P40">
    <cfRule type="containsBlanks" dxfId="2" priority="1">
      <formula>LEN(TRIM(B2))=0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E40"/>
  <sheetViews>
    <sheetView workbookViewId="0">
      <selection activeCell="R2" sqref="R2:AE40"/>
    </sheetView>
  </sheetViews>
  <sheetFormatPr baseColWidth="10" defaultColWidth="8.83203125" defaultRowHeight="16"/>
  <sheetData>
    <row r="1" spans="1:31">
      <c r="B1" s="19" t="s">
        <v>52</v>
      </c>
      <c r="C1" s="19" t="s">
        <v>65</v>
      </c>
      <c r="D1" s="19" t="s">
        <v>106</v>
      </c>
      <c r="E1" s="19" t="s">
        <v>107</v>
      </c>
      <c r="F1" s="19" t="s">
        <v>108</v>
      </c>
      <c r="G1" s="19" t="s">
        <v>109</v>
      </c>
      <c r="H1" s="19" t="s">
        <v>110</v>
      </c>
      <c r="I1" s="19" t="s">
        <v>111</v>
      </c>
      <c r="J1" s="19" t="s">
        <v>112</v>
      </c>
      <c r="K1" s="19" t="s">
        <v>113</v>
      </c>
      <c r="L1" s="19" t="s">
        <v>114</v>
      </c>
      <c r="M1" s="19" t="s">
        <v>115</v>
      </c>
      <c r="N1" s="19" t="s">
        <v>116</v>
      </c>
      <c r="O1" s="19" t="s">
        <v>66</v>
      </c>
      <c r="P1" s="19" t="s">
        <v>117</v>
      </c>
    </row>
    <row r="2" spans="1:31">
      <c r="A2" s="19">
        <v>0</v>
      </c>
      <c r="B2">
        <v>0.79662835055396841</v>
      </c>
      <c r="C2">
        <v>9.8188080706339623E-2</v>
      </c>
      <c r="D2">
        <v>0.48299798678434108</v>
      </c>
      <c r="E2">
        <v>0.16328971458107769</v>
      </c>
      <c r="F2">
        <v>0.2589275568806505</v>
      </c>
      <c r="G2">
        <v>0.24307406733446779</v>
      </c>
      <c r="H2">
        <v>0.16577723356631349</v>
      </c>
      <c r="I2">
        <v>0.46078595072503342</v>
      </c>
      <c r="J2">
        <v>0.39307607368188902</v>
      </c>
      <c r="K2">
        <v>0.1129694669314561</v>
      </c>
      <c r="L2">
        <v>4.3385113877120761E-2</v>
      </c>
      <c r="M2">
        <v>0.34481982948866691</v>
      </c>
      <c r="N2">
        <v>0.1130495533659137</v>
      </c>
      <c r="R2" t="str" cm="1">
        <f t="array" ref="R2">_xlfn.IFS(B2="","",B2&lt;0.001,"***",B2&lt;0.01,"**",B2&lt;0.05,"*",B2&lt;0.1,"-",B2&gt;=0.1, "")</f>
        <v/>
      </c>
      <c r="S2" s="4" t="str" cm="1">
        <f t="array" ref="S2">_xlfn.IFS(C2="","",C2&lt;0.001,"***",C2&lt;0.01,"**",C2&lt;0.05,"*",C2&lt;0.1,"-",C2&gt;=0.1, "")</f>
        <v>-</v>
      </c>
      <c r="T2" s="4" t="str" cm="1">
        <f t="array" ref="T2">_xlfn.IFS(D2="","",D2&lt;0.001,"***",D2&lt;0.01,"**",D2&lt;0.05,"*",D2&lt;0.1,"-",D2&gt;=0.1, "")</f>
        <v/>
      </c>
      <c r="U2" s="4" t="str" cm="1">
        <f t="array" ref="U2">_xlfn.IFS(E2="","",E2&lt;0.001,"***",E2&lt;0.01,"**",E2&lt;0.05,"*",E2&lt;0.1,"-",E2&gt;=0.1, "")</f>
        <v/>
      </c>
      <c r="V2" s="4" t="str" cm="1">
        <f t="array" ref="V2">_xlfn.IFS(F2="","",F2&lt;0.001,"***",F2&lt;0.01,"**",F2&lt;0.05,"*",F2&lt;0.1,"-",F2&gt;=0.1, "")</f>
        <v/>
      </c>
      <c r="W2" s="4" t="str" cm="1">
        <f t="array" ref="W2">_xlfn.IFS(G2="","",G2&lt;0.001,"***",G2&lt;0.01,"**",G2&lt;0.05,"*",G2&lt;0.1,"-",G2&gt;=0.1, "")</f>
        <v/>
      </c>
      <c r="X2" s="4" t="str" cm="1">
        <f t="array" ref="X2">_xlfn.IFS(H2="","",H2&lt;0.001,"***",H2&lt;0.01,"**",H2&lt;0.05,"*",H2&lt;0.1,"-",H2&gt;=0.1, "")</f>
        <v/>
      </c>
      <c r="Y2" s="4" t="str" cm="1">
        <f t="array" ref="Y2">_xlfn.IFS(I2="","",I2&lt;0.001,"***",I2&lt;0.01,"**",I2&lt;0.05,"*",I2&lt;0.1,"-",I2&gt;=0.1, "")</f>
        <v/>
      </c>
      <c r="Z2" s="4" t="str" cm="1">
        <f t="array" ref="Z2">_xlfn.IFS(J2="","",J2&lt;0.001,"***",J2&lt;0.01,"**",J2&lt;0.05,"*",J2&lt;0.1,"-",J2&gt;=0.1, "")</f>
        <v/>
      </c>
      <c r="AA2" s="4" t="str" cm="1">
        <f t="array" ref="AA2">_xlfn.IFS(K2="","",K2&lt;0.001,"***",K2&lt;0.01,"**",K2&lt;0.05,"*",K2&lt;0.1,"-",K2&gt;=0.1, "")</f>
        <v/>
      </c>
      <c r="AB2" s="4" t="str" cm="1">
        <f t="array" ref="AB2">_xlfn.IFS(L2="","",L2&lt;0.001,"***",L2&lt;0.01,"**",L2&lt;0.05,"*",L2&lt;0.1,"-",L2&gt;=0.1, "")</f>
        <v>*</v>
      </c>
      <c r="AC2" s="4" t="str" cm="1">
        <f t="array" ref="AC2">_xlfn.IFS(M2="","",M2&lt;0.001,"***",M2&lt;0.01,"**",M2&lt;0.05,"*",M2&lt;0.1,"-",M2&gt;=0.1, "")</f>
        <v/>
      </c>
      <c r="AD2" s="4" t="str" cm="1">
        <f t="array" ref="AD2">_xlfn.IFS(N2="","",N2&lt;0.001,"***",N2&lt;0.01,"**",N2&lt;0.05,"*",N2&lt;0.1,"-",N2&gt;=0.1, "")</f>
        <v/>
      </c>
      <c r="AE2" s="4" t="str" cm="1">
        <f t="array" ref="AE2">_xlfn.IFS(O2="","",O2&lt;0.001,"***",O2&lt;0.01,"**",O2&lt;0.05,"*",O2&lt;0.1,"-",O2&gt;=0.1, "")</f>
        <v/>
      </c>
    </row>
    <row r="3" spans="1:31">
      <c r="A3" s="19">
        <v>1</v>
      </c>
      <c r="B3">
        <v>2.9788391576344121E-3</v>
      </c>
      <c r="C3">
        <v>0.96240177166620722</v>
      </c>
      <c r="D3">
        <v>1.2590857817094141E-3</v>
      </c>
      <c r="E3">
        <v>0.84187305658088751</v>
      </c>
      <c r="F3">
        <v>3.6558247644293061E-4</v>
      </c>
      <c r="G3">
        <v>6.6998326754970187E-4</v>
      </c>
      <c r="H3">
        <v>1.0311344013350561E-3</v>
      </c>
      <c r="I3">
        <v>1.2938299609756439E-3</v>
      </c>
      <c r="J3">
        <v>1.831246615356753E-2</v>
      </c>
      <c r="M3">
        <v>6.5605631880832796E-4</v>
      </c>
      <c r="N3">
        <v>6.8938941423579659E-4</v>
      </c>
      <c r="O3">
        <v>9.9497958064734336E-4</v>
      </c>
      <c r="P3">
        <v>0.15771338247784389</v>
      </c>
      <c r="R3" s="4" t="str" cm="1">
        <f t="array" ref="R3">_xlfn.IFS(B3="","",B3&lt;0.001,"***",B3&lt;0.01,"**",B3&lt;0.05,"*",B3&lt;0.1,"-",B3&gt;=0.1, "")</f>
        <v>**</v>
      </c>
      <c r="S3" s="4" t="str" cm="1">
        <f t="array" ref="S3">_xlfn.IFS(C3="","",C3&lt;0.001,"***",C3&lt;0.01,"**",C3&lt;0.05,"*",C3&lt;0.1,"-",C3&gt;=0.1, "")</f>
        <v/>
      </c>
      <c r="T3" s="4" t="str" cm="1">
        <f t="array" ref="T3">_xlfn.IFS(D3="","",D3&lt;0.001,"***",D3&lt;0.01,"**",D3&lt;0.05,"*",D3&lt;0.1,"-",D3&gt;=0.1, "")</f>
        <v>**</v>
      </c>
      <c r="U3" s="4" t="str" cm="1">
        <f t="array" ref="U3">_xlfn.IFS(E3="","",E3&lt;0.001,"***",E3&lt;0.01,"**",E3&lt;0.05,"*",E3&lt;0.1,"-",E3&gt;=0.1, "")</f>
        <v/>
      </c>
      <c r="V3" s="4" t="str" cm="1">
        <f t="array" ref="V3">_xlfn.IFS(F3="","",F3&lt;0.001,"***",F3&lt;0.01,"**",F3&lt;0.05,"*",F3&lt;0.1,"-",F3&gt;=0.1, "")</f>
        <v>***</v>
      </c>
      <c r="W3" s="4" t="str" cm="1">
        <f t="array" ref="W3">_xlfn.IFS(G3="","",G3&lt;0.001,"***",G3&lt;0.01,"**",G3&lt;0.05,"*",G3&lt;0.1,"-",G3&gt;=0.1, "")</f>
        <v>***</v>
      </c>
      <c r="X3" s="4" t="str" cm="1">
        <f t="array" ref="X3">_xlfn.IFS(H3="","",H3&lt;0.001,"***",H3&lt;0.01,"**",H3&lt;0.05,"*",H3&lt;0.1,"-",H3&gt;=0.1, "")</f>
        <v>**</v>
      </c>
      <c r="Y3" s="4" t="str" cm="1">
        <f t="array" ref="Y3">_xlfn.IFS(I3="","",I3&lt;0.001,"***",I3&lt;0.01,"**",I3&lt;0.05,"*",I3&lt;0.1,"-",I3&gt;=0.1, "")</f>
        <v>**</v>
      </c>
      <c r="Z3" s="4" t="str" cm="1">
        <f t="array" ref="Z3">_xlfn.IFS(J3="","",J3&lt;0.001,"***",J3&lt;0.01,"**",J3&lt;0.05,"*",J3&lt;0.1,"-",J3&gt;=0.1, "")</f>
        <v>*</v>
      </c>
      <c r="AA3" s="4" t="str" cm="1">
        <f t="array" ref="AA3">_xlfn.IFS(K3="","",K3&lt;0.001,"***",K3&lt;0.01,"**",K3&lt;0.05,"*",K3&lt;0.1,"-",K3&gt;=0.1, "")</f>
        <v/>
      </c>
      <c r="AB3" s="4" t="str" cm="1">
        <f t="array" ref="AB3">_xlfn.IFS(L3="","",L3&lt;0.001,"***",L3&lt;0.01,"**",L3&lt;0.05,"*",L3&lt;0.1,"-",L3&gt;=0.1, "")</f>
        <v/>
      </c>
      <c r="AC3" s="4" t="str" cm="1">
        <f t="array" ref="AC3">_xlfn.IFS(M3="","",M3&lt;0.001,"***",M3&lt;0.01,"**",M3&lt;0.05,"*",M3&lt;0.1,"-",M3&gt;=0.1, "")</f>
        <v>***</v>
      </c>
      <c r="AD3" s="4" t="str" cm="1">
        <f t="array" ref="AD3">_xlfn.IFS(N3="","",N3&lt;0.001,"***",N3&lt;0.01,"**",N3&lt;0.05,"*",N3&lt;0.1,"-",N3&gt;=0.1, "")</f>
        <v>***</v>
      </c>
      <c r="AE3" s="4" t="str" cm="1">
        <f t="array" ref="AE3">_xlfn.IFS(O3="","",O3&lt;0.001,"***",O3&lt;0.01,"**",O3&lt;0.05,"*",O3&lt;0.1,"-",O3&gt;=0.1, "")</f>
        <v>***</v>
      </c>
    </row>
    <row r="4" spans="1:31">
      <c r="A4" s="19">
        <v>2</v>
      </c>
      <c r="B4">
        <v>0.30472581212262168</v>
      </c>
      <c r="C4">
        <v>0.28895862847623371</v>
      </c>
      <c r="D4">
        <v>0.7126557881596296</v>
      </c>
      <c r="E4">
        <v>0.62546779573711153</v>
      </c>
      <c r="F4">
        <v>0.39929851007277289</v>
      </c>
      <c r="G4">
        <v>0.60718019015256752</v>
      </c>
      <c r="H4">
        <v>0.72063672019367375</v>
      </c>
      <c r="I4">
        <v>0.65656705066033094</v>
      </c>
      <c r="J4">
        <v>0.65414804076981892</v>
      </c>
      <c r="K4">
        <v>0.54737459948189238</v>
      </c>
      <c r="L4">
        <v>0.32788671125368601</v>
      </c>
      <c r="M4">
        <v>0.43603903283409029</v>
      </c>
      <c r="N4">
        <v>0.81078455501737223</v>
      </c>
      <c r="O4">
        <v>0.1536614095488209</v>
      </c>
      <c r="P4">
        <v>0.39096779899451212</v>
      </c>
      <c r="R4" s="4" t="str" cm="1">
        <f t="array" ref="R4">_xlfn.IFS(B4="","",B4&lt;0.001,"***",B4&lt;0.01,"**",B4&lt;0.05,"*",B4&lt;0.1,"-",B4&gt;=0.1, "")</f>
        <v/>
      </c>
      <c r="S4" s="4" t="str" cm="1">
        <f t="array" ref="S4">_xlfn.IFS(C4="","",C4&lt;0.001,"***",C4&lt;0.01,"**",C4&lt;0.05,"*",C4&lt;0.1,"-",C4&gt;=0.1, "")</f>
        <v/>
      </c>
      <c r="T4" s="4" t="str" cm="1">
        <f t="array" ref="T4">_xlfn.IFS(D4="","",D4&lt;0.001,"***",D4&lt;0.01,"**",D4&lt;0.05,"*",D4&lt;0.1,"-",D4&gt;=0.1, "")</f>
        <v/>
      </c>
      <c r="U4" s="4" t="str" cm="1">
        <f t="array" ref="U4">_xlfn.IFS(E4="","",E4&lt;0.001,"***",E4&lt;0.01,"**",E4&lt;0.05,"*",E4&lt;0.1,"-",E4&gt;=0.1, "")</f>
        <v/>
      </c>
      <c r="V4" s="4" t="str" cm="1">
        <f t="array" ref="V4">_xlfn.IFS(F4="","",F4&lt;0.001,"***",F4&lt;0.01,"**",F4&lt;0.05,"*",F4&lt;0.1,"-",F4&gt;=0.1, "")</f>
        <v/>
      </c>
      <c r="W4" s="4" t="str" cm="1">
        <f t="array" ref="W4">_xlfn.IFS(G4="","",G4&lt;0.001,"***",G4&lt;0.01,"**",G4&lt;0.05,"*",G4&lt;0.1,"-",G4&gt;=0.1, "")</f>
        <v/>
      </c>
      <c r="X4" s="4" t="str" cm="1">
        <f t="array" ref="X4">_xlfn.IFS(H4="","",H4&lt;0.001,"***",H4&lt;0.01,"**",H4&lt;0.05,"*",H4&lt;0.1,"-",H4&gt;=0.1, "")</f>
        <v/>
      </c>
      <c r="Y4" s="4" t="str" cm="1">
        <f t="array" ref="Y4">_xlfn.IFS(I4="","",I4&lt;0.001,"***",I4&lt;0.01,"**",I4&lt;0.05,"*",I4&lt;0.1,"-",I4&gt;=0.1, "")</f>
        <v/>
      </c>
      <c r="Z4" s="4" t="str" cm="1">
        <f t="array" ref="Z4">_xlfn.IFS(J4="","",J4&lt;0.001,"***",J4&lt;0.01,"**",J4&lt;0.05,"*",J4&lt;0.1,"-",J4&gt;=0.1, "")</f>
        <v/>
      </c>
      <c r="AA4" s="4" t="str" cm="1">
        <f t="array" ref="AA4">_xlfn.IFS(K4="","",K4&lt;0.001,"***",K4&lt;0.01,"**",K4&lt;0.05,"*",K4&lt;0.1,"-",K4&gt;=0.1, "")</f>
        <v/>
      </c>
      <c r="AB4" s="4" t="str" cm="1">
        <f t="array" ref="AB4">_xlfn.IFS(L4="","",L4&lt;0.001,"***",L4&lt;0.01,"**",L4&lt;0.05,"*",L4&lt;0.1,"-",L4&gt;=0.1, "")</f>
        <v/>
      </c>
      <c r="AC4" s="4" t="str" cm="1">
        <f t="array" ref="AC4">_xlfn.IFS(M4="","",M4&lt;0.001,"***",M4&lt;0.01,"**",M4&lt;0.05,"*",M4&lt;0.1,"-",M4&gt;=0.1, "")</f>
        <v/>
      </c>
      <c r="AD4" s="4" t="str" cm="1">
        <f t="array" ref="AD4">_xlfn.IFS(N4="","",N4&lt;0.001,"***",N4&lt;0.01,"**",N4&lt;0.05,"*",N4&lt;0.1,"-",N4&gt;=0.1, "")</f>
        <v/>
      </c>
      <c r="AE4" s="4" t="str" cm="1">
        <f t="array" ref="AE4">_xlfn.IFS(O4="","",O4&lt;0.001,"***",O4&lt;0.01,"**",O4&lt;0.05,"*",O4&lt;0.1,"-",O4&gt;=0.1, "")</f>
        <v/>
      </c>
    </row>
    <row r="5" spans="1:31">
      <c r="A5" s="19">
        <v>3</v>
      </c>
      <c r="B5">
        <v>4.4543979816309538E-2</v>
      </c>
      <c r="C5">
        <v>0.97193993802713163</v>
      </c>
      <c r="D5">
        <v>0.1817473184058527</v>
      </c>
      <c r="E5">
        <v>0.66024342220983345</v>
      </c>
      <c r="F5">
        <v>0.2124549185306894</v>
      </c>
      <c r="G5">
        <v>0.31012161885253581</v>
      </c>
      <c r="H5">
        <v>0.87503980155916095</v>
      </c>
      <c r="I5">
        <v>0.29590856871941468</v>
      </c>
      <c r="J5">
        <v>8.2372509795451923E-2</v>
      </c>
      <c r="K5">
        <v>0.14043185525892449</v>
      </c>
      <c r="M5">
        <v>7.5794270475486897E-2</v>
      </c>
      <c r="N5">
        <v>0.1065565604157873</v>
      </c>
      <c r="O5">
        <v>0.2361944386963048</v>
      </c>
      <c r="R5" s="4" t="str" cm="1">
        <f t="array" ref="R5">_xlfn.IFS(B5="","",B5&lt;0.001,"***",B5&lt;0.01,"**",B5&lt;0.05,"*",B5&lt;0.1,"-",B5&gt;=0.1, "")</f>
        <v>*</v>
      </c>
      <c r="S5" s="4" t="str" cm="1">
        <f t="array" ref="S5">_xlfn.IFS(C5="","",C5&lt;0.001,"***",C5&lt;0.01,"**",C5&lt;0.05,"*",C5&lt;0.1,"-",C5&gt;=0.1, "")</f>
        <v/>
      </c>
      <c r="T5" s="4" t="str" cm="1">
        <f t="array" ref="T5">_xlfn.IFS(D5="","",D5&lt;0.001,"***",D5&lt;0.01,"**",D5&lt;0.05,"*",D5&lt;0.1,"-",D5&gt;=0.1, "")</f>
        <v/>
      </c>
      <c r="U5" s="4" t="str" cm="1">
        <f t="array" ref="U5">_xlfn.IFS(E5="","",E5&lt;0.001,"***",E5&lt;0.01,"**",E5&lt;0.05,"*",E5&lt;0.1,"-",E5&gt;=0.1, "")</f>
        <v/>
      </c>
      <c r="V5" s="4" t="str" cm="1">
        <f t="array" ref="V5">_xlfn.IFS(F5="","",F5&lt;0.001,"***",F5&lt;0.01,"**",F5&lt;0.05,"*",F5&lt;0.1,"-",F5&gt;=0.1, "")</f>
        <v/>
      </c>
      <c r="W5" s="4" t="str" cm="1">
        <f t="array" ref="W5">_xlfn.IFS(G5="","",G5&lt;0.001,"***",G5&lt;0.01,"**",G5&lt;0.05,"*",G5&lt;0.1,"-",G5&gt;=0.1, "")</f>
        <v/>
      </c>
      <c r="X5" s="4" t="str" cm="1">
        <f t="array" ref="X5">_xlfn.IFS(H5="","",H5&lt;0.001,"***",H5&lt;0.01,"**",H5&lt;0.05,"*",H5&lt;0.1,"-",H5&gt;=0.1, "")</f>
        <v/>
      </c>
      <c r="Y5" s="4" t="str" cm="1">
        <f t="array" ref="Y5">_xlfn.IFS(I5="","",I5&lt;0.001,"***",I5&lt;0.01,"**",I5&lt;0.05,"*",I5&lt;0.1,"-",I5&gt;=0.1, "")</f>
        <v/>
      </c>
      <c r="Z5" s="4" t="str" cm="1">
        <f t="array" ref="Z5">_xlfn.IFS(J5="","",J5&lt;0.001,"***",J5&lt;0.01,"**",J5&lt;0.05,"*",J5&lt;0.1,"-",J5&gt;=0.1, "")</f>
        <v>-</v>
      </c>
      <c r="AA5" s="4" t="str" cm="1">
        <f t="array" ref="AA5">_xlfn.IFS(K5="","",K5&lt;0.001,"***",K5&lt;0.01,"**",K5&lt;0.05,"*",K5&lt;0.1,"-",K5&gt;=0.1, "")</f>
        <v/>
      </c>
      <c r="AB5" s="4" t="str" cm="1">
        <f t="array" ref="AB5">_xlfn.IFS(L5="","",L5&lt;0.001,"***",L5&lt;0.01,"**",L5&lt;0.05,"*",L5&lt;0.1,"-",L5&gt;=0.1, "")</f>
        <v/>
      </c>
      <c r="AC5" s="4" t="str" cm="1">
        <f t="array" ref="AC5">_xlfn.IFS(M5="","",M5&lt;0.001,"***",M5&lt;0.01,"**",M5&lt;0.05,"*",M5&lt;0.1,"-",M5&gt;=0.1, "")</f>
        <v>-</v>
      </c>
      <c r="AD5" s="4" t="str" cm="1">
        <f t="array" ref="AD5">_xlfn.IFS(N5="","",N5&lt;0.001,"***",N5&lt;0.01,"**",N5&lt;0.05,"*",N5&lt;0.1,"-",N5&gt;=0.1, "")</f>
        <v/>
      </c>
      <c r="AE5" s="4" t="str" cm="1">
        <f t="array" ref="AE5">_xlfn.IFS(O5="","",O5&lt;0.001,"***",O5&lt;0.01,"**",O5&lt;0.05,"*",O5&lt;0.1,"-",O5&gt;=0.1, "")</f>
        <v/>
      </c>
    </row>
    <row r="6" spans="1:31">
      <c r="A6" s="19">
        <v>4</v>
      </c>
      <c r="B6">
        <v>0.45680438689743857</v>
      </c>
      <c r="C6">
        <v>0.78176246908482705</v>
      </c>
      <c r="D6">
        <v>0.50953464918412417</v>
      </c>
      <c r="E6">
        <v>0.50282581212522859</v>
      </c>
      <c r="F6">
        <v>0.42351644485964168</v>
      </c>
      <c r="G6">
        <v>0.53314119281199379</v>
      </c>
      <c r="H6">
        <v>0.31316256960188799</v>
      </c>
      <c r="I6">
        <v>0.53601859596315671</v>
      </c>
      <c r="J6">
        <v>0.49192166565191919</v>
      </c>
      <c r="K6">
        <v>0.5409180006754386</v>
      </c>
      <c r="L6">
        <v>0.46498888040087588</v>
      </c>
      <c r="M6">
        <v>0.48602921008763611</v>
      </c>
      <c r="N6">
        <v>0.87655580379695586</v>
      </c>
      <c r="O6">
        <v>0.53174528129996668</v>
      </c>
      <c r="P6">
        <v>0.48784775739404979</v>
      </c>
      <c r="R6" s="4" t="str" cm="1">
        <f t="array" ref="R6">_xlfn.IFS(B6="","",B6&lt;0.001,"***",B6&lt;0.01,"**",B6&lt;0.05,"*",B6&lt;0.1,"-",B6&gt;=0.1, "")</f>
        <v/>
      </c>
      <c r="S6" s="4" t="str" cm="1">
        <f t="array" ref="S6">_xlfn.IFS(C6="","",C6&lt;0.001,"***",C6&lt;0.01,"**",C6&lt;0.05,"*",C6&lt;0.1,"-",C6&gt;=0.1, "")</f>
        <v/>
      </c>
      <c r="T6" s="4" t="str" cm="1">
        <f t="array" ref="T6">_xlfn.IFS(D6="","",D6&lt;0.001,"***",D6&lt;0.01,"**",D6&lt;0.05,"*",D6&lt;0.1,"-",D6&gt;=0.1, "")</f>
        <v/>
      </c>
      <c r="U6" s="4" t="str" cm="1">
        <f t="array" ref="U6">_xlfn.IFS(E6="","",E6&lt;0.001,"***",E6&lt;0.01,"**",E6&lt;0.05,"*",E6&lt;0.1,"-",E6&gt;=0.1, "")</f>
        <v/>
      </c>
      <c r="V6" s="4" t="str" cm="1">
        <f t="array" ref="V6">_xlfn.IFS(F6="","",F6&lt;0.001,"***",F6&lt;0.01,"**",F6&lt;0.05,"*",F6&lt;0.1,"-",F6&gt;=0.1, "")</f>
        <v/>
      </c>
      <c r="W6" s="4" t="str" cm="1">
        <f t="array" ref="W6">_xlfn.IFS(G6="","",G6&lt;0.001,"***",G6&lt;0.01,"**",G6&lt;0.05,"*",G6&lt;0.1,"-",G6&gt;=0.1, "")</f>
        <v/>
      </c>
      <c r="X6" s="4" t="str" cm="1">
        <f t="array" ref="X6">_xlfn.IFS(H6="","",H6&lt;0.001,"***",H6&lt;0.01,"**",H6&lt;0.05,"*",H6&lt;0.1,"-",H6&gt;=0.1, "")</f>
        <v/>
      </c>
      <c r="Y6" s="4" t="str" cm="1">
        <f t="array" ref="Y6">_xlfn.IFS(I6="","",I6&lt;0.001,"***",I6&lt;0.01,"**",I6&lt;0.05,"*",I6&lt;0.1,"-",I6&gt;=0.1, "")</f>
        <v/>
      </c>
      <c r="Z6" s="4" t="str" cm="1">
        <f t="array" ref="Z6">_xlfn.IFS(J6="","",J6&lt;0.001,"***",J6&lt;0.01,"**",J6&lt;0.05,"*",J6&lt;0.1,"-",J6&gt;=0.1, "")</f>
        <v/>
      </c>
      <c r="AA6" s="4" t="str" cm="1">
        <f t="array" ref="AA6">_xlfn.IFS(K6="","",K6&lt;0.001,"***",K6&lt;0.01,"**",K6&lt;0.05,"*",K6&lt;0.1,"-",K6&gt;=0.1, "")</f>
        <v/>
      </c>
      <c r="AB6" s="4" t="str" cm="1">
        <f t="array" ref="AB6">_xlfn.IFS(L6="","",L6&lt;0.001,"***",L6&lt;0.01,"**",L6&lt;0.05,"*",L6&lt;0.1,"-",L6&gt;=0.1, "")</f>
        <v/>
      </c>
      <c r="AC6" s="4" t="str" cm="1">
        <f t="array" ref="AC6">_xlfn.IFS(M6="","",M6&lt;0.001,"***",M6&lt;0.01,"**",M6&lt;0.05,"*",M6&lt;0.1,"-",M6&gt;=0.1, "")</f>
        <v/>
      </c>
      <c r="AD6" s="4" t="str" cm="1">
        <f t="array" ref="AD6">_xlfn.IFS(N6="","",N6&lt;0.001,"***",N6&lt;0.01,"**",N6&lt;0.05,"*",N6&lt;0.1,"-",N6&gt;=0.1, "")</f>
        <v/>
      </c>
      <c r="AE6" s="4" t="str" cm="1">
        <f t="array" ref="AE6">_xlfn.IFS(O6="","",O6&lt;0.001,"***",O6&lt;0.01,"**",O6&lt;0.05,"*",O6&lt;0.1,"-",O6&gt;=0.1, "")</f>
        <v/>
      </c>
    </row>
    <row r="7" spans="1:31">
      <c r="A7" s="19">
        <v>5</v>
      </c>
      <c r="B7">
        <v>0.1172374536745063</v>
      </c>
      <c r="C7">
        <v>7.4303274782605969E-2</v>
      </c>
      <c r="D7">
        <v>0.85580442730260264</v>
      </c>
      <c r="E7">
        <v>0.37437034864513591</v>
      </c>
      <c r="F7">
        <v>0.26211865157137942</v>
      </c>
      <c r="G7">
        <v>0.39562172736400908</v>
      </c>
      <c r="H7">
        <v>0.32602941253925982</v>
      </c>
      <c r="I7">
        <v>0.12401712736796019</v>
      </c>
      <c r="J7">
        <v>0.74987621541429395</v>
      </c>
      <c r="K7">
        <v>0.31246464338206348</v>
      </c>
      <c r="L7">
        <v>0.16429649338012939</v>
      </c>
      <c r="M7">
        <v>2.616145878702841E-2</v>
      </c>
      <c r="N7">
        <v>0.26914933006121727</v>
      </c>
      <c r="O7">
        <v>0.19310708406100771</v>
      </c>
      <c r="P7">
        <v>0.14829011774611589</v>
      </c>
      <c r="R7" s="4" t="str" cm="1">
        <f t="array" ref="R7">_xlfn.IFS(B7="","",B7&lt;0.001,"***",B7&lt;0.01,"**",B7&lt;0.05,"*",B7&lt;0.1,"-",B7&gt;=0.1, "")</f>
        <v/>
      </c>
      <c r="S7" s="4" t="str" cm="1">
        <f t="array" ref="S7">_xlfn.IFS(C7="","",C7&lt;0.001,"***",C7&lt;0.01,"**",C7&lt;0.05,"*",C7&lt;0.1,"-",C7&gt;=0.1, "")</f>
        <v>-</v>
      </c>
      <c r="T7" s="4" t="str" cm="1">
        <f t="array" ref="T7">_xlfn.IFS(D7="","",D7&lt;0.001,"***",D7&lt;0.01,"**",D7&lt;0.05,"*",D7&lt;0.1,"-",D7&gt;=0.1, "")</f>
        <v/>
      </c>
      <c r="U7" s="4" t="str" cm="1">
        <f t="array" ref="U7">_xlfn.IFS(E7="","",E7&lt;0.001,"***",E7&lt;0.01,"**",E7&lt;0.05,"*",E7&lt;0.1,"-",E7&gt;=0.1, "")</f>
        <v/>
      </c>
      <c r="V7" s="4" t="str" cm="1">
        <f t="array" ref="V7">_xlfn.IFS(F7="","",F7&lt;0.001,"***",F7&lt;0.01,"**",F7&lt;0.05,"*",F7&lt;0.1,"-",F7&gt;=0.1, "")</f>
        <v/>
      </c>
      <c r="W7" s="4" t="str" cm="1">
        <f t="array" ref="W7">_xlfn.IFS(G7="","",G7&lt;0.001,"***",G7&lt;0.01,"**",G7&lt;0.05,"*",G7&lt;0.1,"-",G7&gt;=0.1, "")</f>
        <v/>
      </c>
      <c r="X7" s="4" t="str" cm="1">
        <f t="array" ref="X7">_xlfn.IFS(H7="","",H7&lt;0.001,"***",H7&lt;0.01,"**",H7&lt;0.05,"*",H7&lt;0.1,"-",H7&gt;=0.1, "")</f>
        <v/>
      </c>
      <c r="Y7" s="4" t="str" cm="1">
        <f t="array" ref="Y7">_xlfn.IFS(I7="","",I7&lt;0.001,"***",I7&lt;0.01,"**",I7&lt;0.05,"*",I7&lt;0.1,"-",I7&gt;=0.1, "")</f>
        <v/>
      </c>
      <c r="Z7" s="4" t="str" cm="1">
        <f t="array" ref="Z7">_xlfn.IFS(J7="","",J7&lt;0.001,"***",J7&lt;0.01,"**",J7&lt;0.05,"*",J7&lt;0.1,"-",J7&gt;=0.1, "")</f>
        <v/>
      </c>
      <c r="AA7" s="4" t="str" cm="1">
        <f t="array" ref="AA7">_xlfn.IFS(K7="","",K7&lt;0.001,"***",K7&lt;0.01,"**",K7&lt;0.05,"*",K7&lt;0.1,"-",K7&gt;=0.1, "")</f>
        <v/>
      </c>
      <c r="AB7" s="4" t="str" cm="1">
        <f t="array" ref="AB7">_xlfn.IFS(L7="","",L7&lt;0.001,"***",L7&lt;0.01,"**",L7&lt;0.05,"*",L7&lt;0.1,"-",L7&gt;=0.1, "")</f>
        <v/>
      </c>
      <c r="AC7" s="4" t="str" cm="1">
        <f t="array" ref="AC7">_xlfn.IFS(M7="","",M7&lt;0.001,"***",M7&lt;0.01,"**",M7&lt;0.05,"*",M7&lt;0.1,"-",M7&gt;=0.1, "")</f>
        <v>*</v>
      </c>
      <c r="AD7" s="4" t="str" cm="1">
        <f t="array" ref="AD7">_xlfn.IFS(N7="","",N7&lt;0.001,"***",N7&lt;0.01,"**",N7&lt;0.05,"*",N7&lt;0.1,"-",N7&gt;=0.1, "")</f>
        <v/>
      </c>
      <c r="AE7" s="4" t="str" cm="1">
        <f t="array" ref="AE7">_xlfn.IFS(O7="","",O7&lt;0.001,"***",O7&lt;0.01,"**",O7&lt;0.05,"*",O7&lt;0.1,"-",O7&gt;=0.1, "")</f>
        <v/>
      </c>
    </row>
    <row r="8" spans="1:31">
      <c r="A8" s="19">
        <v>6</v>
      </c>
      <c r="B8">
        <v>7.8721589768633376E-4</v>
      </c>
      <c r="C8">
        <v>1.0922474562147151E-3</v>
      </c>
      <c r="D8">
        <v>5.2512551329962783E-4</v>
      </c>
      <c r="E8">
        <v>1.7395260884154229E-3</v>
      </c>
      <c r="F8">
        <v>6.5027177015674774E-4</v>
      </c>
      <c r="G8">
        <v>1.535111940341691E-3</v>
      </c>
      <c r="H8">
        <v>2.1760075395603662E-3</v>
      </c>
      <c r="I8">
        <v>6.0406365659427532E-4</v>
      </c>
      <c r="J8">
        <v>6.6967204268027485E-4</v>
      </c>
      <c r="K8">
        <v>1.6647235904312139E-2</v>
      </c>
      <c r="L8">
        <v>9.2961540206732936E-4</v>
      </c>
      <c r="M8">
        <v>8.7081279522825445E-4</v>
      </c>
      <c r="N8">
        <v>9.2374662589409364E-4</v>
      </c>
      <c r="O8">
        <v>6.0129779510490334E-4</v>
      </c>
      <c r="P8">
        <v>1.6453912302854801E-3</v>
      </c>
      <c r="R8" s="4" t="str" cm="1">
        <f t="array" ref="R8">_xlfn.IFS(B8="","",B8&lt;0.001,"***",B8&lt;0.01,"**",B8&lt;0.05,"*",B8&lt;0.1,"-",B8&gt;=0.1, "")</f>
        <v>***</v>
      </c>
      <c r="S8" s="4" t="str" cm="1">
        <f t="array" ref="S8">_xlfn.IFS(C8="","",C8&lt;0.001,"***",C8&lt;0.01,"**",C8&lt;0.05,"*",C8&lt;0.1,"-",C8&gt;=0.1, "")</f>
        <v>**</v>
      </c>
      <c r="T8" s="4" t="str" cm="1">
        <f t="array" ref="T8">_xlfn.IFS(D8="","",D8&lt;0.001,"***",D8&lt;0.01,"**",D8&lt;0.05,"*",D8&lt;0.1,"-",D8&gt;=0.1, "")</f>
        <v>***</v>
      </c>
      <c r="U8" s="4" t="str" cm="1">
        <f t="array" ref="U8">_xlfn.IFS(E8="","",E8&lt;0.001,"***",E8&lt;0.01,"**",E8&lt;0.05,"*",E8&lt;0.1,"-",E8&gt;=0.1, "")</f>
        <v>**</v>
      </c>
      <c r="V8" s="4" t="str" cm="1">
        <f t="array" ref="V8">_xlfn.IFS(F8="","",F8&lt;0.001,"***",F8&lt;0.01,"**",F8&lt;0.05,"*",F8&lt;0.1,"-",F8&gt;=0.1, "")</f>
        <v>***</v>
      </c>
      <c r="W8" s="4" t="str" cm="1">
        <f t="array" ref="W8">_xlfn.IFS(G8="","",G8&lt;0.001,"***",G8&lt;0.01,"**",G8&lt;0.05,"*",G8&lt;0.1,"-",G8&gt;=0.1, "")</f>
        <v>**</v>
      </c>
      <c r="X8" s="4" t="str" cm="1">
        <f t="array" ref="X8">_xlfn.IFS(H8="","",H8&lt;0.001,"***",H8&lt;0.01,"**",H8&lt;0.05,"*",H8&lt;0.1,"-",H8&gt;=0.1, "")</f>
        <v>**</v>
      </c>
      <c r="Y8" s="4" t="str" cm="1">
        <f t="array" ref="Y8">_xlfn.IFS(I8="","",I8&lt;0.001,"***",I8&lt;0.01,"**",I8&lt;0.05,"*",I8&lt;0.1,"-",I8&gt;=0.1, "")</f>
        <v>***</v>
      </c>
      <c r="Z8" s="4" t="str" cm="1">
        <f t="array" ref="Z8">_xlfn.IFS(J8="","",J8&lt;0.001,"***",J8&lt;0.01,"**",J8&lt;0.05,"*",J8&lt;0.1,"-",J8&gt;=0.1, "")</f>
        <v>***</v>
      </c>
      <c r="AA8" s="4" t="str" cm="1">
        <f t="array" ref="AA8">_xlfn.IFS(K8="","",K8&lt;0.001,"***",K8&lt;0.01,"**",K8&lt;0.05,"*",K8&lt;0.1,"-",K8&gt;=0.1, "")</f>
        <v>*</v>
      </c>
      <c r="AB8" s="4" t="str" cm="1">
        <f t="array" ref="AB8">_xlfn.IFS(L8="","",L8&lt;0.001,"***",L8&lt;0.01,"**",L8&lt;0.05,"*",L8&lt;0.1,"-",L8&gt;=0.1, "")</f>
        <v>***</v>
      </c>
      <c r="AC8" s="4" t="str" cm="1">
        <f t="array" ref="AC8">_xlfn.IFS(M8="","",M8&lt;0.001,"***",M8&lt;0.01,"**",M8&lt;0.05,"*",M8&lt;0.1,"-",M8&gt;=0.1, "")</f>
        <v>***</v>
      </c>
      <c r="AD8" s="4" t="str" cm="1">
        <f t="array" ref="AD8">_xlfn.IFS(N8="","",N8&lt;0.001,"***",N8&lt;0.01,"**",N8&lt;0.05,"*",N8&lt;0.1,"-",N8&gt;=0.1, "")</f>
        <v>***</v>
      </c>
      <c r="AE8" s="4" t="str" cm="1">
        <f t="array" ref="AE8">_xlfn.IFS(O8="","",O8&lt;0.001,"***",O8&lt;0.01,"**",O8&lt;0.05,"*",O8&lt;0.1,"-",O8&gt;=0.1, "")</f>
        <v>***</v>
      </c>
    </row>
    <row r="9" spans="1:31">
      <c r="A9" s="19">
        <v>7</v>
      </c>
      <c r="B9">
        <v>0.2471951484830231</v>
      </c>
      <c r="C9">
        <v>9.7235242215401738E-2</v>
      </c>
      <c r="D9">
        <v>0.31302911994615351</v>
      </c>
      <c r="E9">
        <v>8.1846982027654596E-3</v>
      </c>
      <c r="G9">
        <v>0.42647150625241281</v>
      </c>
      <c r="H9">
        <v>0.1455863269181987</v>
      </c>
      <c r="I9">
        <v>4.5634856622323909E-2</v>
      </c>
      <c r="M9">
        <v>4.4134375868146822E-2</v>
      </c>
      <c r="N9">
        <v>6.2802327295910496E-2</v>
      </c>
      <c r="O9">
        <v>1.2400947521819449E-2</v>
      </c>
      <c r="R9" s="4" t="str" cm="1">
        <f t="array" ref="R9">_xlfn.IFS(B9="","",B9&lt;0.001,"***",B9&lt;0.01,"**",B9&lt;0.05,"*",B9&lt;0.1,"-",B9&gt;=0.1, "")</f>
        <v/>
      </c>
      <c r="S9" s="4" t="str" cm="1">
        <f t="array" ref="S9">_xlfn.IFS(C9="","",C9&lt;0.001,"***",C9&lt;0.01,"**",C9&lt;0.05,"*",C9&lt;0.1,"-",C9&gt;=0.1, "")</f>
        <v>-</v>
      </c>
      <c r="T9" s="4" t="str" cm="1">
        <f t="array" ref="T9">_xlfn.IFS(D9="","",D9&lt;0.001,"***",D9&lt;0.01,"**",D9&lt;0.05,"*",D9&lt;0.1,"-",D9&gt;=0.1, "")</f>
        <v/>
      </c>
      <c r="U9" s="4" t="str" cm="1">
        <f t="array" ref="U9">_xlfn.IFS(E9="","",E9&lt;0.001,"***",E9&lt;0.01,"**",E9&lt;0.05,"*",E9&lt;0.1,"-",E9&gt;=0.1, "")</f>
        <v>**</v>
      </c>
      <c r="V9" s="4" t="str" cm="1">
        <f t="array" ref="V9">_xlfn.IFS(F9="","",F9&lt;0.001,"***",F9&lt;0.01,"**",F9&lt;0.05,"*",F9&lt;0.1,"-",F9&gt;=0.1, "")</f>
        <v/>
      </c>
      <c r="W9" s="4" t="str" cm="1">
        <f t="array" ref="W9">_xlfn.IFS(G9="","",G9&lt;0.001,"***",G9&lt;0.01,"**",G9&lt;0.05,"*",G9&lt;0.1,"-",G9&gt;=0.1, "")</f>
        <v/>
      </c>
      <c r="X9" s="4" t="str" cm="1">
        <f t="array" ref="X9">_xlfn.IFS(H9="","",H9&lt;0.001,"***",H9&lt;0.01,"**",H9&lt;0.05,"*",H9&lt;0.1,"-",H9&gt;=0.1, "")</f>
        <v/>
      </c>
      <c r="Y9" s="4" t="str" cm="1">
        <f t="array" ref="Y9">_xlfn.IFS(I9="","",I9&lt;0.001,"***",I9&lt;0.01,"**",I9&lt;0.05,"*",I9&lt;0.1,"-",I9&gt;=0.1, "")</f>
        <v>*</v>
      </c>
      <c r="Z9" s="4" t="str" cm="1">
        <f t="array" ref="Z9">_xlfn.IFS(J9="","",J9&lt;0.001,"***",J9&lt;0.01,"**",J9&lt;0.05,"*",J9&lt;0.1,"-",J9&gt;=0.1, "")</f>
        <v/>
      </c>
      <c r="AA9" s="4" t="str" cm="1">
        <f t="array" ref="AA9">_xlfn.IFS(K9="","",K9&lt;0.001,"***",K9&lt;0.01,"**",K9&lt;0.05,"*",K9&lt;0.1,"-",K9&gt;=0.1, "")</f>
        <v/>
      </c>
      <c r="AB9" s="4" t="str" cm="1">
        <f t="array" ref="AB9">_xlfn.IFS(L9="","",L9&lt;0.001,"***",L9&lt;0.01,"**",L9&lt;0.05,"*",L9&lt;0.1,"-",L9&gt;=0.1, "")</f>
        <v/>
      </c>
      <c r="AC9" s="4" t="str" cm="1">
        <f t="array" ref="AC9">_xlfn.IFS(M9="","",M9&lt;0.001,"***",M9&lt;0.01,"**",M9&lt;0.05,"*",M9&lt;0.1,"-",M9&gt;=0.1, "")</f>
        <v>*</v>
      </c>
      <c r="AD9" s="4" t="str" cm="1">
        <f t="array" ref="AD9">_xlfn.IFS(N9="","",N9&lt;0.001,"***",N9&lt;0.01,"**",N9&lt;0.05,"*",N9&lt;0.1,"-",N9&gt;=0.1, "")</f>
        <v>-</v>
      </c>
      <c r="AE9" s="4" t="str" cm="1">
        <f t="array" ref="AE9">_xlfn.IFS(O9="","",O9&lt;0.001,"***",O9&lt;0.01,"**",O9&lt;0.05,"*",O9&lt;0.1,"-",O9&gt;=0.1, "")</f>
        <v>*</v>
      </c>
    </row>
    <row r="10" spans="1:31">
      <c r="A10" s="19">
        <v>8</v>
      </c>
      <c r="B10">
        <v>1.512205511137283E-2</v>
      </c>
      <c r="C10">
        <v>1.210353164087948E-3</v>
      </c>
      <c r="D10">
        <v>3.1553952140065678E-2</v>
      </c>
      <c r="E10">
        <v>1.44037990057955E-2</v>
      </c>
      <c r="F10">
        <v>1.7672696602365541E-2</v>
      </c>
      <c r="G10">
        <v>9.5894354973753093E-2</v>
      </c>
      <c r="H10">
        <v>0.28835093246710908</v>
      </c>
      <c r="I10">
        <v>0.35121324926857839</v>
      </c>
      <c r="J10">
        <v>2.703066324711251E-3</v>
      </c>
      <c r="M10">
        <v>1.9028959339983099E-2</v>
      </c>
      <c r="O10">
        <v>8.2569558808236312E-2</v>
      </c>
      <c r="R10" s="4" t="str" cm="1">
        <f t="array" ref="R10">_xlfn.IFS(B10="","",B10&lt;0.001,"***",B10&lt;0.01,"**",B10&lt;0.05,"*",B10&lt;0.1,"-",B10&gt;=0.1, "")</f>
        <v>*</v>
      </c>
      <c r="S10" s="4" t="str" cm="1">
        <f t="array" ref="S10">_xlfn.IFS(C10="","",C10&lt;0.001,"***",C10&lt;0.01,"**",C10&lt;0.05,"*",C10&lt;0.1,"-",C10&gt;=0.1, "")</f>
        <v>**</v>
      </c>
      <c r="T10" s="4" t="str" cm="1">
        <f t="array" ref="T10">_xlfn.IFS(D10="","",D10&lt;0.001,"***",D10&lt;0.01,"**",D10&lt;0.05,"*",D10&lt;0.1,"-",D10&gt;=0.1, "")</f>
        <v>*</v>
      </c>
      <c r="U10" s="4" t="str" cm="1">
        <f t="array" ref="U10">_xlfn.IFS(E10="","",E10&lt;0.001,"***",E10&lt;0.01,"**",E10&lt;0.05,"*",E10&lt;0.1,"-",E10&gt;=0.1, "")</f>
        <v>*</v>
      </c>
      <c r="V10" s="4" t="str" cm="1">
        <f t="array" ref="V10">_xlfn.IFS(F10="","",F10&lt;0.001,"***",F10&lt;0.01,"**",F10&lt;0.05,"*",F10&lt;0.1,"-",F10&gt;=0.1, "")</f>
        <v>*</v>
      </c>
      <c r="W10" s="4" t="str" cm="1">
        <f t="array" ref="W10">_xlfn.IFS(G10="","",G10&lt;0.001,"***",G10&lt;0.01,"**",G10&lt;0.05,"*",G10&lt;0.1,"-",G10&gt;=0.1, "")</f>
        <v>-</v>
      </c>
      <c r="X10" s="4" t="str" cm="1">
        <f t="array" ref="X10">_xlfn.IFS(H10="","",H10&lt;0.001,"***",H10&lt;0.01,"**",H10&lt;0.05,"*",H10&lt;0.1,"-",H10&gt;=0.1, "")</f>
        <v/>
      </c>
      <c r="Y10" s="4" t="str" cm="1">
        <f t="array" ref="Y10">_xlfn.IFS(I10="","",I10&lt;0.001,"***",I10&lt;0.01,"**",I10&lt;0.05,"*",I10&lt;0.1,"-",I10&gt;=0.1, "")</f>
        <v/>
      </c>
      <c r="Z10" s="4" t="str" cm="1">
        <f t="array" ref="Z10">_xlfn.IFS(J10="","",J10&lt;0.001,"***",J10&lt;0.01,"**",J10&lt;0.05,"*",J10&lt;0.1,"-",J10&gt;=0.1, "")</f>
        <v>**</v>
      </c>
      <c r="AA10" s="4" t="str" cm="1">
        <f t="array" ref="AA10">_xlfn.IFS(K10="","",K10&lt;0.001,"***",K10&lt;0.01,"**",K10&lt;0.05,"*",K10&lt;0.1,"-",K10&gt;=0.1, "")</f>
        <v/>
      </c>
      <c r="AB10" s="4" t="str" cm="1">
        <f t="array" ref="AB10">_xlfn.IFS(L10="","",L10&lt;0.001,"***",L10&lt;0.01,"**",L10&lt;0.05,"*",L10&lt;0.1,"-",L10&gt;=0.1, "")</f>
        <v/>
      </c>
      <c r="AC10" s="4" t="str" cm="1">
        <f t="array" ref="AC10">_xlfn.IFS(M10="","",M10&lt;0.001,"***",M10&lt;0.01,"**",M10&lt;0.05,"*",M10&lt;0.1,"-",M10&gt;=0.1, "")</f>
        <v>*</v>
      </c>
      <c r="AD10" s="4" t="str" cm="1">
        <f t="array" ref="AD10">_xlfn.IFS(N10="","",N10&lt;0.001,"***",N10&lt;0.01,"**",N10&lt;0.05,"*",N10&lt;0.1,"-",N10&gt;=0.1, "")</f>
        <v/>
      </c>
      <c r="AE10" s="4" t="str" cm="1">
        <f t="array" ref="AE10">_xlfn.IFS(O10="","",O10&lt;0.001,"***",O10&lt;0.01,"**",O10&lt;0.05,"*",O10&lt;0.1,"-",O10&gt;=0.1, "")</f>
        <v>-</v>
      </c>
    </row>
    <row r="11" spans="1:31">
      <c r="A11" s="19">
        <v>9</v>
      </c>
      <c r="B11">
        <v>0.10092363389764469</v>
      </c>
      <c r="C11">
        <v>4.5086378518122853E-5</v>
      </c>
      <c r="D11">
        <v>1.097195633871503E-2</v>
      </c>
      <c r="E11">
        <v>9.3777712237739022E-3</v>
      </c>
      <c r="G11">
        <v>1.406417715464659E-2</v>
      </c>
      <c r="H11">
        <v>5.8973508655054086E-3</v>
      </c>
      <c r="I11">
        <v>0.41975716810335501</v>
      </c>
      <c r="J11">
        <v>0.271335044486608</v>
      </c>
      <c r="K11">
        <v>2.7649064798384311E-2</v>
      </c>
      <c r="L11">
        <v>9.3922646801692572E-2</v>
      </c>
      <c r="M11">
        <v>9.531580842244541E-3</v>
      </c>
      <c r="N11">
        <v>5.2342901191349909E-3</v>
      </c>
      <c r="P11">
        <v>0.14936986517322801</v>
      </c>
      <c r="R11" s="4" t="str" cm="1">
        <f t="array" ref="R11">_xlfn.IFS(B11="","",B11&lt;0.001,"***",B11&lt;0.01,"**",B11&lt;0.05,"*",B11&lt;0.1,"-",B11&gt;=0.1, "")</f>
        <v/>
      </c>
      <c r="S11" s="4" t="str" cm="1">
        <f t="array" ref="S11">_xlfn.IFS(C11="","",C11&lt;0.001,"***",C11&lt;0.01,"**",C11&lt;0.05,"*",C11&lt;0.1,"-",C11&gt;=0.1, "")</f>
        <v>***</v>
      </c>
      <c r="T11" s="4" t="str" cm="1">
        <f t="array" ref="T11">_xlfn.IFS(D11="","",D11&lt;0.001,"***",D11&lt;0.01,"**",D11&lt;0.05,"*",D11&lt;0.1,"-",D11&gt;=0.1, "")</f>
        <v>*</v>
      </c>
      <c r="U11" s="4" t="str" cm="1">
        <f t="array" ref="U11">_xlfn.IFS(E11="","",E11&lt;0.001,"***",E11&lt;0.01,"**",E11&lt;0.05,"*",E11&lt;0.1,"-",E11&gt;=0.1, "")</f>
        <v>**</v>
      </c>
      <c r="V11" s="4" t="str" cm="1">
        <f t="array" ref="V11">_xlfn.IFS(F11="","",F11&lt;0.001,"***",F11&lt;0.01,"**",F11&lt;0.05,"*",F11&lt;0.1,"-",F11&gt;=0.1, "")</f>
        <v/>
      </c>
      <c r="W11" s="4" t="str" cm="1">
        <f t="array" ref="W11">_xlfn.IFS(G11="","",G11&lt;0.001,"***",G11&lt;0.01,"**",G11&lt;0.05,"*",G11&lt;0.1,"-",G11&gt;=0.1, "")</f>
        <v>*</v>
      </c>
      <c r="X11" s="4" t="str" cm="1">
        <f t="array" ref="X11">_xlfn.IFS(H11="","",H11&lt;0.001,"***",H11&lt;0.01,"**",H11&lt;0.05,"*",H11&lt;0.1,"-",H11&gt;=0.1, "")</f>
        <v>**</v>
      </c>
      <c r="Y11" s="4" t="str" cm="1">
        <f t="array" ref="Y11">_xlfn.IFS(I11="","",I11&lt;0.001,"***",I11&lt;0.01,"**",I11&lt;0.05,"*",I11&lt;0.1,"-",I11&gt;=0.1, "")</f>
        <v/>
      </c>
      <c r="Z11" s="4" t="str" cm="1">
        <f t="array" ref="Z11">_xlfn.IFS(J11="","",J11&lt;0.001,"***",J11&lt;0.01,"**",J11&lt;0.05,"*",J11&lt;0.1,"-",J11&gt;=0.1, "")</f>
        <v/>
      </c>
      <c r="AA11" s="4" t="str" cm="1">
        <f t="array" ref="AA11">_xlfn.IFS(K11="","",K11&lt;0.001,"***",K11&lt;0.01,"**",K11&lt;0.05,"*",K11&lt;0.1,"-",K11&gt;=0.1, "")</f>
        <v>*</v>
      </c>
      <c r="AB11" s="4" t="str" cm="1">
        <f t="array" ref="AB11">_xlfn.IFS(L11="","",L11&lt;0.001,"***",L11&lt;0.01,"**",L11&lt;0.05,"*",L11&lt;0.1,"-",L11&gt;=0.1, "")</f>
        <v>-</v>
      </c>
      <c r="AC11" s="4" t="str" cm="1">
        <f t="array" ref="AC11">_xlfn.IFS(M11="","",M11&lt;0.001,"***",M11&lt;0.01,"**",M11&lt;0.05,"*",M11&lt;0.1,"-",M11&gt;=0.1, "")</f>
        <v>**</v>
      </c>
      <c r="AD11" s="4" t="str" cm="1">
        <f t="array" ref="AD11">_xlfn.IFS(N11="","",N11&lt;0.001,"***",N11&lt;0.01,"**",N11&lt;0.05,"*",N11&lt;0.1,"-",N11&gt;=0.1, "")</f>
        <v>**</v>
      </c>
      <c r="AE11" s="4" t="str" cm="1">
        <f t="array" ref="AE11">_xlfn.IFS(O11="","",O11&lt;0.001,"***",O11&lt;0.01,"**",O11&lt;0.05,"*",O11&lt;0.1,"-",O11&gt;=0.1, "")</f>
        <v/>
      </c>
    </row>
    <row r="12" spans="1:31">
      <c r="A12" s="19">
        <v>10</v>
      </c>
      <c r="B12">
        <v>0.28442735555854659</v>
      </c>
      <c r="C12">
        <v>1.1801633741183169E-2</v>
      </c>
      <c r="D12">
        <v>1.8403050024973059E-2</v>
      </c>
      <c r="E12">
        <v>7.5076118801780875E-2</v>
      </c>
      <c r="F12">
        <v>0.1247027607868597</v>
      </c>
      <c r="G12">
        <v>0.21988427910829961</v>
      </c>
      <c r="H12">
        <v>2.1817165208982761E-2</v>
      </c>
      <c r="I12">
        <v>2.1246250032613649E-2</v>
      </c>
      <c r="J12">
        <v>0.25525440724535159</v>
      </c>
      <c r="K12">
        <v>0.44399631922625221</v>
      </c>
      <c r="L12">
        <v>0.27920431477017382</v>
      </c>
      <c r="M12">
        <v>0.1165307651582214</v>
      </c>
      <c r="N12">
        <v>7.3311095587956553E-3</v>
      </c>
      <c r="O12">
        <v>0.40255439958844369</v>
      </c>
      <c r="R12" s="4" t="str" cm="1">
        <f t="array" ref="R12">_xlfn.IFS(B12="","",B12&lt;0.001,"***",B12&lt;0.01,"**",B12&lt;0.05,"*",B12&lt;0.1,"-",B12&gt;=0.1, "")</f>
        <v/>
      </c>
      <c r="S12" s="4" t="str" cm="1">
        <f t="array" ref="S12">_xlfn.IFS(C12="","",C12&lt;0.001,"***",C12&lt;0.01,"**",C12&lt;0.05,"*",C12&lt;0.1,"-",C12&gt;=0.1, "")</f>
        <v>*</v>
      </c>
      <c r="T12" s="4" t="str" cm="1">
        <f t="array" ref="T12">_xlfn.IFS(D12="","",D12&lt;0.001,"***",D12&lt;0.01,"**",D12&lt;0.05,"*",D12&lt;0.1,"-",D12&gt;=0.1, "")</f>
        <v>*</v>
      </c>
      <c r="U12" s="4" t="str" cm="1">
        <f t="array" ref="U12">_xlfn.IFS(E12="","",E12&lt;0.001,"***",E12&lt;0.01,"**",E12&lt;0.05,"*",E12&lt;0.1,"-",E12&gt;=0.1, "")</f>
        <v>-</v>
      </c>
      <c r="V12" s="4" t="str" cm="1">
        <f t="array" ref="V12">_xlfn.IFS(F12="","",F12&lt;0.001,"***",F12&lt;0.01,"**",F12&lt;0.05,"*",F12&lt;0.1,"-",F12&gt;=0.1, "")</f>
        <v/>
      </c>
      <c r="W12" s="4" t="str" cm="1">
        <f t="array" ref="W12">_xlfn.IFS(G12="","",G12&lt;0.001,"***",G12&lt;0.01,"**",G12&lt;0.05,"*",G12&lt;0.1,"-",G12&gt;=0.1, "")</f>
        <v/>
      </c>
      <c r="X12" s="4" t="str" cm="1">
        <f t="array" ref="X12">_xlfn.IFS(H12="","",H12&lt;0.001,"***",H12&lt;0.01,"**",H12&lt;0.05,"*",H12&lt;0.1,"-",H12&gt;=0.1, "")</f>
        <v>*</v>
      </c>
      <c r="Y12" s="4" t="str" cm="1">
        <f t="array" ref="Y12">_xlfn.IFS(I12="","",I12&lt;0.001,"***",I12&lt;0.01,"**",I12&lt;0.05,"*",I12&lt;0.1,"-",I12&gt;=0.1, "")</f>
        <v>*</v>
      </c>
      <c r="Z12" s="4" t="str" cm="1">
        <f t="array" ref="Z12">_xlfn.IFS(J12="","",J12&lt;0.001,"***",J12&lt;0.01,"**",J12&lt;0.05,"*",J12&lt;0.1,"-",J12&gt;=0.1, "")</f>
        <v/>
      </c>
      <c r="AA12" s="4" t="str" cm="1">
        <f t="array" ref="AA12">_xlfn.IFS(K12="","",K12&lt;0.001,"***",K12&lt;0.01,"**",K12&lt;0.05,"*",K12&lt;0.1,"-",K12&gt;=0.1, "")</f>
        <v/>
      </c>
      <c r="AB12" s="4" t="str" cm="1">
        <f t="array" ref="AB12">_xlfn.IFS(L12="","",L12&lt;0.001,"***",L12&lt;0.01,"**",L12&lt;0.05,"*",L12&lt;0.1,"-",L12&gt;=0.1, "")</f>
        <v/>
      </c>
      <c r="AC12" s="4" t="str" cm="1">
        <f t="array" ref="AC12">_xlfn.IFS(M12="","",M12&lt;0.001,"***",M12&lt;0.01,"**",M12&lt;0.05,"*",M12&lt;0.1,"-",M12&gt;=0.1, "")</f>
        <v/>
      </c>
      <c r="AD12" s="4" t="str" cm="1">
        <f t="array" ref="AD12">_xlfn.IFS(N12="","",N12&lt;0.001,"***",N12&lt;0.01,"**",N12&lt;0.05,"*",N12&lt;0.1,"-",N12&gt;=0.1, "")</f>
        <v>**</v>
      </c>
      <c r="AE12" s="4" t="str" cm="1">
        <f t="array" ref="AE12">_xlfn.IFS(O12="","",O12&lt;0.001,"***",O12&lt;0.01,"**",O12&lt;0.05,"*",O12&lt;0.1,"-",O12&gt;=0.1, "")</f>
        <v/>
      </c>
    </row>
    <row r="13" spans="1:31">
      <c r="A13" s="19">
        <v>11</v>
      </c>
      <c r="B13">
        <v>0.26874177862360582</v>
      </c>
      <c r="C13">
        <v>6.3977165832390576E-2</v>
      </c>
      <c r="J13">
        <v>0.193235443803422</v>
      </c>
      <c r="O13">
        <v>0.11966609092358341</v>
      </c>
      <c r="R13" s="4" t="str" cm="1">
        <f t="array" ref="R13">_xlfn.IFS(B13="","",B13&lt;0.001,"***",B13&lt;0.01,"**",B13&lt;0.05,"*",B13&lt;0.1,"-",B13&gt;=0.1, "")</f>
        <v/>
      </c>
      <c r="S13" s="4" t="str" cm="1">
        <f t="array" ref="S13">_xlfn.IFS(C13="","",C13&lt;0.001,"***",C13&lt;0.01,"**",C13&lt;0.05,"*",C13&lt;0.1,"-",C13&gt;=0.1, "")</f>
        <v>-</v>
      </c>
      <c r="T13" s="4" t="str" cm="1">
        <f t="array" ref="T13">_xlfn.IFS(D13="","",D13&lt;0.001,"***",D13&lt;0.01,"**",D13&lt;0.05,"*",D13&lt;0.1,"-",D13&gt;=0.1, "")</f>
        <v/>
      </c>
      <c r="U13" s="4" t="str" cm="1">
        <f t="array" ref="U13">_xlfn.IFS(E13="","",E13&lt;0.001,"***",E13&lt;0.01,"**",E13&lt;0.05,"*",E13&lt;0.1,"-",E13&gt;=0.1, "")</f>
        <v/>
      </c>
      <c r="V13" s="4" t="str" cm="1">
        <f t="array" ref="V13">_xlfn.IFS(F13="","",F13&lt;0.001,"***",F13&lt;0.01,"**",F13&lt;0.05,"*",F13&lt;0.1,"-",F13&gt;=0.1, "")</f>
        <v/>
      </c>
      <c r="W13" s="4" t="str" cm="1">
        <f t="array" ref="W13">_xlfn.IFS(G13="","",G13&lt;0.001,"***",G13&lt;0.01,"**",G13&lt;0.05,"*",G13&lt;0.1,"-",G13&gt;=0.1, "")</f>
        <v/>
      </c>
      <c r="X13" s="4" t="str" cm="1">
        <f t="array" ref="X13">_xlfn.IFS(H13="","",H13&lt;0.001,"***",H13&lt;0.01,"**",H13&lt;0.05,"*",H13&lt;0.1,"-",H13&gt;=0.1, "")</f>
        <v/>
      </c>
      <c r="Y13" s="4" t="str" cm="1">
        <f t="array" ref="Y13">_xlfn.IFS(I13="","",I13&lt;0.001,"***",I13&lt;0.01,"**",I13&lt;0.05,"*",I13&lt;0.1,"-",I13&gt;=0.1, "")</f>
        <v/>
      </c>
      <c r="Z13" s="4" t="str" cm="1">
        <f t="array" ref="Z13">_xlfn.IFS(J13="","",J13&lt;0.001,"***",J13&lt;0.01,"**",J13&lt;0.05,"*",J13&lt;0.1,"-",J13&gt;=0.1, "")</f>
        <v/>
      </c>
      <c r="AA13" s="4" t="str" cm="1">
        <f t="array" ref="AA13">_xlfn.IFS(K13="","",K13&lt;0.001,"***",K13&lt;0.01,"**",K13&lt;0.05,"*",K13&lt;0.1,"-",K13&gt;=0.1, "")</f>
        <v/>
      </c>
      <c r="AB13" s="4" t="str" cm="1">
        <f t="array" ref="AB13">_xlfn.IFS(L13="","",L13&lt;0.001,"***",L13&lt;0.01,"**",L13&lt;0.05,"*",L13&lt;0.1,"-",L13&gt;=0.1, "")</f>
        <v/>
      </c>
      <c r="AC13" s="4" t="str" cm="1">
        <f t="array" ref="AC13">_xlfn.IFS(M13="","",M13&lt;0.001,"***",M13&lt;0.01,"**",M13&lt;0.05,"*",M13&lt;0.1,"-",M13&gt;=0.1, "")</f>
        <v/>
      </c>
      <c r="AD13" s="4" t="str" cm="1">
        <f t="array" ref="AD13">_xlfn.IFS(N13="","",N13&lt;0.001,"***",N13&lt;0.01,"**",N13&lt;0.05,"*",N13&lt;0.1,"-",N13&gt;=0.1, "")</f>
        <v/>
      </c>
      <c r="AE13" s="4" t="str" cm="1">
        <f t="array" ref="AE13">_xlfn.IFS(O13="","",O13&lt;0.001,"***",O13&lt;0.01,"**",O13&lt;0.05,"*",O13&lt;0.1,"-",O13&gt;=0.1, "")</f>
        <v/>
      </c>
    </row>
    <row r="14" spans="1:31">
      <c r="A14" s="19">
        <v>12</v>
      </c>
      <c r="B14">
        <v>3.8444380967971237E-4</v>
      </c>
      <c r="C14">
        <v>0.47026538684976887</v>
      </c>
      <c r="D14">
        <v>6.6993715823194591E-3</v>
      </c>
      <c r="E14">
        <v>1.6550413689493979E-2</v>
      </c>
      <c r="F14">
        <v>1.359213377765139E-2</v>
      </c>
      <c r="G14">
        <v>1.3953658549155121E-3</v>
      </c>
      <c r="H14">
        <v>4.7593588580283917E-2</v>
      </c>
      <c r="I14">
        <v>5.6485926467789256E-3</v>
      </c>
      <c r="J14">
        <v>1.0876755839017149E-2</v>
      </c>
      <c r="K14">
        <v>6.7768490424365453E-3</v>
      </c>
      <c r="L14">
        <v>4.2768373808979061E-4</v>
      </c>
      <c r="M14">
        <v>1.0626453142425231E-2</v>
      </c>
      <c r="N14">
        <v>0.68181849334493927</v>
      </c>
      <c r="P14">
        <v>2.117029015731817E-2</v>
      </c>
      <c r="R14" s="4" t="str" cm="1">
        <f t="array" ref="R14">_xlfn.IFS(B14="","",B14&lt;0.001,"***",B14&lt;0.01,"**",B14&lt;0.05,"*",B14&lt;0.1,"-",B14&gt;=0.1, "")</f>
        <v>***</v>
      </c>
      <c r="S14" s="4" t="str" cm="1">
        <f t="array" ref="S14">_xlfn.IFS(C14="","",C14&lt;0.001,"***",C14&lt;0.01,"**",C14&lt;0.05,"*",C14&lt;0.1,"-",C14&gt;=0.1, "")</f>
        <v/>
      </c>
      <c r="T14" s="4" t="str" cm="1">
        <f t="array" ref="T14">_xlfn.IFS(D14="","",D14&lt;0.001,"***",D14&lt;0.01,"**",D14&lt;0.05,"*",D14&lt;0.1,"-",D14&gt;=0.1, "")</f>
        <v>**</v>
      </c>
      <c r="U14" s="4" t="str" cm="1">
        <f t="array" ref="U14">_xlfn.IFS(E14="","",E14&lt;0.001,"***",E14&lt;0.01,"**",E14&lt;0.05,"*",E14&lt;0.1,"-",E14&gt;=0.1, "")</f>
        <v>*</v>
      </c>
      <c r="V14" s="4" t="str" cm="1">
        <f t="array" ref="V14">_xlfn.IFS(F14="","",F14&lt;0.001,"***",F14&lt;0.01,"**",F14&lt;0.05,"*",F14&lt;0.1,"-",F14&gt;=0.1, "")</f>
        <v>*</v>
      </c>
      <c r="W14" s="4" t="str" cm="1">
        <f t="array" ref="W14">_xlfn.IFS(G14="","",G14&lt;0.001,"***",G14&lt;0.01,"**",G14&lt;0.05,"*",G14&lt;0.1,"-",G14&gt;=0.1, "")</f>
        <v>**</v>
      </c>
      <c r="X14" s="4" t="str" cm="1">
        <f t="array" ref="X14">_xlfn.IFS(H14="","",H14&lt;0.001,"***",H14&lt;0.01,"**",H14&lt;0.05,"*",H14&lt;0.1,"-",H14&gt;=0.1, "")</f>
        <v>*</v>
      </c>
      <c r="Y14" s="4" t="str" cm="1">
        <f t="array" ref="Y14">_xlfn.IFS(I14="","",I14&lt;0.001,"***",I14&lt;0.01,"**",I14&lt;0.05,"*",I14&lt;0.1,"-",I14&gt;=0.1, "")</f>
        <v>**</v>
      </c>
      <c r="Z14" s="4" t="str" cm="1">
        <f t="array" ref="Z14">_xlfn.IFS(J14="","",J14&lt;0.001,"***",J14&lt;0.01,"**",J14&lt;0.05,"*",J14&lt;0.1,"-",J14&gt;=0.1, "")</f>
        <v>*</v>
      </c>
      <c r="AA14" s="4" t="str" cm="1">
        <f t="array" ref="AA14">_xlfn.IFS(K14="","",K14&lt;0.001,"***",K14&lt;0.01,"**",K14&lt;0.05,"*",K14&lt;0.1,"-",K14&gt;=0.1, "")</f>
        <v>**</v>
      </c>
      <c r="AB14" s="4" t="str" cm="1">
        <f t="array" ref="AB14">_xlfn.IFS(L14="","",L14&lt;0.001,"***",L14&lt;0.01,"**",L14&lt;0.05,"*",L14&lt;0.1,"-",L14&gt;=0.1, "")</f>
        <v>***</v>
      </c>
      <c r="AC14" s="4" t="str" cm="1">
        <f t="array" ref="AC14">_xlfn.IFS(M14="","",M14&lt;0.001,"***",M14&lt;0.01,"**",M14&lt;0.05,"*",M14&lt;0.1,"-",M14&gt;=0.1, "")</f>
        <v>*</v>
      </c>
      <c r="AD14" s="4" t="str" cm="1">
        <f t="array" ref="AD14">_xlfn.IFS(N14="","",N14&lt;0.001,"***",N14&lt;0.01,"**",N14&lt;0.05,"*",N14&lt;0.1,"-",N14&gt;=0.1, "")</f>
        <v/>
      </c>
      <c r="AE14" s="4" t="str" cm="1">
        <f t="array" ref="AE14">_xlfn.IFS(O14="","",O14&lt;0.001,"***",O14&lt;0.01,"**",O14&lt;0.05,"*",O14&lt;0.1,"-",O14&gt;=0.1, "")</f>
        <v/>
      </c>
    </row>
    <row r="15" spans="1:31">
      <c r="A15" s="19">
        <v>13</v>
      </c>
      <c r="B15">
        <v>0.2079851702131747</v>
      </c>
      <c r="C15">
        <v>4.5961119790791936E-6</v>
      </c>
      <c r="R15" s="4" t="str" cm="1">
        <f t="array" ref="R15">_xlfn.IFS(B15="","",B15&lt;0.001,"***",B15&lt;0.01,"**",B15&lt;0.05,"*",B15&lt;0.1,"-",B15&gt;=0.1, "")</f>
        <v/>
      </c>
      <c r="S15" s="4" t="str" cm="1">
        <f t="array" ref="S15">_xlfn.IFS(C15="","",C15&lt;0.001,"***",C15&lt;0.01,"**",C15&lt;0.05,"*",C15&lt;0.1,"-",C15&gt;=0.1, "")</f>
        <v>***</v>
      </c>
      <c r="T15" s="4" t="str" cm="1">
        <f t="array" ref="T15">_xlfn.IFS(D15="","",D15&lt;0.001,"***",D15&lt;0.01,"**",D15&lt;0.05,"*",D15&lt;0.1,"-",D15&gt;=0.1, "")</f>
        <v/>
      </c>
      <c r="U15" s="4" t="str" cm="1">
        <f t="array" ref="U15">_xlfn.IFS(E15="","",E15&lt;0.001,"***",E15&lt;0.01,"**",E15&lt;0.05,"*",E15&lt;0.1,"-",E15&gt;=0.1, "")</f>
        <v/>
      </c>
      <c r="V15" s="4" t="str" cm="1">
        <f t="array" ref="V15">_xlfn.IFS(F15="","",F15&lt;0.001,"***",F15&lt;0.01,"**",F15&lt;0.05,"*",F15&lt;0.1,"-",F15&gt;=0.1, "")</f>
        <v/>
      </c>
      <c r="W15" s="4" t="str" cm="1">
        <f t="array" ref="W15">_xlfn.IFS(G15="","",G15&lt;0.001,"***",G15&lt;0.01,"**",G15&lt;0.05,"*",G15&lt;0.1,"-",G15&gt;=0.1, "")</f>
        <v/>
      </c>
      <c r="X15" s="4" t="str" cm="1">
        <f t="array" ref="X15">_xlfn.IFS(H15="","",H15&lt;0.001,"***",H15&lt;0.01,"**",H15&lt;0.05,"*",H15&lt;0.1,"-",H15&gt;=0.1, "")</f>
        <v/>
      </c>
      <c r="Y15" s="4" t="str" cm="1">
        <f t="array" ref="Y15">_xlfn.IFS(I15="","",I15&lt;0.001,"***",I15&lt;0.01,"**",I15&lt;0.05,"*",I15&lt;0.1,"-",I15&gt;=0.1, "")</f>
        <v/>
      </c>
      <c r="Z15" s="4" t="str" cm="1">
        <f t="array" ref="Z15">_xlfn.IFS(J15="","",J15&lt;0.001,"***",J15&lt;0.01,"**",J15&lt;0.05,"*",J15&lt;0.1,"-",J15&gt;=0.1, "")</f>
        <v/>
      </c>
      <c r="AA15" s="4" t="str" cm="1">
        <f t="array" ref="AA15">_xlfn.IFS(K15="","",K15&lt;0.001,"***",K15&lt;0.01,"**",K15&lt;0.05,"*",K15&lt;0.1,"-",K15&gt;=0.1, "")</f>
        <v/>
      </c>
      <c r="AB15" s="4" t="str" cm="1">
        <f t="array" ref="AB15">_xlfn.IFS(L15="","",L15&lt;0.001,"***",L15&lt;0.01,"**",L15&lt;0.05,"*",L15&lt;0.1,"-",L15&gt;=0.1, "")</f>
        <v/>
      </c>
      <c r="AC15" s="4" t="str" cm="1">
        <f t="array" ref="AC15">_xlfn.IFS(M15="","",M15&lt;0.001,"***",M15&lt;0.01,"**",M15&lt;0.05,"*",M15&lt;0.1,"-",M15&gt;=0.1, "")</f>
        <v/>
      </c>
      <c r="AD15" s="4" t="str" cm="1">
        <f t="array" ref="AD15">_xlfn.IFS(N15="","",N15&lt;0.001,"***",N15&lt;0.01,"**",N15&lt;0.05,"*",N15&lt;0.1,"-",N15&gt;=0.1, "")</f>
        <v/>
      </c>
      <c r="AE15" s="4" t="str" cm="1">
        <f t="array" ref="AE15">_xlfn.IFS(O15="","",O15&lt;0.001,"***",O15&lt;0.01,"**",O15&lt;0.05,"*",O15&lt;0.1,"-",O15&gt;=0.1, "")</f>
        <v/>
      </c>
    </row>
    <row r="16" spans="1:31">
      <c r="A16" s="19">
        <v>14</v>
      </c>
      <c r="B16">
        <v>3.2493347945219381E-2</v>
      </c>
      <c r="C16">
        <v>0.33110035673615418</v>
      </c>
      <c r="D16">
        <v>0.89021063502017794</v>
      </c>
      <c r="E16">
        <v>0.37821397350699182</v>
      </c>
      <c r="G16">
        <v>0.6281102872335308</v>
      </c>
      <c r="H16">
        <v>5.5415293985567819E-2</v>
      </c>
      <c r="I16">
        <v>8.888314241652491E-2</v>
      </c>
      <c r="J16">
        <v>0.1221158725516642</v>
      </c>
      <c r="K16">
        <v>0.29185865458884053</v>
      </c>
      <c r="L16">
        <v>5.9991857561797798E-2</v>
      </c>
      <c r="M16">
        <v>0.5994212851055537</v>
      </c>
      <c r="N16">
        <v>0.14090283708995241</v>
      </c>
      <c r="O16">
        <v>0.21763230604607989</v>
      </c>
      <c r="R16" s="4" t="str" cm="1">
        <f t="array" ref="R16">_xlfn.IFS(B16="","",B16&lt;0.001,"***",B16&lt;0.01,"**",B16&lt;0.05,"*",B16&lt;0.1,"-",B16&gt;=0.1, "")</f>
        <v>*</v>
      </c>
      <c r="S16" s="4" t="str" cm="1">
        <f t="array" ref="S16">_xlfn.IFS(C16="","",C16&lt;0.001,"***",C16&lt;0.01,"**",C16&lt;0.05,"*",C16&lt;0.1,"-",C16&gt;=0.1, "")</f>
        <v/>
      </c>
      <c r="T16" s="4" t="str" cm="1">
        <f t="array" ref="T16">_xlfn.IFS(D16="","",D16&lt;0.001,"***",D16&lt;0.01,"**",D16&lt;0.05,"*",D16&lt;0.1,"-",D16&gt;=0.1, "")</f>
        <v/>
      </c>
      <c r="U16" s="4" t="str" cm="1">
        <f t="array" ref="U16">_xlfn.IFS(E16="","",E16&lt;0.001,"***",E16&lt;0.01,"**",E16&lt;0.05,"*",E16&lt;0.1,"-",E16&gt;=0.1, "")</f>
        <v/>
      </c>
      <c r="V16" s="4" t="str" cm="1">
        <f t="array" ref="V16">_xlfn.IFS(F16="","",F16&lt;0.001,"***",F16&lt;0.01,"**",F16&lt;0.05,"*",F16&lt;0.1,"-",F16&gt;=0.1, "")</f>
        <v/>
      </c>
      <c r="W16" s="4" t="str" cm="1">
        <f t="array" ref="W16">_xlfn.IFS(G16="","",G16&lt;0.001,"***",G16&lt;0.01,"**",G16&lt;0.05,"*",G16&lt;0.1,"-",G16&gt;=0.1, "")</f>
        <v/>
      </c>
      <c r="X16" s="4" t="str" cm="1">
        <f t="array" ref="X16">_xlfn.IFS(H16="","",H16&lt;0.001,"***",H16&lt;0.01,"**",H16&lt;0.05,"*",H16&lt;0.1,"-",H16&gt;=0.1, "")</f>
        <v>-</v>
      </c>
      <c r="Y16" s="4" t="str" cm="1">
        <f t="array" ref="Y16">_xlfn.IFS(I16="","",I16&lt;0.001,"***",I16&lt;0.01,"**",I16&lt;0.05,"*",I16&lt;0.1,"-",I16&gt;=0.1, "")</f>
        <v>-</v>
      </c>
      <c r="Z16" s="4" t="str" cm="1">
        <f t="array" ref="Z16">_xlfn.IFS(J16="","",J16&lt;0.001,"***",J16&lt;0.01,"**",J16&lt;0.05,"*",J16&lt;0.1,"-",J16&gt;=0.1, "")</f>
        <v/>
      </c>
      <c r="AA16" s="4" t="str" cm="1">
        <f t="array" ref="AA16">_xlfn.IFS(K16="","",K16&lt;0.001,"***",K16&lt;0.01,"**",K16&lt;0.05,"*",K16&lt;0.1,"-",K16&gt;=0.1, "")</f>
        <v/>
      </c>
      <c r="AB16" s="4" t="str" cm="1">
        <f t="array" ref="AB16">_xlfn.IFS(L16="","",L16&lt;0.001,"***",L16&lt;0.01,"**",L16&lt;0.05,"*",L16&lt;0.1,"-",L16&gt;=0.1, "")</f>
        <v>-</v>
      </c>
      <c r="AC16" s="4" t="str" cm="1">
        <f t="array" ref="AC16">_xlfn.IFS(M16="","",M16&lt;0.001,"***",M16&lt;0.01,"**",M16&lt;0.05,"*",M16&lt;0.1,"-",M16&gt;=0.1, "")</f>
        <v/>
      </c>
      <c r="AD16" s="4" t="str" cm="1">
        <f t="array" ref="AD16">_xlfn.IFS(N16="","",N16&lt;0.001,"***",N16&lt;0.01,"**",N16&lt;0.05,"*",N16&lt;0.1,"-",N16&gt;=0.1, "")</f>
        <v/>
      </c>
      <c r="AE16" s="4" t="str" cm="1">
        <f t="array" ref="AE16">_xlfn.IFS(O16="","",O16&lt;0.001,"***",O16&lt;0.01,"**",O16&lt;0.05,"*",O16&lt;0.1,"-",O16&gt;=0.1, "")</f>
        <v/>
      </c>
    </row>
    <row r="17" spans="1:31">
      <c r="A17" s="19">
        <v>15</v>
      </c>
      <c r="B17">
        <v>0.92462112152779152</v>
      </c>
      <c r="C17">
        <v>1.7092546052300511E-2</v>
      </c>
      <c r="D17">
        <v>0.60735352394638231</v>
      </c>
      <c r="E17">
        <v>6.9574951650862915E-2</v>
      </c>
      <c r="F17">
        <v>0.2728247598275888</v>
      </c>
      <c r="G17">
        <v>4.0194909498098001E-2</v>
      </c>
      <c r="J17">
        <v>0.62810487432348805</v>
      </c>
      <c r="K17">
        <v>2.6067239640413849E-2</v>
      </c>
      <c r="L17">
        <v>1.188900948767036E-2</v>
      </c>
      <c r="M17">
        <v>0.78102385570500577</v>
      </c>
      <c r="N17">
        <v>6.9017169360439052E-3</v>
      </c>
      <c r="O17">
        <v>0.36309595668681699</v>
      </c>
      <c r="R17" s="4" t="str" cm="1">
        <f t="array" ref="R17">_xlfn.IFS(B17="","",B17&lt;0.001,"***",B17&lt;0.01,"**",B17&lt;0.05,"*",B17&lt;0.1,"-",B17&gt;=0.1, "")</f>
        <v/>
      </c>
      <c r="S17" s="4" t="str" cm="1">
        <f t="array" ref="S17">_xlfn.IFS(C17="","",C17&lt;0.001,"***",C17&lt;0.01,"**",C17&lt;0.05,"*",C17&lt;0.1,"-",C17&gt;=0.1, "")</f>
        <v>*</v>
      </c>
      <c r="T17" s="4" t="str" cm="1">
        <f t="array" ref="T17">_xlfn.IFS(D17="","",D17&lt;0.001,"***",D17&lt;0.01,"**",D17&lt;0.05,"*",D17&lt;0.1,"-",D17&gt;=0.1, "")</f>
        <v/>
      </c>
      <c r="U17" s="4" t="str" cm="1">
        <f t="array" ref="U17">_xlfn.IFS(E17="","",E17&lt;0.001,"***",E17&lt;0.01,"**",E17&lt;0.05,"*",E17&lt;0.1,"-",E17&gt;=0.1, "")</f>
        <v>-</v>
      </c>
      <c r="V17" s="4" t="str" cm="1">
        <f t="array" ref="V17">_xlfn.IFS(F17="","",F17&lt;0.001,"***",F17&lt;0.01,"**",F17&lt;0.05,"*",F17&lt;0.1,"-",F17&gt;=0.1, "")</f>
        <v/>
      </c>
      <c r="W17" s="4" t="str" cm="1">
        <f t="array" ref="W17">_xlfn.IFS(G17="","",G17&lt;0.001,"***",G17&lt;0.01,"**",G17&lt;0.05,"*",G17&lt;0.1,"-",G17&gt;=0.1, "")</f>
        <v>*</v>
      </c>
      <c r="X17" s="4" t="str" cm="1">
        <f t="array" ref="X17">_xlfn.IFS(H17="","",H17&lt;0.001,"***",H17&lt;0.01,"**",H17&lt;0.05,"*",H17&lt;0.1,"-",H17&gt;=0.1, "")</f>
        <v/>
      </c>
      <c r="Y17" s="4" t="str" cm="1">
        <f t="array" ref="Y17">_xlfn.IFS(I17="","",I17&lt;0.001,"***",I17&lt;0.01,"**",I17&lt;0.05,"*",I17&lt;0.1,"-",I17&gt;=0.1, "")</f>
        <v/>
      </c>
      <c r="Z17" s="4" t="str" cm="1">
        <f t="array" ref="Z17">_xlfn.IFS(J17="","",J17&lt;0.001,"***",J17&lt;0.01,"**",J17&lt;0.05,"*",J17&lt;0.1,"-",J17&gt;=0.1, "")</f>
        <v/>
      </c>
      <c r="AA17" s="4" t="str" cm="1">
        <f t="array" ref="AA17">_xlfn.IFS(K17="","",K17&lt;0.001,"***",K17&lt;0.01,"**",K17&lt;0.05,"*",K17&lt;0.1,"-",K17&gt;=0.1, "")</f>
        <v>*</v>
      </c>
      <c r="AB17" s="4" t="str" cm="1">
        <f t="array" ref="AB17">_xlfn.IFS(L17="","",L17&lt;0.001,"***",L17&lt;0.01,"**",L17&lt;0.05,"*",L17&lt;0.1,"-",L17&gt;=0.1, "")</f>
        <v>*</v>
      </c>
      <c r="AC17" s="4" t="str" cm="1">
        <f t="array" ref="AC17">_xlfn.IFS(M17="","",M17&lt;0.001,"***",M17&lt;0.01,"**",M17&lt;0.05,"*",M17&lt;0.1,"-",M17&gt;=0.1, "")</f>
        <v/>
      </c>
      <c r="AD17" s="4" t="str" cm="1">
        <f t="array" ref="AD17">_xlfn.IFS(N17="","",N17&lt;0.001,"***",N17&lt;0.01,"**",N17&lt;0.05,"*",N17&lt;0.1,"-",N17&gt;=0.1, "")</f>
        <v>**</v>
      </c>
      <c r="AE17" s="4" t="str" cm="1">
        <f t="array" ref="AE17">_xlfn.IFS(O17="","",O17&lt;0.001,"***",O17&lt;0.01,"**",O17&lt;0.05,"*",O17&lt;0.1,"-",O17&gt;=0.1, "")</f>
        <v/>
      </c>
    </row>
    <row r="18" spans="1:31">
      <c r="A18" s="19">
        <v>16</v>
      </c>
      <c r="B18">
        <v>0.44282080352957698</v>
      </c>
      <c r="C18">
        <v>0.6241882516526529</v>
      </c>
      <c r="D18">
        <v>0.47285222310206892</v>
      </c>
      <c r="E18">
        <v>0.36143853285444472</v>
      </c>
      <c r="F18">
        <v>0.42573648385978768</v>
      </c>
      <c r="G18">
        <v>0.4757432012691678</v>
      </c>
      <c r="H18">
        <v>0.82758180110425328</v>
      </c>
      <c r="I18">
        <v>0.50782089423970489</v>
      </c>
      <c r="J18">
        <v>0.45378078634856589</v>
      </c>
      <c r="K18">
        <v>0.47654605911386322</v>
      </c>
      <c r="L18">
        <v>0.54242627645891917</v>
      </c>
      <c r="M18">
        <v>0.60518242925074861</v>
      </c>
      <c r="N18">
        <v>0.4762242074774915</v>
      </c>
      <c r="O18">
        <v>0.58955539626608244</v>
      </c>
      <c r="P18">
        <v>0.57094167216749736</v>
      </c>
      <c r="R18" s="4" t="str" cm="1">
        <f t="array" ref="R18">_xlfn.IFS(B18="","",B18&lt;0.001,"***",B18&lt;0.01,"**",B18&lt;0.05,"*",B18&lt;0.1,"-",B18&gt;=0.1, "")</f>
        <v/>
      </c>
      <c r="S18" s="4" t="str" cm="1">
        <f t="array" ref="S18">_xlfn.IFS(C18="","",C18&lt;0.001,"***",C18&lt;0.01,"**",C18&lt;0.05,"*",C18&lt;0.1,"-",C18&gt;=0.1, "")</f>
        <v/>
      </c>
      <c r="T18" s="4" t="str" cm="1">
        <f t="array" ref="T18">_xlfn.IFS(D18="","",D18&lt;0.001,"***",D18&lt;0.01,"**",D18&lt;0.05,"*",D18&lt;0.1,"-",D18&gt;=0.1, "")</f>
        <v/>
      </c>
      <c r="U18" s="4" t="str" cm="1">
        <f t="array" ref="U18">_xlfn.IFS(E18="","",E18&lt;0.001,"***",E18&lt;0.01,"**",E18&lt;0.05,"*",E18&lt;0.1,"-",E18&gt;=0.1, "")</f>
        <v/>
      </c>
      <c r="V18" s="4" t="str" cm="1">
        <f t="array" ref="V18">_xlfn.IFS(F18="","",F18&lt;0.001,"***",F18&lt;0.01,"**",F18&lt;0.05,"*",F18&lt;0.1,"-",F18&gt;=0.1, "")</f>
        <v/>
      </c>
      <c r="W18" s="4" t="str" cm="1">
        <f t="array" ref="W18">_xlfn.IFS(G18="","",G18&lt;0.001,"***",G18&lt;0.01,"**",G18&lt;0.05,"*",G18&lt;0.1,"-",G18&gt;=0.1, "")</f>
        <v/>
      </c>
      <c r="X18" s="4" t="str" cm="1">
        <f t="array" ref="X18">_xlfn.IFS(H18="","",H18&lt;0.001,"***",H18&lt;0.01,"**",H18&lt;0.05,"*",H18&lt;0.1,"-",H18&gt;=0.1, "")</f>
        <v/>
      </c>
      <c r="Y18" s="4" t="str" cm="1">
        <f t="array" ref="Y18">_xlfn.IFS(I18="","",I18&lt;0.001,"***",I18&lt;0.01,"**",I18&lt;0.05,"*",I18&lt;0.1,"-",I18&gt;=0.1, "")</f>
        <v/>
      </c>
      <c r="Z18" s="4" t="str" cm="1">
        <f t="array" ref="Z18">_xlfn.IFS(J18="","",J18&lt;0.001,"***",J18&lt;0.01,"**",J18&lt;0.05,"*",J18&lt;0.1,"-",J18&gt;=0.1, "")</f>
        <v/>
      </c>
      <c r="AA18" s="4" t="str" cm="1">
        <f t="array" ref="AA18">_xlfn.IFS(K18="","",K18&lt;0.001,"***",K18&lt;0.01,"**",K18&lt;0.05,"*",K18&lt;0.1,"-",K18&gt;=0.1, "")</f>
        <v/>
      </c>
      <c r="AB18" s="4" t="str" cm="1">
        <f t="array" ref="AB18">_xlfn.IFS(L18="","",L18&lt;0.001,"***",L18&lt;0.01,"**",L18&lt;0.05,"*",L18&lt;0.1,"-",L18&gt;=0.1, "")</f>
        <v/>
      </c>
      <c r="AC18" s="4" t="str" cm="1">
        <f t="array" ref="AC18">_xlfn.IFS(M18="","",M18&lt;0.001,"***",M18&lt;0.01,"**",M18&lt;0.05,"*",M18&lt;0.1,"-",M18&gt;=0.1, "")</f>
        <v/>
      </c>
      <c r="AD18" s="4" t="str" cm="1">
        <f t="array" ref="AD18">_xlfn.IFS(N18="","",N18&lt;0.001,"***",N18&lt;0.01,"**",N18&lt;0.05,"*",N18&lt;0.1,"-",N18&gt;=0.1, "")</f>
        <v/>
      </c>
      <c r="AE18" s="4" t="str" cm="1">
        <f t="array" ref="AE18">_xlfn.IFS(O18="","",O18&lt;0.001,"***",O18&lt;0.01,"**",O18&lt;0.05,"*",O18&lt;0.1,"-",O18&gt;=0.1, "")</f>
        <v/>
      </c>
    </row>
    <row r="19" spans="1:31">
      <c r="A19" s="19">
        <v>17</v>
      </c>
      <c r="B19">
        <v>0.53981334474337106</v>
      </c>
      <c r="C19">
        <v>0.39966731766482311</v>
      </c>
      <c r="D19">
        <v>0.40503515453644079</v>
      </c>
      <c r="E19">
        <v>0.51654784540385723</v>
      </c>
      <c r="F19">
        <v>0.42692976963830243</v>
      </c>
      <c r="G19">
        <v>0.44132335647997822</v>
      </c>
      <c r="H19">
        <v>0.45848434936177052</v>
      </c>
      <c r="I19">
        <v>0.44854221053877219</v>
      </c>
      <c r="J19">
        <v>0.41352436468988241</v>
      </c>
      <c r="K19">
        <v>0.43083810864696559</v>
      </c>
      <c r="L19">
        <v>0.41832387259174331</v>
      </c>
      <c r="M19">
        <v>0.39671996633744661</v>
      </c>
      <c r="N19">
        <v>0.44915632780751102</v>
      </c>
      <c r="O19">
        <v>0.44162973626337371</v>
      </c>
      <c r="P19">
        <v>0.46900647713782811</v>
      </c>
      <c r="R19" s="4" t="str" cm="1">
        <f t="array" ref="R19">_xlfn.IFS(B19="","",B19&lt;0.001,"***",B19&lt;0.01,"**",B19&lt;0.05,"*",B19&lt;0.1,"-",B19&gt;=0.1, "")</f>
        <v/>
      </c>
      <c r="S19" s="4" t="str" cm="1">
        <f t="array" ref="S19">_xlfn.IFS(C19="","",C19&lt;0.001,"***",C19&lt;0.01,"**",C19&lt;0.05,"*",C19&lt;0.1,"-",C19&gt;=0.1, "")</f>
        <v/>
      </c>
      <c r="T19" s="4" t="str" cm="1">
        <f t="array" ref="T19">_xlfn.IFS(D19="","",D19&lt;0.001,"***",D19&lt;0.01,"**",D19&lt;0.05,"*",D19&lt;0.1,"-",D19&gt;=0.1, "")</f>
        <v/>
      </c>
      <c r="U19" s="4" t="str" cm="1">
        <f t="array" ref="U19">_xlfn.IFS(E19="","",E19&lt;0.001,"***",E19&lt;0.01,"**",E19&lt;0.05,"*",E19&lt;0.1,"-",E19&gt;=0.1, "")</f>
        <v/>
      </c>
      <c r="V19" s="4" t="str" cm="1">
        <f t="array" ref="V19">_xlfn.IFS(F19="","",F19&lt;0.001,"***",F19&lt;0.01,"**",F19&lt;0.05,"*",F19&lt;0.1,"-",F19&gt;=0.1, "")</f>
        <v/>
      </c>
      <c r="W19" s="4" t="str" cm="1">
        <f t="array" ref="W19">_xlfn.IFS(G19="","",G19&lt;0.001,"***",G19&lt;0.01,"**",G19&lt;0.05,"*",G19&lt;0.1,"-",G19&gt;=0.1, "")</f>
        <v/>
      </c>
      <c r="X19" s="4" t="str" cm="1">
        <f t="array" ref="X19">_xlfn.IFS(H19="","",H19&lt;0.001,"***",H19&lt;0.01,"**",H19&lt;0.05,"*",H19&lt;0.1,"-",H19&gt;=0.1, "")</f>
        <v/>
      </c>
      <c r="Y19" s="4" t="str" cm="1">
        <f t="array" ref="Y19">_xlfn.IFS(I19="","",I19&lt;0.001,"***",I19&lt;0.01,"**",I19&lt;0.05,"*",I19&lt;0.1,"-",I19&gt;=0.1, "")</f>
        <v/>
      </c>
      <c r="Z19" s="4" t="str" cm="1">
        <f t="array" ref="Z19">_xlfn.IFS(J19="","",J19&lt;0.001,"***",J19&lt;0.01,"**",J19&lt;0.05,"*",J19&lt;0.1,"-",J19&gt;=0.1, "")</f>
        <v/>
      </c>
      <c r="AA19" s="4" t="str" cm="1">
        <f t="array" ref="AA19">_xlfn.IFS(K19="","",K19&lt;0.001,"***",K19&lt;0.01,"**",K19&lt;0.05,"*",K19&lt;0.1,"-",K19&gt;=0.1, "")</f>
        <v/>
      </c>
      <c r="AB19" s="4" t="str" cm="1">
        <f t="array" ref="AB19">_xlfn.IFS(L19="","",L19&lt;0.001,"***",L19&lt;0.01,"**",L19&lt;0.05,"*",L19&lt;0.1,"-",L19&gt;=0.1, "")</f>
        <v/>
      </c>
      <c r="AC19" s="4" t="str" cm="1">
        <f t="array" ref="AC19">_xlfn.IFS(M19="","",M19&lt;0.001,"***",M19&lt;0.01,"**",M19&lt;0.05,"*",M19&lt;0.1,"-",M19&gt;=0.1, "")</f>
        <v/>
      </c>
      <c r="AD19" s="4" t="str" cm="1">
        <f t="array" ref="AD19">_xlfn.IFS(N19="","",N19&lt;0.001,"***",N19&lt;0.01,"**",N19&lt;0.05,"*",N19&lt;0.1,"-",N19&gt;=0.1, "")</f>
        <v/>
      </c>
      <c r="AE19" s="4" t="str" cm="1">
        <f t="array" ref="AE19">_xlfn.IFS(O19="","",O19&lt;0.001,"***",O19&lt;0.01,"**",O19&lt;0.05,"*",O19&lt;0.1,"-",O19&gt;=0.1, "")</f>
        <v/>
      </c>
    </row>
    <row r="20" spans="1:31">
      <c r="A20" s="19">
        <v>18</v>
      </c>
      <c r="B20">
        <v>0.42415866632915061</v>
      </c>
      <c r="C20">
        <v>0.81920841852863535</v>
      </c>
      <c r="D20">
        <v>0.15818171870526471</v>
      </c>
      <c r="E20">
        <v>0.77071138025623465</v>
      </c>
      <c r="F20">
        <v>0.38055145338828372</v>
      </c>
      <c r="G20">
        <v>0.38360675712143483</v>
      </c>
      <c r="H20">
        <v>0.2540440918306302</v>
      </c>
      <c r="J20">
        <v>0.23595615558050129</v>
      </c>
      <c r="K20">
        <v>0.2312775847287934</v>
      </c>
      <c r="L20">
        <v>0.41705156030866131</v>
      </c>
      <c r="M20">
        <v>0.53629700393629165</v>
      </c>
      <c r="N20">
        <v>0.83058914977342502</v>
      </c>
      <c r="O20">
        <v>0.14117957837113271</v>
      </c>
      <c r="P20">
        <v>0.25623320580037101</v>
      </c>
      <c r="R20" s="4" t="str" cm="1">
        <f t="array" ref="R20">_xlfn.IFS(B20="","",B20&lt;0.001,"***",B20&lt;0.01,"**",B20&lt;0.05,"*",B20&lt;0.1,"-",B20&gt;=0.1, "")</f>
        <v/>
      </c>
      <c r="S20" s="4" t="str" cm="1">
        <f t="array" ref="S20">_xlfn.IFS(C20="","",C20&lt;0.001,"***",C20&lt;0.01,"**",C20&lt;0.05,"*",C20&lt;0.1,"-",C20&gt;=0.1, "")</f>
        <v/>
      </c>
      <c r="T20" s="4" t="str" cm="1">
        <f t="array" ref="T20">_xlfn.IFS(D20="","",D20&lt;0.001,"***",D20&lt;0.01,"**",D20&lt;0.05,"*",D20&lt;0.1,"-",D20&gt;=0.1, "")</f>
        <v/>
      </c>
      <c r="U20" s="4" t="str" cm="1">
        <f t="array" ref="U20">_xlfn.IFS(E20="","",E20&lt;0.001,"***",E20&lt;0.01,"**",E20&lt;0.05,"*",E20&lt;0.1,"-",E20&gt;=0.1, "")</f>
        <v/>
      </c>
      <c r="V20" s="4" t="str" cm="1">
        <f t="array" ref="V20">_xlfn.IFS(F20="","",F20&lt;0.001,"***",F20&lt;0.01,"**",F20&lt;0.05,"*",F20&lt;0.1,"-",F20&gt;=0.1, "")</f>
        <v/>
      </c>
      <c r="W20" s="4" t="str" cm="1">
        <f t="array" ref="W20">_xlfn.IFS(G20="","",G20&lt;0.001,"***",G20&lt;0.01,"**",G20&lt;0.05,"*",G20&lt;0.1,"-",G20&gt;=0.1, "")</f>
        <v/>
      </c>
      <c r="X20" s="4" t="str" cm="1">
        <f t="array" ref="X20">_xlfn.IFS(H20="","",H20&lt;0.001,"***",H20&lt;0.01,"**",H20&lt;0.05,"*",H20&lt;0.1,"-",H20&gt;=0.1, "")</f>
        <v/>
      </c>
      <c r="Y20" s="4" t="str" cm="1">
        <f t="array" ref="Y20">_xlfn.IFS(I20="","",I20&lt;0.001,"***",I20&lt;0.01,"**",I20&lt;0.05,"*",I20&lt;0.1,"-",I20&gt;=0.1, "")</f>
        <v/>
      </c>
      <c r="Z20" s="4" t="str" cm="1">
        <f t="array" ref="Z20">_xlfn.IFS(J20="","",J20&lt;0.001,"***",J20&lt;0.01,"**",J20&lt;0.05,"*",J20&lt;0.1,"-",J20&gt;=0.1, "")</f>
        <v/>
      </c>
      <c r="AA20" s="4" t="str" cm="1">
        <f t="array" ref="AA20">_xlfn.IFS(K20="","",K20&lt;0.001,"***",K20&lt;0.01,"**",K20&lt;0.05,"*",K20&lt;0.1,"-",K20&gt;=0.1, "")</f>
        <v/>
      </c>
      <c r="AB20" s="4" t="str" cm="1">
        <f t="array" ref="AB20">_xlfn.IFS(L20="","",L20&lt;0.001,"***",L20&lt;0.01,"**",L20&lt;0.05,"*",L20&lt;0.1,"-",L20&gt;=0.1, "")</f>
        <v/>
      </c>
      <c r="AC20" s="4" t="str" cm="1">
        <f t="array" ref="AC20">_xlfn.IFS(M20="","",M20&lt;0.001,"***",M20&lt;0.01,"**",M20&lt;0.05,"*",M20&lt;0.1,"-",M20&gt;=0.1, "")</f>
        <v/>
      </c>
      <c r="AD20" s="4" t="str" cm="1">
        <f t="array" ref="AD20">_xlfn.IFS(N20="","",N20&lt;0.001,"***",N20&lt;0.01,"**",N20&lt;0.05,"*",N20&lt;0.1,"-",N20&gt;=0.1, "")</f>
        <v/>
      </c>
      <c r="AE20" s="4" t="str" cm="1">
        <f t="array" ref="AE20">_xlfn.IFS(O20="","",O20&lt;0.001,"***",O20&lt;0.01,"**",O20&lt;0.05,"*",O20&lt;0.1,"-",O20&gt;=0.1, "")</f>
        <v/>
      </c>
    </row>
    <row r="21" spans="1:31">
      <c r="A21" s="19">
        <v>19</v>
      </c>
      <c r="B21">
        <v>0.16905811584564939</v>
      </c>
      <c r="C21">
        <v>0.55183550717239305</v>
      </c>
      <c r="D21">
        <v>6.1295082710423193E-3</v>
      </c>
      <c r="G21">
        <v>0.31926905117657151</v>
      </c>
      <c r="H21">
        <v>0.31229281853419932</v>
      </c>
      <c r="J21">
        <v>3.6510045641317671E-3</v>
      </c>
      <c r="K21">
        <v>0.70038135401243107</v>
      </c>
      <c r="L21">
        <v>0.1622136038500003</v>
      </c>
      <c r="M21">
        <v>0.13742702787822181</v>
      </c>
      <c r="N21">
        <v>4.5779016304710707E-2</v>
      </c>
      <c r="O21">
        <v>4.8236307691276103E-3</v>
      </c>
      <c r="R21" s="4" t="str" cm="1">
        <f t="array" ref="R21">_xlfn.IFS(B21="","",B21&lt;0.001,"***",B21&lt;0.01,"**",B21&lt;0.05,"*",B21&lt;0.1,"-",B21&gt;=0.1, "")</f>
        <v/>
      </c>
      <c r="S21" s="4" t="str" cm="1">
        <f t="array" ref="S21">_xlfn.IFS(C21="","",C21&lt;0.001,"***",C21&lt;0.01,"**",C21&lt;0.05,"*",C21&lt;0.1,"-",C21&gt;=0.1, "")</f>
        <v/>
      </c>
      <c r="T21" s="4" t="str" cm="1">
        <f t="array" ref="T21">_xlfn.IFS(D21="","",D21&lt;0.001,"***",D21&lt;0.01,"**",D21&lt;0.05,"*",D21&lt;0.1,"-",D21&gt;=0.1, "")</f>
        <v>**</v>
      </c>
      <c r="U21" s="4" t="str" cm="1">
        <f t="array" ref="U21">_xlfn.IFS(E21="","",E21&lt;0.001,"***",E21&lt;0.01,"**",E21&lt;0.05,"*",E21&lt;0.1,"-",E21&gt;=0.1, "")</f>
        <v/>
      </c>
      <c r="V21" s="4" t="str" cm="1">
        <f t="array" ref="V21">_xlfn.IFS(F21="","",F21&lt;0.001,"***",F21&lt;0.01,"**",F21&lt;0.05,"*",F21&lt;0.1,"-",F21&gt;=0.1, "")</f>
        <v/>
      </c>
      <c r="W21" s="4" t="str" cm="1">
        <f t="array" ref="W21">_xlfn.IFS(G21="","",G21&lt;0.001,"***",G21&lt;0.01,"**",G21&lt;0.05,"*",G21&lt;0.1,"-",G21&gt;=0.1, "")</f>
        <v/>
      </c>
      <c r="X21" s="4" t="str" cm="1">
        <f t="array" ref="X21">_xlfn.IFS(H21="","",H21&lt;0.001,"***",H21&lt;0.01,"**",H21&lt;0.05,"*",H21&lt;0.1,"-",H21&gt;=0.1, "")</f>
        <v/>
      </c>
      <c r="Y21" s="4" t="str" cm="1">
        <f t="array" ref="Y21">_xlfn.IFS(I21="","",I21&lt;0.001,"***",I21&lt;0.01,"**",I21&lt;0.05,"*",I21&lt;0.1,"-",I21&gt;=0.1, "")</f>
        <v/>
      </c>
      <c r="Z21" s="4" t="str" cm="1">
        <f t="array" ref="Z21">_xlfn.IFS(J21="","",J21&lt;0.001,"***",J21&lt;0.01,"**",J21&lt;0.05,"*",J21&lt;0.1,"-",J21&gt;=0.1, "")</f>
        <v>**</v>
      </c>
      <c r="AA21" s="4" t="str" cm="1">
        <f t="array" ref="AA21">_xlfn.IFS(K21="","",K21&lt;0.001,"***",K21&lt;0.01,"**",K21&lt;0.05,"*",K21&lt;0.1,"-",K21&gt;=0.1, "")</f>
        <v/>
      </c>
      <c r="AB21" s="4" t="str" cm="1">
        <f t="array" ref="AB21">_xlfn.IFS(L21="","",L21&lt;0.001,"***",L21&lt;0.01,"**",L21&lt;0.05,"*",L21&lt;0.1,"-",L21&gt;=0.1, "")</f>
        <v/>
      </c>
      <c r="AC21" s="4" t="str" cm="1">
        <f t="array" ref="AC21">_xlfn.IFS(M21="","",M21&lt;0.001,"***",M21&lt;0.01,"**",M21&lt;0.05,"*",M21&lt;0.1,"-",M21&gt;=0.1, "")</f>
        <v/>
      </c>
      <c r="AD21" s="4" t="str" cm="1">
        <f t="array" ref="AD21">_xlfn.IFS(N21="","",N21&lt;0.001,"***",N21&lt;0.01,"**",N21&lt;0.05,"*",N21&lt;0.1,"-",N21&gt;=0.1, "")</f>
        <v>*</v>
      </c>
      <c r="AE21" s="4" t="str" cm="1">
        <f t="array" ref="AE21">_xlfn.IFS(O21="","",O21&lt;0.001,"***",O21&lt;0.01,"**",O21&lt;0.05,"*",O21&lt;0.1,"-",O21&gt;=0.1, "")</f>
        <v>**</v>
      </c>
    </row>
    <row r="22" spans="1:31">
      <c r="A22" s="19">
        <v>20</v>
      </c>
      <c r="B22">
        <v>1.8663778398879309E-3</v>
      </c>
      <c r="C22">
        <v>1.314026388772213E-3</v>
      </c>
      <c r="D22">
        <v>4.9747588655362713E-3</v>
      </c>
      <c r="E22">
        <v>1.575503866990335E-3</v>
      </c>
      <c r="F22">
        <v>2.7528945402308129E-3</v>
      </c>
      <c r="G22">
        <v>2.9886344479614479E-3</v>
      </c>
      <c r="H22">
        <v>1.6403765681000271E-2</v>
      </c>
      <c r="I22">
        <v>9.6372647583638877E-4</v>
      </c>
      <c r="J22">
        <v>9.6510193538648463E-4</v>
      </c>
      <c r="K22">
        <v>3.7200714321216008E-3</v>
      </c>
      <c r="L22">
        <v>2.4318777755612162E-3</v>
      </c>
      <c r="M22">
        <v>2.2346161751087782E-3</v>
      </c>
      <c r="N22">
        <v>2.9442519626026549E-3</v>
      </c>
      <c r="O22">
        <v>2.467491335545463E-3</v>
      </c>
      <c r="P22">
        <v>1.674610602929838E-3</v>
      </c>
      <c r="R22" s="4" t="str" cm="1">
        <f t="array" ref="R22">_xlfn.IFS(B22="","",B22&lt;0.001,"***",B22&lt;0.01,"**",B22&lt;0.05,"*",B22&lt;0.1,"-",B22&gt;=0.1, "")</f>
        <v>**</v>
      </c>
      <c r="S22" s="4" t="str" cm="1">
        <f t="array" ref="S22">_xlfn.IFS(C22="","",C22&lt;0.001,"***",C22&lt;0.01,"**",C22&lt;0.05,"*",C22&lt;0.1,"-",C22&gt;=0.1, "")</f>
        <v>**</v>
      </c>
      <c r="T22" s="4" t="str" cm="1">
        <f t="array" ref="T22">_xlfn.IFS(D22="","",D22&lt;0.001,"***",D22&lt;0.01,"**",D22&lt;0.05,"*",D22&lt;0.1,"-",D22&gt;=0.1, "")</f>
        <v>**</v>
      </c>
      <c r="U22" s="4" t="str" cm="1">
        <f t="array" ref="U22">_xlfn.IFS(E22="","",E22&lt;0.001,"***",E22&lt;0.01,"**",E22&lt;0.05,"*",E22&lt;0.1,"-",E22&gt;=0.1, "")</f>
        <v>**</v>
      </c>
      <c r="V22" s="4" t="str" cm="1">
        <f t="array" ref="V22">_xlfn.IFS(F22="","",F22&lt;0.001,"***",F22&lt;0.01,"**",F22&lt;0.05,"*",F22&lt;0.1,"-",F22&gt;=0.1, "")</f>
        <v>**</v>
      </c>
      <c r="W22" s="4" t="str" cm="1">
        <f t="array" ref="W22">_xlfn.IFS(G22="","",G22&lt;0.001,"***",G22&lt;0.01,"**",G22&lt;0.05,"*",G22&lt;0.1,"-",G22&gt;=0.1, "")</f>
        <v>**</v>
      </c>
      <c r="X22" s="4" t="str" cm="1">
        <f t="array" ref="X22">_xlfn.IFS(H22="","",H22&lt;0.001,"***",H22&lt;0.01,"**",H22&lt;0.05,"*",H22&lt;0.1,"-",H22&gt;=0.1, "")</f>
        <v>*</v>
      </c>
      <c r="Y22" s="4" t="str" cm="1">
        <f t="array" ref="Y22">_xlfn.IFS(I22="","",I22&lt;0.001,"***",I22&lt;0.01,"**",I22&lt;0.05,"*",I22&lt;0.1,"-",I22&gt;=0.1, "")</f>
        <v>***</v>
      </c>
      <c r="Z22" s="4" t="str" cm="1">
        <f t="array" ref="Z22">_xlfn.IFS(J22="","",J22&lt;0.001,"***",J22&lt;0.01,"**",J22&lt;0.05,"*",J22&lt;0.1,"-",J22&gt;=0.1, "")</f>
        <v>***</v>
      </c>
      <c r="AA22" s="4" t="str" cm="1">
        <f t="array" ref="AA22">_xlfn.IFS(K22="","",K22&lt;0.001,"***",K22&lt;0.01,"**",K22&lt;0.05,"*",K22&lt;0.1,"-",K22&gt;=0.1, "")</f>
        <v>**</v>
      </c>
      <c r="AB22" s="4" t="str" cm="1">
        <f t="array" ref="AB22">_xlfn.IFS(L22="","",L22&lt;0.001,"***",L22&lt;0.01,"**",L22&lt;0.05,"*",L22&lt;0.1,"-",L22&gt;=0.1, "")</f>
        <v>**</v>
      </c>
      <c r="AC22" s="4" t="str" cm="1">
        <f t="array" ref="AC22">_xlfn.IFS(M22="","",M22&lt;0.001,"***",M22&lt;0.01,"**",M22&lt;0.05,"*",M22&lt;0.1,"-",M22&gt;=0.1, "")</f>
        <v>**</v>
      </c>
      <c r="AD22" s="4" t="str" cm="1">
        <f t="array" ref="AD22">_xlfn.IFS(N22="","",N22&lt;0.001,"***",N22&lt;0.01,"**",N22&lt;0.05,"*",N22&lt;0.1,"-",N22&gt;=0.1, "")</f>
        <v>**</v>
      </c>
      <c r="AE22" s="4" t="str" cm="1">
        <f t="array" ref="AE22">_xlfn.IFS(O22="","",O22&lt;0.001,"***",O22&lt;0.01,"**",O22&lt;0.05,"*",O22&lt;0.1,"-",O22&gt;=0.1, "")</f>
        <v>**</v>
      </c>
    </row>
    <row r="23" spans="1:31">
      <c r="A23" s="19">
        <v>21</v>
      </c>
      <c r="B23">
        <v>0.6256354064453129</v>
      </c>
      <c r="C23">
        <v>0.35870897627772119</v>
      </c>
      <c r="D23">
        <v>0.85168543463575719</v>
      </c>
      <c r="E23">
        <v>0.291483408002293</v>
      </c>
      <c r="F23">
        <v>0.3229285028381631</v>
      </c>
      <c r="G23">
        <v>0.28932988992394559</v>
      </c>
      <c r="H23">
        <v>0.99094226996174894</v>
      </c>
      <c r="I23">
        <v>0.24086113112279109</v>
      </c>
      <c r="J23">
        <v>0.23176693129671</v>
      </c>
      <c r="K23">
        <v>0.19860617713562689</v>
      </c>
      <c r="L23">
        <v>0.33393143742479608</v>
      </c>
      <c r="M23">
        <v>0.36571210156200101</v>
      </c>
      <c r="N23">
        <v>0.44186017065850808</v>
      </c>
      <c r="O23">
        <v>0.16510520147091801</v>
      </c>
      <c r="P23">
        <v>0.39849404262657478</v>
      </c>
      <c r="R23" s="4" t="str" cm="1">
        <f t="array" ref="R23">_xlfn.IFS(B23="","",B23&lt;0.001,"***",B23&lt;0.01,"**",B23&lt;0.05,"*",B23&lt;0.1,"-",B23&gt;=0.1, "")</f>
        <v/>
      </c>
      <c r="S23" s="4" t="str" cm="1">
        <f t="array" ref="S23">_xlfn.IFS(C23="","",C23&lt;0.001,"***",C23&lt;0.01,"**",C23&lt;0.05,"*",C23&lt;0.1,"-",C23&gt;=0.1, "")</f>
        <v/>
      </c>
      <c r="T23" s="4" t="str" cm="1">
        <f t="array" ref="T23">_xlfn.IFS(D23="","",D23&lt;0.001,"***",D23&lt;0.01,"**",D23&lt;0.05,"*",D23&lt;0.1,"-",D23&gt;=0.1, "")</f>
        <v/>
      </c>
      <c r="U23" s="4" t="str" cm="1">
        <f t="array" ref="U23">_xlfn.IFS(E23="","",E23&lt;0.001,"***",E23&lt;0.01,"**",E23&lt;0.05,"*",E23&lt;0.1,"-",E23&gt;=0.1, "")</f>
        <v/>
      </c>
      <c r="V23" s="4" t="str" cm="1">
        <f t="array" ref="V23">_xlfn.IFS(F23="","",F23&lt;0.001,"***",F23&lt;0.01,"**",F23&lt;0.05,"*",F23&lt;0.1,"-",F23&gt;=0.1, "")</f>
        <v/>
      </c>
      <c r="W23" s="4" t="str" cm="1">
        <f t="array" ref="W23">_xlfn.IFS(G23="","",G23&lt;0.001,"***",G23&lt;0.01,"**",G23&lt;0.05,"*",G23&lt;0.1,"-",G23&gt;=0.1, "")</f>
        <v/>
      </c>
      <c r="X23" s="4" t="str" cm="1">
        <f t="array" ref="X23">_xlfn.IFS(H23="","",H23&lt;0.001,"***",H23&lt;0.01,"**",H23&lt;0.05,"*",H23&lt;0.1,"-",H23&gt;=0.1, "")</f>
        <v/>
      </c>
      <c r="Y23" s="4" t="str" cm="1">
        <f t="array" ref="Y23">_xlfn.IFS(I23="","",I23&lt;0.001,"***",I23&lt;0.01,"**",I23&lt;0.05,"*",I23&lt;0.1,"-",I23&gt;=0.1, "")</f>
        <v/>
      </c>
      <c r="Z23" s="4" t="str" cm="1">
        <f t="array" ref="Z23">_xlfn.IFS(J23="","",J23&lt;0.001,"***",J23&lt;0.01,"**",J23&lt;0.05,"*",J23&lt;0.1,"-",J23&gt;=0.1, "")</f>
        <v/>
      </c>
      <c r="AA23" s="4" t="str" cm="1">
        <f t="array" ref="AA23">_xlfn.IFS(K23="","",K23&lt;0.001,"***",K23&lt;0.01,"**",K23&lt;0.05,"*",K23&lt;0.1,"-",K23&gt;=0.1, "")</f>
        <v/>
      </c>
      <c r="AB23" s="4" t="str" cm="1">
        <f t="array" ref="AB23">_xlfn.IFS(L23="","",L23&lt;0.001,"***",L23&lt;0.01,"**",L23&lt;0.05,"*",L23&lt;0.1,"-",L23&gt;=0.1, "")</f>
        <v/>
      </c>
      <c r="AC23" s="4" t="str" cm="1">
        <f t="array" ref="AC23">_xlfn.IFS(M23="","",M23&lt;0.001,"***",M23&lt;0.01,"**",M23&lt;0.05,"*",M23&lt;0.1,"-",M23&gt;=0.1, "")</f>
        <v/>
      </c>
      <c r="AD23" s="4" t="str" cm="1">
        <f t="array" ref="AD23">_xlfn.IFS(N23="","",N23&lt;0.001,"***",N23&lt;0.01,"**",N23&lt;0.05,"*",N23&lt;0.1,"-",N23&gt;=0.1, "")</f>
        <v/>
      </c>
      <c r="AE23" s="4" t="str" cm="1">
        <f t="array" ref="AE23">_xlfn.IFS(O23="","",O23&lt;0.001,"***",O23&lt;0.01,"**",O23&lt;0.05,"*",O23&lt;0.1,"-",O23&gt;=0.1, "")</f>
        <v/>
      </c>
    </row>
    <row r="24" spans="1:31">
      <c r="A24" s="19">
        <v>22</v>
      </c>
      <c r="B24">
        <v>0.9945556457158975</v>
      </c>
      <c r="C24">
        <v>9.7944289500242032E-2</v>
      </c>
      <c r="D24">
        <v>0.37546821401155811</v>
      </c>
      <c r="E24">
        <v>0.28261591523592428</v>
      </c>
      <c r="F24">
        <v>0.17518656343899991</v>
      </c>
      <c r="G24">
        <v>0.2336649759321166</v>
      </c>
      <c r="H24">
        <v>0.71943759775024296</v>
      </c>
      <c r="I24">
        <v>0.49329601451306221</v>
      </c>
      <c r="J24">
        <v>0.44112936759402632</v>
      </c>
      <c r="K24">
        <v>0.59884079545907398</v>
      </c>
      <c r="L24">
        <v>0.44453149529951291</v>
      </c>
      <c r="M24">
        <v>0.56116835670424403</v>
      </c>
      <c r="N24">
        <v>0.68327985618486053</v>
      </c>
      <c r="O24">
        <v>0.35841554900634492</v>
      </c>
      <c r="P24">
        <v>0.20417079385622469</v>
      </c>
      <c r="R24" s="4" t="str" cm="1">
        <f t="array" ref="R24">_xlfn.IFS(B24="","",B24&lt;0.001,"***",B24&lt;0.01,"**",B24&lt;0.05,"*",B24&lt;0.1,"-",B24&gt;=0.1, "")</f>
        <v/>
      </c>
      <c r="S24" s="4" t="str" cm="1">
        <f t="array" ref="S24">_xlfn.IFS(C24="","",C24&lt;0.001,"***",C24&lt;0.01,"**",C24&lt;0.05,"*",C24&lt;0.1,"-",C24&gt;=0.1, "")</f>
        <v>-</v>
      </c>
      <c r="T24" s="4" t="str" cm="1">
        <f t="array" ref="T24">_xlfn.IFS(D24="","",D24&lt;0.001,"***",D24&lt;0.01,"**",D24&lt;0.05,"*",D24&lt;0.1,"-",D24&gt;=0.1, "")</f>
        <v/>
      </c>
      <c r="U24" s="4" t="str" cm="1">
        <f t="array" ref="U24">_xlfn.IFS(E24="","",E24&lt;0.001,"***",E24&lt;0.01,"**",E24&lt;0.05,"*",E24&lt;0.1,"-",E24&gt;=0.1, "")</f>
        <v/>
      </c>
      <c r="V24" s="4" t="str" cm="1">
        <f t="array" ref="V24">_xlfn.IFS(F24="","",F24&lt;0.001,"***",F24&lt;0.01,"**",F24&lt;0.05,"*",F24&lt;0.1,"-",F24&gt;=0.1, "")</f>
        <v/>
      </c>
      <c r="W24" s="4" t="str" cm="1">
        <f t="array" ref="W24">_xlfn.IFS(G24="","",G24&lt;0.001,"***",G24&lt;0.01,"**",G24&lt;0.05,"*",G24&lt;0.1,"-",G24&gt;=0.1, "")</f>
        <v/>
      </c>
      <c r="X24" s="4" t="str" cm="1">
        <f t="array" ref="X24">_xlfn.IFS(H24="","",H24&lt;0.001,"***",H24&lt;0.01,"**",H24&lt;0.05,"*",H24&lt;0.1,"-",H24&gt;=0.1, "")</f>
        <v/>
      </c>
      <c r="Y24" s="4" t="str" cm="1">
        <f t="array" ref="Y24">_xlfn.IFS(I24="","",I24&lt;0.001,"***",I24&lt;0.01,"**",I24&lt;0.05,"*",I24&lt;0.1,"-",I24&gt;=0.1, "")</f>
        <v/>
      </c>
      <c r="Z24" s="4" t="str" cm="1">
        <f t="array" ref="Z24">_xlfn.IFS(J24="","",J24&lt;0.001,"***",J24&lt;0.01,"**",J24&lt;0.05,"*",J24&lt;0.1,"-",J24&gt;=0.1, "")</f>
        <v/>
      </c>
      <c r="AA24" s="4" t="str" cm="1">
        <f t="array" ref="AA24">_xlfn.IFS(K24="","",K24&lt;0.001,"***",K24&lt;0.01,"**",K24&lt;0.05,"*",K24&lt;0.1,"-",K24&gt;=0.1, "")</f>
        <v/>
      </c>
      <c r="AB24" s="4" t="str" cm="1">
        <f t="array" ref="AB24">_xlfn.IFS(L24="","",L24&lt;0.001,"***",L24&lt;0.01,"**",L24&lt;0.05,"*",L24&lt;0.1,"-",L24&gt;=0.1, "")</f>
        <v/>
      </c>
      <c r="AC24" s="4" t="str" cm="1">
        <f t="array" ref="AC24">_xlfn.IFS(M24="","",M24&lt;0.001,"***",M24&lt;0.01,"**",M24&lt;0.05,"*",M24&lt;0.1,"-",M24&gt;=0.1, "")</f>
        <v/>
      </c>
      <c r="AD24" s="4" t="str" cm="1">
        <f t="array" ref="AD24">_xlfn.IFS(N24="","",N24&lt;0.001,"***",N24&lt;0.01,"**",N24&lt;0.05,"*",N24&lt;0.1,"-",N24&gt;=0.1, "")</f>
        <v/>
      </c>
      <c r="AE24" s="4" t="str" cm="1">
        <f t="array" ref="AE24">_xlfn.IFS(O24="","",O24&lt;0.001,"***",O24&lt;0.01,"**",O24&lt;0.05,"*",O24&lt;0.1,"-",O24&gt;=0.1, "")</f>
        <v/>
      </c>
    </row>
    <row r="25" spans="1:31">
      <c r="A25" s="19">
        <v>23</v>
      </c>
      <c r="B25">
        <v>0.16549968211637389</v>
      </c>
      <c r="C25">
        <v>0.29778209332453032</v>
      </c>
      <c r="D25">
        <v>0.1331010229322922</v>
      </c>
      <c r="E25">
        <v>0.31142044246567951</v>
      </c>
      <c r="F25">
        <v>0.36291362265349408</v>
      </c>
      <c r="G25">
        <v>0.27438907225731041</v>
      </c>
      <c r="H25">
        <v>0.32384482836637218</v>
      </c>
      <c r="I25">
        <v>0.55237695742915149</v>
      </c>
      <c r="J25">
        <v>0.29118618158448872</v>
      </c>
      <c r="K25">
        <v>0.2477596101127354</v>
      </c>
      <c r="L25">
        <v>0.52990436301692223</v>
      </c>
      <c r="M25">
        <v>0.40487102702060301</v>
      </c>
      <c r="N25">
        <v>0.67273399683463231</v>
      </c>
      <c r="O25">
        <v>0.23026532528836671</v>
      </c>
      <c r="P25">
        <v>0.1199721685445336</v>
      </c>
      <c r="R25" s="4" t="str" cm="1">
        <f t="array" ref="R25">_xlfn.IFS(B25="","",B25&lt;0.001,"***",B25&lt;0.01,"**",B25&lt;0.05,"*",B25&lt;0.1,"-",B25&gt;=0.1, "")</f>
        <v/>
      </c>
      <c r="S25" s="4" t="str" cm="1">
        <f t="array" ref="S25">_xlfn.IFS(C25="","",C25&lt;0.001,"***",C25&lt;0.01,"**",C25&lt;0.05,"*",C25&lt;0.1,"-",C25&gt;=0.1, "")</f>
        <v/>
      </c>
      <c r="T25" s="4" t="str" cm="1">
        <f t="array" ref="T25">_xlfn.IFS(D25="","",D25&lt;0.001,"***",D25&lt;0.01,"**",D25&lt;0.05,"*",D25&lt;0.1,"-",D25&gt;=0.1, "")</f>
        <v/>
      </c>
      <c r="U25" s="4" t="str" cm="1">
        <f t="array" ref="U25">_xlfn.IFS(E25="","",E25&lt;0.001,"***",E25&lt;0.01,"**",E25&lt;0.05,"*",E25&lt;0.1,"-",E25&gt;=0.1, "")</f>
        <v/>
      </c>
      <c r="V25" s="4" t="str" cm="1">
        <f t="array" ref="V25">_xlfn.IFS(F25="","",F25&lt;0.001,"***",F25&lt;0.01,"**",F25&lt;0.05,"*",F25&lt;0.1,"-",F25&gt;=0.1, "")</f>
        <v/>
      </c>
      <c r="W25" s="4" t="str" cm="1">
        <f t="array" ref="W25">_xlfn.IFS(G25="","",G25&lt;0.001,"***",G25&lt;0.01,"**",G25&lt;0.05,"*",G25&lt;0.1,"-",G25&gt;=0.1, "")</f>
        <v/>
      </c>
      <c r="X25" s="4" t="str" cm="1">
        <f t="array" ref="X25">_xlfn.IFS(H25="","",H25&lt;0.001,"***",H25&lt;0.01,"**",H25&lt;0.05,"*",H25&lt;0.1,"-",H25&gt;=0.1, "")</f>
        <v/>
      </c>
      <c r="Y25" s="4" t="str" cm="1">
        <f t="array" ref="Y25">_xlfn.IFS(I25="","",I25&lt;0.001,"***",I25&lt;0.01,"**",I25&lt;0.05,"*",I25&lt;0.1,"-",I25&gt;=0.1, "")</f>
        <v/>
      </c>
      <c r="Z25" s="4" t="str" cm="1">
        <f t="array" ref="Z25">_xlfn.IFS(J25="","",J25&lt;0.001,"***",J25&lt;0.01,"**",J25&lt;0.05,"*",J25&lt;0.1,"-",J25&gt;=0.1, "")</f>
        <v/>
      </c>
      <c r="AA25" s="4" t="str" cm="1">
        <f t="array" ref="AA25">_xlfn.IFS(K25="","",K25&lt;0.001,"***",K25&lt;0.01,"**",K25&lt;0.05,"*",K25&lt;0.1,"-",K25&gt;=0.1, "")</f>
        <v/>
      </c>
      <c r="AB25" s="4" t="str" cm="1">
        <f t="array" ref="AB25">_xlfn.IFS(L25="","",L25&lt;0.001,"***",L25&lt;0.01,"**",L25&lt;0.05,"*",L25&lt;0.1,"-",L25&gt;=0.1, "")</f>
        <v/>
      </c>
      <c r="AC25" s="4" t="str" cm="1">
        <f t="array" ref="AC25">_xlfn.IFS(M25="","",M25&lt;0.001,"***",M25&lt;0.01,"**",M25&lt;0.05,"*",M25&lt;0.1,"-",M25&gt;=0.1, "")</f>
        <v/>
      </c>
      <c r="AD25" s="4" t="str" cm="1">
        <f t="array" ref="AD25">_xlfn.IFS(N25="","",N25&lt;0.001,"***",N25&lt;0.01,"**",N25&lt;0.05,"*",N25&lt;0.1,"-",N25&gt;=0.1, "")</f>
        <v/>
      </c>
      <c r="AE25" s="4" t="str" cm="1">
        <f t="array" ref="AE25">_xlfn.IFS(O25="","",O25&lt;0.001,"***",O25&lt;0.01,"**",O25&lt;0.05,"*",O25&lt;0.1,"-",O25&gt;=0.1, "")</f>
        <v/>
      </c>
    </row>
    <row r="26" spans="1:31">
      <c r="A26" s="19">
        <v>24</v>
      </c>
      <c r="B26">
        <v>5.0527991815718057E-2</v>
      </c>
      <c r="C26">
        <v>0.2658456202155085</v>
      </c>
      <c r="G26">
        <v>0.24921019597761421</v>
      </c>
      <c r="H26">
        <v>0.52836386761976462</v>
      </c>
      <c r="I26">
        <v>5.9856629841458842E-2</v>
      </c>
      <c r="J26">
        <v>0.28916197604163452</v>
      </c>
      <c r="M26">
        <v>0.21188352148453729</v>
      </c>
      <c r="N26">
        <v>0.27123063149460341</v>
      </c>
      <c r="O26">
        <v>0.16453491612379861</v>
      </c>
      <c r="R26" s="4" t="str" cm="1">
        <f t="array" ref="R26">_xlfn.IFS(B26="","",B26&lt;0.001,"***",B26&lt;0.01,"**",B26&lt;0.05,"*",B26&lt;0.1,"-",B26&gt;=0.1, "")</f>
        <v>-</v>
      </c>
      <c r="S26" s="4" t="str" cm="1">
        <f t="array" ref="S26">_xlfn.IFS(C26="","",C26&lt;0.001,"***",C26&lt;0.01,"**",C26&lt;0.05,"*",C26&lt;0.1,"-",C26&gt;=0.1, "")</f>
        <v/>
      </c>
      <c r="T26" s="4" t="str" cm="1">
        <f t="array" ref="T26">_xlfn.IFS(D26="","",D26&lt;0.001,"***",D26&lt;0.01,"**",D26&lt;0.05,"*",D26&lt;0.1,"-",D26&gt;=0.1, "")</f>
        <v/>
      </c>
      <c r="U26" s="4" t="str" cm="1">
        <f t="array" ref="U26">_xlfn.IFS(E26="","",E26&lt;0.001,"***",E26&lt;0.01,"**",E26&lt;0.05,"*",E26&lt;0.1,"-",E26&gt;=0.1, "")</f>
        <v/>
      </c>
      <c r="V26" s="4" t="str" cm="1">
        <f t="array" ref="V26">_xlfn.IFS(F26="","",F26&lt;0.001,"***",F26&lt;0.01,"**",F26&lt;0.05,"*",F26&lt;0.1,"-",F26&gt;=0.1, "")</f>
        <v/>
      </c>
      <c r="W26" s="4" t="str" cm="1">
        <f t="array" ref="W26">_xlfn.IFS(G26="","",G26&lt;0.001,"***",G26&lt;0.01,"**",G26&lt;0.05,"*",G26&lt;0.1,"-",G26&gt;=0.1, "")</f>
        <v/>
      </c>
      <c r="X26" s="4" t="str" cm="1">
        <f t="array" ref="X26">_xlfn.IFS(H26="","",H26&lt;0.001,"***",H26&lt;0.01,"**",H26&lt;0.05,"*",H26&lt;0.1,"-",H26&gt;=0.1, "")</f>
        <v/>
      </c>
      <c r="Y26" s="4" t="str" cm="1">
        <f t="array" ref="Y26">_xlfn.IFS(I26="","",I26&lt;0.001,"***",I26&lt;0.01,"**",I26&lt;0.05,"*",I26&lt;0.1,"-",I26&gt;=0.1, "")</f>
        <v>-</v>
      </c>
      <c r="Z26" s="4" t="str" cm="1">
        <f t="array" ref="Z26">_xlfn.IFS(J26="","",J26&lt;0.001,"***",J26&lt;0.01,"**",J26&lt;0.05,"*",J26&lt;0.1,"-",J26&gt;=0.1, "")</f>
        <v/>
      </c>
      <c r="AA26" s="4" t="str" cm="1">
        <f t="array" ref="AA26">_xlfn.IFS(K26="","",K26&lt;0.001,"***",K26&lt;0.01,"**",K26&lt;0.05,"*",K26&lt;0.1,"-",K26&gt;=0.1, "")</f>
        <v/>
      </c>
      <c r="AB26" s="4" t="str" cm="1">
        <f t="array" ref="AB26">_xlfn.IFS(L26="","",L26&lt;0.001,"***",L26&lt;0.01,"**",L26&lt;0.05,"*",L26&lt;0.1,"-",L26&gt;=0.1, "")</f>
        <v/>
      </c>
      <c r="AC26" s="4" t="str" cm="1">
        <f t="array" ref="AC26">_xlfn.IFS(M26="","",M26&lt;0.001,"***",M26&lt;0.01,"**",M26&lt;0.05,"*",M26&lt;0.1,"-",M26&gt;=0.1, "")</f>
        <v/>
      </c>
      <c r="AD26" s="4" t="str" cm="1">
        <f t="array" ref="AD26">_xlfn.IFS(N26="","",N26&lt;0.001,"***",N26&lt;0.01,"**",N26&lt;0.05,"*",N26&lt;0.1,"-",N26&gt;=0.1, "")</f>
        <v/>
      </c>
      <c r="AE26" s="4" t="str" cm="1">
        <f t="array" ref="AE26">_xlfn.IFS(O26="","",O26&lt;0.001,"***",O26&lt;0.01,"**",O26&lt;0.05,"*",O26&lt;0.1,"-",O26&gt;=0.1, "")</f>
        <v/>
      </c>
    </row>
    <row r="27" spans="1:31">
      <c r="A27" s="19">
        <v>25</v>
      </c>
      <c r="B27">
        <v>1.0221971304285061E-2</v>
      </c>
      <c r="C27">
        <v>5.9415471419450626E-3</v>
      </c>
      <c r="D27">
        <v>7.384380869252396E-3</v>
      </c>
      <c r="G27">
        <v>0.43430106771212679</v>
      </c>
      <c r="H27">
        <v>1.096383301543807E-2</v>
      </c>
      <c r="I27">
        <v>0.16268703616487359</v>
      </c>
      <c r="J27">
        <v>1.4607515305839281E-3</v>
      </c>
      <c r="K27">
        <v>0.28537274813564539</v>
      </c>
      <c r="M27">
        <v>0.1957832182296248</v>
      </c>
      <c r="R27" s="4" t="str" cm="1">
        <f t="array" ref="R27">_xlfn.IFS(B27="","",B27&lt;0.001,"***",B27&lt;0.01,"**",B27&lt;0.05,"*",B27&lt;0.1,"-",B27&gt;=0.1, "")</f>
        <v>*</v>
      </c>
      <c r="S27" s="4" t="str" cm="1">
        <f t="array" ref="S27">_xlfn.IFS(C27="","",C27&lt;0.001,"***",C27&lt;0.01,"**",C27&lt;0.05,"*",C27&lt;0.1,"-",C27&gt;=0.1, "")</f>
        <v>**</v>
      </c>
      <c r="T27" s="4" t="str" cm="1">
        <f t="array" ref="T27">_xlfn.IFS(D27="","",D27&lt;0.001,"***",D27&lt;0.01,"**",D27&lt;0.05,"*",D27&lt;0.1,"-",D27&gt;=0.1, "")</f>
        <v>**</v>
      </c>
      <c r="U27" s="4" t="str" cm="1">
        <f t="array" ref="U27">_xlfn.IFS(E27="","",E27&lt;0.001,"***",E27&lt;0.01,"**",E27&lt;0.05,"*",E27&lt;0.1,"-",E27&gt;=0.1, "")</f>
        <v/>
      </c>
      <c r="V27" s="4" t="str" cm="1">
        <f t="array" ref="V27">_xlfn.IFS(F27="","",F27&lt;0.001,"***",F27&lt;0.01,"**",F27&lt;0.05,"*",F27&lt;0.1,"-",F27&gt;=0.1, "")</f>
        <v/>
      </c>
      <c r="W27" s="4" t="str" cm="1">
        <f t="array" ref="W27">_xlfn.IFS(G27="","",G27&lt;0.001,"***",G27&lt;0.01,"**",G27&lt;0.05,"*",G27&lt;0.1,"-",G27&gt;=0.1, "")</f>
        <v/>
      </c>
      <c r="X27" s="4" t="str" cm="1">
        <f t="array" ref="X27">_xlfn.IFS(H27="","",H27&lt;0.001,"***",H27&lt;0.01,"**",H27&lt;0.05,"*",H27&lt;0.1,"-",H27&gt;=0.1, "")</f>
        <v>*</v>
      </c>
      <c r="Y27" s="4" t="str" cm="1">
        <f t="array" ref="Y27">_xlfn.IFS(I27="","",I27&lt;0.001,"***",I27&lt;0.01,"**",I27&lt;0.05,"*",I27&lt;0.1,"-",I27&gt;=0.1, "")</f>
        <v/>
      </c>
      <c r="Z27" s="4" t="str" cm="1">
        <f t="array" ref="Z27">_xlfn.IFS(J27="","",J27&lt;0.001,"***",J27&lt;0.01,"**",J27&lt;0.05,"*",J27&lt;0.1,"-",J27&gt;=0.1, "")</f>
        <v>**</v>
      </c>
      <c r="AA27" s="4" t="str" cm="1">
        <f t="array" ref="AA27">_xlfn.IFS(K27="","",K27&lt;0.001,"***",K27&lt;0.01,"**",K27&lt;0.05,"*",K27&lt;0.1,"-",K27&gt;=0.1, "")</f>
        <v/>
      </c>
      <c r="AB27" s="4" t="str" cm="1">
        <f t="array" ref="AB27">_xlfn.IFS(L27="","",L27&lt;0.001,"***",L27&lt;0.01,"**",L27&lt;0.05,"*",L27&lt;0.1,"-",L27&gt;=0.1, "")</f>
        <v/>
      </c>
      <c r="AC27" s="4" t="str" cm="1">
        <f t="array" ref="AC27">_xlfn.IFS(M27="","",M27&lt;0.001,"***",M27&lt;0.01,"**",M27&lt;0.05,"*",M27&lt;0.1,"-",M27&gt;=0.1, "")</f>
        <v/>
      </c>
      <c r="AD27" s="4" t="str" cm="1">
        <f t="array" ref="AD27">_xlfn.IFS(N27="","",N27&lt;0.001,"***",N27&lt;0.01,"**",N27&lt;0.05,"*",N27&lt;0.1,"-",N27&gt;=0.1, "")</f>
        <v/>
      </c>
      <c r="AE27" s="4" t="str" cm="1">
        <f t="array" ref="AE27">_xlfn.IFS(O27="","",O27&lt;0.001,"***",O27&lt;0.01,"**",O27&lt;0.05,"*",O27&lt;0.1,"-",O27&gt;=0.1, "")</f>
        <v/>
      </c>
    </row>
    <row r="28" spans="1:31">
      <c r="A28" s="19">
        <v>26</v>
      </c>
      <c r="B28">
        <v>7.1642357133657561E-2</v>
      </c>
      <c r="C28">
        <v>1.7968546221531139E-2</v>
      </c>
      <c r="D28">
        <v>8.3390733411495943E-2</v>
      </c>
      <c r="E28">
        <v>8.1631060016154333E-3</v>
      </c>
      <c r="F28">
        <v>3.0863191100081152E-3</v>
      </c>
      <c r="G28">
        <v>0.99914416399220596</v>
      </c>
      <c r="H28">
        <v>0.19148448023052361</v>
      </c>
      <c r="I28">
        <v>6.7518528285507279E-2</v>
      </c>
      <c r="J28">
        <v>0.13690907747389139</v>
      </c>
      <c r="K28">
        <v>0.13552373508962789</v>
      </c>
      <c r="L28">
        <v>1.312642141428602E-2</v>
      </c>
      <c r="M28">
        <v>1.633581548330194E-2</v>
      </c>
      <c r="O28">
        <v>1.041943721274706E-2</v>
      </c>
      <c r="R28" s="4" t="str" cm="1">
        <f t="array" ref="R28">_xlfn.IFS(B28="","",B28&lt;0.001,"***",B28&lt;0.01,"**",B28&lt;0.05,"*",B28&lt;0.1,"-",B28&gt;=0.1, "")</f>
        <v>-</v>
      </c>
      <c r="S28" s="4" t="str" cm="1">
        <f t="array" ref="S28">_xlfn.IFS(C28="","",C28&lt;0.001,"***",C28&lt;0.01,"**",C28&lt;0.05,"*",C28&lt;0.1,"-",C28&gt;=0.1, "")</f>
        <v>*</v>
      </c>
      <c r="T28" s="4" t="str" cm="1">
        <f t="array" ref="T28">_xlfn.IFS(D28="","",D28&lt;0.001,"***",D28&lt;0.01,"**",D28&lt;0.05,"*",D28&lt;0.1,"-",D28&gt;=0.1, "")</f>
        <v>-</v>
      </c>
      <c r="U28" s="4" t="str" cm="1">
        <f t="array" ref="U28">_xlfn.IFS(E28="","",E28&lt;0.001,"***",E28&lt;0.01,"**",E28&lt;0.05,"*",E28&lt;0.1,"-",E28&gt;=0.1, "")</f>
        <v>**</v>
      </c>
      <c r="V28" s="4" t="str" cm="1">
        <f t="array" ref="V28">_xlfn.IFS(F28="","",F28&lt;0.001,"***",F28&lt;0.01,"**",F28&lt;0.05,"*",F28&lt;0.1,"-",F28&gt;=0.1, "")</f>
        <v>**</v>
      </c>
      <c r="W28" s="4" t="str" cm="1">
        <f t="array" ref="W28">_xlfn.IFS(G28="","",G28&lt;0.001,"***",G28&lt;0.01,"**",G28&lt;0.05,"*",G28&lt;0.1,"-",G28&gt;=0.1, "")</f>
        <v/>
      </c>
      <c r="X28" s="4" t="str" cm="1">
        <f t="array" ref="X28">_xlfn.IFS(H28="","",H28&lt;0.001,"***",H28&lt;0.01,"**",H28&lt;0.05,"*",H28&lt;0.1,"-",H28&gt;=0.1, "")</f>
        <v/>
      </c>
      <c r="Y28" s="4" t="str" cm="1">
        <f t="array" ref="Y28">_xlfn.IFS(I28="","",I28&lt;0.001,"***",I28&lt;0.01,"**",I28&lt;0.05,"*",I28&lt;0.1,"-",I28&gt;=0.1, "")</f>
        <v>-</v>
      </c>
      <c r="Z28" s="4" t="str" cm="1">
        <f t="array" ref="Z28">_xlfn.IFS(J28="","",J28&lt;0.001,"***",J28&lt;0.01,"**",J28&lt;0.05,"*",J28&lt;0.1,"-",J28&gt;=0.1, "")</f>
        <v/>
      </c>
      <c r="AA28" s="4" t="str" cm="1">
        <f t="array" ref="AA28">_xlfn.IFS(K28="","",K28&lt;0.001,"***",K28&lt;0.01,"**",K28&lt;0.05,"*",K28&lt;0.1,"-",K28&gt;=0.1, "")</f>
        <v/>
      </c>
      <c r="AB28" s="4" t="str" cm="1">
        <f t="array" ref="AB28">_xlfn.IFS(L28="","",L28&lt;0.001,"***",L28&lt;0.01,"**",L28&lt;0.05,"*",L28&lt;0.1,"-",L28&gt;=0.1, "")</f>
        <v>*</v>
      </c>
      <c r="AC28" s="4" t="str" cm="1">
        <f t="array" ref="AC28">_xlfn.IFS(M28="","",M28&lt;0.001,"***",M28&lt;0.01,"**",M28&lt;0.05,"*",M28&lt;0.1,"-",M28&gt;=0.1, "")</f>
        <v>*</v>
      </c>
      <c r="AD28" s="4" t="str" cm="1">
        <f t="array" ref="AD28">_xlfn.IFS(N28="","",N28&lt;0.001,"***",N28&lt;0.01,"**",N28&lt;0.05,"*",N28&lt;0.1,"-",N28&gt;=0.1, "")</f>
        <v/>
      </c>
      <c r="AE28" s="4" t="str" cm="1">
        <f t="array" ref="AE28">_xlfn.IFS(O28="","",O28&lt;0.001,"***",O28&lt;0.01,"**",O28&lt;0.05,"*",O28&lt;0.1,"-",O28&gt;=0.1, "")</f>
        <v>*</v>
      </c>
    </row>
    <row r="29" spans="1:31">
      <c r="A29" s="19">
        <v>27</v>
      </c>
      <c r="B29">
        <v>0.2884254742378824</v>
      </c>
      <c r="C29">
        <v>0.4915142044868776</v>
      </c>
      <c r="D29">
        <v>0.56401768018271126</v>
      </c>
      <c r="E29">
        <v>0.6701100611117049</v>
      </c>
      <c r="F29">
        <v>0.49874754539254229</v>
      </c>
      <c r="G29">
        <v>0.65017080704484942</v>
      </c>
      <c r="H29">
        <v>0.63859095790948772</v>
      </c>
      <c r="I29">
        <v>0.5555962629164849</v>
      </c>
      <c r="J29">
        <v>0.58030608342127976</v>
      </c>
      <c r="K29">
        <v>0.45681109177474388</v>
      </c>
      <c r="L29">
        <v>0.54017962864672553</v>
      </c>
      <c r="M29">
        <v>0.49330761614112051</v>
      </c>
      <c r="N29">
        <v>0.55976633538715759</v>
      </c>
      <c r="O29">
        <v>0.48765216962131741</v>
      </c>
      <c r="P29">
        <v>0.51143153252685203</v>
      </c>
      <c r="R29" s="4" t="str" cm="1">
        <f t="array" ref="R29">_xlfn.IFS(B29="","",B29&lt;0.001,"***",B29&lt;0.01,"**",B29&lt;0.05,"*",B29&lt;0.1,"-",B29&gt;=0.1, "")</f>
        <v/>
      </c>
      <c r="S29" s="4" t="str" cm="1">
        <f t="array" ref="S29">_xlfn.IFS(C29="","",C29&lt;0.001,"***",C29&lt;0.01,"**",C29&lt;0.05,"*",C29&lt;0.1,"-",C29&gt;=0.1, "")</f>
        <v/>
      </c>
      <c r="T29" s="4" t="str" cm="1">
        <f t="array" ref="T29">_xlfn.IFS(D29="","",D29&lt;0.001,"***",D29&lt;0.01,"**",D29&lt;0.05,"*",D29&lt;0.1,"-",D29&gt;=0.1, "")</f>
        <v/>
      </c>
      <c r="U29" s="4" t="str" cm="1">
        <f t="array" ref="U29">_xlfn.IFS(E29="","",E29&lt;0.001,"***",E29&lt;0.01,"**",E29&lt;0.05,"*",E29&lt;0.1,"-",E29&gt;=0.1, "")</f>
        <v/>
      </c>
      <c r="V29" s="4" t="str" cm="1">
        <f t="array" ref="V29">_xlfn.IFS(F29="","",F29&lt;0.001,"***",F29&lt;0.01,"**",F29&lt;0.05,"*",F29&lt;0.1,"-",F29&gt;=0.1, "")</f>
        <v/>
      </c>
      <c r="W29" s="4" t="str" cm="1">
        <f t="array" ref="W29">_xlfn.IFS(G29="","",G29&lt;0.001,"***",G29&lt;0.01,"**",G29&lt;0.05,"*",G29&lt;0.1,"-",G29&gt;=0.1, "")</f>
        <v/>
      </c>
      <c r="X29" s="4" t="str" cm="1">
        <f t="array" ref="X29">_xlfn.IFS(H29="","",H29&lt;0.001,"***",H29&lt;0.01,"**",H29&lt;0.05,"*",H29&lt;0.1,"-",H29&gt;=0.1, "")</f>
        <v/>
      </c>
      <c r="Y29" s="4" t="str" cm="1">
        <f t="array" ref="Y29">_xlfn.IFS(I29="","",I29&lt;0.001,"***",I29&lt;0.01,"**",I29&lt;0.05,"*",I29&lt;0.1,"-",I29&gt;=0.1, "")</f>
        <v/>
      </c>
      <c r="Z29" s="4" t="str" cm="1">
        <f t="array" ref="Z29">_xlfn.IFS(J29="","",J29&lt;0.001,"***",J29&lt;0.01,"**",J29&lt;0.05,"*",J29&lt;0.1,"-",J29&gt;=0.1, "")</f>
        <v/>
      </c>
      <c r="AA29" s="4" t="str" cm="1">
        <f t="array" ref="AA29">_xlfn.IFS(K29="","",K29&lt;0.001,"***",K29&lt;0.01,"**",K29&lt;0.05,"*",K29&lt;0.1,"-",K29&gt;=0.1, "")</f>
        <v/>
      </c>
      <c r="AB29" s="4" t="str" cm="1">
        <f t="array" ref="AB29">_xlfn.IFS(L29="","",L29&lt;0.001,"***",L29&lt;0.01,"**",L29&lt;0.05,"*",L29&lt;0.1,"-",L29&gt;=0.1, "")</f>
        <v/>
      </c>
      <c r="AC29" s="4" t="str" cm="1">
        <f t="array" ref="AC29">_xlfn.IFS(M29="","",M29&lt;0.001,"***",M29&lt;0.01,"**",M29&lt;0.05,"*",M29&lt;0.1,"-",M29&gt;=0.1, "")</f>
        <v/>
      </c>
      <c r="AD29" s="4" t="str" cm="1">
        <f t="array" ref="AD29">_xlfn.IFS(N29="","",N29&lt;0.001,"***",N29&lt;0.01,"**",N29&lt;0.05,"*",N29&lt;0.1,"-",N29&gt;=0.1, "")</f>
        <v/>
      </c>
      <c r="AE29" s="4" t="str" cm="1">
        <f t="array" ref="AE29">_xlfn.IFS(O29="","",O29&lt;0.001,"***",O29&lt;0.01,"**",O29&lt;0.05,"*",O29&lt;0.1,"-",O29&gt;=0.1, "")</f>
        <v/>
      </c>
    </row>
    <row r="30" spans="1:31">
      <c r="A30" s="19">
        <v>28</v>
      </c>
      <c r="B30">
        <v>0.22287748475280739</v>
      </c>
      <c r="C30">
        <v>0.30579207160720451</v>
      </c>
      <c r="D30">
        <v>1.7067338940367459E-2</v>
      </c>
      <c r="E30">
        <v>0.10316041769782471</v>
      </c>
      <c r="F30">
        <v>0.18390849514080601</v>
      </c>
      <c r="G30">
        <v>0.35107622714187059</v>
      </c>
      <c r="J30">
        <v>0.98380358322468697</v>
      </c>
      <c r="K30">
        <v>9.9669819215532668E-2</v>
      </c>
      <c r="L30">
        <v>4.4008693723462923E-2</v>
      </c>
      <c r="M30">
        <v>5.8924556119601797E-2</v>
      </c>
      <c r="N30">
        <v>0.25025323899031687</v>
      </c>
      <c r="O30">
        <v>4.8552941133803103E-2</v>
      </c>
      <c r="R30" s="4" t="str" cm="1">
        <f t="array" ref="R30">_xlfn.IFS(B30="","",B30&lt;0.001,"***",B30&lt;0.01,"**",B30&lt;0.05,"*",B30&lt;0.1,"-",B30&gt;=0.1, "")</f>
        <v/>
      </c>
      <c r="S30" s="4" t="str" cm="1">
        <f t="array" ref="S30">_xlfn.IFS(C30="","",C30&lt;0.001,"***",C30&lt;0.01,"**",C30&lt;0.05,"*",C30&lt;0.1,"-",C30&gt;=0.1, "")</f>
        <v/>
      </c>
      <c r="T30" s="4" t="str" cm="1">
        <f t="array" ref="T30">_xlfn.IFS(D30="","",D30&lt;0.001,"***",D30&lt;0.01,"**",D30&lt;0.05,"*",D30&lt;0.1,"-",D30&gt;=0.1, "")</f>
        <v>*</v>
      </c>
      <c r="U30" s="4" t="str" cm="1">
        <f t="array" ref="U30">_xlfn.IFS(E30="","",E30&lt;0.001,"***",E30&lt;0.01,"**",E30&lt;0.05,"*",E30&lt;0.1,"-",E30&gt;=0.1, "")</f>
        <v/>
      </c>
      <c r="V30" s="4" t="str" cm="1">
        <f t="array" ref="V30">_xlfn.IFS(F30="","",F30&lt;0.001,"***",F30&lt;0.01,"**",F30&lt;0.05,"*",F30&lt;0.1,"-",F30&gt;=0.1, "")</f>
        <v/>
      </c>
      <c r="W30" s="4" t="str" cm="1">
        <f t="array" ref="W30">_xlfn.IFS(G30="","",G30&lt;0.001,"***",G30&lt;0.01,"**",G30&lt;0.05,"*",G30&lt;0.1,"-",G30&gt;=0.1, "")</f>
        <v/>
      </c>
      <c r="X30" s="4" t="str" cm="1">
        <f t="array" ref="X30">_xlfn.IFS(H30="","",H30&lt;0.001,"***",H30&lt;0.01,"**",H30&lt;0.05,"*",H30&lt;0.1,"-",H30&gt;=0.1, "")</f>
        <v/>
      </c>
      <c r="Y30" s="4" t="str" cm="1">
        <f t="array" ref="Y30">_xlfn.IFS(I30="","",I30&lt;0.001,"***",I30&lt;0.01,"**",I30&lt;0.05,"*",I30&lt;0.1,"-",I30&gt;=0.1, "")</f>
        <v/>
      </c>
      <c r="Z30" s="4" t="str" cm="1">
        <f t="array" ref="Z30">_xlfn.IFS(J30="","",J30&lt;0.001,"***",J30&lt;0.01,"**",J30&lt;0.05,"*",J30&lt;0.1,"-",J30&gt;=0.1, "")</f>
        <v/>
      </c>
      <c r="AA30" s="4" t="str" cm="1">
        <f t="array" ref="AA30">_xlfn.IFS(K30="","",K30&lt;0.001,"***",K30&lt;0.01,"**",K30&lt;0.05,"*",K30&lt;0.1,"-",K30&gt;=0.1, "")</f>
        <v>-</v>
      </c>
      <c r="AB30" s="4" t="str" cm="1">
        <f t="array" ref="AB30">_xlfn.IFS(L30="","",L30&lt;0.001,"***",L30&lt;0.01,"**",L30&lt;0.05,"*",L30&lt;0.1,"-",L30&gt;=0.1, "")</f>
        <v>*</v>
      </c>
      <c r="AC30" s="4" t="str" cm="1">
        <f t="array" ref="AC30">_xlfn.IFS(M30="","",M30&lt;0.001,"***",M30&lt;0.01,"**",M30&lt;0.05,"*",M30&lt;0.1,"-",M30&gt;=0.1, "")</f>
        <v>-</v>
      </c>
      <c r="AD30" s="4" t="str" cm="1">
        <f t="array" ref="AD30">_xlfn.IFS(N30="","",N30&lt;0.001,"***",N30&lt;0.01,"**",N30&lt;0.05,"*",N30&lt;0.1,"-",N30&gt;=0.1, "")</f>
        <v/>
      </c>
      <c r="AE30" s="4" t="str" cm="1">
        <f t="array" ref="AE30">_xlfn.IFS(O30="","",O30&lt;0.001,"***",O30&lt;0.01,"**",O30&lt;0.05,"*",O30&lt;0.1,"-",O30&gt;=0.1, "")</f>
        <v>*</v>
      </c>
    </row>
    <row r="31" spans="1:31">
      <c r="A31" s="19">
        <v>29</v>
      </c>
      <c r="B31">
        <v>0.79251338805348448</v>
      </c>
      <c r="C31">
        <v>6.2092893298236772E-2</v>
      </c>
      <c r="O31">
        <v>0.11198697860751811</v>
      </c>
      <c r="R31" s="4" t="str" cm="1">
        <f t="array" ref="R31">_xlfn.IFS(B31="","",B31&lt;0.001,"***",B31&lt;0.01,"**",B31&lt;0.05,"*",B31&lt;0.1,"-",B31&gt;=0.1, "")</f>
        <v/>
      </c>
      <c r="S31" s="4" t="str" cm="1">
        <f t="array" ref="S31">_xlfn.IFS(C31="","",C31&lt;0.001,"***",C31&lt;0.01,"**",C31&lt;0.05,"*",C31&lt;0.1,"-",C31&gt;=0.1, "")</f>
        <v>-</v>
      </c>
      <c r="T31" s="4" t="str" cm="1">
        <f t="array" ref="T31">_xlfn.IFS(D31="","",D31&lt;0.001,"***",D31&lt;0.01,"**",D31&lt;0.05,"*",D31&lt;0.1,"-",D31&gt;=0.1, "")</f>
        <v/>
      </c>
      <c r="U31" s="4" t="str" cm="1">
        <f t="array" ref="U31">_xlfn.IFS(E31="","",E31&lt;0.001,"***",E31&lt;0.01,"**",E31&lt;0.05,"*",E31&lt;0.1,"-",E31&gt;=0.1, "")</f>
        <v/>
      </c>
      <c r="V31" s="4" t="str" cm="1">
        <f t="array" ref="V31">_xlfn.IFS(F31="","",F31&lt;0.001,"***",F31&lt;0.01,"**",F31&lt;0.05,"*",F31&lt;0.1,"-",F31&gt;=0.1, "")</f>
        <v/>
      </c>
      <c r="W31" s="4" t="str" cm="1">
        <f t="array" ref="W31">_xlfn.IFS(G31="","",G31&lt;0.001,"***",G31&lt;0.01,"**",G31&lt;0.05,"*",G31&lt;0.1,"-",G31&gt;=0.1, "")</f>
        <v/>
      </c>
      <c r="X31" s="4" t="str" cm="1">
        <f t="array" ref="X31">_xlfn.IFS(H31="","",H31&lt;0.001,"***",H31&lt;0.01,"**",H31&lt;0.05,"*",H31&lt;0.1,"-",H31&gt;=0.1, "")</f>
        <v/>
      </c>
      <c r="Y31" s="4" t="str" cm="1">
        <f t="array" ref="Y31">_xlfn.IFS(I31="","",I31&lt;0.001,"***",I31&lt;0.01,"**",I31&lt;0.05,"*",I31&lt;0.1,"-",I31&gt;=0.1, "")</f>
        <v/>
      </c>
      <c r="Z31" s="4" t="str" cm="1">
        <f t="array" ref="Z31">_xlfn.IFS(J31="","",J31&lt;0.001,"***",J31&lt;0.01,"**",J31&lt;0.05,"*",J31&lt;0.1,"-",J31&gt;=0.1, "")</f>
        <v/>
      </c>
      <c r="AA31" s="4" t="str" cm="1">
        <f t="array" ref="AA31">_xlfn.IFS(K31="","",K31&lt;0.001,"***",K31&lt;0.01,"**",K31&lt;0.05,"*",K31&lt;0.1,"-",K31&gt;=0.1, "")</f>
        <v/>
      </c>
      <c r="AB31" s="4" t="str" cm="1">
        <f t="array" ref="AB31">_xlfn.IFS(L31="","",L31&lt;0.001,"***",L31&lt;0.01,"**",L31&lt;0.05,"*",L31&lt;0.1,"-",L31&gt;=0.1, "")</f>
        <v/>
      </c>
      <c r="AC31" s="4" t="str" cm="1">
        <f t="array" ref="AC31">_xlfn.IFS(M31="","",M31&lt;0.001,"***",M31&lt;0.01,"**",M31&lt;0.05,"*",M31&lt;0.1,"-",M31&gt;=0.1, "")</f>
        <v/>
      </c>
      <c r="AD31" s="4" t="str" cm="1">
        <f t="array" ref="AD31">_xlfn.IFS(N31="","",N31&lt;0.001,"***",N31&lt;0.01,"**",N31&lt;0.05,"*",N31&lt;0.1,"-",N31&gt;=0.1, "")</f>
        <v/>
      </c>
      <c r="AE31" s="4" t="str" cm="1">
        <f t="array" ref="AE31">_xlfn.IFS(O31="","",O31&lt;0.001,"***",O31&lt;0.01,"**",O31&lt;0.05,"*",O31&lt;0.1,"-",O31&gt;=0.1, "")</f>
        <v/>
      </c>
    </row>
    <row r="32" spans="1:31">
      <c r="A32" s="19">
        <v>30</v>
      </c>
      <c r="B32">
        <v>8.3297909809125E-25</v>
      </c>
      <c r="G32">
        <v>1.4472633329949091E-3</v>
      </c>
      <c r="H32">
        <v>1.116549645655852E-5</v>
      </c>
      <c r="I32">
        <v>1.2665065602839001E-2</v>
      </c>
      <c r="M32">
        <v>0.1991548660862415</v>
      </c>
      <c r="N32">
        <v>1.472623928627823E-6</v>
      </c>
      <c r="R32" s="4" t="str" cm="1">
        <f t="array" ref="R32">_xlfn.IFS(B32="","",B32&lt;0.001,"***",B32&lt;0.01,"**",B32&lt;0.05,"*",B32&lt;0.1,"-",B32&gt;=0.1, "")</f>
        <v>***</v>
      </c>
      <c r="S32" s="4" t="str" cm="1">
        <f t="array" ref="S32">_xlfn.IFS(C32="","",C32&lt;0.001,"***",C32&lt;0.01,"**",C32&lt;0.05,"*",C32&lt;0.1,"-",C32&gt;=0.1, "")</f>
        <v/>
      </c>
      <c r="T32" s="4" t="str" cm="1">
        <f t="array" ref="T32">_xlfn.IFS(D32="","",D32&lt;0.001,"***",D32&lt;0.01,"**",D32&lt;0.05,"*",D32&lt;0.1,"-",D32&gt;=0.1, "")</f>
        <v/>
      </c>
      <c r="U32" s="4" t="str" cm="1">
        <f t="array" ref="U32">_xlfn.IFS(E32="","",E32&lt;0.001,"***",E32&lt;0.01,"**",E32&lt;0.05,"*",E32&lt;0.1,"-",E32&gt;=0.1, "")</f>
        <v/>
      </c>
      <c r="V32" s="4" t="str" cm="1">
        <f t="array" ref="V32">_xlfn.IFS(F32="","",F32&lt;0.001,"***",F32&lt;0.01,"**",F32&lt;0.05,"*",F32&lt;0.1,"-",F32&gt;=0.1, "")</f>
        <v/>
      </c>
      <c r="W32" s="4" t="str" cm="1">
        <f t="array" ref="W32">_xlfn.IFS(G32="","",G32&lt;0.001,"***",G32&lt;0.01,"**",G32&lt;0.05,"*",G32&lt;0.1,"-",G32&gt;=0.1, "")</f>
        <v>**</v>
      </c>
      <c r="X32" s="4" t="str" cm="1">
        <f t="array" ref="X32">_xlfn.IFS(H32="","",H32&lt;0.001,"***",H32&lt;0.01,"**",H32&lt;0.05,"*",H32&lt;0.1,"-",H32&gt;=0.1, "")</f>
        <v>***</v>
      </c>
      <c r="Y32" s="4" t="str" cm="1">
        <f t="array" ref="Y32">_xlfn.IFS(I32="","",I32&lt;0.001,"***",I32&lt;0.01,"**",I32&lt;0.05,"*",I32&lt;0.1,"-",I32&gt;=0.1, "")</f>
        <v>*</v>
      </c>
      <c r="Z32" s="4" t="str" cm="1">
        <f t="array" ref="Z32">_xlfn.IFS(J32="","",J32&lt;0.001,"***",J32&lt;0.01,"**",J32&lt;0.05,"*",J32&lt;0.1,"-",J32&gt;=0.1, "")</f>
        <v/>
      </c>
      <c r="AA32" s="4" t="str" cm="1">
        <f t="array" ref="AA32">_xlfn.IFS(K32="","",K32&lt;0.001,"***",K32&lt;0.01,"**",K32&lt;0.05,"*",K32&lt;0.1,"-",K32&gt;=0.1, "")</f>
        <v/>
      </c>
      <c r="AB32" s="4" t="str" cm="1">
        <f t="array" ref="AB32">_xlfn.IFS(L32="","",L32&lt;0.001,"***",L32&lt;0.01,"**",L32&lt;0.05,"*",L32&lt;0.1,"-",L32&gt;=0.1, "")</f>
        <v/>
      </c>
      <c r="AC32" s="4" t="str" cm="1">
        <f t="array" ref="AC32">_xlfn.IFS(M32="","",M32&lt;0.001,"***",M32&lt;0.01,"**",M32&lt;0.05,"*",M32&lt;0.1,"-",M32&gt;=0.1, "")</f>
        <v/>
      </c>
      <c r="AD32" s="4" t="str" cm="1">
        <f t="array" ref="AD32">_xlfn.IFS(N32="","",N32&lt;0.001,"***",N32&lt;0.01,"**",N32&lt;0.05,"*",N32&lt;0.1,"-",N32&gt;=0.1, "")</f>
        <v>***</v>
      </c>
      <c r="AE32" s="4" t="str" cm="1">
        <f t="array" ref="AE32">_xlfn.IFS(O32="","",O32&lt;0.001,"***",O32&lt;0.01,"**",O32&lt;0.05,"*",O32&lt;0.1,"-",O32&gt;=0.1, "")</f>
        <v/>
      </c>
    </row>
    <row r="33" spans="1:31">
      <c r="A33" s="19">
        <v>31</v>
      </c>
      <c r="B33">
        <v>0.41670075019404429</v>
      </c>
      <c r="C33">
        <v>7.255177049379463E-4</v>
      </c>
      <c r="D33">
        <v>5.5924356313233878E-2</v>
      </c>
      <c r="E33">
        <v>6.4185469399735767E-2</v>
      </c>
      <c r="J33">
        <v>0.29935462774667487</v>
      </c>
      <c r="K33">
        <v>7.6304160309775451E-2</v>
      </c>
      <c r="L33">
        <v>0.27408228174687671</v>
      </c>
      <c r="M33">
        <v>0.68469916072451675</v>
      </c>
      <c r="N33">
        <v>2.088359137653539E-2</v>
      </c>
      <c r="P33">
        <v>4.0111668042277948E-2</v>
      </c>
      <c r="R33" s="4" t="str" cm="1">
        <f t="array" ref="R33">_xlfn.IFS(B33="","",B33&lt;0.001,"***",B33&lt;0.01,"**",B33&lt;0.05,"*",B33&lt;0.1,"-",B33&gt;=0.1, "")</f>
        <v/>
      </c>
      <c r="S33" s="4" t="str" cm="1">
        <f t="array" ref="S33">_xlfn.IFS(C33="","",C33&lt;0.001,"***",C33&lt;0.01,"**",C33&lt;0.05,"*",C33&lt;0.1,"-",C33&gt;=0.1, "")</f>
        <v>***</v>
      </c>
      <c r="T33" s="4" t="str" cm="1">
        <f t="array" ref="T33">_xlfn.IFS(D33="","",D33&lt;0.001,"***",D33&lt;0.01,"**",D33&lt;0.05,"*",D33&lt;0.1,"-",D33&gt;=0.1, "")</f>
        <v>-</v>
      </c>
      <c r="U33" s="4" t="str" cm="1">
        <f t="array" ref="U33">_xlfn.IFS(E33="","",E33&lt;0.001,"***",E33&lt;0.01,"**",E33&lt;0.05,"*",E33&lt;0.1,"-",E33&gt;=0.1, "")</f>
        <v>-</v>
      </c>
      <c r="V33" s="4" t="str" cm="1">
        <f t="array" ref="V33">_xlfn.IFS(F33="","",F33&lt;0.001,"***",F33&lt;0.01,"**",F33&lt;0.05,"*",F33&lt;0.1,"-",F33&gt;=0.1, "")</f>
        <v/>
      </c>
      <c r="W33" s="4" t="str" cm="1">
        <f t="array" ref="W33">_xlfn.IFS(G33="","",G33&lt;0.001,"***",G33&lt;0.01,"**",G33&lt;0.05,"*",G33&lt;0.1,"-",G33&gt;=0.1, "")</f>
        <v/>
      </c>
      <c r="X33" s="4" t="str" cm="1">
        <f t="array" ref="X33">_xlfn.IFS(H33="","",H33&lt;0.001,"***",H33&lt;0.01,"**",H33&lt;0.05,"*",H33&lt;0.1,"-",H33&gt;=0.1, "")</f>
        <v/>
      </c>
      <c r="Y33" s="4" t="str" cm="1">
        <f t="array" ref="Y33">_xlfn.IFS(I33="","",I33&lt;0.001,"***",I33&lt;0.01,"**",I33&lt;0.05,"*",I33&lt;0.1,"-",I33&gt;=0.1, "")</f>
        <v/>
      </c>
      <c r="Z33" s="4" t="str" cm="1">
        <f t="array" ref="Z33">_xlfn.IFS(J33="","",J33&lt;0.001,"***",J33&lt;0.01,"**",J33&lt;0.05,"*",J33&lt;0.1,"-",J33&gt;=0.1, "")</f>
        <v/>
      </c>
      <c r="AA33" s="4" t="str" cm="1">
        <f t="array" ref="AA33">_xlfn.IFS(K33="","",K33&lt;0.001,"***",K33&lt;0.01,"**",K33&lt;0.05,"*",K33&lt;0.1,"-",K33&gt;=0.1, "")</f>
        <v>-</v>
      </c>
      <c r="AB33" s="4" t="str" cm="1">
        <f t="array" ref="AB33">_xlfn.IFS(L33="","",L33&lt;0.001,"***",L33&lt;0.01,"**",L33&lt;0.05,"*",L33&lt;0.1,"-",L33&gt;=0.1, "")</f>
        <v/>
      </c>
      <c r="AC33" s="4" t="str" cm="1">
        <f t="array" ref="AC33">_xlfn.IFS(M33="","",M33&lt;0.001,"***",M33&lt;0.01,"**",M33&lt;0.05,"*",M33&lt;0.1,"-",M33&gt;=0.1, "")</f>
        <v/>
      </c>
      <c r="AD33" s="4" t="str" cm="1">
        <f t="array" ref="AD33">_xlfn.IFS(N33="","",N33&lt;0.001,"***",N33&lt;0.01,"**",N33&lt;0.05,"*",N33&lt;0.1,"-",N33&gt;=0.1, "")</f>
        <v>*</v>
      </c>
      <c r="AE33" s="4" t="str" cm="1">
        <f t="array" ref="AE33">_xlfn.IFS(O33="","",O33&lt;0.001,"***",O33&lt;0.01,"**",O33&lt;0.05,"*",O33&lt;0.1,"-",O33&gt;=0.1, "")</f>
        <v/>
      </c>
    </row>
    <row r="34" spans="1:31">
      <c r="A34" s="19">
        <v>32</v>
      </c>
      <c r="B34">
        <v>4.2868016880259152E-2</v>
      </c>
      <c r="C34">
        <v>0.1566464963195931</v>
      </c>
      <c r="D34">
        <v>0.33788362292937041</v>
      </c>
      <c r="E34">
        <v>3.6727989719421712E-2</v>
      </c>
      <c r="F34">
        <v>0.1055407410450063</v>
      </c>
      <c r="G34">
        <v>0.1961116874159117</v>
      </c>
      <c r="H34">
        <v>8.1068337111996971E-2</v>
      </c>
      <c r="I34">
        <v>5.5691733495353911E-2</v>
      </c>
      <c r="J34">
        <v>0.1282163386266775</v>
      </c>
      <c r="K34">
        <v>5.4467243368433033E-2</v>
      </c>
      <c r="L34">
        <v>7.3843608154206014E-2</v>
      </c>
      <c r="M34">
        <v>0.100109911628877</v>
      </c>
      <c r="N34">
        <v>9.6615550832690009E-2</v>
      </c>
      <c r="O34">
        <v>0.2462862834408327</v>
      </c>
      <c r="P34">
        <v>7.7729346966723456E-2</v>
      </c>
      <c r="R34" s="4" t="str" cm="1">
        <f t="array" ref="R34">_xlfn.IFS(B34="","",B34&lt;0.001,"***",B34&lt;0.01,"**",B34&lt;0.05,"*",B34&lt;0.1,"-",B34&gt;=0.1, "")</f>
        <v>*</v>
      </c>
      <c r="S34" s="4" t="str" cm="1">
        <f t="array" ref="S34">_xlfn.IFS(C34="","",C34&lt;0.001,"***",C34&lt;0.01,"**",C34&lt;0.05,"*",C34&lt;0.1,"-",C34&gt;=0.1, "")</f>
        <v/>
      </c>
      <c r="T34" s="4" t="str" cm="1">
        <f t="array" ref="T34">_xlfn.IFS(D34="","",D34&lt;0.001,"***",D34&lt;0.01,"**",D34&lt;0.05,"*",D34&lt;0.1,"-",D34&gt;=0.1, "")</f>
        <v/>
      </c>
      <c r="U34" s="4" t="str" cm="1">
        <f t="array" ref="U34">_xlfn.IFS(E34="","",E34&lt;0.001,"***",E34&lt;0.01,"**",E34&lt;0.05,"*",E34&lt;0.1,"-",E34&gt;=0.1, "")</f>
        <v>*</v>
      </c>
      <c r="V34" s="4" t="str" cm="1">
        <f t="array" ref="V34">_xlfn.IFS(F34="","",F34&lt;0.001,"***",F34&lt;0.01,"**",F34&lt;0.05,"*",F34&lt;0.1,"-",F34&gt;=0.1, "")</f>
        <v/>
      </c>
      <c r="W34" s="4" t="str" cm="1">
        <f t="array" ref="W34">_xlfn.IFS(G34="","",G34&lt;0.001,"***",G34&lt;0.01,"**",G34&lt;0.05,"*",G34&lt;0.1,"-",G34&gt;=0.1, "")</f>
        <v/>
      </c>
      <c r="X34" s="4" t="str" cm="1">
        <f t="array" ref="X34">_xlfn.IFS(H34="","",H34&lt;0.001,"***",H34&lt;0.01,"**",H34&lt;0.05,"*",H34&lt;0.1,"-",H34&gt;=0.1, "")</f>
        <v>-</v>
      </c>
      <c r="Y34" s="4" t="str" cm="1">
        <f t="array" ref="Y34">_xlfn.IFS(I34="","",I34&lt;0.001,"***",I34&lt;0.01,"**",I34&lt;0.05,"*",I34&lt;0.1,"-",I34&gt;=0.1, "")</f>
        <v>-</v>
      </c>
      <c r="Z34" s="4" t="str" cm="1">
        <f t="array" ref="Z34">_xlfn.IFS(J34="","",J34&lt;0.001,"***",J34&lt;0.01,"**",J34&lt;0.05,"*",J34&lt;0.1,"-",J34&gt;=0.1, "")</f>
        <v/>
      </c>
      <c r="AA34" s="4" t="str" cm="1">
        <f t="array" ref="AA34">_xlfn.IFS(K34="","",K34&lt;0.001,"***",K34&lt;0.01,"**",K34&lt;0.05,"*",K34&lt;0.1,"-",K34&gt;=0.1, "")</f>
        <v>-</v>
      </c>
      <c r="AB34" s="4" t="str" cm="1">
        <f t="array" ref="AB34">_xlfn.IFS(L34="","",L34&lt;0.001,"***",L34&lt;0.01,"**",L34&lt;0.05,"*",L34&lt;0.1,"-",L34&gt;=0.1, "")</f>
        <v>-</v>
      </c>
      <c r="AC34" s="4" t="str" cm="1">
        <f t="array" ref="AC34">_xlfn.IFS(M34="","",M34&lt;0.001,"***",M34&lt;0.01,"**",M34&lt;0.05,"*",M34&lt;0.1,"-",M34&gt;=0.1, "")</f>
        <v/>
      </c>
      <c r="AD34" s="4" t="str" cm="1">
        <f t="array" ref="AD34">_xlfn.IFS(N34="","",N34&lt;0.001,"***",N34&lt;0.01,"**",N34&lt;0.05,"*",N34&lt;0.1,"-",N34&gt;=0.1, "")</f>
        <v>-</v>
      </c>
      <c r="AE34" s="4" t="str" cm="1">
        <f t="array" ref="AE34">_xlfn.IFS(O34="","",O34&lt;0.001,"***",O34&lt;0.01,"**",O34&lt;0.05,"*",O34&lt;0.1,"-",O34&gt;=0.1, "")</f>
        <v/>
      </c>
    </row>
    <row r="35" spans="1:31">
      <c r="A35" s="19">
        <v>33</v>
      </c>
      <c r="B35">
        <v>0.52517155388881476</v>
      </c>
      <c r="C35">
        <v>0.1508800532033745</v>
      </c>
      <c r="D35">
        <v>0.50692653995234438</v>
      </c>
      <c r="E35">
        <v>0.39796891797661638</v>
      </c>
      <c r="F35">
        <v>0.107075834064613</v>
      </c>
      <c r="G35">
        <v>0.22123016367815079</v>
      </c>
      <c r="H35">
        <v>0.1101672954415214</v>
      </c>
      <c r="I35">
        <v>0.15420819018043919</v>
      </c>
      <c r="J35">
        <v>0.4274370680862406</v>
      </c>
      <c r="K35">
        <v>0.124955164071367</v>
      </c>
      <c r="L35">
        <v>0.2845856440792322</v>
      </c>
      <c r="M35">
        <v>0.85138742890314523</v>
      </c>
      <c r="N35">
        <v>3.0710662079536499E-2</v>
      </c>
      <c r="O35">
        <v>0.49025506918361322</v>
      </c>
      <c r="P35">
        <v>7.8767325998779447E-2</v>
      </c>
      <c r="R35" s="4" t="str" cm="1">
        <f t="array" ref="R35">_xlfn.IFS(B35="","",B35&lt;0.001,"***",B35&lt;0.01,"**",B35&lt;0.05,"*",B35&lt;0.1,"-",B35&gt;=0.1, "")</f>
        <v/>
      </c>
      <c r="S35" s="4" t="str" cm="1">
        <f t="array" ref="S35">_xlfn.IFS(C35="","",C35&lt;0.001,"***",C35&lt;0.01,"**",C35&lt;0.05,"*",C35&lt;0.1,"-",C35&gt;=0.1, "")</f>
        <v/>
      </c>
      <c r="T35" s="4" t="str" cm="1">
        <f t="array" ref="T35">_xlfn.IFS(D35="","",D35&lt;0.001,"***",D35&lt;0.01,"**",D35&lt;0.05,"*",D35&lt;0.1,"-",D35&gt;=0.1, "")</f>
        <v/>
      </c>
      <c r="U35" s="4" t="str" cm="1">
        <f t="array" ref="U35">_xlfn.IFS(E35="","",E35&lt;0.001,"***",E35&lt;0.01,"**",E35&lt;0.05,"*",E35&lt;0.1,"-",E35&gt;=0.1, "")</f>
        <v/>
      </c>
      <c r="V35" s="4" t="str" cm="1">
        <f t="array" ref="V35">_xlfn.IFS(F35="","",F35&lt;0.001,"***",F35&lt;0.01,"**",F35&lt;0.05,"*",F35&lt;0.1,"-",F35&gt;=0.1, "")</f>
        <v/>
      </c>
      <c r="W35" s="4" t="str" cm="1">
        <f t="array" ref="W35">_xlfn.IFS(G35="","",G35&lt;0.001,"***",G35&lt;0.01,"**",G35&lt;0.05,"*",G35&lt;0.1,"-",G35&gt;=0.1, "")</f>
        <v/>
      </c>
      <c r="X35" s="4" t="str" cm="1">
        <f t="array" ref="X35">_xlfn.IFS(H35="","",H35&lt;0.001,"***",H35&lt;0.01,"**",H35&lt;0.05,"*",H35&lt;0.1,"-",H35&gt;=0.1, "")</f>
        <v/>
      </c>
      <c r="Y35" s="4" t="str" cm="1">
        <f t="array" ref="Y35">_xlfn.IFS(I35="","",I35&lt;0.001,"***",I35&lt;0.01,"**",I35&lt;0.05,"*",I35&lt;0.1,"-",I35&gt;=0.1, "")</f>
        <v/>
      </c>
      <c r="Z35" s="4" t="str" cm="1">
        <f t="array" ref="Z35">_xlfn.IFS(J35="","",J35&lt;0.001,"***",J35&lt;0.01,"**",J35&lt;0.05,"*",J35&lt;0.1,"-",J35&gt;=0.1, "")</f>
        <v/>
      </c>
      <c r="AA35" s="4" t="str" cm="1">
        <f t="array" ref="AA35">_xlfn.IFS(K35="","",K35&lt;0.001,"***",K35&lt;0.01,"**",K35&lt;0.05,"*",K35&lt;0.1,"-",K35&gt;=0.1, "")</f>
        <v/>
      </c>
      <c r="AB35" s="4" t="str" cm="1">
        <f t="array" ref="AB35">_xlfn.IFS(L35="","",L35&lt;0.001,"***",L35&lt;0.01,"**",L35&lt;0.05,"*",L35&lt;0.1,"-",L35&gt;=0.1, "")</f>
        <v/>
      </c>
      <c r="AC35" s="4" t="str" cm="1">
        <f t="array" ref="AC35">_xlfn.IFS(M35="","",M35&lt;0.001,"***",M35&lt;0.01,"**",M35&lt;0.05,"*",M35&lt;0.1,"-",M35&gt;=0.1, "")</f>
        <v/>
      </c>
      <c r="AD35" s="4" t="str" cm="1">
        <f t="array" ref="AD35">_xlfn.IFS(N35="","",N35&lt;0.001,"***",N35&lt;0.01,"**",N35&lt;0.05,"*",N35&lt;0.1,"-",N35&gt;=0.1, "")</f>
        <v>*</v>
      </c>
      <c r="AE35" s="4" t="str" cm="1">
        <f t="array" ref="AE35">_xlfn.IFS(O35="","",O35&lt;0.001,"***",O35&lt;0.01,"**",O35&lt;0.05,"*",O35&lt;0.1,"-",O35&gt;=0.1, "")</f>
        <v/>
      </c>
    </row>
    <row r="36" spans="1:31">
      <c r="A36" s="19">
        <v>34</v>
      </c>
      <c r="B36">
        <v>0.1222566422180518</v>
      </c>
      <c r="C36">
        <v>5.7598565610442562E-2</v>
      </c>
      <c r="D36">
        <v>2.0124118288941058E-2</v>
      </c>
      <c r="E36">
        <v>0.91495213731001712</v>
      </c>
      <c r="F36">
        <v>5.9140206148571968E-2</v>
      </c>
      <c r="G36">
        <v>0.17963295511216931</v>
      </c>
      <c r="H36">
        <v>4.3926943697862361E-2</v>
      </c>
      <c r="I36">
        <v>0.1166860943079043</v>
      </c>
      <c r="J36">
        <v>5.6864058977880501E-2</v>
      </c>
      <c r="K36">
        <v>2.7544620548975728E-2</v>
      </c>
      <c r="L36">
        <v>0.1074923634752179</v>
      </c>
      <c r="M36">
        <v>6.454013436653859E-2</v>
      </c>
      <c r="N36">
        <v>4.1806774545647657E-2</v>
      </c>
      <c r="O36">
        <v>0.68225206717136633</v>
      </c>
      <c r="P36">
        <v>1.9637853684888441E-2</v>
      </c>
      <c r="R36" s="4" t="str" cm="1">
        <f t="array" ref="R36">_xlfn.IFS(B36="","",B36&lt;0.001,"***",B36&lt;0.01,"**",B36&lt;0.05,"*",B36&lt;0.1,"-",B36&gt;=0.1, "")</f>
        <v/>
      </c>
      <c r="S36" s="4" t="str" cm="1">
        <f t="array" ref="S36">_xlfn.IFS(C36="","",C36&lt;0.001,"***",C36&lt;0.01,"**",C36&lt;0.05,"*",C36&lt;0.1,"-",C36&gt;=0.1, "")</f>
        <v>-</v>
      </c>
      <c r="T36" s="4" t="str" cm="1">
        <f t="array" ref="T36">_xlfn.IFS(D36="","",D36&lt;0.001,"***",D36&lt;0.01,"**",D36&lt;0.05,"*",D36&lt;0.1,"-",D36&gt;=0.1, "")</f>
        <v>*</v>
      </c>
      <c r="U36" s="4" t="str" cm="1">
        <f t="array" ref="U36">_xlfn.IFS(E36="","",E36&lt;0.001,"***",E36&lt;0.01,"**",E36&lt;0.05,"*",E36&lt;0.1,"-",E36&gt;=0.1, "")</f>
        <v/>
      </c>
      <c r="V36" s="4" t="str" cm="1">
        <f t="array" ref="V36">_xlfn.IFS(F36="","",F36&lt;0.001,"***",F36&lt;0.01,"**",F36&lt;0.05,"*",F36&lt;0.1,"-",F36&gt;=0.1, "")</f>
        <v>-</v>
      </c>
      <c r="W36" s="4" t="str" cm="1">
        <f t="array" ref="W36">_xlfn.IFS(G36="","",G36&lt;0.001,"***",G36&lt;0.01,"**",G36&lt;0.05,"*",G36&lt;0.1,"-",G36&gt;=0.1, "")</f>
        <v/>
      </c>
      <c r="X36" s="4" t="str" cm="1">
        <f t="array" ref="X36">_xlfn.IFS(H36="","",H36&lt;0.001,"***",H36&lt;0.01,"**",H36&lt;0.05,"*",H36&lt;0.1,"-",H36&gt;=0.1, "")</f>
        <v>*</v>
      </c>
      <c r="Y36" s="4" t="str" cm="1">
        <f t="array" ref="Y36">_xlfn.IFS(I36="","",I36&lt;0.001,"***",I36&lt;0.01,"**",I36&lt;0.05,"*",I36&lt;0.1,"-",I36&gt;=0.1, "")</f>
        <v/>
      </c>
      <c r="Z36" s="4" t="str" cm="1">
        <f t="array" ref="Z36">_xlfn.IFS(J36="","",J36&lt;0.001,"***",J36&lt;0.01,"**",J36&lt;0.05,"*",J36&lt;0.1,"-",J36&gt;=0.1, "")</f>
        <v>-</v>
      </c>
      <c r="AA36" s="4" t="str" cm="1">
        <f t="array" ref="AA36">_xlfn.IFS(K36="","",K36&lt;0.001,"***",K36&lt;0.01,"**",K36&lt;0.05,"*",K36&lt;0.1,"-",K36&gt;=0.1, "")</f>
        <v>*</v>
      </c>
      <c r="AB36" s="4" t="str" cm="1">
        <f t="array" ref="AB36">_xlfn.IFS(L36="","",L36&lt;0.001,"***",L36&lt;0.01,"**",L36&lt;0.05,"*",L36&lt;0.1,"-",L36&gt;=0.1, "")</f>
        <v/>
      </c>
      <c r="AC36" s="4" t="str" cm="1">
        <f t="array" ref="AC36">_xlfn.IFS(M36="","",M36&lt;0.001,"***",M36&lt;0.01,"**",M36&lt;0.05,"*",M36&lt;0.1,"-",M36&gt;=0.1, "")</f>
        <v>-</v>
      </c>
      <c r="AD36" s="4" t="str" cm="1">
        <f t="array" ref="AD36">_xlfn.IFS(N36="","",N36&lt;0.001,"***",N36&lt;0.01,"**",N36&lt;0.05,"*",N36&lt;0.1,"-",N36&gt;=0.1, "")</f>
        <v>*</v>
      </c>
      <c r="AE36" s="4" t="str" cm="1">
        <f t="array" ref="AE36">_xlfn.IFS(O36="","",O36&lt;0.001,"***",O36&lt;0.01,"**",O36&lt;0.05,"*",O36&lt;0.1,"-",O36&gt;=0.1, "")</f>
        <v/>
      </c>
    </row>
    <row r="37" spans="1:31">
      <c r="A37" s="19">
        <v>35</v>
      </c>
      <c r="B37">
        <v>0.13860206823992419</v>
      </c>
      <c r="C37">
        <v>0.25094863364277958</v>
      </c>
      <c r="D37">
        <v>0.25598156527989091</v>
      </c>
      <c r="E37">
        <v>0.16477577012340061</v>
      </c>
      <c r="F37">
        <v>0.68058670364900853</v>
      </c>
      <c r="G37">
        <v>0.17651938786062171</v>
      </c>
      <c r="H37">
        <v>0.17423903776775471</v>
      </c>
      <c r="I37">
        <v>0.40090238443317427</v>
      </c>
      <c r="J37">
        <v>0.19311418817812301</v>
      </c>
      <c r="K37">
        <v>0.26887540076362582</v>
      </c>
      <c r="L37">
        <v>0.2052639201483864</v>
      </c>
      <c r="M37">
        <v>0.20276898268630411</v>
      </c>
      <c r="N37">
        <v>0.20723439099571039</v>
      </c>
      <c r="O37">
        <v>0.35566140487299758</v>
      </c>
      <c r="P37">
        <v>0.1876706938562577</v>
      </c>
      <c r="R37" s="4" t="str" cm="1">
        <f t="array" ref="R37">_xlfn.IFS(B37="","",B37&lt;0.001,"***",B37&lt;0.01,"**",B37&lt;0.05,"*",B37&lt;0.1,"-",B37&gt;=0.1, "")</f>
        <v/>
      </c>
      <c r="S37" s="4" t="str" cm="1">
        <f t="array" ref="S37">_xlfn.IFS(C37="","",C37&lt;0.001,"***",C37&lt;0.01,"**",C37&lt;0.05,"*",C37&lt;0.1,"-",C37&gt;=0.1, "")</f>
        <v/>
      </c>
      <c r="T37" s="4" t="str" cm="1">
        <f t="array" ref="T37">_xlfn.IFS(D37="","",D37&lt;0.001,"***",D37&lt;0.01,"**",D37&lt;0.05,"*",D37&lt;0.1,"-",D37&gt;=0.1, "")</f>
        <v/>
      </c>
      <c r="U37" s="4" t="str" cm="1">
        <f t="array" ref="U37">_xlfn.IFS(E37="","",E37&lt;0.001,"***",E37&lt;0.01,"**",E37&lt;0.05,"*",E37&lt;0.1,"-",E37&gt;=0.1, "")</f>
        <v/>
      </c>
      <c r="V37" s="4" t="str" cm="1">
        <f t="array" ref="V37">_xlfn.IFS(F37="","",F37&lt;0.001,"***",F37&lt;0.01,"**",F37&lt;0.05,"*",F37&lt;0.1,"-",F37&gt;=0.1, "")</f>
        <v/>
      </c>
      <c r="W37" s="4" t="str" cm="1">
        <f t="array" ref="W37">_xlfn.IFS(G37="","",G37&lt;0.001,"***",G37&lt;0.01,"**",G37&lt;0.05,"*",G37&lt;0.1,"-",G37&gt;=0.1, "")</f>
        <v/>
      </c>
      <c r="X37" s="4" t="str" cm="1">
        <f t="array" ref="X37">_xlfn.IFS(H37="","",H37&lt;0.001,"***",H37&lt;0.01,"**",H37&lt;0.05,"*",H37&lt;0.1,"-",H37&gt;=0.1, "")</f>
        <v/>
      </c>
      <c r="Y37" s="4" t="str" cm="1">
        <f t="array" ref="Y37">_xlfn.IFS(I37="","",I37&lt;0.001,"***",I37&lt;0.01,"**",I37&lt;0.05,"*",I37&lt;0.1,"-",I37&gt;=0.1, "")</f>
        <v/>
      </c>
      <c r="Z37" s="4" t="str" cm="1">
        <f t="array" ref="Z37">_xlfn.IFS(J37="","",J37&lt;0.001,"***",J37&lt;0.01,"**",J37&lt;0.05,"*",J37&lt;0.1,"-",J37&gt;=0.1, "")</f>
        <v/>
      </c>
      <c r="AA37" s="4" t="str" cm="1">
        <f t="array" ref="AA37">_xlfn.IFS(K37="","",K37&lt;0.001,"***",K37&lt;0.01,"**",K37&lt;0.05,"*",K37&lt;0.1,"-",K37&gt;=0.1, "")</f>
        <v/>
      </c>
      <c r="AB37" s="4" t="str" cm="1">
        <f t="array" ref="AB37">_xlfn.IFS(L37="","",L37&lt;0.001,"***",L37&lt;0.01,"**",L37&lt;0.05,"*",L37&lt;0.1,"-",L37&gt;=0.1, "")</f>
        <v/>
      </c>
      <c r="AC37" s="4" t="str" cm="1">
        <f t="array" ref="AC37">_xlfn.IFS(M37="","",M37&lt;0.001,"***",M37&lt;0.01,"**",M37&lt;0.05,"*",M37&lt;0.1,"-",M37&gt;=0.1, "")</f>
        <v/>
      </c>
      <c r="AD37" s="4" t="str" cm="1">
        <f t="array" ref="AD37">_xlfn.IFS(N37="","",N37&lt;0.001,"***",N37&lt;0.01,"**",N37&lt;0.05,"*",N37&lt;0.1,"-",N37&gt;=0.1, "")</f>
        <v/>
      </c>
      <c r="AE37" s="4" t="str" cm="1">
        <f t="array" ref="AE37">_xlfn.IFS(O37="","",O37&lt;0.001,"***",O37&lt;0.01,"**",O37&lt;0.05,"*",O37&lt;0.1,"-",O37&gt;=0.1, "")</f>
        <v/>
      </c>
    </row>
    <row r="38" spans="1:31">
      <c r="A38" s="19">
        <v>36</v>
      </c>
      <c r="B38">
        <v>0.1059227794122494</v>
      </c>
      <c r="C38">
        <v>0.19179047233810551</v>
      </c>
      <c r="D38">
        <v>8.3862365343293374E-2</v>
      </c>
      <c r="E38">
        <v>0.60347586008095289</v>
      </c>
      <c r="F38">
        <v>0.1263855006009339</v>
      </c>
      <c r="G38">
        <v>9.998950275079245E-2</v>
      </c>
      <c r="H38">
        <v>0.1101865393270879</v>
      </c>
      <c r="I38">
        <v>7.701121581442788E-2</v>
      </c>
      <c r="J38">
        <v>0.177992420674495</v>
      </c>
      <c r="K38">
        <v>6.3448335867785116E-2</v>
      </c>
      <c r="L38">
        <v>7.9166546262361276E-2</v>
      </c>
      <c r="M38">
        <v>0.6840157214268987</v>
      </c>
      <c r="N38">
        <v>0.39301402622042197</v>
      </c>
      <c r="O38">
        <v>0.28485770168560542</v>
      </c>
      <c r="P38">
        <v>0.544241373436264</v>
      </c>
      <c r="R38" s="4" t="str" cm="1">
        <f t="array" ref="R38">_xlfn.IFS(B38="","",B38&lt;0.001,"***",B38&lt;0.01,"**",B38&lt;0.05,"*",B38&lt;0.1,"-",B38&gt;=0.1, "")</f>
        <v/>
      </c>
      <c r="S38" s="4" t="str" cm="1">
        <f t="array" ref="S38">_xlfn.IFS(C38="","",C38&lt;0.001,"***",C38&lt;0.01,"**",C38&lt;0.05,"*",C38&lt;0.1,"-",C38&gt;=0.1, "")</f>
        <v/>
      </c>
      <c r="T38" s="4" t="str" cm="1">
        <f t="array" ref="T38">_xlfn.IFS(D38="","",D38&lt;0.001,"***",D38&lt;0.01,"**",D38&lt;0.05,"*",D38&lt;0.1,"-",D38&gt;=0.1, "")</f>
        <v>-</v>
      </c>
      <c r="U38" s="4" t="str" cm="1">
        <f t="array" ref="U38">_xlfn.IFS(E38="","",E38&lt;0.001,"***",E38&lt;0.01,"**",E38&lt;0.05,"*",E38&lt;0.1,"-",E38&gt;=0.1, "")</f>
        <v/>
      </c>
      <c r="V38" s="4" t="str" cm="1">
        <f t="array" ref="V38">_xlfn.IFS(F38="","",F38&lt;0.001,"***",F38&lt;0.01,"**",F38&lt;0.05,"*",F38&lt;0.1,"-",F38&gt;=0.1, "")</f>
        <v/>
      </c>
      <c r="W38" s="4" t="str" cm="1">
        <f t="array" ref="W38">_xlfn.IFS(G38="","",G38&lt;0.001,"***",G38&lt;0.01,"**",G38&lt;0.05,"*",G38&lt;0.1,"-",G38&gt;=0.1, "")</f>
        <v>-</v>
      </c>
      <c r="X38" s="4" t="str" cm="1">
        <f t="array" ref="X38">_xlfn.IFS(H38="","",H38&lt;0.001,"***",H38&lt;0.01,"**",H38&lt;0.05,"*",H38&lt;0.1,"-",H38&gt;=0.1, "")</f>
        <v/>
      </c>
      <c r="Y38" s="4" t="str" cm="1">
        <f t="array" ref="Y38">_xlfn.IFS(I38="","",I38&lt;0.001,"***",I38&lt;0.01,"**",I38&lt;0.05,"*",I38&lt;0.1,"-",I38&gt;=0.1, "")</f>
        <v>-</v>
      </c>
      <c r="Z38" s="4" t="str" cm="1">
        <f t="array" ref="Z38">_xlfn.IFS(J38="","",J38&lt;0.001,"***",J38&lt;0.01,"**",J38&lt;0.05,"*",J38&lt;0.1,"-",J38&gt;=0.1, "")</f>
        <v/>
      </c>
      <c r="AA38" s="4" t="str" cm="1">
        <f t="array" ref="AA38">_xlfn.IFS(K38="","",K38&lt;0.001,"***",K38&lt;0.01,"**",K38&lt;0.05,"*",K38&lt;0.1,"-",K38&gt;=0.1, "")</f>
        <v>-</v>
      </c>
      <c r="AB38" s="4" t="str" cm="1">
        <f t="array" ref="AB38">_xlfn.IFS(L38="","",L38&lt;0.001,"***",L38&lt;0.01,"**",L38&lt;0.05,"*",L38&lt;0.1,"-",L38&gt;=0.1, "")</f>
        <v>-</v>
      </c>
      <c r="AC38" s="4" t="str" cm="1">
        <f t="array" ref="AC38">_xlfn.IFS(M38="","",M38&lt;0.001,"***",M38&lt;0.01,"**",M38&lt;0.05,"*",M38&lt;0.1,"-",M38&gt;=0.1, "")</f>
        <v/>
      </c>
      <c r="AD38" s="4" t="str" cm="1">
        <f t="array" ref="AD38">_xlfn.IFS(N38="","",N38&lt;0.001,"***",N38&lt;0.01,"**",N38&lt;0.05,"*",N38&lt;0.1,"-",N38&gt;=0.1, "")</f>
        <v/>
      </c>
      <c r="AE38" s="4" t="str" cm="1">
        <f t="array" ref="AE38">_xlfn.IFS(O38="","",O38&lt;0.001,"***",O38&lt;0.01,"**",O38&lt;0.05,"*",O38&lt;0.1,"-",O38&gt;=0.1, "")</f>
        <v/>
      </c>
    </row>
    <row r="39" spans="1:31">
      <c r="A39" s="19">
        <v>37</v>
      </c>
      <c r="B39">
        <v>0.97109991601881174</v>
      </c>
      <c r="C39">
        <v>4.8114923252294572E-4</v>
      </c>
      <c r="D39">
        <v>0.47407270275817448</v>
      </c>
      <c r="E39">
        <v>0.31880014373301258</v>
      </c>
      <c r="F39">
        <v>0.15250575727601531</v>
      </c>
      <c r="J39">
        <v>0.96135666428480415</v>
      </c>
      <c r="K39">
        <v>5.7201360969430279E-2</v>
      </c>
      <c r="M39">
        <v>0.61575163957697332</v>
      </c>
      <c r="N39">
        <v>1.1256299115277519E-2</v>
      </c>
      <c r="P39">
        <v>3.4419937616453969E-2</v>
      </c>
      <c r="R39" s="4" t="str" cm="1">
        <f t="array" ref="R39">_xlfn.IFS(B39="","",B39&lt;0.001,"***",B39&lt;0.01,"**",B39&lt;0.05,"*",B39&lt;0.1,"-",B39&gt;=0.1, "")</f>
        <v/>
      </c>
      <c r="S39" s="4" t="str" cm="1">
        <f t="array" ref="S39">_xlfn.IFS(C39="","",C39&lt;0.001,"***",C39&lt;0.01,"**",C39&lt;0.05,"*",C39&lt;0.1,"-",C39&gt;=0.1, "")</f>
        <v>***</v>
      </c>
      <c r="T39" s="4" t="str" cm="1">
        <f t="array" ref="T39">_xlfn.IFS(D39="","",D39&lt;0.001,"***",D39&lt;0.01,"**",D39&lt;0.05,"*",D39&lt;0.1,"-",D39&gt;=0.1, "")</f>
        <v/>
      </c>
      <c r="U39" s="4" t="str" cm="1">
        <f t="array" ref="U39">_xlfn.IFS(E39="","",E39&lt;0.001,"***",E39&lt;0.01,"**",E39&lt;0.05,"*",E39&lt;0.1,"-",E39&gt;=0.1, "")</f>
        <v/>
      </c>
      <c r="V39" s="4" t="str" cm="1">
        <f t="array" ref="V39">_xlfn.IFS(F39="","",F39&lt;0.001,"***",F39&lt;0.01,"**",F39&lt;0.05,"*",F39&lt;0.1,"-",F39&gt;=0.1, "")</f>
        <v/>
      </c>
      <c r="W39" s="4" t="str" cm="1">
        <f t="array" ref="W39">_xlfn.IFS(G39="","",G39&lt;0.001,"***",G39&lt;0.01,"**",G39&lt;0.05,"*",G39&lt;0.1,"-",G39&gt;=0.1, "")</f>
        <v/>
      </c>
      <c r="X39" s="4" t="str" cm="1">
        <f t="array" ref="X39">_xlfn.IFS(H39="","",H39&lt;0.001,"***",H39&lt;0.01,"**",H39&lt;0.05,"*",H39&lt;0.1,"-",H39&gt;=0.1, "")</f>
        <v/>
      </c>
      <c r="Y39" s="4" t="str" cm="1">
        <f t="array" ref="Y39">_xlfn.IFS(I39="","",I39&lt;0.001,"***",I39&lt;0.01,"**",I39&lt;0.05,"*",I39&lt;0.1,"-",I39&gt;=0.1, "")</f>
        <v/>
      </c>
      <c r="Z39" s="4" t="str" cm="1">
        <f t="array" ref="Z39">_xlfn.IFS(J39="","",J39&lt;0.001,"***",J39&lt;0.01,"**",J39&lt;0.05,"*",J39&lt;0.1,"-",J39&gt;=0.1, "")</f>
        <v/>
      </c>
      <c r="AA39" s="4" t="str" cm="1">
        <f t="array" ref="AA39">_xlfn.IFS(K39="","",K39&lt;0.001,"***",K39&lt;0.01,"**",K39&lt;0.05,"*",K39&lt;0.1,"-",K39&gt;=0.1, "")</f>
        <v>-</v>
      </c>
      <c r="AB39" s="4" t="str" cm="1">
        <f t="array" ref="AB39">_xlfn.IFS(L39="","",L39&lt;0.001,"***",L39&lt;0.01,"**",L39&lt;0.05,"*",L39&lt;0.1,"-",L39&gt;=0.1, "")</f>
        <v/>
      </c>
      <c r="AC39" s="4" t="str" cm="1">
        <f t="array" ref="AC39">_xlfn.IFS(M39="","",M39&lt;0.001,"***",M39&lt;0.01,"**",M39&lt;0.05,"*",M39&lt;0.1,"-",M39&gt;=0.1, "")</f>
        <v/>
      </c>
      <c r="AD39" s="4" t="str" cm="1">
        <f t="array" ref="AD39">_xlfn.IFS(N39="","",N39&lt;0.001,"***",N39&lt;0.01,"**",N39&lt;0.05,"*",N39&lt;0.1,"-",N39&gt;=0.1, "")</f>
        <v>*</v>
      </c>
      <c r="AE39" s="4" t="str" cm="1">
        <f t="array" ref="AE39">_xlfn.IFS(O39="","",O39&lt;0.001,"***",O39&lt;0.01,"**",O39&lt;0.05,"*",O39&lt;0.1,"-",O39&gt;=0.1, "")</f>
        <v/>
      </c>
    </row>
    <row r="40" spans="1:31">
      <c r="A40" s="19">
        <v>38</v>
      </c>
      <c r="B40">
        <v>2.6147011154921511E-2</v>
      </c>
      <c r="C40">
        <v>0.27468861334877082</v>
      </c>
      <c r="D40">
        <v>3.0023238884756019E-2</v>
      </c>
      <c r="E40">
        <v>2.7031378042382759E-2</v>
      </c>
      <c r="F40">
        <v>4.6206937363681852E-2</v>
      </c>
      <c r="G40">
        <v>0.1204917321968757</v>
      </c>
      <c r="H40">
        <v>8.8902250454651763E-2</v>
      </c>
      <c r="J40">
        <v>0.18434987447245621</v>
      </c>
      <c r="K40">
        <v>2.4607087921862381E-2</v>
      </c>
      <c r="L40">
        <v>0.10932996906551801</v>
      </c>
      <c r="M40">
        <v>6.8949069203849134E-2</v>
      </c>
      <c r="N40">
        <v>5.2432849284556507E-2</v>
      </c>
      <c r="O40">
        <v>0.1021907309792383</v>
      </c>
      <c r="P40">
        <v>0.28736181898021462</v>
      </c>
      <c r="R40" s="4" t="str" cm="1">
        <f t="array" ref="R40">_xlfn.IFS(B40="","",B40&lt;0.001,"***",B40&lt;0.01,"**",B40&lt;0.05,"*",B40&lt;0.1,"-",B40&gt;=0.1, "")</f>
        <v>*</v>
      </c>
      <c r="S40" s="4" t="str" cm="1">
        <f t="array" ref="S40">_xlfn.IFS(C40="","",C40&lt;0.001,"***",C40&lt;0.01,"**",C40&lt;0.05,"*",C40&lt;0.1,"-",C40&gt;=0.1, "")</f>
        <v/>
      </c>
      <c r="T40" s="4" t="str" cm="1">
        <f t="array" ref="T40">_xlfn.IFS(D40="","",D40&lt;0.001,"***",D40&lt;0.01,"**",D40&lt;0.05,"*",D40&lt;0.1,"-",D40&gt;=0.1, "")</f>
        <v>*</v>
      </c>
      <c r="U40" s="4" t="str" cm="1">
        <f t="array" ref="U40">_xlfn.IFS(E40="","",E40&lt;0.001,"***",E40&lt;0.01,"**",E40&lt;0.05,"*",E40&lt;0.1,"-",E40&gt;=0.1, "")</f>
        <v>*</v>
      </c>
      <c r="V40" s="4" t="str" cm="1">
        <f t="array" ref="V40">_xlfn.IFS(F40="","",F40&lt;0.001,"***",F40&lt;0.01,"**",F40&lt;0.05,"*",F40&lt;0.1,"-",F40&gt;=0.1, "")</f>
        <v>*</v>
      </c>
      <c r="W40" s="4" t="str" cm="1">
        <f t="array" ref="W40">_xlfn.IFS(G40="","",G40&lt;0.001,"***",G40&lt;0.01,"**",G40&lt;0.05,"*",G40&lt;0.1,"-",G40&gt;=0.1, "")</f>
        <v/>
      </c>
      <c r="X40" s="4" t="str" cm="1">
        <f t="array" ref="X40">_xlfn.IFS(H40="","",H40&lt;0.001,"***",H40&lt;0.01,"**",H40&lt;0.05,"*",H40&lt;0.1,"-",H40&gt;=0.1, "")</f>
        <v>-</v>
      </c>
      <c r="Y40" s="4" t="str" cm="1">
        <f t="array" ref="Y40">_xlfn.IFS(I40="","",I40&lt;0.001,"***",I40&lt;0.01,"**",I40&lt;0.05,"*",I40&lt;0.1,"-",I40&gt;=0.1, "")</f>
        <v/>
      </c>
      <c r="Z40" s="4" t="str" cm="1">
        <f t="array" ref="Z40">_xlfn.IFS(J40="","",J40&lt;0.001,"***",J40&lt;0.01,"**",J40&lt;0.05,"*",J40&lt;0.1,"-",J40&gt;=0.1, "")</f>
        <v/>
      </c>
      <c r="AA40" s="4" t="str" cm="1">
        <f t="array" ref="AA40">_xlfn.IFS(K40="","",K40&lt;0.001,"***",K40&lt;0.01,"**",K40&lt;0.05,"*",K40&lt;0.1,"-",K40&gt;=0.1, "")</f>
        <v>*</v>
      </c>
      <c r="AB40" s="4" t="str" cm="1">
        <f t="array" ref="AB40">_xlfn.IFS(L40="","",L40&lt;0.001,"***",L40&lt;0.01,"**",L40&lt;0.05,"*",L40&lt;0.1,"-",L40&gt;=0.1, "")</f>
        <v/>
      </c>
      <c r="AC40" s="4" t="str" cm="1">
        <f t="array" ref="AC40">_xlfn.IFS(M40="","",M40&lt;0.001,"***",M40&lt;0.01,"**",M40&lt;0.05,"*",M40&lt;0.1,"-",M40&gt;=0.1, "")</f>
        <v>-</v>
      </c>
      <c r="AD40" s="4" t="str" cm="1">
        <f t="array" ref="AD40">_xlfn.IFS(N40="","",N40&lt;0.001,"***",N40&lt;0.01,"**",N40&lt;0.05,"*",N40&lt;0.1,"-",N40&gt;=0.1, "")</f>
        <v>-</v>
      </c>
      <c r="AE40" s="4" t="str" cm="1">
        <f t="array" ref="AE40">_xlfn.IFS(O40="","",O40&lt;0.001,"***",O40&lt;0.01,"**",O40&lt;0.05,"*",O40&lt;0.1,"-",O40&gt;=0.1, "")</f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D3F69-9D1C-2843-8B54-240E3B24330A}">
  <dimension ref="A4:AF42"/>
  <sheetViews>
    <sheetView workbookViewId="0">
      <selection activeCell="AI36" sqref="AI36"/>
    </sheetView>
  </sheetViews>
  <sheetFormatPr baseColWidth="10" defaultRowHeight="16"/>
  <cols>
    <col min="1" max="15" width="7.6640625" customWidth="1"/>
    <col min="17" max="30" width="7.6640625" customWidth="1"/>
  </cols>
  <sheetData>
    <row r="4" spans="1:32">
      <c r="A4" t="s">
        <v>81</v>
      </c>
      <c r="B4" t="s">
        <v>81</v>
      </c>
      <c r="C4" t="s">
        <v>81</v>
      </c>
      <c r="D4" t="s">
        <v>81</v>
      </c>
      <c r="E4" t="s">
        <v>80</v>
      </c>
      <c r="F4" t="s">
        <v>80</v>
      </c>
      <c r="G4" t="s">
        <v>118</v>
      </c>
      <c r="H4" t="s">
        <v>81</v>
      </c>
      <c r="I4" t="s">
        <v>81</v>
      </c>
      <c r="J4" t="s">
        <v>81</v>
      </c>
      <c r="K4" t="s">
        <v>81</v>
      </c>
      <c r="L4" t="s">
        <v>79</v>
      </c>
      <c r="M4" t="s">
        <v>80</v>
      </c>
      <c r="N4" t="s">
        <v>118</v>
      </c>
      <c r="O4" t="s">
        <v>80</v>
      </c>
      <c r="Q4" t="s">
        <v>118</v>
      </c>
      <c r="R4" t="s">
        <v>80</v>
      </c>
      <c r="S4" t="s">
        <v>118</v>
      </c>
      <c r="T4" t="s">
        <v>118</v>
      </c>
      <c r="U4" t="s">
        <v>118</v>
      </c>
      <c r="V4" t="s">
        <v>118</v>
      </c>
      <c r="W4" t="s">
        <v>118</v>
      </c>
      <c r="X4" t="s">
        <v>118</v>
      </c>
      <c r="Y4" t="s">
        <v>118</v>
      </c>
      <c r="Z4" t="s">
        <v>118</v>
      </c>
      <c r="AA4" t="s">
        <v>81</v>
      </c>
      <c r="AB4" t="s">
        <v>118</v>
      </c>
      <c r="AC4" t="s">
        <v>118</v>
      </c>
      <c r="AD4" t="s">
        <v>118</v>
      </c>
      <c r="AE4" s="17" t="s">
        <v>82</v>
      </c>
      <c r="AF4" s="17">
        <v>45</v>
      </c>
    </row>
    <row r="5" spans="1:32">
      <c r="A5" t="s">
        <v>81</v>
      </c>
      <c r="B5" t="s">
        <v>80</v>
      </c>
      <c r="C5" t="s">
        <v>118</v>
      </c>
      <c r="D5" t="s">
        <v>81</v>
      </c>
      <c r="E5" t="s">
        <v>118</v>
      </c>
      <c r="F5" t="s">
        <v>81</v>
      </c>
      <c r="G5" t="s">
        <v>81</v>
      </c>
      <c r="H5" t="s">
        <v>80</v>
      </c>
      <c r="I5" t="s">
        <v>81</v>
      </c>
      <c r="J5" t="s">
        <v>79</v>
      </c>
      <c r="K5" t="s">
        <v>118</v>
      </c>
      <c r="L5" t="s">
        <v>118</v>
      </c>
      <c r="M5" t="s">
        <v>81</v>
      </c>
      <c r="N5" t="s">
        <v>80</v>
      </c>
      <c r="O5" t="s">
        <v>81</v>
      </c>
      <c r="Q5" t="s">
        <v>79</v>
      </c>
      <c r="R5" t="s">
        <v>118</v>
      </c>
      <c r="S5" t="s">
        <v>79</v>
      </c>
      <c r="T5" t="s">
        <v>118</v>
      </c>
      <c r="U5" t="s">
        <v>84</v>
      </c>
      <c r="V5" t="s">
        <v>84</v>
      </c>
      <c r="W5" t="s">
        <v>79</v>
      </c>
      <c r="X5" t="s">
        <v>79</v>
      </c>
      <c r="Y5" t="s">
        <v>81</v>
      </c>
      <c r="Z5" t="s">
        <v>118</v>
      </c>
      <c r="AA5" t="s">
        <v>118</v>
      </c>
      <c r="AB5" t="s">
        <v>84</v>
      </c>
      <c r="AC5" t="s">
        <v>84</v>
      </c>
      <c r="AD5" t="s">
        <v>84</v>
      </c>
      <c r="AE5" s="11" t="s">
        <v>82</v>
      </c>
      <c r="AF5" s="11">
        <v>40</v>
      </c>
    </row>
    <row r="6" spans="1:32">
      <c r="A6" t="s">
        <v>80</v>
      </c>
      <c r="B6" t="s">
        <v>80</v>
      </c>
      <c r="C6" t="s">
        <v>81</v>
      </c>
      <c r="D6" t="s">
        <v>118</v>
      </c>
      <c r="E6" t="s">
        <v>118</v>
      </c>
      <c r="F6" t="s">
        <v>118</v>
      </c>
      <c r="G6" t="s">
        <v>118</v>
      </c>
      <c r="H6" t="s">
        <v>80</v>
      </c>
      <c r="I6" t="s">
        <v>118</v>
      </c>
      <c r="J6" t="s">
        <v>118</v>
      </c>
      <c r="K6" t="s">
        <v>118</v>
      </c>
      <c r="L6" t="s">
        <v>80</v>
      </c>
      <c r="M6" t="s">
        <v>118</v>
      </c>
      <c r="N6" t="s">
        <v>118</v>
      </c>
      <c r="O6" t="s">
        <v>80</v>
      </c>
      <c r="Q6" t="s">
        <v>118</v>
      </c>
      <c r="R6" t="s">
        <v>118</v>
      </c>
      <c r="S6" t="s">
        <v>118</v>
      </c>
      <c r="T6" t="s">
        <v>118</v>
      </c>
      <c r="U6" t="s">
        <v>118</v>
      </c>
      <c r="V6" t="s">
        <v>118</v>
      </c>
      <c r="W6" t="s">
        <v>118</v>
      </c>
      <c r="X6" t="s">
        <v>118</v>
      </c>
      <c r="Y6" t="s">
        <v>118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s="11" t="s">
        <v>85</v>
      </c>
      <c r="AF6" s="11">
        <v>70</v>
      </c>
    </row>
    <row r="7" spans="1:32">
      <c r="A7" t="s">
        <v>79</v>
      </c>
      <c r="B7" t="s">
        <v>80</v>
      </c>
      <c r="C7" t="s">
        <v>118</v>
      </c>
      <c r="D7" t="s">
        <v>118</v>
      </c>
      <c r="E7" t="s">
        <v>118</v>
      </c>
      <c r="F7" t="s">
        <v>118</v>
      </c>
      <c r="G7" t="s">
        <v>118</v>
      </c>
      <c r="H7" t="s">
        <v>118</v>
      </c>
      <c r="I7" t="s">
        <v>118</v>
      </c>
      <c r="J7" t="s">
        <v>79</v>
      </c>
      <c r="K7" t="s">
        <v>118</v>
      </c>
      <c r="L7" t="s">
        <v>118</v>
      </c>
      <c r="M7" t="s">
        <v>118</v>
      </c>
      <c r="N7" t="s">
        <v>118</v>
      </c>
      <c r="O7" t="s">
        <v>118</v>
      </c>
      <c r="Q7" t="s">
        <v>81</v>
      </c>
      <c r="R7" t="s">
        <v>118</v>
      </c>
      <c r="S7" t="s">
        <v>118</v>
      </c>
      <c r="T7" t="s">
        <v>118</v>
      </c>
      <c r="U7" t="s">
        <v>118</v>
      </c>
      <c r="V7" t="s">
        <v>118</v>
      </c>
      <c r="W7" t="s">
        <v>118</v>
      </c>
      <c r="X7" t="s">
        <v>118</v>
      </c>
      <c r="Y7" t="s">
        <v>80</v>
      </c>
      <c r="Z7" t="s">
        <v>118</v>
      </c>
      <c r="AA7" t="s">
        <v>118</v>
      </c>
      <c r="AB7" t="s">
        <v>80</v>
      </c>
      <c r="AC7" t="s">
        <v>118</v>
      </c>
      <c r="AD7" t="s">
        <v>118</v>
      </c>
      <c r="AE7" s="11" t="s">
        <v>86</v>
      </c>
      <c r="AF7" s="11">
        <v>18</v>
      </c>
    </row>
    <row r="8" spans="1:32">
      <c r="A8" t="s">
        <v>118</v>
      </c>
      <c r="B8" t="s">
        <v>118</v>
      </c>
      <c r="C8" t="s">
        <v>118</v>
      </c>
      <c r="D8" t="s">
        <v>118</v>
      </c>
      <c r="E8" t="s">
        <v>118</v>
      </c>
      <c r="F8" t="s">
        <v>118</v>
      </c>
      <c r="G8" t="s">
        <v>118</v>
      </c>
      <c r="H8" t="s">
        <v>118</v>
      </c>
      <c r="I8" t="s">
        <v>118</v>
      </c>
      <c r="J8" t="s">
        <v>80</v>
      </c>
      <c r="K8" t="s">
        <v>118</v>
      </c>
      <c r="L8" t="s">
        <v>118</v>
      </c>
      <c r="M8" t="s">
        <v>118</v>
      </c>
      <c r="N8" t="s">
        <v>118</v>
      </c>
      <c r="O8" t="s">
        <v>118</v>
      </c>
      <c r="Q8" t="s">
        <v>118</v>
      </c>
      <c r="R8" t="s">
        <v>118</v>
      </c>
      <c r="S8" t="s">
        <v>118</v>
      </c>
      <c r="T8" t="s">
        <v>118</v>
      </c>
      <c r="U8" t="s">
        <v>118</v>
      </c>
      <c r="V8" t="s">
        <v>118</v>
      </c>
      <c r="W8" t="s">
        <v>118</v>
      </c>
      <c r="X8" t="s">
        <v>118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118</v>
      </c>
      <c r="AE8" s="11" t="s">
        <v>86</v>
      </c>
      <c r="AF8" s="11">
        <v>11</v>
      </c>
    </row>
    <row r="9" spans="1:32">
      <c r="A9" t="s">
        <v>118</v>
      </c>
      <c r="B9" t="s">
        <v>118</v>
      </c>
      <c r="C9" t="s">
        <v>118</v>
      </c>
      <c r="D9" t="s">
        <v>118</v>
      </c>
      <c r="E9" t="s">
        <v>118</v>
      </c>
      <c r="F9" t="s">
        <v>118</v>
      </c>
      <c r="G9" t="s">
        <v>118</v>
      </c>
      <c r="H9" t="s">
        <v>118</v>
      </c>
      <c r="I9" t="s">
        <v>118</v>
      </c>
      <c r="J9" t="s">
        <v>118</v>
      </c>
      <c r="K9" t="s">
        <v>118</v>
      </c>
      <c r="L9" t="s">
        <v>118</v>
      </c>
      <c r="M9" t="s">
        <v>81</v>
      </c>
      <c r="N9" t="s">
        <v>118</v>
      </c>
      <c r="O9" t="s">
        <v>118</v>
      </c>
      <c r="Q9" t="s">
        <v>118</v>
      </c>
      <c r="R9" t="s">
        <v>80</v>
      </c>
      <c r="S9" t="s">
        <v>118</v>
      </c>
      <c r="T9" t="s">
        <v>118</v>
      </c>
      <c r="U9" t="s">
        <v>118</v>
      </c>
      <c r="V9" t="s">
        <v>118</v>
      </c>
      <c r="W9" t="s">
        <v>118</v>
      </c>
      <c r="X9" t="s">
        <v>118</v>
      </c>
      <c r="Y9" t="s">
        <v>118</v>
      </c>
      <c r="Z9" t="s">
        <v>118</v>
      </c>
      <c r="AA9" t="s">
        <v>118</v>
      </c>
      <c r="AB9" t="s">
        <v>81</v>
      </c>
      <c r="AC9" t="s">
        <v>118</v>
      </c>
      <c r="AD9" t="s">
        <v>118</v>
      </c>
      <c r="AE9" s="11" t="s">
        <v>82</v>
      </c>
      <c r="AF9" s="11">
        <v>95</v>
      </c>
    </row>
    <row r="10" spans="1:32">
      <c r="A10" t="s">
        <v>118</v>
      </c>
      <c r="B10" t="s">
        <v>118</v>
      </c>
      <c r="C10" t="s">
        <v>118</v>
      </c>
      <c r="D10" t="s">
        <v>118</v>
      </c>
      <c r="E10" t="s">
        <v>118</v>
      </c>
      <c r="F10" t="s">
        <v>118</v>
      </c>
      <c r="G10" t="s">
        <v>118</v>
      </c>
      <c r="H10" t="s">
        <v>118</v>
      </c>
      <c r="I10" t="s">
        <v>118</v>
      </c>
      <c r="J10" t="s">
        <v>118</v>
      </c>
      <c r="K10" t="s">
        <v>118</v>
      </c>
      <c r="L10" t="s">
        <v>118</v>
      </c>
      <c r="M10" t="s">
        <v>118</v>
      </c>
      <c r="N10" t="s">
        <v>118</v>
      </c>
      <c r="O10" t="s">
        <v>118</v>
      </c>
      <c r="Q10" t="s">
        <v>84</v>
      </c>
      <c r="R10" t="s">
        <v>79</v>
      </c>
      <c r="S10" t="s">
        <v>84</v>
      </c>
      <c r="T10" t="s">
        <v>79</v>
      </c>
      <c r="U10" t="s">
        <v>84</v>
      </c>
      <c r="V10" t="s">
        <v>79</v>
      </c>
      <c r="W10" t="s">
        <v>79</v>
      </c>
      <c r="X10" t="s">
        <v>84</v>
      </c>
      <c r="Y10" t="s">
        <v>84</v>
      </c>
      <c r="Z10" t="s">
        <v>81</v>
      </c>
      <c r="AA10" t="s">
        <v>84</v>
      </c>
      <c r="AB10" t="s">
        <v>84</v>
      </c>
      <c r="AC10" t="s">
        <v>84</v>
      </c>
      <c r="AD10" t="s">
        <v>84</v>
      </c>
      <c r="AE10" s="17" t="s">
        <v>82</v>
      </c>
      <c r="AF10" s="17">
        <v>63</v>
      </c>
    </row>
    <row r="11" spans="1:32">
      <c r="A11" t="s">
        <v>81</v>
      </c>
      <c r="B11" t="s">
        <v>118</v>
      </c>
      <c r="C11" t="s">
        <v>84</v>
      </c>
      <c r="D11" t="s">
        <v>118</v>
      </c>
      <c r="E11" t="s">
        <v>81</v>
      </c>
      <c r="F11" t="s">
        <v>118</v>
      </c>
      <c r="G11" t="s">
        <v>118</v>
      </c>
      <c r="H11" t="s">
        <v>118</v>
      </c>
      <c r="I11" t="s">
        <v>118</v>
      </c>
      <c r="J11" t="s">
        <v>118</v>
      </c>
      <c r="K11" t="s">
        <v>118</v>
      </c>
      <c r="L11" t="s">
        <v>118</v>
      </c>
      <c r="M11" t="s">
        <v>79</v>
      </c>
      <c r="N11" t="s">
        <v>118</v>
      </c>
      <c r="O11" t="s">
        <v>118</v>
      </c>
      <c r="Q11" t="s">
        <v>118</v>
      </c>
      <c r="R11" t="s">
        <v>80</v>
      </c>
      <c r="S11" t="s">
        <v>118</v>
      </c>
      <c r="T11" t="s">
        <v>79</v>
      </c>
      <c r="U11" t="s">
        <v>118</v>
      </c>
      <c r="V11" t="s">
        <v>118</v>
      </c>
      <c r="W11" t="s">
        <v>118</v>
      </c>
      <c r="X11" t="s">
        <v>81</v>
      </c>
      <c r="Y11" t="s">
        <v>118</v>
      </c>
      <c r="Z11" t="s">
        <v>118</v>
      </c>
      <c r="AA11" t="s">
        <v>118</v>
      </c>
      <c r="AB11" t="s">
        <v>81</v>
      </c>
      <c r="AC11" t="s">
        <v>80</v>
      </c>
      <c r="AD11" t="s">
        <v>81</v>
      </c>
      <c r="AE11" s="11" t="s">
        <v>86</v>
      </c>
      <c r="AF11" s="11">
        <v>14</v>
      </c>
    </row>
    <row r="12" spans="1:32">
      <c r="A12" t="s">
        <v>118</v>
      </c>
      <c r="B12" t="s">
        <v>118</v>
      </c>
      <c r="C12" t="s">
        <v>118</v>
      </c>
      <c r="D12" t="s">
        <v>118</v>
      </c>
      <c r="E12" t="s">
        <v>118</v>
      </c>
      <c r="F12" t="s">
        <v>118</v>
      </c>
      <c r="G12" t="s">
        <v>118</v>
      </c>
      <c r="H12" t="s">
        <v>118</v>
      </c>
      <c r="I12" t="s">
        <v>118</v>
      </c>
      <c r="J12" t="s">
        <v>118</v>
      </c>
      <c r="K12" t="s">
        <v>118</v>
      </c>
      <c r="L12" t="s">
        <v>118</v>
      </c>
      <c r="M12" t="s">
        <v>118</v>
      </c>
      <c r="N12" t="s">
        <v>118</v>
      </c>
      <c r="O12" t="s">
        <v>118</v>
      </c>
      <c r="Q12" t="s">
        <v>81</v>
      </c>
      <c r="R12" t="s">
        <v>79</v>
      </c>
      <c r="S12" t="s">
        <v>81</v>
      </c>
      <c r="T12" t="s">
        <v>81</v>
      </c>
      <c r="U12" t="s">
        <v>81</v>
      </c>
      <c r="V12" t="s">
        <v>80</v>
      </c>
      <c r="W12" t="s">
        <v>118</v>
      </c>
      <c r="X12" t="s">
        <v>118</v>
      </c>
      <c r="Y12" t="s">
        <v>79</v>
      </c>
      <c r="Z12" t="s">
        <v>118</v>
      </c>
      <c r="AA12" t="s">
        <v>118</v>
      </c>
      <c r="AB12" t="s">
        <v>81</v>
      </c>
      <c r="AC12" t="s">
        <v>118</v>
      </c>
      <c r="AD12" t="s">
        <v>80</v>
      </c>
      <c r="AE12" s="11" t="s">
        <v>86</v>
      </c>
      <c r="AF12" s="11">
        <v>8</v>
      </c>
    </row>
    <row r="13" spans="1:32">
      <c r="A13" t="s">
        <v>84</v>
      </c>
      <c r="B13" t="s">
        <v>84</v>
      </c>
      <c r="C13" t="s">
        <v>118</v>
      </c>
      <c r="D13" t="s">
        <v>84</v>
      </c>
      <c r="E13" t="s">
        <v>84</v>
      </c>
      <c r="F13" t="s">
        <v>118</v>
      </c>
      <c r="G13" t="s">
        <v>118</v>
      </c>
      <c r="H13" t="s">
        <v>118</v>
      </c>
      <c r="I13" t="s">
        <v>84</v>
      </c>
      <c r="J13" t="s">
        <v>118</v>
      </c>
      <c r="K13" t="s">
        <v>118</v>
      </c>
      <c r="L13" t="s">
        <v>81</v>
      </c>
      <c r="M13" t="s">
        <v>79</v>
      </c>
      <c r="N13" t="s">
        <v>118</v>
      </c>
      <c r="O13" t="s">
        <v>118</v>
      </c>
      <c r="Q13" t="s">
        <v>118</v>
      </c>
      <c r="R13" t="s">
        <v>84</v>
      </c>
      <c r="S13" t="s">
        <v>81</v>
      </c>
      <c r="T13" t="s">
        <v>79</v>
      </c>
      <c r="U13" t="s">
        <v>118</v>
      </c>
      <c r="V13" t="s">
        <v>81</v>
      </c>
      <c r="W13" t="s">
        <v>79</v>
      </c>
      <c r="X13" t="s">
        <v>118</v>
      </c>
      <c r="Y13" t="s">
        <v>118</v>
      </c>
      <c r="Z13" t="s">
        <v>81</v>
      </c>
      <c r="AA13" t="s">
        <v>80</v>
      </c>
      <c r="AB13" t="s">
        <v>79</v>
      </c>
      <c r="AC13" t="s">
        <v>79</v>
      </c>
      <c r="AD13" t="s">
        <v>118</v>
      </c>
      <c r="AE13" s="11" t="s">
        <v>82</v>
      </c>
      <c r="AF13" s="11">
        <v>84</v>
      </c>
    </row>
    <row r="14" spans="1:32">
      <c r="A14" t="s">
        <v>118</v>
      </c>
      <c r="B14" t="s">
        <v>118</v>
      </c>
      <c r="C14" t="s">
        <v>118</v>
      </c>
      <c r="D14" t="s">
        <v>118</v>
      </c>
      <c r="E14" t="s">
        <v>118</v>
      </c>
      <c r="F14" t="s">
        <v>118</v>
      </c>
      <c r="G14" t="s">
        <v>118</v>
      </c>
      <c r="H14" t="s">
        <v>118</v>
      </c>
      <c r="I14" t="s">
        <v>118</v>
      </c>
      <c r="J14" t="s">
        <v>118</v>
      </c>
      <c r="K14" t="s">
        <v>118</v>
      </c>
      <c r="L14" t="s">
        <v>118</v>
      </c>
      <c r="M14" t="s">
        <v>118</v>
      </c>
      <c r="N14" t="s">
        <v>118</v>
      </c>
      <c r="O14" t="s">
        <v>118</v>
      </c>
      <c r="Q14" t="s">
        <v>118</v>
      </c>
      <c r="R14" t="s">
        <v>81</v>
      </c>
      <c r="S14" t="s">
        <v>81</v>
      </c>
      <c r="T14" t="s">
        <v>80</v>
      </c>
      <c r="U14" t="s">
        <v>118</v>
      </c>
      <c r="V14" t="s">
        <v>118</v>
      </c>
      <c r="W14" t="s">
        <v>81</v>
      </c>
      <c r="X14" t="s">
        <v>81</v>
      </c>
      <c r="Y14" t="s">
        <v>118</v>
      </c>
      <c r="Z14" t="s">
        <v>118</v>
      </c>
      <c r="AA14" t="s">
        <v>118</v>
      </c>
      <c r="AB14" t="s">
        <v>118</v>
      </c>
      <c r="AC14" t="s">
        <v>79</v>
      </c>
      <c r="AD14" t="s">
        <v>118</v>
      </c>
      <c r="AE14" s="17" t="s">
        <v>82</v>
      </c>
      <c r="AF14" s="17">
        <v>68</v>
      </c>
    </row>
    <row r="15" spans="1:32">
      <c r="A15" t="s">
        <v>118</v>
      </c>
      <c r="B15" t="s">
        <v>84</v>
      </c>
      <c r="C15" t="s">
        <v>118</v>
      </c>
      <c r="D15" t="s">
        <v>118</v>
      </c>
      <c r="E15" t="s">
        <v>118</v>
      </c>
      <c r="F15" t="s">
        <v>118</v>
      </c>
      <c r="G15" t="s">
        <v>118</v>
      </c>
      <c r="H15" t="s">
        <v>118</v>
      </c>
      <c r="I15" t="s">
        <v>118</v>
      </c>
      <c r="J15" t="s">
        <v>118</v>
      </c>
      <c r="K15" t="s">
        <v>118</v>
      </c>
      <c r="L15" t="s">
        <v>118</v>
      </c>
      <c r="M15" t="s">
        <v>118</v>
      </c>
      <c r="N15" t="s">
        <v>118</v>
      </c>
      <c r="O15" t="s">
        <v>118</v>
      </c>
      <c r="Q15" t="s">
        <v>118</v>
      </c>
      <c r="R15" t="s">
        <v>80</v>
      </c>
      <c r="S15" t="s">
        <v>118</v>
      </c>
      <c r="T15" t="s">
        <v>118</v>
      </c>
      <c r="U15" t="s">
        <v>118</v>
      </c>
      <c r="V15" t="s">
        <v>118</v>
      </c>
      <c r="W15" t="s">
        <v>118</v>
      </c>
      <c r="X15" t="s">
        <v>118</v>
      </c>
      <c r="Y15" t="s">
        <v>118</v>
      </c>
      <c r="Z15" t="s">
        <v>118</v>
      </c>
      <c r="AA15" t="s">
        <v>118</v>
      </c>
      <c r="AB15" t="s">
        <v>118</v>
      </c>
      <c r="AC15" t="s">
        <v>118</v>
      </c>
      <c r="AD15" t="s">
        <v>118</v>
      </c>
      <c r="AE15" s="11" t="s">
        <v>82</v>
      </c>
      <c r="AF15" s="11">
        <v>77</v>
      </c>
    </row>
    <row r="16" spans="1:32">
      <c r="A16" t="s">
        <v>118</v>
      </c>
      <c r="B16" t="s">
        <v>118</v>
      </c>
      <c r="C16" t="s">
        <v>118</v>
      </c>
      <c r="D16" t="s">
        <v>118</v>
      </c>
      <c r="E16" t="s">
        <v>118</v>
      </c>
      <c r="F16" t="s">
        <v>118</v>
      </c>
      <c r="G16" t="s">
        <v>118</v>
      </c>
      <c r="H16" t="s">
        <v>118</v>
      </c>
      <c r="I16" t="s">
        <v>118</v>
      </c>
      <c r="J16" t="s">
        <v>118</v>
      </c>
      <c r="K16" t="s">
        <v>118</v>
      </c>
      <c r="L16" t="s">
        <v>118</v>
      </c>
      <c r="M16" t="s">
        <v>118</v>
      </c>
      <c r="N16" t="s">
        <v>118</v>
      </c>
      <c r="O16" t="s">
        <v>118</v>
      </c>
      <c r="Q16" t="s">
        <v>84</v>
      </c>
      <c r="R16" t="s">
        <v>118</v>
      </c>
      <c r="S16" t="s">
        <v>79</v>
      </c>
      <c r="T16" t="s">
        <v>81</v>
      </c>
      <c r="U16" t="s">
        <v>81</v>
      </c>
      <c r="V16" t="s">
        <v>79</v>
      </c>
      <c r="W16" t="s">
        <v>81</v>
      </c>
      <c r="X16" t="s">
        <v>79</v>
      </c>
      <c r="Y16" t="s">
        <v>81</v>
      </c>
      <c r="Z16" t="s">
        <v>79</v>
      </c>
      <c r="AA16" t="s">
        <v>84</v>
      </c>
      <c r="AB16" t="s">
        <v>81</v>
      </c>
      <c r="AC16" t="s">
        <v>118</v>
      </c>
      <c r="AD16" t="s">
        <v>118</v>
      </c>
      <c r="AE16" s="11" t="s">
        <v>86</v>
      </c>
      <c r="AF16" s="11">
        <v>48</v>
      </c>
    </row>
    <row r="17" spans="1:32">
      <c r="A17" t="s">
        <v>118</v>
      </c>
      <c r="B17" t="s">
        <v>84</v>
      </c>
      <c r="C17" t="s">
        <v>118</v>
      </c>
      <c r="D17" t="s">
        <v>118</v>
      </c>
      <c r="E17" t="s">
        <v>118</v>
      </c>
      <c r="F17" t="s">
        <v>118</v>
      </c>
      <c r="G17" t="s">
        <v>118</v>
      </c>
      <c r="H17" t="s">
        <v>118</v>
      </c>
      <c r="I17" t="s">
        <v>118</v>
      </c>
      <c r="J17" t="s">
        <v>118</v>
      </c>
      <c r="K17" t="s">
        <v>118</v>
      </c>
      <c r="L17" t="s">
        <v>118</v>
      </c>
      <c r="M17" t="s">
        <v>118</v>
      </c>
      <c r="N17" t="s">
        <v>118</v>
      </c>
      <c r="O17" t="s">
        <v>118</v>
      </c>
      <c r="Q17" t="s">
        <v>118</v>
      </c>
      <c r="R17" t="s">
        <v>84</v>
      </c>
      <c r="S17" t="s">
        <v>118</v>
      </c>
      <c r="T17" t="s">
        <v>118</v>
      </c>
      <c r="U17" t="s">
        <v>118</v>
      </c>
      <c r="V17" t="s">
        <v>118</v>
      </c>
      <c r="W17" t="s">
        <v>118</v>
      </c>
      <c r="X17" t="s">
        <v>118</v>
      </c>
      <c r="Y17" t="s">
        <v>118</v>
      </c>
      <c r="Z17" t="s">
        <v>118</v>
      </c>
      <c r="AA17" t="s">
        <v>118</v>
      </c>
      <c r="AB17" t="s">
        <v>118</v>
      </c>
      <c r="AC17" t="s">
        <v>118</v>
      </c>
      <c r="AD17" t="s">
        <v>118</v>
      </c>
      <c r="AE17" s="17" t="s">
        <v>85</v>
      </c>
      <c r="AF17" s="17">
        <v>90</v>
      </c>
    </row>
    <row r="18" spans="1:32">
      <c r="A18" t="s">
        <v>118</v>
      </c>
      <c r="B18" t="s">
        <v>118</v>
      </c>
      <c r="C18" t="s">
        <v>81</v>
      </c>
      <c r="D18" t="s">
        <v>118</v>
      </c>
      <c r="E18" t="s">
        <v>118</v>
      </c>
      <c r="F18" t="s">
        <v>118</v>
      </c>
      <c r="G18" t="s">
        <v>118</v>
      </c>
      <c r="H18" t="s">
        <v>80</v>
      </c>
      <c r="I18" t="s">
        <v>118</v>
      </c>
      <c r="J18" t="s">
        <v>80</v>
      </c>
      <c r="K18" t="s">
        <v>118</v>
      </c>
      <c r="L18" t="s">
        <v>81</v>
      </c>
      <c r="M18" t="s">
        <v>118</v>
      </c>
      <c r="N18" t="s">
        <v>118</v>
      </c>
      <c r="O18" t="s">
        <v>118</v>
      </c>
      <c r="Q18" t="s">
        <v>81</v>
      </c>
      <c r="R18" t="s">
        <v>118</v>
      </c>
      <c r="S18" t="s">
        <v>118</v>
      </c>
      <c r="T18" t="s">
        <v>118</v>
      </c>
      <c r="U18" t="s">
        <v>118</v>
      </c>
      <c r="V18" t="s">
        <v>118</v>
      </c>
      <c r="W18" t="s">
        <v>80</v>
      </c>
      <c r="X18" t="s">
        <v>80</v>
      </c>
      <c r="Y18" t="s">
        <v>118</v>
      </c>
      <c r="Z18" t="s">
        <v>118</v>
      </c>
      <c r="AA18" t="s">
        <v>80</v>
      </c>
      <c r="AB18" t="s">
        <v>118</v>
      </c>
      <c r="AC18" t="s">
        <v>118</v>
      </c>
      <c r="AD18" t="s">
        <v>118</v>
      </c>
      <c r="AE18" s="11" t="s">
        <v>86</v>
      </c>
      <c r="AF18" s="11">
        <v>59</v>
      </c>
    </row>
    <row r="19" spans="1:32">
      <c r="A19" t="s">
        <v>80</v>
      </c>
      <c r="B19" t="s">
        <v>118</v>
      </c>
      <c r="C19" t="s">
        <v>118</v>
      </c>
      <c r="D19" t="s">
        <v>118</v>
      </c>
      <c r="E19" t="s">
        <v>118</v>
      </c>
      <c r="F19" t="s">
        <v>80</v>
      </c>
      <c r="G19" t="s">
        <v>118</v>
      </c>
      <c r="H19" t="s">
        <v>118</v>
      </c>
      <c r="I19" t="s">
        <v>118</v>
      </c>
      <c r="J19" t="s">
        <v>118</v>
      </c>
      <c r="K19" t="s">
        <v>81</v>
      </c>
      <c r="L19" t="s">
        <v>118</v>
      </c>
      <c r="M19" t="s">
        <v>118</v>
      </c>
      <c r="N19" t="s">
        <v>79</v>
      </c>
      <c r="O19" t="s">
        <v>118</v>
      </c>
      <c r="Q19" t="s">
        <v>118</v>
      </c>
      <c r="R19" t="s">
        <v>81</v>
      </c>
      <c r="S19" t="s">
        <v>118</v>
      </c>
      <c r="T19" t="s">
        <v>80</v>
      </c>
      <c r="U19" t="s">
        <v>118</v>
      </c>
      <c r="V19" t="s">
        <v>81</v>
      </c>
      <c r="W19" t="s">
        <v>118</v>
      </c>
      <c r="X19" t="s">
        <v>118</v>
      </c>
      <c r="Y19" t="s">
        <v>118</v>
      </c>
      <c r="Z19" t="s">
        <v>81</v>
      </c>
      <c r="AA19" t="s">
        <v>81</v>
      </c>
      <c r="AB19" t="s">
        <v>118</v>
      </c>
      <c r="AC19" t="s">
        <v>79</v>
      </c>
      <c r="AD19" t="s">
        <v>118</v>
      </c>
      <c r="AE19" s="17" t="s">
        <v>82</v>
      </c>
      <c r="AF19" s="17">
        <v>83</v>
      </c>
    </row>
    <row r="20" spans="1:32">
      <c r="A20" t="s">
        <v>118</v>
      </c>
      <c r="B20" t="s">
        <v>118</v>
      </c>
      <c r="C20" t="s">
        <v>118</v>
      </c>
      <c r="D20" t="s">
        <v>118</v>
      </c>
      <c r="E20" t="s">
        <v>118</v>
      </c>
      <c r="F20" t="s">
        <v>118</v>
      </c>
      <c r="G20" t="s">
        <v>118</v>
      </c>
      <c r="H20" t="s">
        <v>118</v>
      </c>
      <c r="I20" t="s">
        <v>80</v>
      </c>
      <c r="J20" t="s">
        <v>118</v>
      </c>
      <c r="K20" t="s">
        <v>80</v>
      </c>
      <c r="L20" t="s">
        <v>80</v>
      </c>
      <c r="M20" t="s">
        <v>118</v>
      </c>
      <c r="N20" t="s">
        <v>118</v>
      </c>
      <c r="O20" t="s">
        <v>118</v>
      </c>
      <c r="Q20" t="s">
        <v>118</v>
      </c>
      <c r="R20" t="s">
        <v>118</v>
      </c>
      <c r="S20" t="s">
        <v>118</v>
      </c>
      <c r="T20" t="s">
        <v>118</v>
      </c>
      <c r="U20" t="s">
        <v>118</v>
      </c>
      <c r="V20" t="s">
        <v>118</v>
      </c>
      <c r="W20" t="s">
        <v>118</v>
      </c>
      <c r="X20" t="s">
        <v>118</v>
      </c>
      <c r="Y20" t="s">
        <v>118</v>
      </c>
      <c r="Z20" t="s">
        <v>118</v>
      </c>
      <c r="AA20" t="s">
        <v>118</v>
      </c>
      <c r="AB20" t="s">
        <v>118</v>
      </c>
      <c r="AC20" t="s">
        <v>118</v>
      </c>
      <c r="AD20" t="s">
        <v>118</v>
      </c>
      <c r="AE20" s="11" t="s">
        <v>86</v>
      </c>
      <c r="AF20" s="11">
        <v>42</v>
      </c>
    </row>
    <row r="21" spans="1:32">
      <c r="A21" t="s">
        <v>79</v>
      </c>
      <c r="B21" t="s">
        <v>118</v>
      </c>
      <c r="C21" t="s">
        <v>118</v>
      </c>
      <c r="D21" t="s">
        <v>81</v>
      </c>
      <c r="E21" t="s">
        <v>118</v>
      </c>
      <c r="F21" t="s">
        <v>118</v>
      </c>
      <c r="G21" t="s">
        <v>79</v>
      </c>
      <c r="H21" t="s">
        <v>84</v>
      </c>
      <c r="I21" t="s">
        <v>118</v>
      </c>
      <c r="J21" t="s">
        <v>84</v>
      </c>
      <c r="K21" t="s">
        <v>79</v>
      </c>
      <c r="L21" t="s">
        <v>79</v>
      </c>
      <c r="M21" t="s">
        <v>118</v>
      </c>
      <c r="N21" t="s">
        <v>118</v>
      </c>
      <c r="O21" t="s">
        <v>118</v>
      </c>
      <c r="Q21" t="s">
        <v>118</v>
      </c>
      <c r="R21" t="s">
        <v>118</v>
      </c>
      <c r="S21" t="s">
        <v>118</v>
      </c>
      <c r="T21" t="s">
        <v>118</v>
      </c>
      <c r="U21" t="s">
        <v>118</v>
      </c>
      <c r="V21" t="s">
        <v>118</v>
      </c>
      <c r="W21" t="s">
        <v>118</v>
      </c>
      <c r="X21" t="s">
        <v>118</v>
      </c>
      <c r="Y21" t="s">
        <v>118</v>
      </c>
      <c r="Z21" t="s">
        <v>118</v>
      </c>
      <c r="AA21" t="s">
        <v>118</v>
      </c>
      <c r="AB21" t="s">
        <v>118</v>
      </c>
      <c r="AC21" t="s">
        <v>118</v>
      </c>
      <c r="AD21" t="s">
        <v>118</v>
      </c>
      <c r="AE21" s="11" t="s">
        <v>82</v>
      </c>
      <c r="AF21" s="11">
        <v>69</v>
      </c>
    </row>
    <row r="22" spans="1:32">
      <c r="A22" t="s">
        <v>81</v>
      </c>
      <c r="B22" t="s">
        <v>80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80</v>
      </c>
      <c r="N22" t="s">
        <v>81</v>
      </c>
      <c r="O22" t="s">
        <v>118</v>
      </c>
      <c r="Q22" t="s">
        <v>118</v>
      </c>
      <c r="R22" t="s">
        <v>118</v>
      </c>
      <c r="S22" t="s">
        <v>118</v>
      </c>
      <c r="T22" t="s">
        <v>118</v>
      </c>
      <c r="U22" t="s">
        <v>118</v>
      </c>
      <c r="V22" t="s">
        <v>118</v>
      </c>
      <c r="W22" t="s">
        <v>118</v>
      </c>
      <c r="X22" t="s">
        <v>118</v>
      </c>
      <c r="Y22" t="s">
        <v>118</v>
      </c>
      <c r="Z22" t="s">
        <v>118</v>
      </c>
      <c r="AA22" t="s">
        <v>118</v>
      </c>
      <c r="AB22" t="s">
        <v>118</v>
      </c>
      <c r="AC22" t="s">
        <v>118</v>
      </c>
      <c r="AD22" t="s">
        <v>118</v>
      </c>
      <c r="AE22" s="11" t="s">
        <v>82</v>
      </c>
      <c r="AF22" s="11">
        <v>44</v>
      </c>
    </row>
    <row r="23" spans="1:32">
      <c r="A23" t="s">
        <v>80</v>
      </c>
      <c r="B23" t="s">
        <v>81</v>
      </c>
      <c r="C23" t="s">
        <v>118</v>
      </c>
      <c r="D23" t="s">
        <v>79</v>
      </c>
      <c r="E23" t="s">
        <v>118</v>
      </c>
      <c r="F23" t="s">
        <v>118</v>
      </c>
      <c r="G23" t="s">
        <v>118</v>
      </c>
      <c r="H23" t="s">
        <v>118</v>
      </c>
      <c r="I23" t="s">
        <v>81</v>
      </c>
      <c r="J23" t="s">
        <v>79</v>
      </c>
      <c r="K23" t="s">
        <v>80</v>
      </c>
      <c r="L23" t="s">
        <v>118</v>
      </c>
      <c r="M23" t="s">
        <v>81</v>
      </c>
      <c r="N23" t="s">
        <v>80</v>
      </c>
      <c r="O23" t="s">
        <v>118</v>
      </c>
      <c r="Q23" t="s">
        <v>118</v>
      </c>
      <c r="R23" t="s">
        <v>118</v>
      </c>
      <c r="S23" t="s">
        <v>79</v>
      </c>
      <c r="T23" t="s">
        <v>118</v>
      </c>
      <c r="U23" t="s">
        <v>118</v>
      </c>
      <c r="V23" t="s">
        <v>118</v>
      </c>
      <c r="W23" t="s">
        <v>118</v>
      </c>
      <c r="X23" t="s">
        <v>118</v>
      </c>
      <c r="Y23" t="s">
        <v>79</v>
      </c>
      <c r="Z23" t="s">
        <v>118</v>
      </c>
      <c r="AA23" t="s">
        <v>118</v>
      </c>
      <c r="AB23" t="s">
        <v>118</v>
      </c>
      <c r="AC23" t="s">
        <v>81</v>
      </c>
      <c r="AD23" t="s">
        <v>79</v>
      </c>
      <c r="AE23" s="11" t="s">
        <v>86</v>
      </c>
      <c r="AF23" s="11">
        <v>26</v>
      </c>
    </row>
    <row r="24" spans="1:32">
      <c r="A24" t="s">
        <v>118</v>
      </c>
      <c r="B24" t="s">
        <v>81</v>
      </c>
      <c r="C24" t="s">
        <v>81</v>
      </c>
      <c r="D24" t="s">
        <v>81</v>
      </c>
      <c r="E24" t="s">
        <v>80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80</v>
      </c>
      <c r="M24" t="s">
        <v>80</v>
      </c>
      <c r="N24" t="s">
        <v>81</v>
      </c>
      <c r="O24" t="s">
        <v>81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81</v>
      </c>
      <c r="X24" t="s">
        <v>84</v>
      </c>
      <c r="Y24" t="s">
        <v>84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s="11" t="s">
        <v>86</v>
      </c>
      <c r="AF24" s="11">
        <v>11</v>
      </c>
    </row>
    <row r="25" spans="1:32">
      <c r="A25" t="s">
        <v>118</v>
      </c>
      <c r="B25" t="s">
        <v>118</v>
      </c>
      <c r="C25" t="s">
        <v>118</v>
      </c>
      <c r="D25" t="s">
        <v>118</v>
      </c>
      <c r="E25" t="s">
        <v>118</v>
      </c>
      <c r="F25" t="s">
        <v>118</v>
      </c>
      <c r="G25" t="s">
        <v>118</v>
      </c>
      <c r="H25" t="s">
        <v>118</v>
      </c>
      <c r="I25" t="s">
        <v>118</v>
      </c>
      <c r="J25" t="s">
        <v>118</v>
      </c>
      <c r="K25" t="s">
        <v>118</v>
      </c>
      <c r="L25" t="s">
        <v>118</v>
      </c>
      <c r="M25" t="s">
        <v>118</v>
      </c>
      <c r="N25" t="s">
        <v>118</v>
      </c>
      <c r="O25" t="s">
        <v>118</v>
      </c>
      <c r="Q25" t="s">
        <v>118</v>
      </c>
      <c r="R25" t="s">
        <v>118</v>
      </c>
      <c r="S25" t="s">
        <v>118</v>
      </c>
      <c r="T25" t="s">
        <v>118</v>
      </c>
      <c r="U25" t="s">
        <v>118</v>
      </c>
      <c r="V25" t="s">
        <v>118</v>
      </c>
      <c r="W25" t="s">
        <v>118</v>
      </c>
      <c r="X25" t="s">
        <v>118</v>
      </c>
      <c r="Y25" t="s">
        <v>118</v>
      </c>
      <c r="Z25" t="s">
        <v>118</v>
      </c>
      <c r="AA25" t="s">
        <v>118</v>
      </c>
      <c r="AB25" t="s">
        <v>118</v>
      </c>
      <c r="AC25" t="s">
        <v>118</v>
      </c>
      <c r="AD25" t="s">
        <v>118</v>
      </c>
      <c r="AE25" s="11" t="s">
        <v>86</v>
      </c>
      <c r="AF25" s="11">
        <v>48</v>
      </c>
    </row>
    <row r="26" spans="1:32">
      <c r="A26" t="s">
        <v>84</v>
      </c>
      <c r="B26" t="s">
        <v>84</v>
      </c>
      <c r="C26" t="s">
        <v>118</v>
      </c>
      <c r="D26" t="s">
        <v>84</v>
      </c>
      <c r="E26" t="s">
        <v>118</v>
      </c>
      <c r="F26" t="s">
        <v>118</v>
      </c>
      <c r="G26" t="s">
        <v>84</v>
      </c>
      <c r="H26" t="s">
        <v>118</v>
      </c>
      <c r="I26" t="s">
        <v>118</v>
      </c>
      <c r="J26" t="s">
        <v>84</v>
      </c>
      <c r="K26" t="s">
        <v>79</v>
      </c>
      <c r="L26" t="s">
        <v>84</v>
      </c>
      <c r="M26" t="s">
        <v>84</v>
      </c>
      <c r="N26" t="s">
        <v>79</v>
      </c>
      <c r="O26" t="s">
        <v>118</v>
      </c>
      <c r="Q26" t="s">
        <v>118</v>
      </c>
      <c r="R26" t="s">
        <v>80</v>
      </c>
      <c r="S26" t="s">
        <v>118</v>
      </c>
      <c r="T26" t="s">
        <v>118</v>
      </c>
      <c r="U26" t="s">
        <v>118</v>
      </c>
      <c r="V26" t="s">
        <v>118</v>
      </c>
      <c r="W26" t="s">
        <v>118</v>
      </c>
      <c r="X26" t="s">
        <v>118</v>
      </c>
      <c r="Y26" t="s">
        <v>118</v>
      </c>
      <c r="Z26" t="s">
        <v>118</v>
      </c>
      <c r="AA26" t="s">
        <v>118</v>
      </c>
      <c r="AB26" t="s">
        <v>118</v>
      </c>
      <c r="AC26" t="s">
        <v>118</v>
      </c>
      <c r="AD26" t="s">
        <v>118</v>
      </c>
      <c r="AE26" s="11" t="s">
        <v>82</v>
      </c>
      <c r="AF26" s="11">
        <v>45</v>
      </c>
    </row>
    <row r="27" spans="1:32">
      <c r="A27" t="s">
        <v>80</v>
      </c>
      <c r="B27" t="s">
        <v>118</v>
      </c>
      <c r="C27" t="s">
        <v>80</v>
      </c>
      <c r="D27" t="s">
        <v>80</v>
      </c>
      <c r="E27" t="s">
        <v>118</v>
      </c>
      <c r="F27" t="s">
        <v>118</v>
      </c>
      <c r="G27" t="s">
        <v>118</v>
      </c>
      <c r="H27" t="s">
        <v>118</v>
      </c>
      <c r="I27" t="s">
        <v>118</v>
      </c>
      <c r="J27" t="s">
        <v>118</v>
      </c>
      <c r="K27" t="s">
        <v>118</v>
      </c>
      <c r="L27" t="s">
        <v>118</v>
      </c>
      <c r="M27" t="s">
        <v>118</v>
      </c>
      <c r="N27" t="s">
        <v>118</v>
      </c>
      <c r="O27" t="s">
        <v>81</v>
      </c>
      <c r="Q27" t="s">
        <v>118</v>
      </c>
      <c r="R27" t="s">
        <v>118</v>
      </c>
      <c r="S27" t="s">
        <v>118</v>
      </c>
      <c r="T27" t="s">
        <v>118</v>
      </c>
      <c r="U27" t="s">
        <v>118</v>
      </c>
      <c r="V27" t="s">
        <v>118</v>
      </c>
      <c r="W27" t="s">
        <v>118</v>
      </c>
      <c r="X27" t="s">
        <v>118</v>
      </c>
      <c r="Y27" t="s">
        <v>118</v>
      </c>
      <c r="Z27" t="s">
        <v>118</v>
      </c>
      <c r="AA27" t="s">
        <v>118</v>
      </c>
      <c r="AB27" t="s">
        <v>118</v>
      </c>
      <c r="AC27" t="s">
        <v>118</v>
      </c>
      <c r="AD27" t="s">
        <v>118</v>
      </c>
      <c r="AE27" s="11" t="s">
        <v>85</v>
      </c>
      <c r="AF27" s="11">
        <v>100</v>
      </c>
    </row>
    <row r="28" spans="1:32">
      <c r="A28" t="s">
        <v>118</v>
      </c>
      <c r="B28" t="s">
        <v>118</v>
      </c>
      <c r="C28" t="s">
        <v>118</v>
      </c>
      <c r="D28" t="s">
        <v>118</v>
      </c>
      <c r="E28" t="s">
        <v>118</v>
      </c>
      <c r="F28" t="s">
        <v>118</v>
      </c>
      <c r="G28" t="s">
        <v>118</v>
      </c>
      <c r="H28" t="s">
        <v>118</v>
      </c>
      <c r="I28" t="s">
        <v>118</v>
      </c>
      <c r="J28" t="s">
        <v>118</v>
      </c>
      <c r="K28" t="s">
        <v>118</v>
      </c>
      <c r="L28" t="s">
        <v>118</v>
      </c>
      <c r="M28" t="s">
        <v>118</v>
      </c>
      <c r="N28" t="s">
        <v>118</v>
      </c>
      <c r="O28" t="s">
        <v>118</v>
      </c>
      <c r="Q28" t="s">
        <v>80</v>
      </c>
      <c r="R28" t="s">
        <v>118</v>
      </c>
      <c r="S28" t="s">
        <v>118</v>
      </c>
      <c r="T28" t="s">
        <v>118</v>
      </c>
      <c r="U28" t="s">
        <v>118</v>
      </c>
      <c r="V28" t="s">
        <v>118</v>
      </c>
      <c r="W28" t="s">
        <v>118</v>
      </c>
      <c r="X28" t="s">
        <v>80</v>
      </c>
      <c r="Y28" t="s">
        <v>118</v>
      </c>
      <c r="Z28" t="s">
        <v>118</v>
      </c>
      <c r="AA28" t="s">
        <v>118</v>
      </c>
      <c r="AB28" t="s">
        <v>118</v>
      </c>
      <c r="AC28" t="s">
        <v>118</v>
      </c>
      <c r="AD28" t="s">
        <v>118</v>
      </c>
      <c r="AE28" s="11" t="s">
        <v>86</v>
      </c>
      <c r="AF28" s="11">
        <v>29</v>
      </c>
    </row>
    <row r="29" spans="1:32">
      <c r="A29" t="s">
        <v>79</v>
      </c>
      <c r="B29" t="s">
        <v>118</v>
      </c>
      <c r="C29" t="s">
        <v>118</v>
      </c>
      <c r="D29" t="s">
        <v>118</v>
      </c>
      <c r="E29" t="s">
        <v>118</v>
      </c>
      <c r="F29" t="s">
        <v>118</v>
      </c>
      <c r="G29" t="s">
        <v>118</v>
      </c>
      <c r="H29" t="s">
        <v>118</v>
      </c>
      <c r="I29" t="s">
        <v>80</v>
      </c>
      <c r="J29" t="s">
        <v>81</v>
      </c>
      <c r="K29" t="s">
        <v>118</v>
      </c>
      <c r="L29" t="s">
        <v>118</v>
      </c>
      <c r="M29" t="s">
        <v>81</v>
      </c>
      <c r="N29" t="s">
        <v>118</v>
      </c>
      <c r="O29" t="s">
        <v>80</v>
      </c>
      <c r="Q29" t="s">
        <v>81</v>
      </c>
      <c r="R29" t="s">
        <v>79</v>
      </c>
      <c r="S29" t="s">
        <v>79</v>
      </c>
      <c r="T29" t="s">
        <v>118</v>
      </c>
      <c r="U29" t="s">
        <v>118</v>
      </c>
      <c r="V29" t="s">
        <v>118</v>
      </c>
      <c r="W29" t="s">
        <v>81</v>
      </c>
      <c r="X29" t="s">
        <v>118</v>
      </c>
      <c r="Y29" t="s">
        <v>79</v>
      </c>
      <c r="Z29" t="s">
        <v>118</v>
      </c>
      <c r="AA29" t="s">
        <v>118</v>
      </c>
      <c r="AB29" t="s">
        <v>118</v>
      </c>
      <c r="AC29" t="s">
        <v>118</v>
      </c>
      <c r="AD29" t="s">
        <v>118</v>
      </c>
      <c r="AE29" s="11" t="s">
        <v>85</v>
      </c>
      <c r="AF29" s="11">
        <v>55</v>
      </c>
    </row>
    <row r="30" spans="1:32">
      <c r="A30" t="s">
        <v>81</v>
      </c>
      <c r="B30" t="s">
        <v>81</v>
      </c>
      <c r="C30" t="s">
        <v>118</v>
      </c>
      <c r="D30" t="s">
        <v>118</v>
      </c>
      <c r="E30" t="s">
        <v>81</v>
      </c>
      <c r="F30" t="s">
        <v>81</v>
      </c>
      <c r="G30" t="s">
        <v>81</v>
      </c>
      <c r="H30" t="s">
        <v>81</v>
      </c>
      <c r="I30" t="s">
        <v>80</v>
      </c>
      <c r="J30" t="s">
        <v>80</v>
      </c>
      <c r="K30" t="s">
        <v>118</v>
      </c>
      <c r="L30" t="s">
        <v>80</v>
      </c>
      <c r="M30" t="s">
        <v>81</v>
      </c>
      <c r="N30" t="s">
        <v>118</v>
      </c>
      <c r="O30" t="s">
        <v>80</v>
      </c>
      <c r="Q30" t="s">
        <v>80</v>
      </c>
      <c r="R30" t="s">
        <v>81</v>
      </c>
      <c r="S30" t="s">
        <v>80</v>
      </c>
      <c r="T30" t="s">
        <v>79</v>
      </c>
      <c r="U30" t="s">
        <v>79</v>
      </c>
      <c r="V30" t="s">
        <v>118</v>
      </c>
      <c r="W30" t="s">
        <v>118</v>
      </c>
      <c r="X30" t="s">
        <v>80</v>
      </c>
      <c r="Y30" t="s">
        <v>118</v>
      </c>
      <c r="Z30" t="s">
        <v>118</v>
      </c>
      <c r="AA30" t="s">
        <v>81</v>
      </c>
      <c r="AB30" t="s">
        <v>81</v>
      </c>
      <c r="AC30" t="s">
        <v>118</v>
      </c>
      <c r="AD30" t="s">
        <v>81</v>
      </c>
      <c r="AE30" s="11" t="s">
        <v>86</v>
      </c>
      <c r="AF30" s="11">
        <v>18</v>
      </c>
    </row>
    <row r="31" spans="1:32">
      <c r="A31" t="s">
        <v>118</v>
      </c>
      <c r="B31" t="s">
        <v>118</v>
      </c>
      <c r="C31" t="s">
        <v>118</v>
      </c>
      <c r="D31" t="s">
        <v>118</v>
      </c>
      <c r="E31" t="s">
        <v>118</v>
      </c>
      <c r="F31" t="s">
        <v>118</v>
      </c>
      <c r="G31" t="s">
        <v>118</v>
      </c>
      <c r="H31" t="s">
        <v>118</v>
      </c>
      <c r="I31" t="s">
        <v>118</v>
      </c>
      <c r="J31" t="s">
        <v>118</v>
      </c>
      <c r="K31" t="s">
        <v>118</v>
      </c>
      <c r="L31" t="s">
        <v>118</v>
      </c>
      <c r="M31" t="s">
        <v>118</v>
      </c>
      <c r="N31" t="s">
        <v>118</v>
      </c>
      <c r="O31" t="s">
        <v>118</v>
      </c>
      <c r="Q31" t="s">
        <v>118</v>
      </c>
      <c r="R31" t="s">
        <v>118</v>
      </c>
      <c r="S31" t="s">
        <v>118</v>
      </c>
      <c r="T31" t="s">
        <v>118</v>
      </c>
      <c r="U31" t="s">
        <v>118</v>
      </c>
      <c r="V31" t="s">
        <v>118</v>
      </c>
      <c r="W31" t="s">
        <v>118</v>
      </c>
      <c r="X31" t="s">
        <v>118</v>
      </c>
      <c r="Y31" t="s">
        <v>118</v>
      </c>
      <c r="Z31" t="s">
        <v>118</v>
      </c>
      <c r="AA31" t="s">
        <v>118</v>
      </c>
      <c r="AB31" t="s">
        <v>118</v>
      </c>
      <c r="AC31" t="s">
        <v>118</v>
      </c>
      <c r="AD31" t="s">
        <v>118</v>
      </c>
      <c r="AE31" s="17" t="s">
        <v>82</v>
      </c>
      <c r="AF31" s="17">
        <v>55</v>
      </c>
    </row>
    <row r="32" spans="1:32">
      <c r="A32" t="s">
        <v>118</v>
      </c>
      <c r="B32" t="s">
        <v>118</v>
      </c>
      <c r="C32" t="s">
        <v>118</v>
      </c>
      <c r="D32" t="s">
        <v>118</v>
      </c>
      <c r="E32" t="s">
        <v>118</v>
      </c>
      <c r="F32" t="s">
        <v>118</v>
      </c>
      <c r="G32" t="s">
        <v>118</v>
      </c>
      <c r="H32" t="s">
        <v>118</v>
      </c>
      <c r="I32" t="s">
        <v>118</v>
      </c>
      <c r="J32" t="s">
        <v>118</v>
      </c>
      <c r="K32" t="s">
        <v>118</v>
      </c>
      <c r="L32" t="s">
        <v>118</v>
      </c>
      <c r="M32" t="s">
        <v>118</v>
      </c>
      <c r="N32" t="s">
        <v>118</v>
      </c>
      <c r="O32" t="s">
        <v>118</v>
      </c>
      <c r="Q32" t="s">
        <v>118</v>
      </c>
      <c r="R32" t="s">
        <v>118</v>
      </c>
      <c r="S32" t="s">
        <v>81</v>
      </c>
      <c r="T32" t="s">
        <v>118</v>
      </c>
      <c r="U32" t="s">
        <v>118</v>
      </c>
      <c r="V32" t="s">
        <v>118</v>
      </c>
      <c r="W32" t="s">
        <v>118</v>
      </c>
      <c r="X32" t="s">
        <v>118</v>
      </c>
      <c r="Y32" t="s">
        <v>118</v>
      </c>
      <c r="Z32" t="s">
        <v>80</v>
      </c>
      <c r="AA32" t="s">
        <v>81</v>
      </c>
      <c r="AB32" t="s">
        <v>80</v>
      </c>
      <c r="AC32" t="s">
        <v>118</v>
      </c>
      <c r="AD32" t="s">
        <v>81</v>
      </c>
      <c r="AE32" s="11" t="s">
        <v>86</v>
      </c>
      <c r="AF32" s="11">
        <v>37</v>
      </c>
    </row>
    <row r="33" spans="1:32">
      <c r="A33" t="s">
        <v>84</v>
      </c>
      <c r="B33" t="s">
        <v>118</v>
      </c>
      <c r="C33" t="s">
        <v>118</v>
      </c>
      <c r="D33" t="s">
        <v>79</v>
      </c>
      <c r="E33" t="s">
        <v>118</v>
      </c>
      <c r="F33" t="s">
        <v>118</v>
      </c>
      <c r="G33" t="s">
        <v>118</v>
      </c>
      <c r="H33" t="s">
        <v>118</v>
      </c>
      <c r="I33" t="s">
        <v>118</v>
      </c>
      <c r="J33" t="s">
        <v>118</v>
      </c>
      <c r="K33" t="s">
        <v>118</v>
      </c>
      <c r="L33" t="s">
        <v>80</v>
      </c>
      <c r="M33" t="s">
        <v>118</v>
      </c>
      <c r="N33" t="s">
        <v>118</v>
      </c>
      <c r="O33" t="s">
        <v>118</v>
      </c>
      <c r="Q33" t="s">
        <v>118</v>
      </c>
      <c r="R33" t="s">
        <v>80</v>
      </c>
      <c r="S33" t="s">
        <v>118</v>
      </c>
      <c r="T33" t="s">
        <v>118</v>
      </c>
      <c r="U33" t="s">
        <v>118</v>
      </c>
      <c r="V33" t="s">
        <v>118</v>
      </c>
      <c r="W33" t="s">
        <v>118</v>
      </c>
      <c r="X33" t="s">
        <v>118</v>
      </c>
      <c r="Y33" t="s">
        <v>118</v>
      </c>
      <c r="Z33" t="s">
        <v>118</v>
      </c>
      <c r="AA33" t="s">
        <v>118</v>
      </c>
      <c r="AB33" t="s">
        <v>118</v>
      </c>
      <c r="AC33" t="s">
        <v>118</v>
      </c>
      <c r="AD33" t="s">
        <v>118</v>
      </c>
      <c r="AE33" s="11" t="s">
        <v>82</v>
      </c>
      <c r="AF33" s="11">
        <v>75</v>
      </c>
    </row>
    <row r="34" spans="1:32">
      <c r="A34" t="s">
        <v>79</v>
      </c>
      <c r="B34" t="s">
        <v>79</v>
      </c>
      <c r="C34" t="s">
        <v>81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  <c r="I34" t="s">
        <v>79</v>
      </c>
      <c r="J34" t="s">
        <v>81</v>
      </c>
      <c r="K34" t="s">
        <v>81</v>
      </c>
      <c r="L34" t="s">
        <v>81</v>
      </c>
      <c r="M34" t="s">
        <v>81</v>
      </c>
      <c r="N34" t="s">
        <v>79</v>
      </c>
      <c r="O34" t="s">
        <v>79</v>
      </c>
      <c r="Q34" t="s">
        <v>84</v>
      </c>
      <c r="R34" t="s">
        <v>118</v>
      </c>
      <c r="S34" t="s">
        <v>118</v>
      </c>
      <c r="T34" t="s">
        <v>118</v>
      </c>
      <c r="U34" t="s">
        <v>118</v>
      </c>
      <c r="V34" t="s">
        <v>79</v>
      </c>
      <c r="W34" t="s">
        <v>84</v>
      </c>
      <c r="X34" t="s">
        <v>81</v>
      </c>
      <c r="Y34" t="s">
        <v>118</v>
      </c>
      <c r="Z34" t="s">
        <v>118</v>
      </c>
      <c r="AA34" t="s">
        <v>118</v>
      </c>
      <c r="AB34" t="s">
        <v>118</v>
      </c>
      <c r="AC34" t="s">
        <v>84</v>
      </c>
      <c r="AD34" t="s">
        <v>118</v>
      </c>
      <c r="AE34" s="11" t="s">
        <v>82</v>
      </c>
      <c r="AF34" s="11">
        <v>70</v>
      </c>
    </row>
    <row r="35" spans="1:32">
      <c r="A35" t="s">
        <v>118</v>
      </c>
      <c r="B35" t="s">
        <v>118</v>
      </c>
      <c r="C35" t="s">
        <v>118</v>
      </c>
      <c r="D35" t="s">
        <v>81</v>
      </c>
      <c r="E35" t="s">
        <v>81</v>
      </c>
      <c r="F35" t="s">
        <v>118</v>
      </c>
      <c r="G35" t="s">
        <v>118</v>
      </c>
      <c r="H35" t="s">
        <v>118</v>
      </c>
      <c r="I35" t="s">
        <v>118</v>
      </c>
      <c r="J35" t="s">
        <v>118</v>
      </c>
      <c r="K35" t="s">
        <v>80</v>
      </c>
      <c r="L35" t="s">
        <v>118</v>
      </c>
      <c r="M35" t="s">
        <v>118</v>
      </c>
      <c r="N35" t="s">
        <v>81</v>
      </c>
      <c r="O35" t="s">
        <v>81</v>
      </c>
      <c r="Q35" t="s">
        <v>118</v>
      </c>
      <c r="R35" t="s">
        <v>84</v>
      </c>
      <c r="S35" t="s">
        <v>80</v>
      </c>
      <c r="T35" t="s">
        <v>80</v>
      </c>
      <c r="U35" t="s">
        <v>118</v>
      </c>
      <c r="V35" t="s">
        <v>118</v>
      </c>
      <c r="W35" t="s">
        <v>118</v>
      </c>
      <c r="X35" t="s">
        <v>118</v>
      </c>
      <c r="Y35" t="s">
        <v>118</v>
      </c>
      <c r="Z35" t="s">
        <v>80</v>
      </c>
      <c r="AA35" t="s">
        <v>118</v>
      </c>
      <c r="AB35" t="s">
        <v>118</v>
      </c>
      <c r="AC35" t="s">
        <v>81</v>
      </c>
      <c r="AD35" t="s">
        <v>118</v>
      </c>
      <c r="AE35" s="11" t="s">
        <v>87</v>
      </c>
      <c r="AF35" s="11">
        <v>100</v>
      </c>
    </row>
    <row r="36" spans="1:32">
      <c r="A36" t="s">
        <v>84</v>
      </c>
      <c r="B36" t="s">
        <v>118</v>
      </c>
      <c r="C36" t="s">
        <v>80</v>
      </c>
      <c r="D36" t="s">
        <v>118</v>
      </c>
      <c r="E36" t="s">
        <v>118</v>
      </c>
      <c r="F36" t="s">
        <v>118</v>
      </c>
      <c r="G36" t="s">
        <v>79</v>
      </c>
      <c r="H36" t="s">
        <v>118</v>
      </c>
      <c r="I36" t="s">
        <v>118</v>
      </c>
      <c r="J36" t="s">
        <v>79</v>
      </c>
      <c r="K36" t="s">
        <v>118</v>
      </c>
      <c r="L36" t="s">
        <v>118</v>
      </c>
      <c r="M36" t="s">
        <v>118</v>
      </c>
      <c r="N36" t="s">
        <v>118</v>
      </c>
      <c r="O36" t="s">
        <v>118</v>
      </c>
      <c r="Q36" t="s">
        <v>81</v>
      </c>
      <c r="R36" t="s">
        <v>118</v>
      </c>
      <c r="S36" t="s">
        <v>118</v>
      </c>
      <c r="T36" t="s">
        <v>81</v>
      </c>
      <c r="U36" t="s">
        <v>118</v>
      </c>
      <c r="V36" t="s">
        <v>118</v>
      </c>
      <c r="W36" t="s">
        <v>80</v>
      </c>
      <c r="X36" t="s">
        <v>80</v>
      </c>
      <c r="Y36" t="s">
        <v>118</v>
      </c>
      <c r="Z36" t="s">
        <v>80</v>
      </c>
      <c r="AA36" t="s">
        <v>80</v>
      </c>
      <c r="AB36" t="s">
        <v>118</v>
      </c>
      <c r="AC36" t="s">
        <v>80</v>
      </c>
      <c r="AD36" t="s">
        <v>118</v>
      </c>
      <c r="AE36" s="17" t="s">
        <v>85</v>
      </c>
      <c r="AF36" s="17">
        <v>85</v>
      </c>
    </row>
    <row r="37" spans="1:32">
      <c r="A37" t="s">
        <v>84</v>
      </c>
      <c r="B37" t="s">
        <v>84</v>
      </c>
      <c r="C37" t="s">
        <v>118</v>
      </c>
      <c r="D37" t="s">
        <v>79</v>
      </c>
      <c r="E37" t="s">
        <v>79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118</v>
      </c>
      <c r="M37" t="s">
        <v>84</v>
      </c>
      <c r="N37" t="s">
        <v>84</v>
      </c>
      <c r="O37" t="s">
        <v>84</v>
      </c>
      <c r="Q37" t="s">
        <v>118</v>
      </c>
      <c r="R37" t="s">
        <v>118</v>
      </c>
      <c r="S37" t="s">
        <v>118</v>
      </c>
      <c r="T37" t="s">
        <v>118</v>
      </c>
      <c r="U37" t="s">
        <v>118</v>
      </c>
      <c r="V37" t="s">
        <v>118</v>
      </c>
      <c r="W37" t="s">
        <v>118</v>
      </c>
      <c r="X37" t="s">
        <v>118</v>
      </c>
      <c r="Y37" t="s">
        <v>118</v>
      </c>
      <c r="Z37" t="s">
        <v>118</v>
      </c>
      <c r="AA37" t="s">
        <v>118</v>
      </c>
      <c r="AB37" t="s">
        <v>118</v>
      </c>
      <c r="AC37" t="s">
        <v>81</v>
      </c>
      <c r="AD37" t="s">
        <v>118</v>
      </c>
      <c r="AE37" s="11" t="s">
        <v>86</v>
      </c>
      <c r="AF37" s="11">
        <v>53</v>
      </c>
    </row>
    <row r="38" spans="1:32">
      <c r="A38" t="s">
        <v>118</v>
      </c>
      <c r="B38" t="s">
        <v>118</v>
      </c>
      <c r="C38" t="s">
        <v>118</v>
      </c>
      <c r="D38" t="s">
        <v>118</v>
      </c>
      <c r="E38" t="s">
        <v>118</v>
      </c>
      <c r="F38" t="s">
        <v>118</v>
      </c>
      <c r="G38" t="s">
        <v>118</v>
      </c>
      <c r="H38" t="s">
        <v>118</v>
      </c>
      <c r="I38" t="s">
        <v>118</v>
      </c>
      <c r="J38" t="s">
        <v>118</v>
      </c>
      <c r="K38" t="s">
        <v>118</v>
      </c>
      <c r="L38" t="s">
        <v>118</v>
      </c>
      <c r="M38" t="s">
        <v>118</v>
      </c>
      <c r="N38" t="s">
        <v>118</v>
      </c>
      <c r="O38" t="s">
        <v>118</v>
      </c>
      <c r="Q38" t="s">
        <v>118</v>
      </c>
      <c r="R38" t="s">
        <v>80</v>
      </c>
      <c r="S38" t="s">
        <v>81</v>
      </c>
      <c r="T38" t="s">
        <v>118</v>
      </c>
      <c r="U38" t="s">
        <v>80</v>
      </c>
      <c r="V38" t="s">
        <v>118</v>
      </c>
      <c r="W38" t="s">
        <v>81</v>
      </c>
      <c r="X38" t="s">
        <v>118</v>
      </c>
      <c r="Y38" t="s">
        <v>80</v>
      </c>
      <c r="Z38" t="s">
        <v>81</v>
      </c>
      <c r="AA38" t="s">
        <v>118</v>
      </c>
      <c r="AB38" t="s">
        <v>80</v>
      </c>
      <c r="AC38" t="s">
        <v>81</v>
      </c>
      <c r="AD38" t="s">
        <v>118</v>
      </c>
      <c r="AE38" s="11" t="s">
        <v>82</v>
      </c>
      <c r="AF38" s="11">
        <v>37</v>
      </c>
    </row>
    <row r="39" spans="1:32">
      <c r="A39" t="s">
        <v>118</v>
      </c>
      <c r="B39" t="s">
        <v>118</v>
      </c>
      <c r="C39" t="s">
        <v>118</v>
      </c>
      <c r="D39" t="s">
        <v>118</v>
      </c>
      <c r="E39" t="s">
        <v>118</v>
      </c>
      <c r="F39" t="s">
        <v>118</v>
      </c>
      <c r="G39" t="s">
        <v>118</v>
      </c>
      <c r="H39" t="s">
        <v>118</v>
      </c>
      <c r="I39" t="s">
        <v>118</v>
      </c>
      <c r="J39" t="s">
        <v>118</v>
      </c>
      <c r="K39" t="s">
        <v>118</v>
      </c>
      <c r="L39" t="s">
        <v>118</v>
      </c>
      <c r="M39" t="s">
        <v>118</v>
      </c>
      <c r="N39" t="s">
        <v>118</v>
      </c>
      <c r="O39" t="s">
        <v>118</v>
      </c>
      <c r="Q39" t="s">
        <v>118</v>
      </c>
      <c r="R39" t="s">
        <v>118</v>
      </c>
      <c r="S39" t="s">
        <v>118</v>
      </c>
      <c r="T39" t="s">
        <v>118</v>
      </c>
      <c r="U39" t="s">
        <v>118</v>
      </c>
      <c r="V39" t="s">
        <v>118</v>
      </c>
      <c r="W39" t="s">
        <v>118</v>
      </c>
      <c r="X39" t="s">
        <v>118</v>
      </c>
      <c r="Y39" t="s">
        <v>118</v>
      </c>
      <c r="Z39" t="s">
        <v>118</v>
      </c>
      <c r="AA39" t="s">
        <v>118</v>
      </c>
      <c r="AB39" t="s">
        <v>118</v>
      </c>
      <c r="AC39" t="s">
        <v>118</v>
      </c>
      <c r="AD39" t="s">
        <v>118</v>
      </c>
      <c r="AE39" s="11" t="s">
        <v>86</v>
      </c>
      <c r="AF39" s="11">
        <v>52</v>
      </c>
    </row>
    <row r="40" spans="1:32">
      <c r="A40" t="s">
        <v>118</v>
      </c>
      <c r="B40" t="s">
        <v>80</v>
      </c>
      <c r="C40" t="s">
        <v>118</v>
      </c>
      <c r="D40" t="s">
        <v>81</v>
      </c>
      <c r="E40" t="s">
        <v>118</v>
      </c>
      <c r="F40" t="s">
        <v>118</v>
      </c>
      <c r="G40" t="s">
        <v>118</v>
      </c>
      <c r="H40" t="s">
        <v>81</v>
      </c>
      <c r="I40" t="s">
        <v>118</v>
      </c>
      <c r="J40" t="s">
        <v>118</v>
      </c>
      <c r="K40" t="s">
        <v>118</v>
      </c>
      <c r="L40" t="s">
        <v>118</v>
      </c>
      <c r="M40" t="s">
        <v>118</v>
      </c>
      <c r="N40" t="s">
        <v>118</v>
      </c>
      <c r="O40" t="s">
        <v>118</v>
      </c>
      <c r="Q40" t="s">
        <v>118</v>
      </c>
      <c r="R40" t="s">
        <v>118</v>
      </c>
      <c r="S40" t="s">
        <v>80</v>
      </c>
      <c r="T40" t="s">
        <v>118</v>
      </c>
      <c r="U40" t="s">
        <v>118</v>
      </c>
      <c r="V40" t="s">
        <v>80</v>
      </c>
      <c r="W40" t="s">
        <v>118</v>
      </c>
      <c r="X40" t="s">
        <v>80</v>
      </c>
      <c r="Y40" t="s">
        <v>118</v>
      </c>
      <c r="Z40" t="s">
        <v>80</v>
      </c>
      <c r="AA40" t="s">
        <v>80</v>
      </c>
      <c r="AB40" t="s">
        <v>118</v>
      </c>
      <c r="AC40" t="s">
        <v>118</v>
      </c>
      <c r="AD40" t="s">
        <v>118</v>
      </c>
      <c r="AE40" s="11" t="s">
        <v>86</v>
      </c>
      <c r="AF40" s="11">
        <v>41</v>
      </c>
    </row>
    <row r="41" spans="1:32">
      <c r="A41" t="s">
        <v>79</v>
      </c>
      <c r="B41" t="s">
        <v>81</v>
      </c>
      <c r="C41" t="s">
        <v>81</v>
      </c>
      <c r="D41" t="s">
        <v>118</v>
      </c>
      <c r="E41" t="s">
        <v>118</v>
      </c>
      <c r="F41" t="s">
        <v>80</v>
      </c>
      <c r="G41" t="s">
        <v>81</v>
      </c>
      <c r="H41" t="s">
        <v>118</v>
      </c>
      <c r="I41" t="s">
        <v>80</v>
      </c>
      <c r="J41" t="s">
        <v>80</v>
      </c>
      <c r="K41" t="s">
        <v>81</v>
      </c>
      <c r="L41" t="s">
        <v>118</v>
      </c>
      <c r="M41" t="s">
        <v>118</v>
      </c>
      <c r="N41" t="s">
        <v>81</v>
      </c>
      <c r="O41" t="s">
        <v>118</v>
      </c>
      <c r="Q41" t="s">
        <v>118</v>
      </c>
      <c r="R41" t="s">
        <v>84</v>
      </c>
      <c r="S41" t="s">
        <v>118</v>
      </c>
      <c r="T41" t="s">
        <v>118</v>
      </c>
      <c r="U41" t="s">
        <v>118</v>
      </c>
      <c r="V41" t="s">
        <v>118</v>
      </c>
      <c r="W41" t="s">
        <v>118</v>
      </c>
      <c r="X41" t="s">
        <v>118</v>
      </c>
      <c r="Y41" t="s">
        <v>118</v>
      </c>
      <c r="Z41" t="s">
        <v>80</v>
      </c>
      <c r="AA41" t="s">
        <v>118</v>
      </c>
      <c r="AB41" t="s">
        <v>118</v>
      </c>
      <c r="AC41" t="s">
        <v>81</v>
      </c>
      <c r="AD41" t="s">
        <v>118</v>
      </c>
      <c r="AE41" s="17" t="s">
        <v>82</v>
      </c>
      <c r="AF41" s="17">
        <v>43</v>
      </c>
    </row>
    <row r="42" spans="1:32">
      <c r="A42" t="s">
        <v>81</v>
      </c>
      <c r="B42" t="s">
        <v>80</v>
      </c>
      <c r="C42" t="s">
        <v>80</v>
      </c>
      <c r="D42" t="s">
        <v>81</v>
      </c>
      <c r="E42" t="s">
        <v>81</v>
      </c>
      <c r="F42" t="s">
        <v>80</v>
      </c>
      <c r="G42" t="s">
        <v>118</v>
      </c>
      <c r="H42" t="s">
        <v>118</v>
      </c>
      <c r="I42" t="s">
        <v>81</v>
      </c>
      <c r="J42" t="s">
        <v>118</v>
      </c>
      <c r="K42" t="s">
        <v>81</v>
      </c>
      <c r="L42" t="s">
        <v>118</v>
      </c>
      <c r="M42" t="s">
        <v>81</v>
      </c>
      <c r="N42" t="s">
        <v>80</v>
      </c>
      <c r="O42" t="s">
        <v>81</v>
      </c>
      <c r="Q42" t="s">
        <v>81</v>
      </c>
      <c r="R42" t="s">
        <v>118</v>
      </c>
      <c r="S42" t="s">
        <v>81</v>
      </c>
      <c r="T42" t="s">
        <v>81</v>
      </c>
      <c r="U42" t="s">
        <v>81</v>
      </c>
      <c r="V42" t="s">
        <v>118</v>
      </c>
      <c r="W42" t="s">
        <v>80</v>
      </c>
      <c r="X42" t="s">
        <v>118</v>
      </c>
      <c r="Y42" t="s">
        <v>118</v>
      </c>
      <c r="Z42" t="s">
        <v>81</v>
      </c>
      <c r="AA42" t="s">
        <v>118</v>
      </c>
      <c r="AB42" t="s">
        <v>80</v>
      </c>
      <c r="AC42" t="s">
        <v>80</v>
      </c>
      <c r="AD42" t="s">
        <v>118</v>
      </c>
      <c r="AE42" s="11" t="s">
        <v>82</v>
      </c>
      <c r="AF42" s="11">
        <v>41</v>
      </c>
    </row>
  </sheetData>
  <autoFilter ref="AE4:AE42" xr:uid="{73ED3F69-9D1C-2843-8B54-240E3B24330A}"/>
  <conditionalFormatting sqref="Q4:AD42">
    <cfRule type="containsBlanks" dxfId="1" priority="2">
      <formula>LEN(TRIM(Q4))=0</formula>
    </cfRule>
  </conditionalFormatting>
  <conditionalFormatting sqref="A4:O42">
    <cfRule type="containsBlanks" dxfId="0" priority="1">
      <formula>LEN(TRIM(A4))=0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coef</vt:lpstr>
      <vt:lpstr>pvalue-aid3</vt:lpstr>
      <vt:lpstr>coefficient-aid3</vt:lpstr>
      <vt:lpstr>coefficient-aid-c</vt:lpstr>
      <vt:lpstr>p-aid-c</vt:lpstr>
      <vt:lpstr>coefficient-4sec</vt:lpstr>
      <vt:lpstr>p-4sec</vt:lpstr>
      <vt:lpstr>coef-aid4-noncum</vt:lpstr>
      <vt:lpstr>p-aid4-noncum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Handan Zhang</cp:lastModifiedBy>
  <dcterms:created xsi:type="dcterms:W3CDTF">2022-05-16T11:39:57Z</dcterms:created>
  <dcterms:modified xsi:type="dcterms:W3CDTF">2022-05-18T13:13:14Z</dcterms:modified>
</cp:coreProperties>
</file>