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销售部门" sheetId="1" r:id="rId1"/>
    <sheet name="票务部门" sheetId="2" r:id="rId2"/>
    <sheet name="财务部门" sheetId="3" r:id="rId3"/>
  </sheets>
  <calcPr calcId="152511"/>
</workbook>
</file>

<file path=xl/calcChain.xml><?xml version="1.0" encoding="utf-8"?>
<calcChain xmlns="http://schemas.openxmlformats.org/spreadsheetml/2006/main">
  <c r="M20" i="3" l="1"/>
  <c r="M19" i="3"/>
  <c r="M18" i="3"/>
  <c r="M17" i="3"/>
  <c r="M16" i="3"/>
  <c r="M15" i="3"/>
  <c r="M14" i="3"/>
  <c r="M13" i="3"/>
  <c r="M12" i="3"/>
  <c r="M11" i="3"/>
  <c r="M10" i="3"/>
  <c r="M9" i="3"/>
  <c r="M8" i="3"/>
  <c r="M7" i="3"/>
</calcChain>
</file>

<file path=xl/comments1.xml><?xml version="1.0" encoding="utf-8"?>
<comments xmlns="http://schemas.openxmlformats.org/spreadsheetml/2006/main">
  <authors>
    <author>作者</author>
  </authors>
  <commentList>
    <comment ref="K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3680*2=7360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9月8日建行3360
9月10日建行4000</t>
        </r>
      </text>
    </comment>
    <comment ref="K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3930*2=7860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9月1日（农行)6000
9月11日农行1860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3950*2=7900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8月25日建行2000
9月11日建行5900</t>
        </r>
      </text>
    </comment>
    <comment ref="K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结算价:5300*12=63600
返款200*12=2400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8月29日 建行12000
9月6日 建行51600</t>
        </r>
      </text>
    </comment>
    <comment ref="K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4380*1=4380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8月29日工行 2000
10月26日农行2380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9月7日建行964
3781已支付地接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3550*8=28400+1308成都-遵义火车票=29708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9月18日建行29708</t>
        </r>
      </text>
    </comment>
    <comment ref="K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4700*16+2200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8月24日建行10000
9月6日建行30000
9月17日建行37232
136保险
32汇款手续费</t>
        </r>
      </text>
    </comment>
    <comment ref="K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4050*1=4050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8月29日建行500
9月6日建行2400
9月8日建行1150</t>
        </r>
      </text>
    </comment>
    <comment ref="K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3900*6+100机场接送=23500</t>
        </r>
      </text>
    </comment>
    <comment ref="K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3620*6=21720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9月1日建行6000
9月7日建行15720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3900*2=7800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9月10日建行7761
人头费用39</t>
        </r>
      </text>
    </comment>
    <comment ref="K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3250*4=13000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10月30日转对公80000（张小珏）</t>
        </r>
      </text>
    </comment>
    <comment ref="K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3800*9+200(接送车费)=34400</t>
        </r>
      </text>
    </comment>
  </commentList>
</comments>
</file>

<file path=xl/sharedStrings.xml><?xml version="1.0" encoding="utf-8"?>
<sst xmlns="http://schemas.openxmlformats.org/spreadsheetml/2006/main" count="99" uniqueCount="75">
  <si>
    <t xml:space="preserve">票务部门 </t>
    <phoneticPr fontId="1" type="noConversion"/>
  </si>
  <si>
    <t>财务部门</t>
    <phoneticPr fontId="1" type="noConversion"/>
  </si>
  <si>
    <t>线路管理</t>
    <phoneticPr fontId="1" type="noConversion"/>
  </si>
  <si>
    <t>订单管理</t>
    <phoneticPr fontId="1" type="noConversion"/>
  </si>
  <si>
    <t>统计分析</t>
    <phoneticPr fontId="1" type="noConversion"/>
  </si>
  <si>
    <t xml:space="preserve">里面可以上传我们的旅游线路N条 </t>
    <phoneticPr fontId="1" type="noConversion"/>
  </si>
  <si>
    <t>包团订单</t>
    <phoneticPr fontId="1" type="noConversion"/>
  </si>
  <si>
    <t>散客订单</t>
    <phoneticPr fontId="1" type="noConversion"/>
  </si>
  <si>
    <t>按名按月汇总</t>
    <phoneticPr fontId="1" type="noConversion"/>
  </si>
  <si>
    <t>报团订单里面的内容</t>
    <phoneticPr fontId="1" type="noConversion"/>
  </si>
  <si>
    <t>散客订单内容</t>
    <phoneticPr fontId="1" type="noConversion"/>
  </si>
  <si>
    <t>按名字按月份汇总</t>
    <phoneticPr fontId="1" type="noConversion"/>
  </si>
  <si>
    <t>成都线路</t>
    <phoneticPr fontId="1" type="noConversion"/>
  </si>
  <si>
    <t>成都线路内容</t>
    <phoneticPr fontId="1" type="noConversion"/>
  </si>
  <si>
    <t>销售员统计</t>
    <phoneticPr fontId="1" type="noConversion"/>
  </si>
  <si>
    <t>组团社业务统计</t>
    <phoneticPr fontId="1" type="noConversion"/>
  </si>
  <si>
    <t>净利润表</t>
    <phoneticPr fontId="1" type="noConversion"/>
  </si>
  <si>
    <t>毛利润表</t>
    <phoneticPr fontId="1" type="noConversion"/>
  </si>
  <si>
    <t>销售人员统计</t>
    <phoneticPr fontId="1" type="noConversion"/>
  </si>
  <si>
    <t>组团社业务</t>
    <phoneticPr fontId="1" type="noConversion"/>
  </si>
  <si>
    <t>行程设置</t>
    <phoneticPr fontId="1" type="noConversion"/>
  </si>
  <si>
    <t>去程信息</t>
    <phoneticPr fontId="1" type="noConversion"/>
  </si>
  <si>
    <t>回程信息</t>
    <phoneticPr fontId="1" type="noConversion"/>
  </si>
  <si>
    <t>去程信息</t>
    <phoneticPr fontId="1" type="noConversion"/>
  </si>
  <si>
    <t>回程信息</t>
    <phoneticPr fontId="1" type="noConversion"/>
  </si>
  <si>
    <t>票务订单</t>
    <phoneticPr fontId="1" type="noConversion"/>
  </si>
  <si>
    <t>火车票订单</t>
    <phoneticPr fontId="1" type="noConversion"/>
  </si>
  <si>
    <t>机票订单</t>
    <phoneticPr fontId="1" type="noConversion"/>
  </si>
  <si>
    <t>火车票订单内容</t>
    <phoneticPr fontId="1" type="noConversion"/>
  </si>
  <si>
    <t>机票订单</t>
    <phoneticPr fontId="1" type="noConversion"/>
  </si>
  <si>
    <t>财务管理</t>
    <phoneticPr fontId="1" type="noConversion"/>
  </si>
  <si>
    <t>利润汇总</t>
    <phoneticPr fontId="1" type="noConversion"/>
  </si>
  <si>
    <t>完团时间</t>
  </si>
  <si>
    <t>行程</t>
  </si>
  <si>
    <t>组团社</t>
  </si>
  <si>
    <t>人数</t>
  </si>
  <si>
    <t>应收金额</t>
  </si>
  <si>
    <t>已收金额</t>
  </si>
  <si>
    <t>余款</t>
  </si>
  <si>
    <t>备注</t>
  </si>
  <si>
    <t>全线</t>
    <phoneticPr fontId="4" type="noConversion"/>
  </si>
  <si>
    <t>单卧单飞</t>
    <phoneticPr fontId="4" type="noConversion"/>
  </si>
  <si>
    <t>拉萨日喀则</t>
    <phoneticPr fontId="4" type="noConversion"/>
  </si>
  <si>
    <t>序号</t>
    <phoneticPr fontId="1" type="noConversion"/>
  </si>
  <si>
    <t>0901A</t>
    <phoneticPr fontId="4" type="noConversion"/>
  </si>
  <si>
    <t>拉萨林芝</t>
    <phoneticPr fontId="4" type="noConversion"/>
  </si>
  <si>
    <t>宝中德阳</t>
    <phoneticPr fontId="4" type="noConversion"/>
  </si>
  <si>
    <t>双飞</t>
    <phoneticPr fontId="4" type="noConversion"/>
  </si>
  <si>
    <t>0902A</t>
    <phoneticPr fontId="4" type="noConversion"/>
  </si>
  <si>
    <t>康辉王府井蕾蕾</t>
    <phoneticPr fontId="4" type="noConversion"/>
  </si>
  <si>
    <t>0902A</t>
    <phoneticPr fontId="4" type="noConversion"/>
  </si>
  <si>
    <t>省青蛙步</t>
    <phoneticPr fontId="4" type="noConversion"/>
  </si>
  <si>
    <t>远航郫县</t>
    <phoneticPr fontId="4" type="noConversion"/>
  </si>
  <si>
    <t>单卧单飞</t>
    <phoneticPr fontId="4" type="noConversion"/>
  </si>
  <si>
    <t>省青蜀蓉店</t>
    <phoneticPr fontId="4" type="noConversion"/>
  </si>
  <si>
    <t>0903A</t>
    <phoneticPr fontId="4" type="noConversion"/>
  </si>
  <si>
    <t>成都地接</t>
    <phoneticPr fontId="4" type="noConversion"/>
  </si>
  <si>
    <t>尼泊尔马汉</t>
    <phoneticPr fontId="4" type="noConversion"/>
  </si>
  <si>
    <t>拉萨林芝</t>
    <phoneticPr fontId="4" type="noConversion"/>
  </si>
  <si>
    <t>贵阳龙韵小迟</t>
    <phoneticPr fontId="4" type="noConversion"/>
  </si>
  <si>
    <t>0904B</t>
    <phoneticPr fontId="4" type="noConversion"/>
  </si>
  <si>
    <t>国旅绵竹</t>
    <phoneticPr fontId="4" type="noConversion"/>
  </si>
  <si>
    <t>0904A</t>
    <phoneticPr fontId="4" type="noConversion"/>
  </si>
  <si>
    <t>全线</t>
    <phoneticPr fontId="4" type="noConversion"/>
  </si>
  <si>
    <t>省青成疆张丽</t>
    <phoneticPr fontId="4" type="noConversion"/>
  </si>
  <si>
    <t>0905A</t>
    <phoneticPr fontId="4" type="noConversion"/>
  </si>
  <si>
    <t>贵阳精彩</t>
    <phoneticPr fontId="4" type="noConversion"/>
  </si>
  <si>
    <t>0906A</t>
    <phoneticPr fontId="4" type="noConversion"/>
  </si>
  <si>
    <t>宝中新光店</t>
    <phoneticPr fontId="4" type="noConversion"/>
  </si>
  <si>
    <t>0907A</t>
    <phoneticPr fontId="4" type="noConversion"/>
  </si>
  <si>
    <t>单飞</t>
    <phoneticPr fontId="4" type="noConversion"/>
  </si>
  <si>
    <t>0907A</t>
    <phoneticPr fontId="4" type="noConversion"/>
  </si>
  <si>
    <t>贵阳精彩</t>
    <phoneticPr fontId="4" type="noConversion"/>
  </si>
  <si>
    <t>出发日期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</si>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</sst>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58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58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58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322436</xdr:colOff>
      <xdr:row>40</xdr:row>
      <xdr:rowOff>142321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571750"/>
          <a:ext cx="11314286" cy="4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14</xdr:col>
      <xdr:colOff>408150</xdr:colOff>
      <xdr:row>71</xdr:row>
      <xdr:rowOff>85179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886700"/>
          <a:ext cx="11400000" cy="4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3</xdr:col>
      <xdr:colOff>1847393</xdr:colOff>
      <xdr:row>103</xdr:row>
      <xdr:rowOff>123209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2858750"/>
          <a:ext cx="3657143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14</xdr:col>
      <xdr:colOff>265293</xdr:colOff>
      <xdr:row>137</xdr:row>
      <xdr:rowOff>132733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8688050"/>
          <a:ext cx="11257143" cy="4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14</xdr:col>
      <xdr:colOff>465293</xdr:colOff>
      <xdr:row>165</xdr:row>
      <xdr:rowOff>132819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4174450"/>
          <a:ext cx="11457143" cy="4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14</xdr:col>
      <xdr:colOff>293864</xdr:colOff>
      <xdr:row>200</xdr:row>
      <xdr:rowOff>18555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30346650"/>
          <a:ext cx="11285714" cy="3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6</xdr:col>
      <xdr:colOff>627883</xdr:colOff>
      <xdr:row>233</xdr:row>
      <xdr:rowOff>8902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34975800"/>
          <a:ext cx="6133333" cy="4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17</xdr:col>
      <xdr:colOff>132026</xdr:colOff>
      <xdr:row>49</xdr:row>
      <xdr:rowOff>170871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943350"/>
          <a:ext cx="10590476" cy="4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18</xdr:col>
      <xdr:colOff>65274</xdr:colOff>
      <xdr:row>79</xdr:row>
      <xdr:rowOff>104205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9086850"/>
          <a:ext cx="11209524" cy="4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13</xdr:col>
      <xdr:colOff>351417</xdr:colOff>
      <xdr:row>111</xdr:row>
      <xdr:rowOff>104183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14401800"/>
          <a:ext cx="8066667" cy="4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18</xdr:col>
      <xdr:colOff>322417</xdr:colOff>
      <xdr:row>132</xdr:row>
      <xdr:rowOff>104355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19373850"/>
          <a:ext cx="11466667" cy="3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13</xdr:col>
      <xdr:colOff>94274</xdr:colOff>
      <xdr:row>164</xdr:row>
      <xdr:rowOff>18448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" y="23317200"/>
          <a:ext cx="7809524" cy="48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18</xdr:col>
      <xdr:colOff>227178</xdr:colOff>
      <xdr:row>191</xdr:row>
      <xdr:rowOff>104226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28460700"/>
          <a:ext cx="11371428" cy="4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18</xdr:col>
      <xdr:colOff>160512</xdr:colOff>
      <xdr:row>221</xdr:row>
      <xdr:rowOff>75655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1600" y="33604200"/>
          <a:ext cx="11304762" cy="4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4"/>
  <sheetViews>
    <sheetView workbookViewId="0">
      <selection activeCell="B3" sqref="B3"/>
    </sheetView>
  </sheetViews>
  <sheetFormatPr defaultRowHeight="13.5" x14ac:dyDescent="0.15"/>
  <cols>
    <col min="3" max="3" width="14.75" customWidth="1"/>
    <col min="4" max="4" width="30.5" customWidth="1"/>
  </cols>
  <sheetData>
    <row r="3" spans="2:4" x14ac:dyDescent="0.15">
      <c r="B3" s="1"/>
      <c r="C3" s="1"/>
      <c r="D3" s="1"/>
    </row>
    <row r="4" spans="2:4" x14ac:dyDescent="0.15">
      <c r="B4" s="1" t="s">
        <v>2</v>
      </c>
      <c r="C4" s="1" t="s">
        <v>12</v>
      </c>
      <c r="D4" s="1" t="s">
        <v>5</v>
      </c>
    </row>
    <row r="5" spans="2:4" x14ac:dyDescent="0.15">
      <c r="B5" s="2" t="s">
        <v>3</v>
      </c>
      <c r="C5" s="1" t="s">
        <v>6</v>
      </c>
      <c r="D5" s="1"/>
    </row>
    <row r="6" spans="2:4" x14ac:dyDescent="0.15">
      <c r="B6" s="2"/>
      <c r="C6" s="1" t="s">
        <v>7</v>
      </c>
      <c r="D6" s="1"/>
    </row>
    <row r="7" spans="2:4" x14ac:dyDescent="0.15">
      <c r="B7" s="2"/>
      <c r="C7" s="1" t="s">
        <v>8</v>
      </c>
      <c r="D7" s="1"/>
    </row>
    <row r="8" spans="2:4" x14ac:dyDescent="0.15">
      <c r="B8" s="2" t="s">
        <v>4</v>
      </c>
      <c r="C8" s="1" t="s">
        <v>17</v>
      </c>
      <c r="D8" s="1"/>
    </row>
    <row r="9" spans="2:4" x14ac:dyDescent="0.15">
      <c r="B9" s="2"/>
      <c r="C9" s="1" t="s">
        <v>14</v>
      </c>
      <c r="D9" s="1"/>
    </row>
    <row r="10" spans="2:4" x14ac:dyDescent="0.15">
      <c r="B10" s="2"/>
      <c r="C10" s="1" t="s">
        <v>15</v>
      </c>
      <c r="D10" s="1"/>
    </row>
    <row r="14" spans="2:4" x14ac:dyDescent="0.15">
      <c r="B14" t="s">
        <v>9</v>
      </c>
    </row>
    <row r="45" spans="2:2" x14ac:dyDescent="0.15">
      <c r="B45" t="s">
        <v>10</v>
      </c>
    </row>
    <row r="75" spans="2:2" x14ac:dyDescent="0.15">
      <c r="B75" t="s">
        <v>11</v>
      </c>
    </row>
    <row r="109" spans="2:2" x14ac:dyDescent="0.15">
      <c r="B109" t="s">
        <v>13</v>
      </c>
    </row>
    <row r="141" spans="2:2" x14ac:dyDescent="0.15">
      <c r="B141" t="s">
        <v>16</v>
      </c>
    </row>
    <row r="177" spans="2:2" x14ac:dyDescent="0.15">
      <c r="B177" t="s">
        <v>18</v>
      </c>
    </row>
    <row r="204" spans="2:2" x14ac:dyDescent="0.15">
      <c r="B204" t="s">
        <v>19</v>
      </c>
    </row>
  </sheetData>
  <mergeCells count="2">
    <mergeCell ref="B5:B7"/>
    <mergeCell ref="B8:B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96"/>
  <sheetViews>
    <sheetView workbookViewId="0">
      <selection activeCell="F10" sqref="F10"/>
    </sheetView>
  </sheetViews>
  <sheetFormatPr defaultRowHeight="13.5" x14ac:dyDescent="0.15"/>
  <cols>
    <col min="4" max="4" width="11.25" customWidth="1"/>
  </cols>
  <sheetData>
    <row r="3" spans="3:4" x14ac:dyDescent="0.15">
      <c r="C3" t="s">
        <v>0</v>
      </c>
    </row>
    <row r="5" spans="3:4" x14ac:dyDescent="0.15">
      <c r="C5" s="2" t="s">
        <v>20</v>
      </c>
      <c r="D5" s="4" t="s">
        <v>21</v>
      </c>
    </row>
    <row r="6" spans="3:4" x14ac:dyDescent="0.15">
      <c r="C6" s="2"/>
      <c r="D6" s="4" t="s">
        <v>22</v>
      </c>
    </row>
    <row r="7" spans="3:4" x14ac:dyDescent="0.15">
      <c r="C7" s="3" t="s">
        <v>25</v>
      </c>
      <c r="D7" s="1" t="s">
        <v>26</v>
      </c>
    </row>
    <row r="8" spans="3:4" x14ac:dyDescent="0.15">
      <c r="C8" s="3"/>
      <c r="D8" s="1" t="s">
        <v>27</v>
      </c>
    </row>
    <row r="9" spans="3:4" x14ac:dyDescent="0.15">
      <c r="C9" s="3" t="s">
        <v>30</v>
      </c>
      <c r="D9" s="5" t="s">
        <v>31</v>
      </c>
    </row>
    <row r="10" spans="3:4" x14ac:dyDescent="0.15">
      <c r="C10" s="3"/>
      <c r="D10" s="6"/>
    </row>
    <row r="23" spans="3:3" x14ac:dyDescent="0.15">
      <c r="C23" t="s">
        <v>23</v>
      </c>
    </row>
    <row r="53" spans="3:3" x14ac:dyDescent="0.15">
      <c r="C53" t="s">
        <v>24</v>
      </c>
    </row>
    <row r="84" spans="3:3" x14ac:dyDescent="0.15">
      <c r="C84" t="s">
        <v>28</v>
      </c>
    </row>
    <row r="136" spans="3:3" x14ac:dyDescent="0.15">
      <c r="C136" t="s">
        <v>29</v>
      </c>
    </row>
    <row r="196" spans="3:3" x14ac:dyDescent="0.15">
      <c r="C196" t="s">
        <v>31</v>
      </c>
    </row>
  </sheetData>
  <mergeCells count="4">
    <mergeCell ref="C5:C6"/>
    <mergeCell ref="C7:C8"/>
    <mergeCell ref="C9:C10"/>
    <mergeCell ref="D9:D1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N20"/>
  <sheetViews>
    <sheetView tabSelected="1" workbookViewId="0">
      <selection activeCell="J7" sqref="J7"/>
    </sheetView>
  </sheetViews>
  <sheetFormatPr defaultRowHeight="13.5" x14ac:dyDescent="0.15"/>
  <sheetData>
    <row r="3" spans="4:14" x14ac:dyDescent="0.15">
      <c r="D3" t="s">
        <v>1</v>
      </c>
    </row>
    <row r="6" spans="4:14" ht="14.25" x14ac:dyDescent="0.15">
      <c r="D6" s="7" t="s">
        <v>43</v>
      </c>
      <c r="E6" s="8" t="s">
        <v>73</v>
      </c>
      <c r="F6" s="9" t="s">
        <v>32</v>
      </c>
      <c r="G6" s="9" t="s">
        <v>33</v>
      </c>
      <c r="H6" s="8" t="s">
        <v>34</v>
      </c>
      <c r="I6" s="9" t="s">
        <v>35</v>
      </c>
      <c r="J6" s="9" t="s">
        <v>74</v>
      </c>
      <c r="K6" s="9" t="s">
        <v>36</v>
      </c>
      <c r="L6" s="9" t="s">
        <v>37</v>
      </c>
      <c r="M6" s="9" t="s">
        <v>38</v>
      </c>
      <c r="N6" s="10" t="s">
        <v>39</v>
      </c>
    </row>
    <row r="7" spans="4:14" x14ac:dyDescent="0.15">
      <c r="D7" s="11">
        <v>1</v>
      </c>
      <c r="E7" s="12" t="s">
        <v>44</v>
      </c>
      <c r="F7" s="13">
        <v>42254</v>
      </c>
      <c r="G7" s="14" t="s">
        <v>45</v>
      </c>
      <c r="H7" s="14" t="s">
        <v>46</v>
      </c>
      <c r="I7" s="15">
        <v>2</v>
      </c>
      <c r="J7" s="15"/>
      <c r="K7" s="16">
        <v>7360</v>
      </c>
      <c r="L7" s="16">
        <v>7360</v>
      </c>
      <c r="M7" s="16">
        <f>K7-L7</f>
        <v>0</v>
      </c>
      <c r="N7" s="17" t="s">
        <v>47</v>
      </c>
    </row>
    <row r="8" spans="4:14" x14ac:dyDescent="0.15">
      <c r="D8" s="11">
        <v>2</v>
      </c>
      <c r="E8" s="12" t="s">
        <v>48</v>
      </c>
      <c r="F8" s="13">
        <v>42257</v>
      </c>
      <c r="G8" s="14" t="s">
        <v>40</v>
      </c>
      <c r="H8" s="14" t="s">
        <v>49</v>
      </c>
      <c r="I8" s="15">
        <v>2</v>
      </c>
      <c r="J8" s="15"/>
      <c r="K8" s="16">
        <v>7860</v>
      </c>
      <c r="L8" s="16">
        <v>7860</v>
      </c>
      <c r="M8" s="16">
        <f>K8-L8</f>
        <v>0</v>
      </c>
      <c r="N8" s="17" t="s">
        <v>47</v>
      </c>
    </row>
    <row r="9" spans="4:14" x14ac:dyDescent="0.15">
      <c r="D9" s="11">
        <v>3</v>
      </c>
      <c r="E9" s="18" t="s">
        <v>50</v>
      </c>
      <c r="F9" s="13">
        <v>42257</v>
      </c>
      <c r="G9" s="14" t="s">
        <v>40</v>
      </c>
      <c r="H9" s="19" t="s">
        <v>51</v>
      </c>
      <c r="I9" s="15">
        <v>2</v>
      </c>
      <c r="J9" s="15"/>
      <c r="K9" s="16">
        <v>7900</v>
      </c>
      <c r="L9" s="16">
        <v>7900</v>
      </c>
      <c r="M9" s="16">
        <f>K9-L9</f>
        <v>0</v>
      </c>
      <c r="N9" s="16" t="s">
        <v>41</v>
      </c>
    </row>
    <row r="10" spans="4:14" x14ac:dyDescent="0.15">
      <c r="D10" s="11">
        <v>4</v>
      </c>
      <c r="E10" s="18" t="s">
        <v>48</v>
      </c>
      <c r="F10" s="13">
        <v>42257</v>
      </c>
      <c r="G10" s="14" t="s">
        <v>40</v>
      </c>
      <c r="H10" s="19" t="s">
        <v>52</v>
      </c>
      <c r="I10" s="15">
        <v>12</v>
      </c>
      <c r="J10" s="15"/>
      <c r="K10" s="16">
        <v>63600</v>
      </c>
      <c r="L10" s="16">
        <v>63600</v>
      </c>
      <c r="M10" s="16">
        <f t="shared" ref="M10:M20" si="0">K10-L10</f>
        <v>0</v>
      </c>
      <c r="N10" s="16" t="s">
        <v>53</v>
      </c>
    </row>
    <row r="11" spans="4:14" x14ac:dyDescent="0.15">
      <c r="D11" s="11">
        <v>5</v>
      </c>
      <c r="E11" s="18" t="s">
        <v>48</v>
      </c>
      <c r="F11" s="13">
        <v>42257</v>
      </c>
      <c r="G11" s="14" t="s">
        <v>40</v>
      </c>
      <c r="H11" s="19" t="s">
        <v>54</v>
      </c>
      <c r="I11" s="16">
        <v>1</v>
      </c>
      <c r="J11" s="16"/>
      <c r="K11" s="16">
        <v>4380</v>
      </c>
      <c r="L11" s="16">
        <v>4380</v>
      </c>
      <c r="M11" s="16">
        <f t="shared" si="0"/>
        <v>0</v>
      </c>
      <c r="N11" s="16" t="s">
        <v>41</v>
      </c>
    </row>
    <row r="12" spans="4:14" x14ac:dyDescent="0.15">
      <c r="D12" s="11">
        <v>6</v>
      </c>
      <c r="E12" s="18" t="s">
        <v>55</v>
      </c>
      <c r="F12" s="13"/>
      <c r="G12" s="14" t="s">
        <v>56</v>
      </c>
      <c r="H12" s="19" t="s">
        <v>57</v>
      </c>
      <c r="I12" s="16">
        <v>4</v>
      </c>
      <c r="J12" s="16"/>
      <c r="K12" s="16">
        <v>4745</v>
      </c>
      <c r="L12" s="16">
        <v>4745</v>
      </c>
      <c r="M12" s="16">
        <f t="shared" si="0"/>
        <v>0</v>
      </c>
      <c r="N12" s="16"/>
    </row>
    <row r="13" spans="4:14" x14ac:dyDescent="0.15">
      <c r="D13" s="11">
        <v>7</v>
      </c>
      <c r="E13" s="18" t="s">
        <v>55</v>
      </c>
      <c r="F13" s="13">
        <v>42256</v>
      </c>
      <c r="G13" s="14" t="s">
        <v>58</v>
      </c>
      <c r="H13" s="19" t="s">
        <v>59</v>
      </c>
      <c r="I13" s="15">
        <v>8</v>
      </c>
      <c r="J13" s="15"/>
      <c r="K13" s="16">
        <v>29708</v>
      </c>
      <c r="L13" s="16">
        <v>29708</v>
      </c>
      <c r="M13" s="16">
        <f t="shared" si="0"/>
        <v>0</v>
      </c>
      <c r="N13" s="16" t="s">
        <v>41</v>
      </c>
    </row>
    <row r="14" spans="4:14" x14ac:dyDescent="0.15">
      <c r="D14" s="11">
        <v>8</v>
      </c>
      <c r="E14" s="18" t="s">
        <v>60</v>
      </c>
      <c r="F14" s="20">
        <v>42256</v>
      </c>
      <c r="G14" s="21" t="s">
        <v>42</v>
      </c>
      <c r="H14" s="22" t="s">
        <v>61</v>
      </c>
      <c r="I14" s="23">
        <v>17</v>
      </c>
      <c r="J14" s="23"/>
      <c r="K14" s="21">
        <v>77400</v>
      </c>
      <c r="L14" s="21">
        <v>77400</v>
      </c>
      <c r="M14" s="21">
        <f t="shared" si="0"/>
        <v>0</v>
      </c>
      <c r="N14" s="21" t="s">
        <v>53</v>
      </c>
    </row>
    <row r="15" spans="4:14" x14ac:dyDescent="0.15">
      <c r="D15" s="11">
        <v>9</v>
      </c>
      <c r="E15" s="18" t="s">
        <v>62</v>
      </c>
      <c r="F15" s="13">
        <v>42259</v>
      </c>
      <c r="G15" s="14" t="s">
        <v>63</v>
      </c>
      <c r="H15" s="19" t="s">
        <v>64</v>
      </c>
      <c r="I15" s="15">
        <v>1</v>
      </c>
      <c r="J15" s="15"/>
      <c r="K15" s="16">
        <v>4050</v>
      </c>
      <c r="L15" s="16">
        <v>4050</v>
      </c>
      <c r="M15" s="16">
        <f t="shared" si="0"/>
        <v>0</v>
      </c>
      <c r="N15" s="16" t="s">
        <v>47</v>
      </c>
    </row>
    <row r="16" spans="4:14" x14ac:dyDescent="0.15">
      <c r="D16" s="11">
        <v>10</v>
      </c>
      <c r="E16" s="18" t="s">
        <v>65</v>
      </c>
      <c r="F16" s="24">
        <v>42260</v>
      </c>
      <c r="G16" s="25" t="s">
        <v>40</v>
      </c>
      <c r="H16" s="25" t="s">
        <v>66</v>
      </c>
      <c r="I16" s="15">
        <v>6</v>
      </c>
      <c r="J16" s="15"/>
      <c r="K16" s="26">
        <v>23500</v>
      </c>
      <c r="L16" s="25"/>
      <c r="M16" s="26">
        <f t="shared" si="0"/>
        <v>23500</v>
      </c>
      <c r="N16" s="25" t="s">
        <v>41</v>
      </c>
    </row>
    <row r="17" spans="4:14" x14ac:dyDescent="0.15">
      <c r="D17" s="11">
        <v>11</v>
      </c>
      <c r="E17" s="18" t="s">
        <v>67</v>
      </c>
      <c r="F17" s="13">
        <v>42259</v>
      </c>
      <c r="G17" s="19" t="s">
        <v>58</v>
      </c>
      <c r="H17" s="19" t="s">
        <v>52</v>
      </c>
      <c r="I17" s="15">
        <v>6</v>
      </c>
      <c r="J17" s="15"/>
      <c r="K17" s="16">
        <v>21720</v>
      </c>
      <c r="L17" s="16">
        <v>21720</v>
      </c>
      <c r="M17" s="16">
        <f t="shared" si="0"/>
        <v>0</v>
      </c>
      <c r="N17" s="19" t="s">
        <v>41</v>
      </c>
    </row>
    <row r="18" spans="4:14" x14ac:dyDescent="0.15">
      <c r="D18" s="11">
        <v>12</v>
      </c>
      <c r="E18" s="18" t="s">
        <v>67</v>
      </c>
      <c r="F18" s="13">
        <v>42261</v>
      </c>
      <c r="G18" s="19" t="s">
        <v>63</v>
      </c>
      <c r="H18" s="19" t="s">
        <v>68</v>
      </c>
      <c r="I18" s="15">
        <v>2</v>
      </c>
      <c r="J18" s="15"/>
      <c r="K18" s="16">
        <v>7800</v>
      </c>
      <c r="L18" s="16">
        <v>7800</v>
      </c>
      <c r="M18" s="16">
        <f t="shared" si="0"/>
        <v>0</v>
      </c>
      <c r="N18" s="19" t="s">
        <v>41</v>
      </c>
    </row>
    <row r="19" spans="4:14" x14ac:dyDescent="0.15">
      <c r="D19" s="11">
        <v>13</v>
      </c>
      <c r="E19" s="18" t="s">
        <v>69</v>
      </c>
      <c r="F19" s="24">
        <v>42262</v>
      </c>
      <c r="G19" s="27" t="s">
        <v>40</v>
      </c>
      <c r="H19" s="25" t="s">
        <v>66</v>
      </c>
      <c r="I19" s="15">
        <v>4</v>
      </c>
      <c r="J19" s="15"/>
      <c r="K19" s="26">
        <v>13000</v>
      </c>
      <c r="L19" s="26">
        <v>80000</v>
      </c>
      <c r="M19" s="26">
        <f t="shared" si="0"/>
        <v>-67000</v>
      </c>
      <c r="N19" s="26" t="s">
        <v>70</v>
      </c>
    </row>
    <row r="20" spans="4:14" x14ac:dyDescent="0.15">
      <c r="D20" s="11">
        <v>14</v>
      </c>
      <c r="E20" s="18" t="s">
        <v>71</v>
      </c>
      <c r="F20" s="24">
        <v>42262</v>
      </c>
      <c r="G20" s="27" t="s">
        <v>63</v>
      </c>
      <c r="H20" s="25" t="s">
        <v>72</v>
      </c>
      <c r="I20" s="15">
        <v>9</v>
      </c>
      <c r="J20" s="15"/>
      <c r="K20" s="26">
        <v>34400</v>
      </c>
      <c r="L20" s="26"/>
      <c r="M20" s="26">
        <f t="shared" si="0"/>
        <v>34400</v>
      </c>
      <c r="N20" s="26" t="s">
        <v>41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销售部门</vt:lpstr>
      <vt:lpstr>票务部门</vt:lpstr>
      <vt:lpstr>财务部门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2015-11-03T08:47:08Z</dcterms:modified>
</cp:coreProperties>
</file>