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21015" windowHeight="969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7" i="3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3"/>
  <c r="H4"/>
  <c r="H5"/>
  <c r="H6"/>
  <c r="H7"/>
  <c r="H8"/>
  <c r="H9"/>
  <c r="H10"/>
  <c r="H11"/>
  <c r="H12"/>
  <c r="H13"/>
  <c r="H14"/>
  <c r="H15"/>
  <c r="H16"/>
  <c r="H2"/>
  <c r="H222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1"/>
  <c r="G2"/>
  <c r="G3"/>
  <c r="D222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14"/>
  <c r="D15"/>
  <c r="D16"/>
  <c r="D17"/>
  <c r="D18"/>
  <c r="D5"/>
  <c r="D6"/>
  <c r="D7"/>
  <c r="D8"/>
  <c r="D9"/>
  <c r="D10"/>
  <c r="D11"/>
  <c r="D12"/>
  <c r="D13"/>
  <c r="D3"/>
  <c r="D4"/>
  <c r="D2"/>
  <c r="D1"/>
  <c r="G30" i="1"/>
  <c r="E30"/>
  <c r="F30"/>
  <c r="E150" i="2"/>
  <c r="E151"/>
  <c r="E149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77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55"/>
  <c r="E48"/>
  <c r="E49"/>
  <c r="E50"/>
  <c r="E51"/>
  <c r="E52"/>
  <c r="E47"/>
  <c r="E43"/>
  <c r="E44"/>
  <c r="E42"/>
  <c r="E23"/>
  <c r="E24"/>
  <c r="E25"/>
  <c r="E26"/>
  <c r="E27"/>
  <c r="E28"/>
  <c r="E29"/>
  <c r="E30"/>
  <c r="E31"/>
  <c r="E32"/>
  <c r="E33"/>
  <c r="E34"/>
  <c r="E35"/>
  <c r="E36"/>
  <c r="E37"/>
  <c r="E38"/>
  <c r="E39"/>
  <c r="E22"/>
  <c r="E14"/>
  <c r="E15"/>
  <c r="E16"/>
  <c r="E17"/>
  <c r="E18"/>
  <c r="E19"/>
  <c r="E13"/>
  <c r="E3"/>
  <c r="E4"/>
  <c r="E5"/>
  <c r="E6"/>
  <c r="E7"/>
  <c r="E8"/>
  <c r="E9"/>
  <c r="E10"/>
  <c r="E2"/>
  <c r="B46" i="1"/>
  <c r="C30"/>
  <c r="D30"/>
  <c r="B30"/>
  <c r="L5"/>
  <c r="AC35"/>
  <c r="AD35"/>
  <c r="AE35"/>
  <c r="AF35"/>
  <c r="AG35"/>
  <c r="AB35"/>
  <c r="W35"/>
  <c r="X35"/>
  <c r="Y35"/>
  <c r="T35"/>
  <c r="U35"/>
  <c r="V35"/>
  <c r="S35"/>
  <c r="M35"/>
  <c r="G35"/>
  <c r="H35"/>
  <c r="I35"/>
  <c r="C35"/>
  <c r="D35"/>
  <c r="E35"/>
  <c r="F35"/>
  <c r="B35"/>
  <c r="C24"/>
  <c r="D24"/>
  <c r="E24"/>
  <c r="F24"/>
  <c r="G24"/>
  <c r="H24"/>
  <c r="I24"/>
  <c r="B24"/>
  <c r="C18"/>
  <c r="D18"/>
  <c r="E18"/>
  <c r="B18"/>
  <c r="C12"/>
  <c r="D12"/>
  <c r="B12"/>
  <c r="I4"/>
  <c r="J4"/>
  <c r="C4"/>
  <c r="D4"/>
  <c r="E4"/>
  <c r="F4"/>
  <c r="G4"/>
  <c r="H4"/>
  <c r="B4"/>
</calcChain>
</file>

<file path=xl/sharedStrings.xml><?xml version="1.0" encoding="utf-8"?>
<sst xmlns="http://schemas.openxmlformats.org/spreadsheetml/2006/main" count="1215" uniqueCount="325">
  <si>
    <t>BLOK I</t>
  </si>
  <si>
    <t>BLOK II</t>
  </si>
  <si>
    <t>ID_PENGENTRI</t>
  </si>
  <si>
    <t>PK</t>
  </si>
  <si>
    <t>BLOKIII</t>
  </si>
  <si>
    <t>BLOKIV</t>
  </si>
  <si>
    <t>BLOKV</t>
  </si>
  <si>
    <t>No_Urut</t>
  </si>
  <si>
    <t>BLOK V 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</si>
  <si>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</si>
  <si>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</si>
  <si>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</si>
  <si>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</si>
  <si>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</si>
  <si>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</si>
  <si>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</si>
  <si>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</si>
  <si>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</si>
  <si>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</si>
  <si>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</si>
  <si>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B5AR1HLain</t>
  </si>
  <si>
    <t>B5AR2</t>
  </si>
  <si>
    <t>B5AR3</t>
  </si>
  <si>
    <t>B5AR4B1</t>
  </si>
  <si>
    <t>B5AR4B2</t>
  </si>
  <si>
    <t>B5AR4B3</t>
  </si>
  <si>
    <t>B5AR5</t>
  </si>
  <si>
    <t>B5AR6A</t>
  </si>
  <si>
    <t>B5AR7</t>
  </si>
  <si>
    <t>BLOK VB</t>
  </si>
  <si>
    <t>B5BR9A</t>
  </si>
  <si>
    <t>B5BR9B</t>
  </si>
  <si>
    <t>B5BR9C</t>
  </si>
  <si>
    <t>B5BR10A</t>
  </si>
  <si>
    <t>B5BR10B</t>
  </si>
  <si>
    <t>B5BR11</t>
  </si>
  <si>
    <t>Agus</t>
  </si>
  <si>
    <t>Sulasmi</t>
  </si>
  <si>
    <t>BLOKVC</t>
  </si>
  <si>
    <t>B5CR15</t>
  </si>
  <si>
    <t>B5CR16A</t>
  </si>
  <si>
    <t>B5CR16B</t>
  </si>
  <si>
    <t>B5CR17A</t>
  </si>
  <si>
    <t>B5CR17B</t>
  </si>
  <si>
    <t>BLOKVD</t>
  </si>
  <si>
    <t>BLOKVI</t>
  </si>
  <si>
    <t>B6R1</t>
  </si>
  <si>
    <t>B6R2</t>
  </si>
  <si>
    <t>B6R3</t>
  </si>
  <si>
    <t>B6R4</t>
  </si>
  <si>
    <t>B6R5</t>
  </si>
  <si>
    <t>B6R6</t>
  </si>
  <si>
    <t>B6R7</t>
  </si>
  <si>
    <t>B6R8</t>
  </si>
  <si>
    <t>B6R9</t>
  </si>
  <si>
    <t>B6R10</t>
  </si>
  <si>
    <t>B6R11</t>
  </si>
  <si>
    <t>B6R12A</t>
  </si>
  <si>
    <t>B6R12B</t>
  </si>
  <si>
    <t>B6R12C</t>
  </si>
  <si>
    <t>B6R13A</t>
  </si>
  <si>
    <t>B6R13B</t>
  </si>
  <si>
    <t>B6R14</t>
  </si>
  <si>
    <t>BLOKVII</t>
  </si>
  <si>
    <t>B7R1A</t>
  </si>
  <si>
    <t>B7R1B</t>
  </si>
  <si>
    <t>BLOKVIIIA</t>
  </si>
  <si>
    <t>B8AR1A</t>
  </si>
  <si>
    <t>B8AR1B</t>
  </si>
  <si>
    <t>B8AR2A</t>
  </si>
  <si>
    <t>B8AR2B</t>
  </si>
  <si>
    <t>B8AR2C</t>
  </si>
  <si>
    <t>BLOKVIIIB</t>
  </si>
  <si>
    <t>B8BR1</t>
  </si>
  <si>
    <t>B8BR2</t>
  </si>
  <si>
    <t>B8BR3</t>
  </si>
  <si>
    <t>B8BR4</t>
  </si>
  <si>
    <t>B8BR5</t>
  </si>
  <si>
    <t>B8BR6</t>
  </si>
  <si>
    <t>B8BR7</t>
  </si>
  <si>
    <t>B8BR8</t>
  </si>
  <si>
    <t>B8BR9</t>
  </si>
  <si>
    <t>B8BR10</t>
  </si>
  <si>
    <t>B8BR11</t>
  </si>
  <si>
    <t>B8BR12</t>
  </si>
  <si>
    <t>B8BR13</t>
  </si>
  <si>
    <t>B8BR14</t>
  </si>
  <si>
    <t>B8BR15</t>
  </si>
  <si>
    <t>B8BR16</t>
  </si>
  <si>
    <t>B8BR17</t>
  </si>
  <si>
    <t>B8BR18</t>
  </si>
  <si>
    <t>tidak tahu</t>
  </si>
  <si>
    <t>BLOKVIIIC</t>
  </si>
  <si>
    <t>B8CR1</t>
  </si>
  <si>
    <t>B8CR2</t>
  </si>
  <si>
    <t>B8CR3</t>
  </si>
  <si>
    <t>B8CR4</t>
  </si>
  <si>
    <t>B8CR5</t>
  </si>
  <si>
    <t>B8CR6</t>
  </si>
  <si>
    <t>B8CR7</t>
  </si>
  <si>
    <t>B8CR8</t>
  </si>
  <si>
    <t>B8CR9</t>
  </si>
  <si>
    <t>B8CR10</t>
  </si>
  <si>
    <t>B8CR11</t>
  </si>
  <si>
    <t>B8CR12</t>
  </si>
  <si>
    <t>B8CR13</t>
  </si>
  <si>
    <t>B8CR14</t>
  </si>
  <si>
    <t>B8CR15</t>
  </si>
  <si>
    <t>B8CR16</t>
  </si>
  <si>
    <t>B8CR17</t>
  </si>
  <si>
    <t>B8CR18</t>
  </si>
  <si>
    <t>B8CR19</t>
  </si>
  <si>
    <t>B8CR20</t>
  </si>
  <si>
    <t>B8CR21</t>
  </si>
  <si>
    <t>B8CR22</t>
  </si>
  <si>
    <t>B8CR23</t>
  </si>
  <si>
    <t>B8CR24</t>
  </si>
  <si>
    <t>B8CR25</t>
  </si>
  <si>
    <t>B8CR26</t>
  </si>
  <si>
    <t>B8CR27</t>
  </si>
  <si>
    <t>B8CR28</t>
  </si>
  <si>
    <t>B8CR29</t>
  </si>
  <si>
    <t>B8CR30</t>
  </si>
  <si>
    <t>B8CR31</t>
  </si>
  <si>
    <t>B8CR32</t>
  </si>
  <si>
    <t>B8CR33</t>
  </si>
  <si>
    <t>B8CR34</t>
  </si>
  <si>
    <t>B8CR35</t>
  </si>
  <si>
    <t>B8CR36</t>
  </si>
  <si>
    <t>B8CR37</t>
  </si>
  <si>
    <t>B8CR38</t>
  </si>
  <si>
    <t>B8CR39</t>
  </si>
  <si>
    <t>B8CR40</t>
  </si>
  <si>
    <t>B8CR41</t>
  </si>
  <si>
    <t>B8CR42</t>
  </si>
  <si>
    <t>B8CR43</t>
  </si>
  <si>
    <t>B8CR44</t>
  </si>
  <si>
    <t>B8CR45</t>
  </si>
  <si>
    <t>B8CR46</t>
  </si>
  <si>
    <t>B8CR47</t>
  </si>
  <si>
    <t>B8CR48</t>
  </si>
  <si>
    <t>B8CR49</t>
  </si>
  <si>
    <t>B8CR50</t>
  </si>
  <si>
    <t>B8CR51</t>
  </si>
  <si>
    <t>B8CR52</t>
  </si>
  <si>
    <t>B8CR53</t>
  </si>
  <si>
    <t>B8CR54</t>
  </si>
  <si>
    <t>B8CR55</t>
  </si>
  <si>
    <t>B8CR56</t>
  </si>
  <si>
    <t>B8CR57</t>
  </si>
  <si>
    <t>B8CR58</t>
  </si>
  <si>
    <t>B8CR59</t>
  </si>
  <si>
    <t>B8CR60</t>
  </si>
  <si>
    <t>B8CR61</t>
  </si>
  <si>
    <t>B8CR62</t>
  </si>
  <si>
    <t>B8CR63</t>
  </si>
  <si>
    <t>B8CR64</t>
  </si>
  <si>
    <t>B8CR65</t>
  </si>
  <si>
    <t>B8CR66</t>
  </si>
  <si>
    <t>B8CR67</t>
  </si>
  <si>
    <t>B8CR68</t>
  </si>
  <si>
    <t>Tabel Pengentri</t>
  </si>
  <si>
    <t>NIM</t>
  </si>
  <si>
    <t>Nama</t>
  </si>
  <si>
    <t>Kelas</t>
  </si>
  <si>
    <t>(0-4 TAHUN)</t>
  </si>
  <si>
    <t>(&gt;=5 TAHUN)</t>
  </si>
  <si>
    <t>(&gt;=15 TAHUN)</t>
  </si>
  <si>
    <t>B5CR13</t>
  </si>
  <si>
    <t>B5CR14</t>
  </si>
  <si>
    <t>Blok5</t>
  </si>
  <si>
    <t xml:space="preserve">int(10) </t>
  </si>
  <si>
    <t>B5DR18A</t>
  </si>
  <si>
    <t>B5DR18B</t>
  </si>
  <si>
    <t>B5DR18C</t>
  </si>
  <si>
    <t>B5DR18D</t>
  </si>
  <si>
    <t>B5DR19</t>
  </si>
  <si>
    <t>);</t>
  </si>
  <si>
    <t>CREATE TABLE BLOK5C (</t>
  </si>
  <si>
    <t>CREATE TABLE BLOK5D(</t>
  </si>
  <si>
    <t>CREATE TABLE BLOK6(</t>
  </si>
  <si>
    <t>CREATE TABLE BLOK7(</t>
  </si>
  <si>
    <t>CREATE TABLE BLOK8A(</t>
  </si>
  <si>
    <t>CREATE TABLE BLOK8B(</t>
  </si>
  <si>
    <t>CREATE TABLE BLOK8C(</t>
  </si>
  <si>
    <t>CREATE TABLE PENGENTRI(</t>
  </si>
  <si>
    <t>B5AR6HLain</t>
  </si>
  <si>
    <t>B5AR8FLain</t>
  </si>
  <si>
    <t>B5BR12_1</t>
  </si>
  <si>
    <t>B5BR12_2</t>
  </si>
  <si>
    <t>B5BR12_3</t>
  </si>
  <si>
    <t>B5BR12_4</t>
  </si>
  <si>
    <t>B5BR12_5</t>
  </si>
  <si>
    <t>B5BR13A1</t>
  </si>
  <si>
    <t>B5BR13B1</t>
  </si>
  <si>
    <t>B5BR13B2</t>
  </si>
  <si>
    <t>B5BR13B3</t>
  </si>
  <si>
    <t>B5CR18A</t>
  </si>
  <si>
    <t>B5CR18B</t>
  </si>
  <si>
    <t>B5CR18C</t>
  </si>
  <si>
    <t>B5CR18D</t>
  </si>
  <si>
    <t>B5DR19A</t>
  </si>
  <si>
    <t>B5DR19B</t>
  </si>
  <si>
    <t>B5DR19C</t>
  </si>
  <si>
    <t>B5DR19D</t>
  </si>
  <si>
    <t>B5DR20</t>
  </si>
  <si>
    <t>B5DR21</t>
  </si>
  <si>
    <t>B5DR22A</t>
  </si>
  <si>
    <t>B5DR22B</t>
  </si>
  <si>
    <t>B5DR22C</t>
  </si>
  <si>
    <t>B5DR22D</t>
  </si>
  <si>
    <t>B5DR22E1</t>
  </si>
  <si>
    <t>B5DR22E2</t>
  </si>
  <si>
    <t>B5DR22E3</t>
  </si>
  <si>
    <t>B5DR22E4</t>
  </si>
  <si>
    <t>B5DR22E5</t>
  </si>
  <si>
    <t>B5DR22ELain</t>
  </si>
  <si>
    <t>B5DR23A1</t>
  </si>
  <si>
    <t>B5DR23A2</t>
  </si>
  <si>
    <t>B5DR24</t>
  </si>
  <si>
    <t>B5DR23B1</t>
  </si>
  <si>
    <t>B5DR23B2</t>
  </si>
  <si>
    <t>B5DR23C1</t>
  </si>
  <si>
    <t>B5DR23C2</t>
  </si>
  <si>
    <t>B5DR23D1</t>
  </si>
  <si>
    <t>B5DR23D2</t>
  </si>
  <si>
    <t>B5DR23E1</t>
  </si>
  <si>
    <t>B5DR23E2</t>
  </si>
  <si>
    <t>B5DR23F1</t>
  </si>
  <si>
    <t>B5DR23F2</t>
  </si>
  <si>
    <t>B5DR23G1</t>
  </si>
  <si>
    <t>B5DR23G2</t>
  </si>
  <si>
    <t>B5DR23H1</t>
  </si>
  <si>
    <t>B5DR23H2</t>
  </si>
  <si>
    <t>B5DR23I1</t>
  </si>
  <si>
    <t>B5DR23I2</t>
  </si>
  <si>
    <t>B5DR23J1</t>
  </si>
  <si>
    <t>B5DR23J2</t>
  </si>
  <si>
    <t>B5DR23K1</t>
  </si>
  <si>
    <t>B5DR23K2</t>
  </si>
  <si>
    <t>B5DR23L1</t>
  </si>
  <si>
    <t>B5DR23L2</t>
  </si>
  <si>
    <t>B5DR23LLain</t>
  </si>
  <si>
    <t>BLOKVE</t>
  </si>
  <si>
    <t>B5ER25A</t>
  </si>
  <si>
    <t>B5ER25B</t>
  </si>
  <si>
    <t>B5ER25C1</t>
  </si>
  <si>
    <t>B5ER25C2</t>
  </si>
  <si>
    <t>B5ER25C3</t>
  </si>
  <si>
    <t>B8AR1</t>
  </si>
  <si>
    <t>B8AR2</t>
  </si>
  <si>
    <t>B8AR3</t>
  </si>
  <si>
    <t>B8AR4</t>
  </si>
  <si>
    <t>B8AR5</t>
  </si>
  <si>
    <t>B8AR6</t>
  </si>
  <si>
    <t>B8AR7</t>
  </si>
  <si>
    <t>B8AR8</t>
  </si>
  <si>
    <t>B8AR9</t>
  </si>
  <si>
    <t>B8AR10</t>
  </si>
  <si>
    <t>B8AR11</t>
  </si>
  <si>
    <t>B8AR12</t>
  </si>
  <si>
    <t>B8AR13</t>
  </si>
  <si>
    <t>B8AR14</t>
  </si>
  <si>
    <t>B8AR15</t>
  </si>
  <si>
    <t>B8AR16</t>
  </si>
  <si>
    <t>B8AR17</t>
  </si>
  <si>
    <t>B8AR18</t>
  </si>
  <si>
    <t>B8AR19</t>
  </si>
  <si>
    <t>DASAS</t>
  </si>
  <si>
    <t>SDASA</t>
  </si>
  <si>
    <t>B8BR19</t>
  </si>
  <si>
    <t>B8BR20</t>
  </si>
  <si>
    <t>B8BR21</t>
  </si>
  <si>
    <t>B8BR22</t>
  </si>
  <si>
    <t>B8BR23</t>
  </si>
  <si>
    <t>B8BR24</t>
  </si>
  <si>
    <t>B8BR25</t>
  </si>
  <si>
    <t>B8BR26</t>
  </si>
  <si>
    <t>B8BR27</t>
  </si>
  <si>
    <t>B8BR28</t>
  </si>
  <si>
    <t>B8BR29</t>
  </si>
  <si>
    <t>B8BR30</t>
  </si>
  <si>
    <t>B8BR31</t>
  </si>
  <si>
    <t>B8BR32</t>
  </si>
  <si>
    <t>B8BR33</t>
  </si>
  <si>
    <t>B8BR34</t>
  </si>
  <si>
    <t>B8BR35</t>
  </si>
  <si>
    <t>B8BR36</t>
  </si>
  <si>
    <t>B8BR37</t>
  </si>
  <si>
    <t>B8BR38</t>
  </si>
  <si>
    <t>B8BR39</t>
  </si>
  <si>
    <t>B8BR40</t>
  </si>
  <si>
    <t>B8BR41</t>
  </si>
  <si>
    <t>B8BR42</t>
  </si>
  <si>
    <t>B8BR43</t>
  </si>
  <si>
    <t>B8BR44</t>
  </si>
  <si>
    <t>B8BR45</t>
  </si>
  <si>
    <t>B8BR46</t>
  </si>
  <si>
    <t>B8BR47</t>
  </si>
  <si>
    <t>B8BR48</t>
  </si>
  <si>
    <t>B8BR49</t>
  </si>
  <si>
    <t>B8BR50</t>
  </si>
  <si>
    <t>B8BR51</t>
  </si>
  <si>
    <t>B8BR52</t>
  </si>
  <si>
    <t>B8BR53</t>
  </si>
  <si>
    <t>B8BR54</t>
  </si>
  <si>
    <t>B8BR55</t>
  </si>
  <si>
    <t>B8BR56</t>
  </si>
  <si>
    <t>B8BR57</t>
  </si>
  <si>
    <t>B8BR58</t>
  </si>
  <si>
    <t>BLOK5C</t>
  </si>
  <si>
    <t>BLOK5D</t>
  </si>
  <si>
    <t>BLOK5E</t>
  </si>
  <si>
    <t>BLOK6</t>
  </si>
  <si>
    <t>BLOK7</t>
  </si>
  <si>
    <t>BLOK8A</t>
  </si>
  <si>
    <t>BLOK8B</t>
  </si>
  <si>
    <t>BLOK8C</t>
  </si>
  <si>
    <t>PENGENTRI</t>
  </si>
  <si>
    <t>CREATE TABLE</t>
  </si>
  <si>
    <t>INT(10)</t>
  </si>
  <si>
    <t>VARCHAR(40)</t>
  </si>
  <si>
    <t>B8AR10ALS</t>
  </si>
  <si>
    <t>B8AR18ALS</t>
  </si>
  <si>
    <t>NULL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</si>
</sst>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I103"/>
  <sheetViews>
    <sheetView topLeftCell="A50" zoomScale="85" zoomScaleNormal="85" workbookViewId="0">
      <selection activeCell="AK93" sqref="AK93"/>
    </sheetView>
  </sheetViews>
  <sheetFormatPr defaultRowHeight="15"/>
  <cols>
    <col min="3" max="3" width="9.28515625" bestFit="1" customWidth="1"/>
    <col min="5" max="5" width="9.28515625" bestFit="1" customWidth="1"/>
  </cols>
  <sheetData>
    <row r="1" spans="2:16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2:16"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</row>
    <row r="3" spans="2:16">
      <c r="B3" t="s">
        <v>0</v>
      </c>
    </row>
    <row r="4" spans="2:16">
      <c r="B4" s="1" t="str">
        <f>"B1R" &amp;B1</f>
        <v>B1R1</v>
      </c>
      <c r="C4" s="1" t="str">
        <f t="shared" ref="C4:J4" si="0">"B1R" &amp;C1</f>
        <v>B1R2</v>
      </c>
      <c r="D4" s="1" t="str">
        <f t="shared" si="0"/>
        <v>B1R3</v>
      </c>
      <c r="E4" s="1" t="str">
        <f t="shared" si="0"/>
        <v>B1R4</v>
      </c>
      <c r="F4" s="1" t="str">
        <f t="shared" si="0"/>
        <v>B1R5</v>
      </c>
      <c r="G4" s="1" t="str">
        <f t="shared" si="0"/>
        <v>B1R6</v>
      </c>
      <c r="H4" s="1" t="str">
        <f t="shared" si="0"/>
        <v>B1R7</v>
      </c>
      <c r="I4" s="1" t="str">
        <f>"B1R" &amp;I1</f>
        <v>B1R8</v>
      </c>
      <c r="J4" s="1" t="str">
        <f t="shared" si="0"/>
        <v>B1R9</v>
      </c>
      <c r="K4" s="1" t="s">
        <v>2</v>
      </c>
      <c r="L4" s="3" t="s">
        <v>3</v>
      </c>
    </row>
    <row r="5" spans="2:16">
      <c r="B5" s="1">
        <v>11</v>
      </c>
      <c r="C5" s="1">
        <v>9</v>
      </c>
      <c r="D5" s="1">
        <v>33</v>
      </c>
      <c r="E5" s="1">
        <v>67</v>
      </c>
      <c r="F5" s="1">
        <v>56</v>
      </c>
      <c r="G5" s="1">
        <v>65</v>
      </c>
      <c r="H5" s="1">
        <v>5</v>
      </c>
      <c r="I5" s="1">
        <v>6</v>
      </c>
      <c r="J5" s="1">
        <v>56</v>
      </c>
      <c r="K5" s="1">
        <v>7.4343000000000004</v>
      </c>
      <c r="L5" s="3" t="str">
        <f>B5&amp;C5</f>
        <v>119</v>
      </c>
    </row>
    <row r="6" spans="2:16">
      <c r="B6" s="1"/>
      <c r="C6" s="1"/>
      <c r="D6" s="1"/>
      <c r="E6" s="1"/>
      <c r="F6" s="1"/>
      <c r="G6" s="1"/>
      <c r="H6" s="1"/>
      <c r="I6" s="1"/>
      <c r="J6" s="1"/>
      <c r="K6" s="1"/>
      <c r="L6" s="3"/>
    </row>
    <row r="7" spans="2:16">
      <c r="B7" s="1"/>
      <c r="C7" s="1"/>
      <c r="D7" s="1"/>
      <c r="E7" s="1"/>
      <c r="F7" s="1"/>
      <c r="G7" s="1"/>
      <c r="H7" s="1"/>
      <c r="I7" s="1"/>
      <c r="J7" s="1"/>
      <c r="K7" s="1"/>
      <c r="L7" s="3"/>
    </row>
    <row r="8" spans="2:16">
      <c r="B8" s="1"/>
      <c r="C8" s="1"/>
      <c r="D8" s="1"/>
      <c r="E8" s="1"/>
      <c r="F8" s="1"/>
      <c r="G8" s="1"/>
      <c r="H8" s="1"/>
      <c r="I8" s="1"/>
      <c r="J8" s="1"/>
      <c r="K8" s="1"/>
      <c r="L8" s="3"/>
    </row>
    <row r="9" spans="2:16">
      <c r="B9" s="1"/>
      <c r="C9" s="1"/>
      <c r="D9" s="1"/>
      <c r="E9" s="1"/>
      <c r="F9" s="1"/>
      <c r="G9" s="1"/>
      <c r="H9" s="1"/>
      <c r="I9" s="1"/>
      <c r="J9" s="1"/>
      <c r="K9" s="1"/>
      <c r="L9" s="3"/>
    </row>
    <row r="11" spans="2:16">
      <c r="B11" t="s">
        <v>1</v>
      </c>
    </row>
    <row r="12" spans="2:16">
      <c r="B12" s="1" t="str">
        <f>"B2R" &amp;B1</f>
        <v>B2R1</v>
      </c>
      <c r="C12" s="1" t="str">
        <f t="shared" ref="C12:D12" si="1">"B2R" &amp;C1</f>
        <v>B2R2</v>
      </c>
      <c r="D12" s="1" t="str">
        <f t="shared" si="1"/>
        <v>B2R3</v>
      </c>
      <c r="E12" s="3" t="s">
        <v>3</v>
      </c>
    </row>
    <row r="13" spans="2:16">
      <c r="B13" s="1">
        <v>2</v>
      </c>
      <c r="C13" s="1">
        <v>1</v>
      </c>
      <c r="D13" s="1">
        <v>1</v>
      </c>
      <c r="E13" s="3"/>
    </row>
    <row r="14" spans="2:16">
      <c r="B14" s="1"/>
      <c r="C14" s="1"/>
      <c r="D14" s="1"/>
      <c r="E14" s="3"/>
    </row>
    <row r="15" spans="2:16">
      <c r="B15" s="1"/>
      <c r="C15" s="1"/>
      <c r="D15" s="1"/>
      <c r="E15" s="3"/>
    </row>
    <row r="17" spans="2:11">
      <c r="B17" t="s">
        <v>4</v>
      </c>
    </row>
    <row r="18" spans="2:11">
      <c r="B18" s="1" t="str">
        <f>"B3R"&amp;B1</f>
        <v>B3R1</v>
      </c>
      <c r="C18" s="1" t="str">
        <f t="shared" ref="C18:E18" si="2">"B3R"&amp;C1</f>
        <v>B3R2</v>
      </c>
      <c r="D18" s="1" t="str">
        <f t="shared" si="2"/>
        <v>B3R3</v>
      </c>
      <c r="E18" s="1" t="str">
        <f t="shared" si="2"/>
        <v>B3R4</v>
      </c>
      <c r="F18" s="3" t="s">
        <v>3</v>
      </c>
    </row>
    <row r="19" spans="2:11">
      <c r="B19" s="1">
        <v>7.4433999999999996</v>
      </c>
      <c r="C19" s="1">
        <v>10102010</v>
      </c>
      <c r="D19" s="1">
        <v>7.2354000000000003</v>
      </c>
      <c r="E19" s="1">
        <v>10102009</v>
      </c>
      <c r="F19" s="3"/>
    </row>
    <row r="20" spans="2:11">
      <c r="B20" s="1"/>
      <c r="C20" s="1"/>
      <c r="D20" s="1"/>
      <c r="E20" s="1"/>
      <c r="F20" s="3"/>
    </row>
    <row r="21" spans="2:11">
      <c r="B21" s="1"/>
      <c r="C21" s="1"/>
      <c r="D21" s="1"/>
      <c r="E21" s="1"/>
      <c r="F21" s="3"/>
    </row>
    <row r="23" spans="2:11">
      <c r="B23" t="s">
        <v>5</v>
      </c>
    </row>
    <row r="24" spans="2:11">
      <c r="B24" s="1" t="str">
        <f t="shared" ref="B24:I24" si="3">"B4R" &amp;B1</f>
        <v>B4R1</v>
      </c>
      <c r="C24" s="1" t="str">
        <f t="shared" si="3"/>
        <v>B4R2</v>
      </c>
      <c r="D24" s="1" t="str">
        <f t="shared" si="3"/>
        <v>B4R3</v>
      </c>
      <c r="E24" s="1" t="str">
        <f t="shared" si="3"/>
        <v>B4R4</v>
      </c>
      <c r="F24" s="1" t="str">
        <f t="shared" si="3"/>
        <v>B4R5</v>
      </c>
      <c r="G24" s="1" t="str">
        <f t="shared" si="3"/>
        <v>B4R6</v>
      </c>
      <c r="H24" s="1" t="str">
        <f t="shared" si="3"/>
        <v>B4R7</v>
      </c>
      <c r="I24" s="1" t="str">
        <f t="shared" si="3"/>
        <v>B4R8</v>
      </c>
      <c r="J24" s="3" t="s">
        <v>3</v>
      </c>
      <c r="K24" s="3" t="s">
        <v>7</v>
      </c>
    </row>
    <row r="25" spans="2:11">
      <c r="B25" s="1" t="s">
        <v>36</v>
      </c>
      <c r="C25" s="1">
        <v>3</v>
      </c>
      <c r="D25" s="1">
        <v>3</v>
      </c>
      <c r="E25" s="1">
        <v>3</v>
      </c>
      <c r="F25" s="1">
        <v>3</v>
      </c>
      <c r="G25" s="1">
        <v>3</v>
      </c>
      <c r="H25" s="1">
        <v>3</v>
      </c>
      <c r="I25" s="1">
        <v>3</v>
      </c>
      <c r="J25" s="3">
        <v>1109</v>
      </c>
      <c r="K25" s="3">
        <v>1</v>
      </c>
    </row>
    <row r="26" spans="2:11">
      <c r="B26" s="1" t="s">
        <v>37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3">
        <v>1109</v>
      </c>
      <c r="K26" s="3">
        <v>2</v>
      </c>
    </row>
    <row r="27" spans="2:11">
      <c r="B27" s="1"/>
      <c r="C27" s="1"/>
      <c r="D27" s="1"/>
      <c r="E27" s="1"/>
      <c r="F27" s="1"/>
      <c r="G27" s="1"/>
      <c r="H27" s="1"/>
      <c r="I27" s="1"/>
      <c r="J27" s="3"/>
      <c r="K27" s="3"/>
    </row>
    <row r="29" spans="2:11">
      <c r="B29" t="s">
        <v>6</v>
      </c>
    </row>
    <row r="30" spans="2:11">
      <c r="B30" s="1" t="str">
        <f>"B5R" &amp;C1</f>
        <v>B5R2</v>
      </c>
      <c r="C30" s="1" t="str">
        <f t="shared" ref="C30:D30" si="4">"B5R" &amp;D1</f>
        <v>B5R3</v>
      </c>
      <c r="D30" s="1" t="str">
        <f t="shared" si="4"/>
        <v>B5R4</v>
      </c>
      <c r="E30" s="1" t="str">
        <f t="shared" ref="E30" si="5">"B5R" &amp;F1</f>
        <v>B5R5</v>
      </c>
      <c r="F30" s="1" t="str">
        <f t="shared" ref="F30:G30" si="6">"B5R" &amp;G1</f>
        <v>B5R6</v>
      </c>
      <c r="G30" s="1" t="str">
        <f t="shared" si="6"/>
        <v>B5R7</v>
      </c>
      <c r="H30" s="3" t="s">
        <v>3</v>
      </c>
      <c r="I30" s="3" t="s">
        <v>7</v>
      </c>
    </row>
    <row r="31" spans="2:11">
      <c r="B31" s="1">
        <v>1</v>
      </c>
      <c r="C31" s="1">
        <v>2</v>
      </c>
      <c r="D31" s="1">
        <v>1</v>
      </c>
      <c r="E31" s="1">
        <v>1</v>
      </c>
      <c r="F31" s="1">
        <v>1</v>
      </c>
      <c r="G31" s="1">
        <v>1</v>
      </c>
      <c r="H31" s="3">
        <v>1109</v>
      </c>
      <c r="I31" s="3">
        <v>1</v>
      </c>
    </row>
    <row r="32" spans="2:11">
      <c r="B32" s="1">
        <v>2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3">
        <v>1109</v>
      </c>
      <c r="I32" s="3">
        <v>2</v>
      </c>
    </row>
    <row r="34" spans="2:36">
      <c r="B34" t="s">
        <v>8</v>
      </c>
    </row>
    <row r="35" spans="2:36">
      <c r="B35" s="1" t="str">
        <f>"B5AR1" &amp; B2</f>
        <v>B5AR1A</v>
      </c>
      <c r="C35" s="1" t="str">
        <f t="shared" ref="C35:I35" si="7">"B5AR1" &amp; C2</f>
        <v>B5AR1B</v>
      </c>
      <c r="D35" s="1" t="str">
        <f t="shared" si="7"/>
        <v>B5AR1C</v>
      </c>
      <c r="E35" s="1" t="str">
        <f t="shared" si="7"/>
        <v>B5AR1D</v>
      </c>
      <c r="F35" s="1" t="str">
        <f t="shared" si="7"/>
        <v>B5AR1E</v>
      </c>
      <c r="G35" s="1" t="str">
        <f>"B5AR1" &amp; G2</f>
        <v>B5AR1F</v>
      </c>
      <c r="H35" s="1" t="str">
        <f t="shared" si="7"/>
        <v>B5AR1G</v>
      </c>
      <c r="I35" s="1" t="str">
        <f t="shared" si="7"/>
        <v>B5AR1H</v>
      </c>
      <c r="J35" s="1" t="s">
        <v>20</v>
      </c>
      <c r="K35" s="1" t="s">
        <v>21</v>
      </c>
      <c r="L35" s="1" t="s">
        <v>22</v>
      </c>
      <c r="M35" s="1" t="str">
        <f>"B5AR4A"</f>
        <v>B5AR4A</v>
      </c>
      <c r="N35" s="1" t="s">
        <v>23</v>
      </c>
      <c r="O35" s="1" t="s">
        <v>24</v>
      </c>
      <c r="P35" s="1" t="s">
        <v>25</v>
      </c>
      <c r="Q35" s="1" t="s">
        <v>26</v>
      </c>
      <c r="R35" s="1" t="s">
        <v>27</v>
      </c>
      <c r="S35" s="1" t="str">
        <f>"B5AR6" &amp;C2</f>
        <v>B5AR6B</v>
      </c>
      <c r="T35" s="1" t="str">
        <f t="shared" ref="T35:W35" si="8">"B5AR6" &amp;D2</f>
        <v>B5AR6C</v>
      </c>
      <c r="U35" s="1" t="str">
        <f t="shared" si="8"/>
        <v>B5AR6D</v>
      </c>
      <c r="V35" s="1" t="str">
        <f t="shared" si="8"/>
        <v>B5AR6E</v>
      </c>
      <c r="W35" s="1" t="str">
        <f t="shared" si="8"/>
        <v>B5AR6F</v>
      </c>
      <c r="X35" s="1" t="str">
        <f t="shared" ref="X35" si="9">"B5AR6" &amp;H2</f>
        <v>B5AR6G</v>
      </c>
      <c r="Y35" s="1" t="str">
        <f>"B5AR6" &amp;I2</f>
        <v>B5AR6H</v>
      </c>
      <c r="Z35" s="1" t="s">
        <v>186</v>
      </c>
      <c r="AA35" s="1" t="s">
        <v>28</v>
      </c>
      <c r="AB35" s="1" t="str">
        <f>"B5AR8"&amp;B2</f>
        <v>B5AR8A</v>
      </c>
      <c r="AC35" s="1" t="str">
        <f t="shared" ref="AC35:AF35" si="10">"B5AR8"&amp;C2</f>
        <v>B5AR8B</v>
      </c>
      <c r="AD35" s="1" t="str">
        <f t="shared" si="10"/>
        <v>B5AR8C</v>
      </c>
      <c r="AE35" s="1" t="str">
        <f t="shared" si="10"/>
        <v>B5AR8D</v>
      </c>
      <c r="AF35" s="1" t="str">
        <f t="shared" si="10"/>
        <v>B5AR8E</v>
      </c>
      <c r="AG35" s="1" t="str">
        <f>"B5AR8"&amp;G2</f>
        <v>B5AR8F</v>
      </c>
      <c r="AH35" s="1" t="s">
        <v>187</v>
      </c>
      <c r="AI35" s="3" t="s">
        <v>3</v>
      </c>
      <c r="AJ35" s="3" t="s">
        <v>7</v>
      </c>
    </row>
    <row r="36" spans="2:36">
      <c r="B36" s="1">
        <v>2</v>
      </c>
      <c r="C36" s="1">
        <v>2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  <c r="AD36" s="1">
        <v>2</v>
      </c>
      <c r="AE36" s="1">
        <v>2</v>
      </c>
      <c r="AF36" s="1">
        <v>2</v>
      </c>
      <c r="AG36" s="1">
        <v>2</v>
      </c>
      <c r="AH36" s="1">
        <v>2</v>
      </c>
      <c r="AI36" s="3">
        <v>1109</v>
      </c>
      <c r="AJ36" s="3">
        <v>1</v>
      </c>
    </row>
    <row r="37" spans="2:36">
      <c r="B37" s="1">
        <v>2</v>
      </c>
      <c r="C37" s="1">
        <v>2</v>
      </c>
      <c r="D37" s="1">
        <v>2</v>
      </c>
      <c r="E37" s="1">
        <v>2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2</v>
      </c>
      <c r="AD37" s="1">
        <v>2</v>
      </c>
      <c r="AE37" s="1">
        <v>2</v>
      </c>
      <c r="AF37" s="1">
        <v>2</v>
      </c>
      <c r="AG37" s="1">
        <v>2</v>
      </c>
      <c r="AH37" s="1">
        <v>2</v>
      </c>
      <c r="AI37" s="3">
        <v>1109</v>
      </c>
      <c r="AJ37" s="3">
        <v>2</v>
      </c>
    </row>
    <row r="39" spans="2:36">
      <c r="B39" t="s">
        <v>29</v>
      </c>
      <c r="C39" s="4" t="s">
        <v>165</v>
      </c>
    </row>
    <row r="40" spans="2:36">
      <c r="B40" s="1" t="s">
        <v>30</v>
      </c>
      <c r="C40" s="1" t="s">
        <v>31</v>
      </c>
      <c r="D40" s="1" t="s">
        <v>32</v>
      </c>
      <c r="E40" s="1" t="s">
        <v>33</v>
      </c>
      <c r="F40" s="1" t="s">
        <v>34</v>
      </c>
      <c r="G40" s="1" t="s">
        <v>35</v>
      </c>
      <c r="H40" s="1" t="s">
        <v>188</v>
      </c>
      <c r="I40" s="1" t="s">
        <v>189</v>
      </c>
      <c r="J40" s="1" t="s">
        <v>190</v>
      </c>
      <c r="K40" s="1" t="s">
        <v>191</v>
      </c>
      <c r="L40" s="1" t="s">
        <v>192</v>
      </c>
      <c r="M40" s="1" t="s">
        <v>193</v>
      </c>
      <c r="N40" s="1" t="s">
        <v>194</v>
      </c>
      <c r="O40" s="1" t="s">
        <v>195</v>
      </c>
      <c r="P40" s="1" t="s">
        <v>196</v>
      </c>
      <c r="Q40" s="3" t="s">
        <v>3</v>
      </c>
      <c r="R40" s="3" t="s">
        <v>7</v>
      </c>
    </row>
    <row r="41" spans="2:36">
      <c r="B41" s="1">
        <v>2</v>
      </c>
      <c r="C41" s="1">
        <v>2</v>
      </c>
      <c r="D41" s="1">
        <v>2</v>
      </c>
      <c r="E41" s="1">
        <v>2</v>
      </c>
      <c r="F41" s="1">
        <v>2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>
        <v>3</v>
      </c>
      <c r="M41" s="1">
        <v>4</v>
      </c>
      <c r="N41" s="1">
        <v>5</v>
      </c>
      <c r="O41" s="1">
        <v>6</v>
      </c>
      <c r="P41" s="1">
        <v>7</v>
      </c>
      <c r="Q41" s="3">
        <v>1109</v>
      </c>
      <c r="R41" s="3">
        <v>2</v>
      </c>
    </row>
    <row r="42" spans="2:36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</row>
    <row r="43" spans="2:36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</row>
    <row r="45" spans="2:36">
      <c r="B45" t="s">
        <v>38</v>
      </c>
      <c r="C45" s="4" t="s">
        <v>166</v>
      </c>
    </row>
    <row r="46" spans="2:36">
      <c r="B46" s="1" t="str">
        <f>"B5CR14"</f>
        <v>B5CR14</v>
      </c>
      <c r="C46" s="1" t="s">
        <v>39</v>
      </c>
      <c r="D46" s="1" t="s">
        <v>40</v>
      </c>
      <c r="E46" s="1" t="s">
        <v>41</v>
      </c>
      <c r="F46" s="1" t="s">
        <v>42</v>
      </c>
      <c r="G46" s="1" t="s">
        <v>43</v>
      </c>
      <c r="H46" s="1" t="s">
        <v>197</v>
      </c>
      <c r="I46" s="1" t="s">
        <v>198</v>
      </c>
      <c r="J46" s="1" t="s">
        <v>199</v>
      </c>
      <c r="K46" s="1" t="s">
        <v>200</v>
      </c>
      <c r="L46" s="2" t="s">
        <v>3</v>
      </c>
      <c r="M46" s="2" t="s">
        <v>7</v>
      </c>
    </row>
    <row r="47" spans="2:36">
      <c r="B47" s="1">
        <v>2</v>
      </c>
      <c r="C47" s="1">
        <v>2</v>
      </c>
      <c r="D47" s="1">
        <v>2</v>
      </c>
      <c r="E47" s="1">
        <v>2</v>
      </c>
      <c r="F47" s="1">
        <v>2</v>
      </c>
      <c r="G47" s="1">
        <v>2</v>
      </c>
      <c r="H47" s="1">
        <v>3</v>
      </c>
      <c r="I47" s="1">
        <v>4</v>
      </c>
      <c r="J47" s="1">
        <v>5</v>
      </c>
      <c r="K47" s="1">
        <v>6</v>
      </c>
      <c r="L47" s="2">
        <v>1109</v>
      </c>
      <c r="M47" s="2">
        <v>1</v>
      </c>
    </row>
    <row r="48" spans="2:36"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2"/>
    </row>
    <row r="49" spans="2:45"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  <c r="M49" s="2"/>
    </row>
    <row r="51" spans="2:45">
      <c r="B51" t="s">
        <v>44</v>
      </c>
      <c r="C51" s="4" t="s">
        <v>167</v>
      </c>
    </row>
    <row r="53" spans="2:45">
      <c r="B53" s="1" t="s">
        <v>201</v>
      </c>
      <c r="C53" s="1" t="s">
        <v>202</v>
      </c>
      <c r="D53" s="1" t="s">
        <v>203</v>
      </c>
      <c r="E53" s="1" t="s">
        <v>204</v>
      </c>
      <c r="F53" s="1" t="s">
        <v>205</v>
      </c>
      <c r="G53" s="1" t="s">
        <v>206</v>
      </c>
      <c r="H53" s="1" t="s">
        <v>207</v>
      </c>
      <c r="I53" s="1" t="s">
        <v>208</v>
      </c>
      <c r="J53" s="1" t="s">
        <v>209</v>
      </c>
      <c r="K53" s="1" t="s">
        <v>210</v>
      </c>
      <c r="L53" s="1" t="s">
        <v>211</v>
      </c>
      <c r="M53" s="1" t="s">
        <v>212</v>
      </c>
      <c r="N53" s="1" t="s">
        <v>213</v>
      </c>
      <c r="O53" s="1" t="s">
        <v>214</v>
      </c>
      <c r="P53" s="1" t="s">
        <v>215</v>
      </c>
      <c r="Q53" s="1" t="s">
        <v>216</v>
      </c>
      <c r="R53" s="1" t="s">
        <v>217</v>
      </c>
      <c r="S53" s="1" t="s">
        <v>218</v>
      </c>
      <c r="T53" s="1" t="s">
        <v>220</v>
      </c>
      <c r="U53" s="1" t="s">
        <v>221</v>
      </c>
      <c r="V53" s="1" t="s">
        <v>222</v>
      </c>
      <c r="W53" s="1" t="s">
        <v>223</v>
      </c>
      <c r="X53" s="1" t="s">
        <v>224</v>
      </c>
      <c r="Y53" s="1" t="s">
        <v>225</v>
      </c>
      <c r="Z53" s="1" t="s">
        <v>226</v>
      </c>
      <c r="AA53" s="1" t="s">
        <v>227</v>
      </c>
      <c r="AB53" s="1" t="s">
        <v>228</v>
      </c>
      <c r="AC53" s="1" t="s">
        <v>229</v>
      </c>
      <c r="AD53" s="1" t="s">
        <v>230</v>
      </c>
      <c r="AE53" s="1" t="s">
        <v>231</v>
      </c>
      <c r="AF53" s="1" t="s">
        <v>232</v>
      </c>
      <c r="AG53" s="1" t="s">
        <v>233</v>
      </c>
      <c r="AH53" s="1" t="s">
        <v>234</v>
      </c>
      <c r="AI53" s="1" t="s">
        <v>235</v>
      </c>
      <c r="AJ53" s="1" t="s">
        <v>236</v>
      </c>
      <c r="AK53" s="1" t="s">
        <v>237</v>
      </c>
      <c r="AL53" s="1" t="s">
        <v>238</v>
      </c>
      <c r="AM53" s="1" t="s">
        <v>239</v>
      </c>
      <c r="AN53" s="1" t="s">
        <v>240</v>
      </c>
      <c r="AO53" s="1" t="s">
        <v>241</v>
      </c>
      <c r="AP53" s="1" t="s">
        <v>242</v>
      </c>
      <c r="AQ53" s="1" t="s">
        <v>219</v>
      </c>
      <c r="AR53" s="2" t="s">
        <v>3</v>
      </c>
      <c r="AS53" s="2" t="s">
        <v>7</v>
      </c>
    </row>
    <row r="54" spans="2:45">
      <c r="B54" s="1">
        <v>2</v>
      </c>
      <c r="C54" s="1">
        <v>3</v>
      </c>
      <c r="D54" s="1">
        <v>4</v>
      </c>
      <c r="E54" s="1">
        <v>5</v>
      </c>
      <c r="F54" s="1">
        <v>6</v>
      </c>
      <c r="G54" s="1">
        <v>7</v>
      </c>
      <c r="H54" s="1">
        <v>8</v>
      </c>
      <c r="I54" s="1">
        <v>9</v>
      </c>
      <c r="J54" s="1">
        <v>10</v>
      </c>
      <c r="K54" s="1">
        <v>11</v>
      </c>
      <c r="L54" s="1">
        <v>12</v>
      </c>
      <c r="M54" s="1">
        <v>13</v>
      </c>
      <c r="N54" s="1">
        <v>14</v>
      </c>
      <c r="O54" s="1">
        <v>15</v>
      </c>
      <c r="P54" s="1">
        <v>16</v>
      </c>
      <c r="Q54" s="1">
        <v>17</v>
      </c>
      <c r="R54" s="1">
        <v>18</v>
      </c>
      <c r="S54" s="1">
        <v>19</v>
      </c>
      <c r="T54" s="1">
        <v>20</v>
      </c>
      <c r="U54" s="1">
        <v>21</v>
      </c>
      <c r="V54" s="1">
        <v>22</v>
      </c>
      <c r="W54" s="1">
        <v>23</v>
      </c>
      <c r="X54" s="1">
        <v>24</v>
      </c>
      <c r="Y54" s="1">
        <v>25</v>
      </c>
      <c r="Z54" s="1">
        <v>26</v>
      </c>
      <c r="AA54" s="1">
        <v>27</v>
      </c>
      <c r="AB54" s="1">
        <v>28</v>
      </c>
      <c r="AC54" s="1">
        <v>29</v>
      </c>
      <c r="AD54" s="1">
        <v>30</v>
      </c>
      <c r="AE54" s="1">
        <v>31</v>
      </c>
      <c r="AF54" s="1">
        <v>32</v>
      </c>
      <c r="AG54" s="1">
        <v>33</v>
      </c>
      <c r="AH54" s="1">
        <v>34</v>
      </c>
      <c r="AI54" s="1">
        <v>35</v>
      </c>
      <c r="AJ54" s="1">
        <v>36</v>
      </c>
      <c r="AK54" s="1">
        <v>37</v>
      </c>
      <c r="AL54" s="1">
        <v>38</v>
      </c>
      <c r="AM54" s="1">
        <v>39</v>
      </c>
      <c r="AN54" s="1">
        <v>40</v>
      </c>
      <c r="AO54" s="1">
        <v>41</v>
      </c>
      <c r="AP54" s="1">
        <v>42</v>
      </c>
      <c r="AQ54" s="1">
        <v>43</v>
      </c>
      <c r="AR54" s="2">
        <v>1109</v>
      </c>
      <c r="AS54" s="2">
        <v>1</v>
      </c>
    </row>
    <row r="55" spans="2:4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2"/>
      <c r="AS55" s="2"/>
    </row>
    <row r="56" spans="2:4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2"/>
      <c r="AS56" s="2"/>
    </row>
    <row r="58" spans="2:45">
      <c r="B58" t="s">
        <v>243</v>
      </c>
    </row>
    <row r="59" spans="2:45">
      <c r="B59" s="1" t="s">
        <v>244</v>
      </c>
      <c r="C59" s="1" t="s">
        <v>245</v>
      </c>
      <c r="D59" s="1" t="s">
        <v>246</v>
      </c>
      <c r="E59" s="1" t="s">
        <v>247</v>
      </c>
      <c r="F59" s="1" t="s">
        <v>248</v>
      </c>
      <c r="G59" s="2" t="s">
        <v>3</v>
      </c>
      <c r="H59" s="2" t="s">
        <v>7</v>
      </c>
    </row>
    <row r="60" spans="2:45">
      <c r="B60" s="1"/>
      <c r="C60" s="1"/>
      <c r="D60" s="1"/>
      <c r="E60" s="1"/>
      <c r="F60" s="1"/>
      <c r="G60" s="2">
        <v>1109</v>
      </c>
      <c r="H60" s="2">
        <v>1</v>
      </c>
    </row>
    <row r="61" spans="2:45">
      <c r="B61" s="1"/>
      <c r="C61" s="1"/>
      <c r="D61" s="1"/>
      <c r="E61" s="1"/>
      <c r="F61" s="1"/>
      <c r="G61" s="2"/>
      <c r="H61" s="2"/>
    </row>
    <row r="62" spans="2:45">
      <c r="B62" s="1"/>
      <c r="C62" s="1"/>
      <c r="D62" s="1"/>
      <c r="E62" s="1"/>
      <c r="F62" s="1"/>
      <c r="G62" s="2"/>
      <c r="H62" s="2"/>
    </row>
    <row r="66" spans="2:22">
      <c r="B66" t="s">
        <v>45</v>
      </c>
    </row>
    <row r="67" spans="2:22">
      <c r="B67" s="1" t="s">
        <v>46</v>
      </c>
      <c r="C67" s="1" t="s">
        <v>47</v>
      </c>
      <c r="D67" s="1" t="s">
        <v>48</v>
      </c>
      <c r="E67" s="1" t="s">
        <v>49</v>
      </c>
      <c r="F67" s="1" t="s">
        <v>50</v>
      </c>
      <c r="G67" s="1" t="s">
        <v>51</v>
      </c>
      <c r="H67" s="1" t="s">
        <v>52</v>
      </c>
      <c r="I67" s="1" t="s">
        <v>53</v>
      </c>
      <c r="J67" s="1" t="s">
        <v>54</v>
      </c>
      <c r="K67" s="1" t="s">
        <v>55</v>
      </c>
      <c r="L67" s="1" t="s">
        <v>56</v>
      </c>
      <c r="M67" s="1" t="s">
        <v>57</v>
      </c>
      <c r="N67" s="1" t="s">
        <v>58</v>
      </c>
      <c r="O67" s="1" t="s">
        <v>59</v>
      </c>
      <c r="P67" s="1" t="s">
        <v>60</v>
      </c>
      <c r="Q67" s="1" t="s">
        <v>61</v>
      </c>
      <c r="R67" s="1" t="s">
        <v>62</v>
      </c>
      <c r="S67" s="2" t="s">
        <v>3</v>
      </c>
    </row>
    <row r="68" spans="2:2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2">
        <v>1109</v>
      </c>
    </row>
    <row r="69" spans="2:2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2"/>
    </row>
    <row r="70" spans="2:2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2"/>
    </row>
    <row r="72" spans="2:22">
      <c r="B72" t="s">
        <v>63</v>
      </c>
    </row>
    <row r="73" spans="2:22">
      <c r="B73" s="1" t="s">
        <v>64</v>
      </c>
      <c r="C73" s="1" t="s">
        <v>65</v>
      </c>
      <c r="D73" s="3" t="s">
        <v>3</v>
      </c>
    </row>
    <row r="74" spans="2:22">
      <c r="B74" s="1"/>
      <c r="C74" s="1"/>
      <c r="D74" s="3"/>
    </row>
    <row r="75" spans="2:22">
      <c r="B75" s="1"/>
      <c r="C75" s="1"/>
      <c r="D75" s="3"/>
    </row>
    <row r="76" spans="2:22">
      <c r="B76" s="1"/>
      <c r="C76" s="1"/>
      <c r="D76" s="3"/>
    </row>
    <row r="78" spans="2:22">
      <c r="B78" t="s">
        <v>66</v>
      </c>
    </row>
    <row r="79" spans="2:22">
      <c r="B79" s="1" t="s">
        <v>249</v>
      </c>
      <c r="C79" s="1" t="s">
        <v>250</v>
      </c>
      <c r="D79" s="1" t="s">
        <v>251</v>
      </c>
      <c r="E79" s="1" t="s">
        <v>252</v>
      </c>
      <c r="F79" s="1" t="s">
        <v>253</v>
      </c>
      <c r="G79" s="1" t="s">
        <v>254</v>
      </c>
      <c r="H79" s="1" t="s">
        <v>255</v>
      </c>
      <c r="I79" s="1" t="s">
        <v>256</v>
      </c>
      <c r="J79" s="1" t="s">
        <v>257</v>
      </c>
      <c r="K79" s="1" t="s">
        <v>258</v>
      </c>
      <c r="L79" s="1" t="s">
        <v>259</v>
      </c>
      <c r="M79" s="1" t="s">
        <v>260</v>
      </c>
      <c r="N79" s="1" t="s">
        <v>261</v>
      </c>
      <c r="O79" s="1" t="s">
        <v>262</v>
      </c>
      <c r="P79" s="1" t="s">
        <v>263</v>
      </c>
      <c r="Q79" s="1" t="s">
        <v>264</v>
      </c>
      <c r="R79" s="1" t="s">
        <v>265</v>
      </c>
      <c r="S79" s="1" t="s">
        <v>266</v>
      </c>
      <c r="T79" s="1" t="s">
        <v>267</v>
      </c>
      <c r="U79" s="3" t="s">
        <v>3</v>
      </c>
      <c r="V79" s="3" t="s">
        <v>7</v>
      </c>
    </row>
    <row r="80" spans="2:22">
      <c r="B80" s="1"/>
      <c r="C80" s="1"/>
      <c r="D80" s="1"/>
      <c r="E80" s="1"/>
      <c r="F80" s="1"/>
      <c r="G80" s="1"/>
      <c r="H80" s="1"/>
      <c r="I80" s="1"/>
      <c r="J80" s="1"/>
      <c r="K80" s="1" t="s">
        <v>269</v>
      </c>
      <c r="L80" s="1"/>
      <c r="M80" s="1"/>
      <c r="N80" s="1"/>
      <c r="O80" s="1"/>
      <c r="P80" s="1"/>
      <c r="Q80" s="1"/>
      <c r="R80" s="1"/>
      <c r="S80" s="1"/>
      <c r="T80" s="1" t="s">
        <v>268</v>
      </c>
      <c r="U80" s="3">
        <v>1109</v>
      </c>
      <c r="V80" s="3">
        <v>1</v>
      </c>
    </row>
    <row r="81" spans="2:6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3"/>
      <c r="V81" s="3"/>
    </row>
    <row r="82" spans="2:6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3"/>
      <c r="V82" s="3"/>
    </row>
    <row r="85" spans="2:61">
      <c r="B85" t="s">
        <v>72</v>
      </c>
    </row>
    <row r="86" spans="2:61">
      <c r="B86" s="1" t="s">
        <v>73</v>
      </c>
      <c r="C86" s="1" t="s">
        <v>74</v>
      </c>
      <c r="D86" s="1" t="s">
        <v>75</v>
      </c>
      <c r="E86" s="1" t="s">
        <v>76</v>
      </c>
      <c r="F86" s="1" t="s">
        <v>77</v>
      </c>
      <c r="G86" s="1" t="s">
        <v>78</v>
      </c>
      <c r="H86" s="1" t="s">
        <v>79</v>
      </c>
      <c r="I86" s="1" t="s">
        <v>80</v>
      </c>
      <c r="J86" s="1" t="s">
        <v>81</v>
      </c>
      <c r="K86" s="1" t="s">
        <v>82</v>
      </c>
      <c r="L86" s="1" t="s">
        <v>83</v>
      </c>
      <c r="M86" s="1" t="s">
        <v>84</v>
      </c>
      <c r="N86" s="1" t="s">
        <v>85</v>
      </c>
      <c r="O86" s="1" t="s">
        <v>86</v>
      </c>
      <c r="P86" s="1" t="s">
        <v>87</v>
      </c>
      <c r="Q86" s="1" t="s">
        <v>88</v>
      </c>
      <c r="R86" s="1" t="s">
        <v>89</v>
      </c>
      <c r="S86" s="1" t="s">
        <v>90</v>
      </c>
      <c r="T86" s="1" t="s">
        <v>270</v>
      </c>
      <c r="U86" s="1" t="s">
        <v>271</v>
      </c>
      <c r="V86" s="1" t="s">
        <v>272</v>
      </c>
      <c r="W86" s="1" t="s">
        <v>273</v>
      </c>
      <c r="X86" s="1" t="s">
        <v>274</v>
      </c>
      <c r="Y86" s="1" t="s">
        <v>275</v>
      </c>
      <c r="Z86" s="1" t="s">
        <v>276</v>
      </c>
      <c r="AA86" s="1" t="s">
        <v>277</v>
      </c>
      <c r="AB86" s="1" t="s">
        <v>278</v>
      </c>
      <c r="AC86" s="1" t="s">
        <v>279</v>
      </c>
      <c r="AD86" s="1" t="s">
        <v>280</v>
      </c>
      <c r="AE86" s="1" t="s">
        <v>281</v>
      </c>
      <c r="AF86" s="1" t="s">
        <v>282</v>
      </c>
      <c r="AG86" s="1" t="s">
        <v>283</v>
      </c>
      <c r="AH86" s="1" t="s">
        <v>284</v>
      </c>
      <c r="AI86" s="1" t="s">
        <v>285</v>
      </c>
      <c r="AJ86" s="1" t="s">
        <v>286</v>
      </c>
      <c r="AK86" s="1" t="s">
        <v>287</v>
      </c>
      <c r="AL86" s="1" t="s">
        <v>288</v>
      </c>
      <c r="AM86" s="1" t="s">
        <v>289</v>
      </c>
      <c r="AN86" s="1" t="s">
        <v>290</v>
      </c>
      <c r="AO86" s="1" t="s">
        <v>291</v>
      </c>
      <c r="AP86" s="1" t="s">
        <v>292</v>
      </c>
      <c r="AQ86" s="1" t="s">
        <v>293</v>
      </c>
      <c r="AR86" s="1" t="s">
        <v>294</v>
      </c>
      <c r="AS86" s="1" t="s">
        <v>295</v>
      </c>
      <c r="AT86" s="1" t="s">
        <v>296</v>
      </c>
      <c r="AU86" s="1" t="s">
        <v>297</v>
      </c>
      <c r="AV86" s="1" t="s">
        <v>298</v>
      </c>
      <c r="AW86" s="1" t="s">
        <v>299</v>
      </c>
      <c r="AX86" s="1" t="s">
        <v>300</v>
      </c>
      <c r="AY86" s="1" t="s">
        <v>301</v>
      </c>
      <c r="AZ86" s="1" t="s">
        <v>302</v>
      </c>
      <c r="BA86" s="1" t="s">
        <v>303</v>
      </c>
      <c r="BB86" s="1" t="s">
        <v>304</v>
      </c>
      <c r="BC86" s="1" t="s">
        <v>305</v>
      </c>
      <c r="BD86" s="1" t="s">
        <v>306</v>
      </c>
      <c r="BE86" s="1" t="s">
        <v>307</v>
      </c>
      <c r="BF86" s="1" t="s">
        <v>308</v>
      </c>
      <c r="BG86" s="1" t="s">
        <v>309</v>
      </c>
      <c r="BH86" s="3" t="s">
        <v>3</v>
      </c>
      <c r="BI86" s="3" t="s">
        <v>7</v>
      </c>
    </row>
    <row r="87" spans="2:61">
      <c r="B87" s="1">
        <v>2</v>
      </c>
      <c r="C87" s="1">
        <v>2</v>
      </c>
      <c r="D87" s="1">
        <v>2</v>
      </c>
      <c r="E87" s="1">
        <v>2</v>
      </c>
      <c r="F87" s="1">
        <v>2</v>
      </c>
      <c r="G87" s="1">
        <v>2</v>
      </c>
      <c r="H87" s="1">
        <v>2</v>
      </c>
      <c r="I87" s="1">
        <v>2</v>
      </c>
      <c r="J87" s="1" t="s">
        <v>91</v>
      </c>
      <c r="K87" s="1">
        <v>2</v>
      </c>
      <c r="L87" s="1">
        <v>2</v>
      </c>
      <c r="M87" s="1">
        <v>2</v>
      </c>
      <c r="N87" s="1">
        <v>2</v>
      </c>
      <c r="O87" s="1">
        <v>2</v>
      </c>
      <c r="P87" s="1">
        <v>2</v>
      </c>
      <c r="Q87" s="1">
        <v>2</v>
      </c>
      <c r="R87" s="1">
        <v>2</v>
      </c>
      <c r="S87" s="1" t="s">
        <v>91</v>
      </c>
      <c r="T87" s="3">
        <v>1109</v>
      </c>
      <c r="U87" s="3">
        <v>1</v>
      </c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3"/>
      <c r="BI87" s="3"/>
    </row>
    <row r="88" spans="2:6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3"/>
      <c r="U88" s="3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3"/>
      <c r="BI88" s="3"/>
    </row>
    <row r="89" spans="2:6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3"/>
      <c r="U89" s="3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3"/>
      <c r="BI89" s="3"/>
    </row>
    <row r="92" spans="2:61">
      <c r="B92" t="s">
        <v>92</v>
      </c>
    </row>
    <row r="93" spans="2:61">
      <c r="B93" s="1" t="s">
        <v>93</v>
      </c>
      <c r="C93" s="1" t="s">
        <v>94</v>
      </c>
      <c r="D93" s="1" t="s">
        <v>95</v>
      </c>
      <c r="E93" s="1" t="s">
        <v>96</v>
      </c>
      <c r="F93" s="1" t="s">
        <v>97</v>
      </c>
      <c r="G93" s="1" t="s">
        <v>98</v>
      </c>
      <c r="H93" s="1" t="s">
        <v>99</v>
      </c>
      <c r="I93" s="1" t="s">
        <v>100</v>
      </c>
      <c r="J93" s="1" t="s">
        <v>101</v>
      </c>
      <c r="K93" s="1" t="s">
        <v>102</v>
      </c>
      <c r="L93" s="1" t="s">
        <v>103</v>
      </c>
      <c r="M93" s="1" t="s">
        <v>104</v>
      </c>
      <c r="N93" s="1" t="s">
        <v>105</v>
      </c>
      <c r="O93" s="1" t="s">
        <v>106</v>
      </c>
      <c r="P93" s="1" t="s">
        <v>107</v>
      </c>
      <c r="Q93" s="1" t="s">
        <v>108</v>
      </c>
      <c r="R93" s="1" t="s">
        <v>109</v>
      </c>
      <c r="S93" s="1" t="s">
        <v>110</v>
      </c>
      <c r="T93" s="1" t="s">
        <v>111</v>
      </c>
      <c r="U93" s="1" t="s">
        <v>112</v>
      </c>
      <c r="V93" s="1" t="s">
        <v>113</v>
      </c>
      <c r="W93" s="1" t="s">
        <v>114</v>
      </c>
      <c r="X93" s="1" t="s">
        <v>115</v>
      </c>
      <c r="Y93" s="1" t="s">
        <v>116</v>
      </c>
      <c r="Z93" s="1" t="s">
        <v>117</v>
      </c>
      <c r="AA93" s="1" t="s">
        <v>118</v>
      </c>
      <c r="AB93" s="1" t="s">
        <v>119</v>
      </c>
      <c r="AC93" s="1" t="s">
        <v>120</v>
      </c>
      <c r="AD93" s="1" t="s">
        <v>121</v>
      </c>
      <c r="AE93" s="1" t="s">
        <v>122</v>
      </c>
      <c r="AF93" s="1" t="s">
        <v>123</v>
      </c>
      <c r="AG93" s="1" t="s">
        <v>124</v>
      </c>
      <c r="AH93" s="1" t="s">
        <v>125</v>
      </c>
      <c r="AI93" s="1" t="s">
        <v>126</v>
      </c>
      <c r="AJ93" s="1" t="s">
        <v>127</v>
      </c>
      <c r="AK93" s="1" t="s">
        <v>128</v>
      </c>
      <c r="AL93" s="3" t="s">
        <v>3</v>
      </c>
      <c r="AM93" s="3" t="s">
        <v>7</v>
      </c>
    </row>
    <row r="94" spans="2:6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3"/>
      <c r="AM94" s="3"/>
    </row>
    <row r="95" spans="2:6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3"/>
      <c r="AM95" s="3"/>
    </row>
    <row r="96" spans="2:6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3"/>
      <c r="AM96" s="3"/>
    </row>
    <row r="99" spans="2:4">
      <c r="B99" t="s">
        <v>161</v>
      </c>
    </row>
    <row r="100" spans="2:4">
      <c r="B100" s="1" t="s">
        <v>162</v>
      </c>
      <c r="C100" s="1" t="s">
        <v>163</v>
      </c>
      <c r="D100" s="1" t="s">
        <v>164</v>
      </c>
    </row>
    <row r="101" spans="2:4">
      <c r="B101" s="1"/>
      <c r="C101" s="1"/>
      <c r="D101" s="1"/>
    </row>
    <row r="102" spans="2:4">
      <c r="B102" s="1"/>
      <c r="C102" s="1"/>
      <c r="D102" s="1"/>
    </row>
    <row r="103" spans="2:4">
      <c r="B103" s="1"/>
      <c r="C103" s="1"/>
      <c r="D103" s="1"/>
    </row>
  </sheetData>
  <pageMargins left="0.7" right="0.7" top="0.75" bottom="0.75" header="0.3" footer="0.3"/>
  <pageSetup paperSize="327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2"/>
  <sheetViews>
    <sheetView workbookViewId="0">
      <selection activeCell="B30" sqref="B30"/>
    </sheetView>
  </sheetViews>
  <sheetFormatPr defaultRowHeight="15"/>
  <sheetData>
    <row r="1" spans="1:5">
      <c r="A1" s="5" t="s">
        <v>170</v>
      </c>
      <c r="E1" t="s">
        <v>178</v>
      </c>
    </row>
    <row r="2" spans="1:5">
      <c r="A2" s="5" t="s">
        <v>168</v>
      </c>
      <c r="C2" t="s">
        <v>171</v>
      </c>
      <c r="E2" t="str">
        <f>A2&amp;" "&amp;C2&amp;","</f>
        <v>B5CR13 int(10) ,</v>
      </c>
    </row>
    <row r="3" spans="1:5">
      <c r="A3" s="5" t="s">
        <v>169</v>
      </c>
      <c r="C3" t="s">
        <v>171</v>
      </c>
      <c r="E3" t="str">
        <f t="shared" ref="E3:E10" si="0">A3&amp;" "&amp;C3&amp;","</f>
        <v>B5CR14 int(10) ,</v>
      </c>
    </row>
    <row r="4" spans="1:5">
      <c r="A4" s="5" t="s">
        <v>39</v>
      </c>
      <c r="C4" t="s">
        <v>171</v>
      </c>
      <c r="E4" t="str">
        <f t="shared" si="0"/>
        <v>B5CR15 int(10) ,</v>
      </c>
    </row>
    <row r="5" spans="1:5">
      <c r="A5" s="5" t="s">
        <v>40</v>
      </c>
      <c r="C5" t="s">
        <v>171</v>
      </c>
      <c r="E5" t="str">
        <f t="shared" si="0"/>
        <v>B5CR16A int(10) ,</v>
      </c>
    </row>
    <row r="6" spans="1:5">
      <c r="A6" s="5" t="s">
        <v>41</v>
      </c>
      <c r="C6" t="s">
        <v>171</v>
      </c>
      <c r="E6" t="str">
        <f t="shared" si="0"/>
        <v>B5CR16B int(10) ,</v>
      </c>
    </row>
    <row r="7" spans="1:5">
      <c r="A7" s="5" t="s">
        <v>42</v>
      </c>
      <c r="C7" t="s">
        <v>171</v>
      </c>
      <c r="E7" t="str">
        <f t="shared" si="0"/>
        <v>B5CR17A int(10) ,</v>
      </c>
    </row>
    <row r="8" spans="1:5">
      <c r="A8" s="5" t="s">
        <v>43</v>
      </c>
      <c r="C8" t="s">
        <v>171</v>
      </c>
      <c r="E8" t="str">
        <f t="shared" si="0"/>
        <v>B5CR17B int(10) ,</v>
      </c>
    </row>
    <row r="9" spans="1:5">
      <c r="A9" s="5" t="s">
        <v>3</v>
      </c>
      <c r="C9" t="s">
        <v>171</v>
      </c>
      <c r="E9" t="str">
        <f t="shared" si="0"/>
        <v>PK int(10) ,</v>
      </c>
    </row>
    <row r="10" spans="1:5">
      <c r="A10" s="5" t="s">
        <v>7</v>
      </c>
      <c r="C10" t="s">
        <v>171</v>
      </c>
      <c r="E10" t="str">
        <f t="shared" si="0"/>
        <v>No_Urut int(10) ,</v>
      </c>
    </row>
    <row r="11" spans="1:5">
      <c r="E11" t="s">
        <v>177</v>
      </c>
    </row>
    <row r="12" spans="1:5">
      <c r="E12" t="s">
        <v>179</v>
      </c>
    </row>
    <row r="13" spans="1:5">
      <c r="A13" s="6" t="s">
        <v>172</v>
      </c>
      <c r="C13" t="s">
        <v>171</v>
      </c>
      <c r="E13" t="str">
        <f t="shared" ref="E13:E19" si="1">A13&amp;" "&amp;C13&amp;","</f>
        <v>B5DR18A int(10) ,</v>
      </c>
    </row>
    <row r="14" spans="1:5">
      <c r="A14" s="6" t="s">
        <v>173</v>
      </c>
      <c r="C14" t="s">
        <v>171</v>
      </c>
      <c r="E14" t="str">
        <f t="shared" si="1"/>
        <v>B5DR18B int(10) ,</v>
      </c>
    </row>
    <row r="15" spans="1:5">
      <c r="A15" s="6" t="s">
        <v>174</v>
      </c>
      <c r="C15" t="s">
        <v>171</v>
      </c>
      <c r="E15" t="str">
        <f t="shared" si="1"/>
        <v>B5DR18C int(10) ,</v>
      </c>
    </row>
    <row r="16" spans="1:5">
      <c r="A16" s="6" t="s">
        <v>175</v>
      </c>
      <c r="C16" t="s">
        <v>171</v>
      </c>
      <c r="E16" t="str">
        <f t="shared" si="1"/>
        <v>B5DR18D int(10) ,</v>
      </c>
    </row>
    <row r="17" spans="1:5">
      <c r="A17" s="6" t="s">
        <v>176</v>
      </c>
      <c r="C17" t="s">
        <v>171</v>
      </c>
      <c r="E17" t="str">
        <f t="shared" si="1"/>
        <v>B5DR19 int(10) ,</v>
      </c>
    </row>
    <row r="18" spans="1:5">
      <c r="A18" s="6" t="s">
        <v>3</v>
      </c>
      <c r="C18" t="s">
        <v>171</v>
      </c>
      <c r="E18" t="str">
        <f t="shared" si="1"/>
        <v>PK int(10) ,</v>
      </c>
    </row>
    <row r="19" spans="1:5">
      <c r="A19" s="6" t="s">
        <v>7</v>
      </c>
      <c r="C19" t="s">
        <v>171</v>
      </c>
      <c r="E19" t="str">
        <f t="shared" si="1"/>
        <v>No_Urut int(10) ,</v>
      </c>
    </row>
    <row r="20" spans="1:5">
      <c r="E20" t="s">
        <v>177</v>
      </c>
    </row>
    <row r="21" spans="1:5">
      <c r="E21" t="s">
        <v>180</v>
      </c>
    </row>
    <row r="22" spans="1:5">
      <c r="A22" s="7" t="s">
        <v>46</v>
      </c>
      <c r="C22" t="s">
        <v>171</v>
      </c>
      <c r="E22" t="str">
        <f t="shared" ref="E22:E39" si="2">A22&amp;" "&amp;C22&amp;","</f>
        <v>B6R1 int(10) ,</v>
      </c>
    </row>
    <row r="23" spans="1:5">
      <c r="A23" s="7" t="s">
        <v>47</v>
      </c>
      <c r="C23" t="s">
        <v>171</v>
      </c>
      <c r="E23" t="str">
        <f t="shared" si="2"/>
        <v>B6R2 int(10) ,</v>
      </c>
    </row>
    <row r="24" spans="1:5">
      <c r="A24" s="7" t="s">
        <v>48</v>
      </c>
      <c r="C24" t="s">
        <v>171</v>
      </c>
      <c r="E24" t="str">
        <f t="shared" si="2"/>
        <v>B6R3 int(10) ,</v>
      </c>
    </row>
    <row r="25" spans="1:5">
      <c r="A25" s="7" t="s">
        <v>49</v>
      </c>
      <c r="C25" t="s">
        <v>171</v>
      </c>
      <c r="E25" t="str">
        <f t="shared" si="2"/>
        <v>B6R4 int(10) ,</v>
      </c>
    </row>
    <row r="26" spans="1:5">
      <c r="A26" s="7" t="s">
        <v>50</v>
      </c>
      <c r="C26" t="s">
        <v>171</v>
      </c>
      <c r="E26" t="str">
        <f t="shared" si="2"/>
        <v>B6R5 int(10) ,</v>
      </c>
    </row>
    <row r="27" spans="1:5">
      <c r="A27" s="7" t="s">
        <v>51</v>
      </c>
      <c r="C27" t="s">
        <v>171</v>
      </c>
      <c r="E27" t="str">
        <f t="shared" si="2"/>
        <v>B6R6 int(10) ,</v>
      </c>
    </row>
    <row r="28" spans="1:5">
      <c r="A28" s="7" t="s">
        <v>52</v>
      </c>
      <c r="C28" t="s">
        <v>171</v>
      </c>
      <c r="E28" t="str">
        <f t="shared" si="2"/>
        <v>B6R7 int(10) ,</v>
      </c>
    </row>
    <row r="29" spans="1:5">
      <c r="A29" s="7" t="s">
        <v>53</v>
      </c>
      <c r="C29" t="s">
        <v>171</v>
      </c>
      <c r="E29" t="str">
        <f t="shared" si="2"/>
        <v>B6R8 int(10) ,</v>
      </c>
    </row>
    <row r="30" spans="1:5">
      <c r="A30" s="7" t="s">
        <v>54</v>
      </c>
      <c r="C30" t="s">
        <v>171</v>
      </c>
      <c r="E30" t="str">
        <f t="shared" si="2"/>
        <v>B6R9 int(10) ,</v>
      </c>
    </row>
    <row r="31" spans="1:5">
      <c r="A31" s="7" t="s">
        <v>55</v>
      </c>
      <c r="C31" t="s">
        <v>171</v>
      </c>
      <c r="E31" t="str">
        <f t="shared" si="2"/>
        <v>B6R10 int(10) ,</v>
      </c>
    </row>
    <row r="32" spans="1:5">
      <c r="A32" s="7" t="s">
        <v>56</v>
      </c>
      <c r="C32" t="s">
        <v>171</v>
      </c>
      <c r="E32" t="str">
        <f t="shared" si="2"/>
        <v>B6R11 int(10) ,</v>
      </c>
    </row>
    <row r="33" spans="1:5">
      <c r="A33" s="7" t="s">
        <v>57</v>
      </c>
      <c r="C33" t="s">
        <v>171</v>
      </c>
      <c r="E33" t="str">
        <f t="shared" si="2"/>
        <v>B6R12A int(10) ,</v>
      </c>
    </row>
    <row r="34" spans="1:5">
      <c r="A34" s="7" t="s">
        <v>58</v>
      </c>
      <c r="C34" t="s">
        <v>171</v>
      </c>
      <c r="E34" t="str">
        <f t="shared" si="2"/>
        <v>B6R12B int(10) ,</v>
      </c>
    </row>
    <row r="35" spans="1:5">
      <c r="A35" s="7" t="s">
        <v>59</v>
      </c>
      <c r="C35" t="s">
        <v>171</v>
      </c>
      <c r="E35" t="str">
        <f t="shared" si="2"/>
        <v>B6R12C int(10) ,</v>
      </c>
    </row>
    <row r="36" spans="1:5">
      <c r="A36" s="7" t="s">
        <v>60</v>
      </c>
      <c r="C36" t="s">
        <v>171</v>
      </c>
      <c r="E36" t="str">
        <f t="shared" si="2"/>
        <v>B6R13A int(10) ,</v>
      </c>
    </row>
    <row r="37" spans="1:5">
      <c r="A37" s="7" t="s">
        <v>61</v>
      </c>
      <c r="C37" t="s">
        <v>171</v>
      </c>
      <c r="E37" t="str">
        <f t="shared" si="2"/>
        <v>B6R13B int(10) ,</v>
      </c>
    </row>
    <row r="38" spans="1:5">
      <c r="A38" s="7" t="s">
        <v>62</v>
      </c>
      <c r="C38" t="s">
        <v>171</v>
      </c>
      <c r="E38" t="str">
        <f t="shared" si="2"/>
        <v>B6R14 int(10) ,</v>
      </c>
    </row>
    <row r="39" spans="1:5">
      <c r="A39" s="7" t="s">
        <v>3</v>
      </c>
      <c r="C39" t="s">
        <v>171</v>
      </c>
      <c r="E39" t="str">
        <f t="shared" si="2"/>
        <v>PK int(10) ,</v>
      </c>
    </row>
    <row r="40" spans="1:5">
      <c r="C40" t="s">
        <v>177</v>
      </c>
      <c r="E40" t="s">
        <v>177</v>
      </c>
    </row>
    <row r="41" spans="1:5">
      <c r="E41" t="s">
        <v>181</v>
      </c>
    </row>
    <row r="42" spans="1:5">
      <c r="A42" s="8" t="s">
        <v>64</v>
      </c>
      <c r="C42" t="s">
        <v>171</v>
      </c>
      <c r="E42" t="str">
        <f t="shared" ref="E42:E44" si="3">A42&amp;" "&amp;C42&amp;","</f>
        <v>B7R1A int(10) ,</v>
      </c>
    </row>
    <row r="43" spans="1:5">
      <c r="A43" s="8" t="s">
        <v>65</v>
      </c>
      <c r="C43" t="s">
        <v>171</v>
      </c>
      <c r="E43" t="str">
        <f t="shared" si="3"/>
        <v>B7R1B int(10) ,</v>
      </c>
    </row>
    <row r="44" spans="1:5">
      <c r="A44" s="8" t="s">
        <v>3</v>
      </c>
      <c r="C44" t="s">
        <v>171</v>
      </c>
      <c r="E44" t="str">
        <f t="shared" si="3"/>
        <v>PK int(10) ,</v>
      </c>
    </row>
    <row r="45" spans="1:5">
      <c r="C45" t="s">
        <v>177</v>
      </c>
      <c r="E45" t="s">
        <v>177</v>
      </c>
    </row>
    <row r="46" spans="1:5">
      <c r="E46" t="s">
        <v>182</v>
      </c>
    </row>
    <row r="47" spans="1:5">
      <c r="A47" s="9" t="s">
        <v>67</v>
      </c>
      <c r="C47" t="s">
        <v>171</v>
      </c>
      <c r="E47" t="str">
        <f t="shared" ref="E47:E52" si="4">A47&amp;" "&amp;C47&amp;","</f>
        <v>B8AR1A int(10) ,</v>
      </c>
    </row>
    <row r="48" spans="1:5">
      <c r="A48" s="9" t="s">
        <v>68</v>
      </c>
      <c r="C48" t="s">
        <v>171</v>
      </c>
      <c r="E48" t="str">
        <f t="shared" si="4"/>
        <v>B8AR1B int(10) ,</v>
      </c>
    </row>
    <row r="49" spans="1:5">
      <c r="A49" s="9" t="s">
        <v>69</v>
      </c>
      <c r="C49" t="s">
        <v>171</v>
      </c>
      <c r="E49" t="str">
        <f t="shared" si="4"/>
        <v>B8AR2A int(10) ,</v>
      </c>
    </row>
    <row r="50" spans="1:5">
      <c r="A50" s="9" t="s">
        <v>70</v>
      </c>
      <c r="C50" t="s">
        <v>171</v>
      </c>
      <c r="E50" t="str">
        <f t="shared" si="4"/>
        <v>B8AR2B int(10) ,</v>
      </c>
    </row>
    <row r="51" spans="1:5">
      <c r="A51" s="9" t="s">
        <v>71</v>
      </c>
      <c r="C51" t="s">
        <v>171</v>
      </c>
      <c r="E51" t="str">
        <f t="shared" si="4"/>
        <v>B8AR2C int(10) ,</v>
      </c>
    </row>
    <row r="52" spans="1:5">
      <c r="A52" s="9" t="s">
        <v>3</v>
      </c>
      <c r="C52" t="s">
        <v>171</v>
      </c>
      <c r="E52" t="str">
        <f t="shared" si="4"/>
        <v>PK int(10) ,</v>
      </c>
    </row>
    <row r="53" spans="1:5">
      <c r="E53" t="s">
        <v>177</v>
      </c>
    </row>
    <row r="54" spans="1:5">
      <c r="E54" t="s">
        <v>183</v>
      </c>
    </row>
    <row r="55" spans="1:5">
      <c r="A55" s="10" t="s">
        <v>73</v>
      </c>
      <c r="C55" t="s">
        <v>171</v>
      </c>
      <c r="E55" t="str">
        <f t="shared" ref="E55:E74" si="5">A55&amp;" "&amp;C55&amp;","</f>
        <v>B8BR1 int(10) ,</v>
      </c>
    </row>
    <row r="56" spans="1:5">
      <c r="A56" s="10" t="s">
        <v>74</v>
      </c>
      <c r="C56" t="s">
        <v>171</v>
      </c>
      <c r="E56" t="str">
        <f t="shared" si="5"/>
        <v>B8BR2 int(10) ,</v>
      </c>
    </row>
    <row r="57" spans="1:5">
      <c r="A57" s="10" t="s">
        <v>75</v>
      </c>
      <c r="C57" t="s">
        <v>171</v>
      </c>
      <c r="E57" t="str">
        <f t="shared" si="5"/>
        <v>B8BR3 int(10) ,</v>
      </c>
    </row>
    <row r="58" spans="1:5">
      <c r="A58" s="10" t="s">
        <v>76</v>
      </c>
      <c r="C58" t="s">
        <v>171</v>
      </c>
      <c r="E58" t="str">
        <f t="shared" si="5"/>
        <v>B8BR4 int(10) ,</v>
      </c>
    </row>
    <row r="59" spans="1:5">
      <c r="A59" s="10" t="s">
        <v>77</v>
      </c>
      <c r="C59" t="s">
        <v>171</v>
      </c>
      <c r="E59" t="str">
        <f t="shared" si="5"/>
        <v>B8BR5 int(10) ,</v>
      </c>
    </row>
    <row r="60" spans="1:5">
      <c r="A60" s="10" t="s">
        <v>78</v>
      </c>
      <c r="C60" t="s">
        <v>171</v>
      </c>
      <c r="E60" t="str">
        <f t="shared" si="5"/>
        <v>B8BR6 int(10) ,</v>
      </c>
    </row>
    <row r="61" spans="1:5">
      <c r="A61" s="10" t="s">
        <v>79</v>
      </c>
      <c r="C61" t="s">
        <v>171</v>
      </c>
      <c r="E61" t="str">
        <f t="shared" si="5"/>
        <v>B8BR7 int(10) ,</v>
      </c>
    </row>
    <row r="62" spans="1:5">
      <c r="A62" s="10" t="s">
        <v>80</v>
      </c>
      <c r="C62" t="s">
        <v>171</v>
      </c>
      <c r="E62" t="str">
        <f t="shared" si="5"/>
        <v>B8BR8 int(10) ,</v>
      </c>
    </row>
    <row r="63" spans="1:5">
      <c r="A63" s="10" t="s">
        <v>81</v>
      </c>
      <c r="C63" t="s">
        <v>171</v>
      </c>
      <c r="E63" t="str">
        <f t="shared" si="5"/>
        <v>B8BR9 int(10) ,</v>
      </c>
    </row>
    <row r="64" spans="1:5">
      <c r="A64" s="10" t="s">
        <v>82</v>
      </c>
      <c r="C64" t="s">
        <v>171</v>
      </c>
      <c r="E64" t="str">
        <f t="shared" si="5"/>
        <v>B8BR10 int(10) ,</v>
      </c>
    </row>
    <row r="65" spans="1:5">
      <c r="A65" s="10" t="s">
        <v>83</v>
      </c>
      <c r="C65" t="s">
        <v>171</v>
      </c>
      <c r="E65" t="str">
        <f t="shared" si="5"/>
        <v>B8BR11 int(10) ,</v>
      </c>
    </row>
    <row r="66" spans="1:5">
      <c r="A66" s="10" t="s">
        <v>84</v>
      </c>
      <c r="C66" t="s">
        <v>171</v>
      </c>
      <c r="E66" t="str">
        <f t="shared" si="5"/>
        <v>B8BR12 int(10) ,</v>
      </c>
    </row>
    <row r="67" spans="1:5">
      <c r="A67" s="10" t="s">
        <v>85</v>
      </c>
      <c r="C67" t="s">
        <v>171</v>
      </c>
      <c r="E67" t="str">
        <f t="shared" si="5"/>
        <v>B8BR13 int(10) ,</v>
      </c>
    </row>
    <row r="68" spans="1:5">
      <c r="A68" s="10" t="s">
        <v>86</v>
      </c>
      <c r="C68" t="s">
        <v>171</v>
      </c>
      <c r="E68" t="str">
        <f t="shared" si="5"/>
        <v>B8BR14 int(10) ,</v>
      </c>
    </row>
    <row r="69" spans="1:5">
      <c r="A69" s="10" t="s">
        <v>87</v>
      </c>
      <c r="C69" t="s">
        <v>171</v>
      </c>
      <c r="E69" t="str">
        <f t="shared" si="5"/>
        <v>B8BR15 int(10) ,</v>
      </c>
    </row>
    <row r="70" spans="1:5">
      <c r="A70" s="10" t="s">
        <v>88</v>
      </c>
      <c r="C70" t="s">
        <v>171</v>
      </c>
      <c r="E70" t="str">
        <f t="shared" si="5"/>
        <v>B8BR16 int(10) ,</v>
      </c>
    </row>
    <row r="71" spans="1:5">
      <c r="A71" s="10" t="s">
        <v>89</v>
      </c>
      <c r="C71" t="s">
        <v>171</v>
      </c>
      <c r="E71" t="str">
        <f t="shared" si="5"/>
        <v>B8BR17 int(10) ,</v>
      </c>
    </row>
    <row r="72" spans="1:5">
      <c r="A72" s="10" t="s">
        <v>90</v>
      </c>
      <c r="C72" t="s">
        <v>171</v>
      </c>
      <c r="E72" t="str">
        <f t="shared" si="5"/>
        <v>B8BR18 int(10) ,</v>
      </c>
    </row>
    <row r="73" spans="1:5">
      <c r="A73" s="10" t="s">
        <v>3</v>
      </c>
      <c r="C73" t="s">
        <v>171</v>
      </c>
      <c r="E73" t="str">
        <f t="shared" si="5"/>
        <v>PK int(10) ,</v>
      </c>
    </row>
    <row r="74" spans="1:5">
      <c r="A74" s="10" t="s">
        <v>7</v>
      </c>
      <c r="C74" t="s">
        <v>171</v>
      </c>
      <c r="E74" t="str">
        <f t="shared" si="5"/>
        <v>No_Urut int(10) ,</v>
      </c>
    </row>
    <row r="75" spans="1:5">
      <c r="E75" t="s">
        <v>177</v>
      </c>
    </row>
    <row r="76" spans="1:5">
      <c r="E76" t="s">
        <v>184</v>
      </c>
    </row>
    <row r="77" spans="1:5">
      <c r="A77" s="11" t="s">
        <v>93</v>
      </c>
      <c r="C77" t="s">
        <v>171</v>
      </c>
      <c r="E77" t="str">
        <f t="shared" ref="E77:E140" si="6">A77&amp;" "&amp;C77&amp;","</f>
        <v>B8CR1 int(10) ,</v>
      </c>
    </row>
    <row r="78" spans="1:5">
      <c r="A78" s="11" t="s">
        <v>94</v>
      </c>
      <c r="C78" t="s">
        <v>171</v>
      </c>
      <c r="E78" t="str">
        <f t="shared" si="6"/>
        <v>B8CR2 int(10) ,</v>
      </c>
    </row>
    <row r="79" spans="1:5">
      <c r="A79" s="11" t="s">
        <v>95</v>
      </c>
      <c r="C79" t="s">
        <v>171</v>
      </c>
      <c r="E79" t="str">
        <f t="shared" si="6"/>
        <v>B8CR3 int(10) ,</v>
      </c>
    </row>
    <row r="80" spans="1:5">
      <c r="A80" s="11" t="s">
        <v>96</v>
      </c>
      <c r="C80" t="s">
        <v>171</v>
      </c>
      <c r="E80" t="str">
        <f t="shared" si="6"/>
        <v>B8CR4 int(10) ,</v>
      </c>
    </row>
    <row r="81" spans="1:5">
      <c r="A81" s="11" t="s">
        <v>97</v>
      </c>
      <c r="C81" t="s">
        <v>171</v>
      </c>
      <c r="E81" t="str">
        <f t="shared" si="6"/>
        <v>B8CR5 int(10) ,</v>
      </c>
    </row>
    <row r="82" spans="1:5">
      <c r="A82" s="11" t="s">
        <v>98</v>
      </c>
      <c r="C82" t="s">
        <v>171</v>
      </c>
      <c r="E82" t="str">
        <f t="shared" si="6"/>
        <v>B8CR6 int(10) ,</v>
      </c>
    </row>
    <row r="83" spans="1:5">
      <c r="A83" s="11" t="s">
        <v>99</v>
      </c>
      <c r="C83" t="s">
        <v>171</v>
      </c>
      <c r="E83" t="str">
        <f t="shared" si="6"/>
        <v>B8CR7 int(10) ,</v>
      </c>
    </row>
    <row r="84" spans="1:5">
      <c r="A84" s="11" t="s">
        <v>100</v>
      </c>
      <c r="C84" t="s">
        <v>171</v>
      </c>
      <c r="E84" t="str">
        <f t="shared" si="6"/>
        <v>B8CR8 int(10) ,</v>
      </c>
    </row>
    <row r="85" spans="1:5">
      <c r="A85" s="11" t="s">
        <v>101</v>
      </c>
      <c r="C85" t="s">
        <v>171</v>
      </c>
      <c r="E85" t="str">
        <f t="shared" si="6"/>
        <v>B8CR9 int(10) ,</v>
      </c>
    </row>
    <row r="86" spans="1:5">
      <c r="A86" s="11" t="s">
        <v>102</v>
      </c>
      <c r="C86" t="s">
        <v>171</v>
      </c>
      <c r="E86" t="str">
        <f t="shared" si="6"/>
        <v>B8CR10 int(10) ,</v>
      </c>
    </row>
    <row r="87" spans="1:5">
      <c r="A87" s="11" t="s">
        <v>103</v>
      </c>
      <c r="C87" t="s">
        <v>171</v>
      </c>
      <c r="E87" t="str">
        <f t="shared" si="6"/>
        <v>B8CR11 int(10) ,</v>
      </c>
    </row>
    <row r="88" spans="1:5">
      <c r="A88" s="11" t="s">
        <v>104</v>
      </c>
      <c r="C88" t="s">
        <v>171</v>
      </c>
      <c r="E88" t="str">
        <f t="shared" si="6"/>
        <v>B8CR12 int(10) ,</v>
      </c>
    </row>
    <row r="89" spans="1:5">
      <c r="A89" s="11" t="s">
        <v>105</v>
      </c>
      <c r="C89" t="s">
        <v>171</v>
      </c>
      <c r="E89" t="str">
        <f t="shared" si="6"/>
        <v>B8CR13 int(10) ,</v>
      </c>
    </row>
    <row r="90" spans="1:5">
      <c r="A90" s="11" t="s">
        <v>106</v>
      </c>
      <c r="C90" t="s">
        <v>171</v>
      </c>
      <c r="E90" t="str">
        <f t="shared" si="6"/>
        <v>B8CR14 int(10) ,</v>
      </c>
    </row>
    <row r="91" spans="1:5">
      <c r="A91" s="11" t="s">
        <v>107</v>
      </c>
      <c r="C91" t="s">
        <v>171</v>
      </c>
      <c r="E91" t="str">
        <f t="shared" si="6"/>
        <v>B8CR15 int(10) ,</v>
      </c>
    </row>
    <row r="92" spans="1:5">
      <c r="A92" s="11" t="s">
        <v>108</v>
      </c>
      <c r="C92" t="s">
        <v>171</v>
      </c>
      <c r="E92" t="str">
        <f t="shared" si="6"/>
        <v>B8CR16 int(10) ,</v>
      </c>
    </row>
    <row r="93" spans="1:5">
      <c r="A93" s="11" t="s">
        <v>109</v>
      </c>
      <c r="C93" t="s">
        <v>171</v>
      </c>
      <c r="E93" t="str">
        <f t="shared" si="6"/>
        <v>B8CR17 int(10) ,</v>
      </c>
    </row>
    <row r="94" spans="1:5">
      <c r="A94" s="11" t="s">
        <v>110</v>
      </c>
      <c r="C94" t="s">
        <v>171</v>
      </c>
      <c r="E94" t="str">
        <f t="shared" si="6"/>
        <v>B8CR18 int(10) ,</v>
      </c>
    </row>
    <row r="95" spans="1:5">
      <c r="A95" s="11" t="s">
        <v>111</v>
      </c>
      <c r="C95" t="s">
        <v>171</v>
      </c>
      <c r="E95" t="str">
        <f t="shared" si="6"/>
        <v>B8CR19 int(10) ,</v>
      </c>
    </row>
    <row r="96" spans="1:5">
      <c r="A96" s="11" t="s">
        <v>112</v>
      </c>
      <c r="C96" t="s">
        <v>171</v>
      </c>
      <c r="E96" t="str">
        <f t="shared" si="6"/>
        <v>B8CR20 int(10) ,</v>
      </c>
    </row>
    <row r="97" spans="1:5">
      <c r="A97" s="11" t="s">
        <v>113</v>
      </c>
      <c r="C97" t="s">
        <v>171</v>
      </c>
      <c r="E97" t="str">
        <f t="shared" si="6"/>
        <v>B8CR21 int(10) ,</v>
      </c>
    </row>
    <row r="98" spans="1:5">
      <c r="A98" s="11" t="s">
        <v>114</v>
      </c>
      <c r="C98" t="s">
        <v>171</v>
      </c>
      <c r="E98" t="str">
        <f t="shared" si="6"/>
        <v>B8CR22 int(10) ,</v>
      </c>
    </row>
    <row r="99" spans="1:5">
      <c r="A99" s="11" t="s">
        <v>115</v>
      </c>
      <c r="C99" t="s">
        <v>171</v>
      </c>
      <c r="E99" t="str">
        <f t="shared" si="6"/>
        <v>B8CR23 int(10) ,</v>
      </c>
    </row>
    <row r="100" spans="1:5">
      <c r="A100" s="11" t="s">
        <v>116</v>
      </c>
      <c r="C100" t="s">
        <v>171</v>
      </c>
      <c r="E100" t="str">
        <f t="shared" si="6"/>
        <v>B8CR24 int(10) ,</v>
      </c>
    </row>
    <row r="101" spans="1:5">
      <c r="A101" s="11" t="s">
        <v>117</v>
      </c>
      <c r="C101" t="s">
        <v>171</v>
      </c>
      <c r="E101" t="str">
        <f t="shared" si="6"/>
        <v>B8CR25 int(10) ,</v>
      </c>
    </row>
    <row r="102" spans="1:5">
      <c r="A102" s="11" t="s">
        <v>118</v>
      </c>
      <c r="C102" t="s">
        <v>171</v>
      </c>
      <c r="E102" t="str">
        <f t="shared" si="6"/>
        <v>B8CR26 int(10) ,</v>
      </c>
    </row>
    <row r="103" spans="1:5">
      <c r="A103" s="11" t="s">
        <v>119</v>
      </c>
      <c r="C103" t="s">
        <v>171</v>
      </c>
      <c r="E103" t="str">
        <f t="shared" si="6"/>
        <v>B8CR27 int(10) ,</v>
      </c>
    </row>
    <row r="104" spans="1:5">
      <c r="A104" s="11" t="s">
        <v>120</v>
      </c>
      <c r="C104" t="s">
        <v>171</v>
      </c>
      <c r="E104" t="str">
        <f t="shared" si="6"/>
        <v>B8CR28 int(10) ,</v>
      </c>
    </row>
    <row r="105" spans="1:5">
      <c r="A105" s="11" t="s">
        <v>121</v>
      </c>
      <c r="C105" t="s">
        <v>171</v>
      </c>
      <c r="E105" t="str">
        <f t="shared" si="6"/>
        <v>B8CR29 int(10) ,</v>
      </c>
    </row>
    <row r="106" spans="1:5">
      <c r="A106" s="11" t="s">
        <v>122</v>
      </c>
      <c r="C106" t="s">
        <v>171</v>
      </c>
      <c r="E106" t="str">
        <f t="shared" si="6"/>
        <v>B8CR30 int(10) ,</v>
      </c>
    </row>
    <row r="107" spans="1:5">
      <c r="A107" s="11" t="s">
        <v>123</v>
      </c>
      <c r="C107" t="s">
        <v>171</v>
      </c>
      <c r="E107" t="str">
        <f t="shared" si="6"/>
        <v>B8CR31 int(10) ,</v>
      </c>
    </row>
    <row r="108" spans="1:5">
      <c r="A108" s="11" t="s">
        <v>124</v>
      </c>
      <c r="C108" t="s">
        <v>171</v>
      </c>
      <c r="E108" t="str">
        <f t="shared" si="6"/>
        <v>B8CR32 int(10) ,</v>
      </c>
    </row>
    <row r="109" spans="1:5">
      <c r="A109" s="11" t="s">
        <v>125</v>
      </c>
      <c r="C109" t="s">
        <v>171</v>
      </c>
      <c r="E109" t="str">
        <f t="shared" si="6"/>
        <v>B8CR33 int(10) ,</v>
      </c>
    </row>
    <row r="110" spans="1:5">
      <c r="A110" s="11" t="s">
        <v>126</v>
      </c>
      <c r="C110" t="s">
        <v>171</v>
      </c>
      <c r="E110" t="str">
        <f t="shared" si="6"/>
        <v>B8CR34 int(10) ,</v>
      </c>
    </row>
    <row r="111" spans="1:5">
      <c r="A111" s="11" t="s">
        <v>127</v>
      </c>
      <c r="C111" t="s">
        <v>171</v>
      </c>
      <c r="E111" t="str">
        <f t="shared" si="6"/>
        <v>B8CR35 int(10) ,</v>
      </c>
    </row>
    <row r="112" spans="1:5">
      <c r="A112" s="11" t="s">
        <v>128</v>
      </c>
      <c r="C112" t="s">
        <v>171</v>
      </c>
      <c r="E112" t="str">
        <f t="shared" si="6"/>
        <v>B8CR36 int(10) ,</v>
      </c>
    </row>
    <row r="113" spans="1:5">
      <c r="A113" s="11" t="s">
        <v>129</v>
      </c>
      <c r="C113" t="s">
        <v>171</v>
      </c>
      <c r="E113" t="str">
        <f t="shared" si="6"/>
        <v>B8CR37 int(10) ,</v>
      </c>
    </row>
    <row r="114" spans="1:5">
      <c r="A114" s="11" t="s">
        <v>130</v>
      </c>
      <c r="C114" t="s">
        <v>171</v>
      </c>
      <c r="E114" t="str">
        <f t="shared" si="6"/>
        <v>B8CR38 int(10) ,</v>
      </c>
    </row>
    <row r="115" spans="1:5">
      <c r="A115" s="11" t="s">
        <v>131</v>
      </c>
      <c r="C115" t="s">
        <v>171</v>
      </c>
      <c r="E115" t="str">
        <f t="shared" si="6"/>
        <v>B8CR39 int(10) ,</v>
      </c>
    </row>
    <row r="116" spans="1:5">
      <c r="A116" s="11" t="s">
        <v>132</v>
      </c>
      <c r="C116" t="s">
        <v>171</v>
      </c>
      <c r="E116" t="str">
        <f t="shared" si="6"/>
        <v>B8CR40 int(10) ,</v>
      </c>
    </row>
    <row r="117" spans="1:5">
      <c r="A117" s="11" t="s">
        <v>133</v>
      </c>
      <c r="C117" t="s">
        <v>171</v>
      </c>
      <c r="E117" t="str">
        <f t="shared" si="6"/>
        <v>B8CR41 int(10) ,</v>
      </c>
    </row>
    <row r="118" spans="1:5">
      <c r="A118" s="11" t="s">
        <v>134</v>
      </c>
      <c r="C118" t="s">
        <v>171</v>
      </c>
      <c r="E118" t="str">
        <f t="shared" si="6"/>
        <v>B8CR42 int(10) ,</v>
      </c>
    </row>
    <row r="119" spans="1:5">
      <c r="A119" s="11" t="s">
        <v>135</v>
      </c>
      <c r="C119" t="s">
        <v>171</v>
      </c>
      <c r="E119" t="str">
        <f t="shared" si="6"/>
        <v>B8CR43 int(10) ,</v>
      </c>
    </row>
    <row r="120" spans="1:5">
      <c r="A120" s="11" t="s">
        <v>136</v>
      </c>
      <c r="C120" t="s">
        <v>171</v>
      </c>
      <c r="E120" t="str">
        <f t="shared" si="6"/>
        <v>B8CR44 int(10) ,</v>
      </c>
    </row>
    <row r="121" spans="1:5">
      <c r="A121" s="11" t="s">
        <v>137</v>
      </c>
      <c r="C121" t="s">
        <v>171</v>
      </c>
      <c r="E121" t="str">
        <f t="shared" si="6"/>
        <v>B8CR45 int(10) ,</v>
      </c>
    </row>
    <row r="122" spans="1:5">
      <c r="A122" s="11" t="s">
        <v>138</v>
      </c>
      <c r="C122" t="s">
        <v>171</v>
      </c>
      <c r="E122" t="str">
        <f t="shared" si="6"/>
        <v>B8CR46 int(10) ,</v>
      </c>
    </row>
    <row r="123" spans="1:5">
      <c r="A123" s="11" t="s">
        <v>139</v>
      </c>
      <c r="C123" t="s">
        <v>171</v>
      </c>
      <c r="E123" t="str">
        <f t="shared" si="6"/>
        <v>B8CR47 int(10) ,</v>
      </c>
    </row>
    <row r="124" spans="1:5">
      <c r="A124" s="11" t="s">
        <v>140</v>
      </c>
      <c r="C124" t="s">
        <v>171</v>
      </c>
      <c r="E124" t="str">
        <f t="shared" si="6"/>
        <v>B8CR48 int(10) ,</v>
      </c>
    </row>
    <row r="125" spans="1:5">
      <c r="A125" s="11" t="s">
        <v>141</v>
      </c>
      <c r="C125" t="s">
        <v>171</v>
      </c>
      <c r="E125" t="str">
        <f t="shared" si="6"/>
        <v>B8CR49 int(10) ,</v>
      </c>
    </row>
    <row r="126" spans="1:5">
      <c r="A126" s="11" t="s">
        <v>142</v>
      </c>
      <c r="C126" t="s">
        <v>171</v>
      </c>
      <c r="E126" t="str">
        <f t="shared" si="6"/>
        <v>B8CR50 int(10) ,</v>
      </c>
    </row>
    <row r="127" spans="1:5">
      <c r="A127" s="11" t="s">
        <v>143</v>
      </c>
      <c r="C127" t="s">
        <v>171</v>
      </c>
      <c r="E127" t="str">
        <f t="shared" si="6"/>
        <v>B8CR51 int(10) ,</v>
      </c>
    </row>
    <row r="128" spans="1:5">
      <c r="A128" s="11" t="s">
        <v>144</v>
      </c>
      <c r="C128" t="s">
        <v>171</v>
      </c>
      <c r="E128" t="str">
        <f t="shared" si="6"/>
        <v>B8CR52 int(10) ,</v>
      </c>
    </row>
    <row r="129" spans="1:5">
      <c r="A129" s="11" t="s">
        <v>145</v>
      </c>
      <c r="C129" t="s">
        <v>171</v>
      </c>
      <c r="E129" t="str">
        <f t="shared" si="6"/>
        <v>B8CR53 int(10) ,</v>
      </c>
    </row>
    <row r="130" spans="1:5">
      <c r="A130" s="11" t="s">
        <v>146</v>
      </c>
      <c r="C130" t="s">
        <v>171</v>
      </c>
      <c r="E130" t="str">
        <f t="shared" si="6"/>
        <v>B8CR54 int(10) ,</v>
      </c>
    </row>
    <row r="131" spans="1:5">
      <c r="A131" s="11" t="s">
        <v>147</v>
      </c>
      <c r="C131" t="s">
        <v>171</v>
      </c>
      <c r="E131" t="str">
        <f t="shared" si="6"/>
        <v>B8CR55 int(10) ,</v>
      </c>
    </row>
    <row r="132" spans="1:5">
      <c r="A132" s="11" t="s">
        <v>148</v>
      </c>
      <c r="C132" t="s">
        <v>171</v>
      </c>
      <c r="E132" t="str">
        <f t="shared" si="6"/>
        <v>B8CR56 int(10) ,</v>
      </c>
    </row>
    <row r="133" spans="1:5">
      <c r="A133" s="11" t="s">
        <v>149</v>
      </c>
      <c r="C133" t="s">
        <v>171</v>
      </c>
      <c r="E133" t="str">
        <f t="shared" si="6"/>
        <v>B8CR57 int(10) ,</v>
      </c>
    </row>
    <row r="134" spans="1:5">
      <c r="A134" s="11" t="s">
        <v>150</v>
      </c>
      <c r="C134" t="s">
        <v>171</v>
      </c>
      <c r="E134" t="str">
        <f t="shared" si="6"/>
        <v>B8CR58 int(10) ,</v>
      </c>
    </row>
    <row r="135" spans="1:5">
      <c r="A135" s="11" t="s">
        <v>151</v>
      </c>
      <c r="C135" t="s">
        <v>171</v>
      </c>
      <c r="E135" t="str">
        <f t="shared" si="6"/>
        <v>B8CR59 int(10) ,</v>
      </c>
    </row>
    <row r="136" spans="1:5">
      <c r="A136" s="11" t="s">
        <v>152</v>
      </c>
      <c r="C136" t="s">
        <v>171</v>
      </c>
      <c r="E136" t="str">
        <f t="shared" si="6"/>
        <v>B8CR60 int(10) ,</v>
      </c>
    </row>
    <row r="137" spans="1:5">
      <c r="A137" s="11" t="s">
        <v>153</v>
      </c>
      <c r="C137" t="s">
        <v>171</v>
      </c>
      <c r="E137" t="str">
        <f t="shared" si="6"/>
        <v>B8CR61 int(10) ,</v>
      </c>
    </row>
    <row r="138" spans="1:5">
      <c r="A138" s="11" t="s">
        <v>154</v>
      </c>
      <c r="C138" t="s">
        <v>171</v>
      </c>
      <c r="E138" t="str">
        <f t="shared" si="6"/>
        <v>B8CR62 int(10) ,</v>
      </c>
    </row>
    <row r="139" spans="1:5">
      <c r="A139" s="11" t="s">
        <v>155</v>
      </c>
      <c r="C139" t="s">
        <v>171</v>
      </c>
      <c r="E139" t="str">
        <f t="shared" si="6"/>
        <v>B8CR63 int(10) ,</v>
      </c>
    </row>
    <row r="140" spans="1:5">
      <c r="A140" s="11" t="s">
        <v>156</v>
      </c>
      <c r="C140" t="s">
        <v>171</v>
      </c>
      <c r="E140" t="str">
        <f t="shared" si="6"/>
        <v>B8CR64 int(10) ,</v>
      </c>
    </row>
    <row r="141" spans="1:5">
      <c r="A141" s="11" t="s">
        <v>157</v>
      </c>
      <c r="C141" t="s">
        <v>171</v>
      </c>
      <c r="E141" t="str">
        <f t="shared" ref="E141:E146" si="7">A141&amp;" "&amp;C141&amp;","</f>
        <v>B8CR65 int(10) ,</v>
      </c>
    </row>
    <row r="142" spans="1:5">
      <c r="A142" s="11" t="s">
        <v>158</v>
      </c>
      <c r="C142" t="s">
        <v>171</v>
      </c>
      <c r="E142" t="str">
        <f t="shared" si="7"/>
        <v>B8CR66 int(10) ,</v>
      </c>
    </row>
    <row r="143" spans="1:5">
      <c r="A143" s="11" t="s">
        <v>159</v>
      </c>
      <c r="C143" t="s">
        <v>171</v>
      </c>
      <c r="E143" t="str">
        <f t="shared" si="7"/>
        <v>B8CR67 int(10) ,</v>
      </c>
    </row>
    <row r="144" spans="1:5">
      <c r="A144" s="11" t="s">
        <v>160</v>
      </c>
      <c r="C144" t="s">
        <v>171</v>
      </c>
      <c r="E144" t="str">
        <f t="shared" si="7"/>
        <v>B8CR68 int(10) ,</v>
      </c>
    </row>
    <row r="145" spans="1:5">
      <c r="A145" s="11" t="s">
        <v>3</v>
      </c>
      <c r="C145" t="s">
        <v>171</v>
      </c>
      <c r="E145" t="str">
        <f t="shared" si="7"/>
        <v>PK int(10) ,</v>
      </c>
    </row>
    <row r="146" spans="1:5">
      <c r="A146" s="11" t="s">
        <v>7</v>
      </c>
      <c r="C146" t="s">
        <v>171</v>
      </c>
      <c r="E146" t="str">
        <f t="shared" si="7"/>
        <v>No_Urut int(10) ,</v>
      </c>
    </row>
    <row r="147" spans="1:5">
      <c r="E147" t="s">
        <v>177</v>
      </c>
    </row>
    <row r="148" spans="1:5">
      <c r="E148" t="s">
        <v>185</v>
      </c>
    </row>
    <row r="149" spans="1:5">
      <c r="A149" s="12" t="s">
        <v>162</v>
      </c>
      <c r="C149" t="s">
        <v>171</v>
      </c>
      <c r="E149" t="str">
        <f t="shared" ref="E149:E151" si="8">A149&amp;" "&amp;C149&amp;","</f>
        <v>NIM int(10) ,</v>
      </c>
    </row>
    <row r="150" spans="1:5">
      <c r="A150" s="12" t="s">
        <v>163</v>
      </c>
      <c r="C150" t="s">
        <v>171</v>
      </c>
      <c r="E150" t="str">
        <f t="shared" si="8"/>
        <v>Nama int(10) ,</v>
      </c>
    </row>
    <row r="151" spans="1:5">
      <c r="A151" s="12" t="s">
        <v>164</v>
      </c>
      <c r="C151" t="s">
        <v>171</v>
      </c>
      <c r="E151" t="str">
        <f t="shared" si="8"/>
        <v>Kelas int(10) ,</v>
      </c>
    </row>
    <row r="152" spans="1:5">
      <c r="E152" t="s">
        <v>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22"/>
  <sheetViews>
    <sheetView tabSelected="1" topLeftCell="A79" workbookViewId="0">
      <selection activeCell="D82" sqref="D82"/>
    </sheetView>
  </sheetViews>
  <sheetFormatPr defaultRowHeight="15"/>
  <cols>
    <col min="1" max="1" width="12.140625" bestFit="1" customWidth="1"/>
    <col min="3" max="3" width="9.7109375" bestFit="1" customWidth="1"/>
  </cols>
  <sheetData>
    <row r="1" spans="1:8">
      <c r="A1" t="s">
        <v>310</v>
      </c>
      <c r="B1" t="s">
        <v>319</v>
      </c>
      <c r="D1" t="str">
        <f>IF(B1="",");",IF(B1="CREATE TABLE","CREATE TABLE "&amp;A1&amp;"(",A1&amp;" "&amp;B1&amp;" "&amp;","))</f>
        <v>CREATE TABLE BLOK5C(</v>
      </c>
      <c r="G1" t="str">
        <f t="shared" ref="G1:G64" si="0">IF(OR(B1="",B1="CREATE TABLE"),"",IF(LEFT(B1,2)="IN","int","String"))</f>
        <v/>
      </c>
    </row>
    <row r="2" spans="1:8">
      <c r="A2" t="s">
        <v>169</v>
      </c>
      <c r="B2" t="s">
        <v>320</v>
      </c>
      <c r="C2" t="s">
        <v>324</v>
      </c>
      <c r="D2" t="str">
        <f>IF(B2="",");",IF(B2="CREATE TABLE","CREATE TABLE "&amp;A2&amp;"(",A2&amp;" "&amp;B2&amp;" "&amp;C2&amp;","))</f>
        <v>B5CR14 INT(10) NULL,</v>
      </c>
      <c r="G2" t="str">
        <f t="shared" si="0"/>
        <v>int</v>
      </c>
      <c r="H2" t="str">
        <f>IF(OR(A2="",LEFT(A2,4)="BLOK"),"","private "&amp;G2&amp;" "&amp;A2&amp;";")</f>
        <v>private int B5CR14;</v>
      </c>
    </row>
    <row r="3" spans="1:8">
      <c r="A3" t="s">
        <v>39</v>
      </c>
      <c r="B3" t="s">
        <v>320</v>
      </c>
      <c r="C3" t="s">
        <v>324</v>
      </c>
      <c r="D3" t="str">
        <f t="shared" ref="D3:D66" si="1">IF(B3="",");",IF(B3="CREATE TABLE","CREATE TABLE "&amp;A3&amp;"(",A3&amp;" "&amp;B3&amp;" "&amp;C3&amp;","))</f>
        <v>B5CR15 INT(10) NULL,</v>
      </c>
      <c r="G3" t="str">
        <f>IF(OR(B3="",B3="CREATE TABLE"),"",IF(LEFT(B3,2)="IN","int","String"))</f>
        <v>int</v>
      </c>
      <c r="H3" t="str">
        <f t="shared" ref="H3:H66" si="2">IF(OR(A3="",LEFT(A3,4)="BLOK"),"","private "&amp;G3&amp;" "&amp;A3&amp;";")</f>
        <v>private int B5CR15;</v>
      </c>
    </row>
    <row r="4" spans="1:8">
      <c r="A4" t="s">
        <v>40</v>
      </c>
      <c r="B4" t="s">
        <v>320</v>
      </c>
      <c r="C4" t="s">
        <v>324</v>
      </c>
      <c r="D4" t="str">
        <f t="shared" si="1"/>
        <v>B5CR16A INT(10) NULL,</v>
      </c>
      <c r="G4" t="str">
        <f t="shared" si="0"/>
        <v>int</v>
      </c>
      <c r="H4" t="str">
        <f t="shared" si="2"/>
        <v>private int B5CR16A;</v>
      </c>
    </row>
    <row r="5" spans="1:8">
      <c r="A5" t="s">
        <v>41</v>
      </c>
      <c r="B5" t="s">
        <v>320</v>
      </c>
      <c r="C5" t="s">
        <v>324</v>
      </c>
      <c r="D5" t="str">
        <f t="shared" si="1"/>
        <v>B5CR16B INT(10) NULL,</v>
      </c>
      <c r="G5" t="str">
        <f t="shared" si="0"/>
        <v>int</v>
      </c>
      <c r="H5" t="str">
        <f t="shared" si="2"/>
        <v>private int B5CR16B;</v>
      </c>
    </row>
    <row r="6" spans="1:8">
      <c r="A6" t="s">
        <v>42</v>
      </c>
      <c r="B6" t="s">
        <v>320</v>
      </c>
      <c r="C6" t="s">
        <v>324</v>
      </c>
      <c r="D6" t="str">
        <f t="shared" si="1"/>
        <v>B5CR17A INT(10) NULL,</v>
      </c>
      <c r="G6" t="str">
        <f t="shared" si="0"/>
        <v>int</v>
      </c>
      <c r="H6" t="str">
        <f t="shared" si="2"/>
        <v>private int B5CR17A;</v>
      </c>
    </row>
    <row r="7" spans="1:8">
      <c r="A7" t="s">
        <v>43</v>
      </c>
      <c r="B7" t="s">
        <v>320</v>
      </c>
      <c r="C7" t="s">
        <v>324</v>
      </c>
      <c r="D7" t="str">
        <f t="shared" si="1"/>
        <v>B5CR17B INT(10) NULL,</v>
      </c>
      <c r="G7" t="str">
        <f t="shared" si="0"/>
        <v>int</v>
      </c>
      <c r="H7" t="str">
        <f t="shared" si="2"/>
        <v>private int B5CR17B;</v>
      </c>
    </row>
    <row r="8" spans="1:8">
      <c r="A8" t="s">
        <v>197</v>
      </c>
      <c r="B8" t="s">
        <v>320</v>
      </c>
      <c r="C8" t="s">
        <v>324</v>
      </c>
      <c r="D8" t="str">
        <f t="shared" si="1"/>
        <v>B5CR18A INT(10) NULL,</v>
      </c>
      <c r="G8" t="str">
        <f t="shared" si="0"/>
        <v>int</v>
      </c>
      <c r="H8" t="str">
        <f t="shared" si="2"/>
        <v>private int B5CR18A;</v>
      </c>
    </row>
    <row r="9" spans="1:8">
      <c r="A9" t="s">
        <v>198</v>
      </c>
      <c r="B9" t="s">
        <v>320</v>
      </c>
      <c r="C9" t="s">
        <v>324</v>
      </c>
      <c r="D9" t="str">
        <f t="shared" si="1"/>
        <v>B5CR18B INT(10) NULL,</v>
      </c>
      <c r="G9" t="str">
        <f t="shared" si="0"/>
        <v>int</v>
      </c>
      <c r="H9" t="str">
        <f t="shared" si="2"/>
        <v>private int B5CR18B;</v>
      </c>
    </row>
    <row r="10" spans="1:8">
      <c r="A10" t="s">
        <v>199</v>
      </c>
      <c r="B10" t="s">
        <v>320</v>
      </c>
      <c r="C10" t="s">
        <v>324</v>
      </c>
      <c r="D10" t="str">
        <f t="shared" si="1"/>
        <v>B5CR18C INT(10) NULL,</v>
      </c>
      <c r="G10" t="str">
        <f t="shared" si="0"/>
        <v>int</v>
      </c>
      <c r="H10" t="str">
        <f t="shared" si="2"/>
        <v>private int B5CR18C;</v>
      </c>
    </row>
    <row r="11" spans="1:8">
      <c r="A11" t="s">
        <v>200</v>
      </c>
      <c r="B11" t="s">
        <v>320</v>
      </c>
      <c r="C11" t="s">
        <v>324</v>
      </c>
      <c r="D11" t="str">
        <f t="shared" si="1"/>
        <v>B5CR18D INT(10) NULL,</v>
      </c>
      <c r="G11" t="str">
        <f t="shared" si="0"/>
        <v>int</v>
      </c>
      <c r="H11" t="str">
        <f t="shared" si="2"/>
        <v>private int B5CR18D;</v>
      </c>
    </row>
    <row r="12" spans="1:8">
      <c r="A12" t="s">
        <v>3</v>
      </c>
      <c r="B12" t="s">
        <v>320</v>
      </c>
      <c r="C12" t="s">
        <v>324</v>
      </c>
      <c r="D12" t="str">
        <f t="shared" si="1"/>
        <v>PK INT(10) NULL,</v>
      </c>
      <c r="G12" t="str">
        <f t="shared" si="0"/>
        <v>int</v>
      </c>
      <c r="H12" t="str">
        <f t="shared" si="2"/>
        <v>private int PK;</v>
      </c>
    </row>
    <row r="13" spans="1:8">
      <c r="A13" t="s">
        <v>7</v>
      </c>
      <c r="B13" t="s">
        <v>320</v>
      </c>
      <c r="C13" t="s">
        <v>324</v>
      </c>
      <c r="D13" t="str">
        <f t="shared" si="1"/>
        <v>No_Urut INT(10) NULL,</v>
      </c>
      <c r="G13" t="str">
        <f t="shared" si="0"/>
        <v>int</v>
      </c>
      <c r="H13" t="str">
        <f t="shared" si="2"/>
        <v>private int No_Urut;</v>
      </c>
    </row>
    <row r="14" spans="1:8">
      <c r="C14" t="s">
        <v>324</v>
      </c>
      <c r="D14" t="str">
        <f>IF(B14="",");",IF(B14="CREATE TABLE","CREATE TABLE "&amp;A14&amp;"(",A14&amp;" "&amp;B14&amp;" "&amp;C14&amp;","))</f>
        <v>);</v>
      </c>
      <c r="G14" t="str">
        <f t="shared" si="0"/>
        <v/>
      </c>
      <c r="H14" t="str">
        <f t="shared" si="2"/>
        <v/>
      </c>
    </row>
    <row r="15" spans="1:8">
      <c r="A15" s="5" t="s">
        <v>311</v>
      </c>
      <c r="B15" s="5" t="s">
        <v>319</v>
      </c>
      <c r="C15" s="5" t="s">
        <v>324</v>
      </c>
      <c r="D15" t="str">
        <f t="shared" si="1"/>
        <v>CREATE TABLE BLOK5D(</v>
      </c>
      <c r="G15" t="str">
        <f t="shared" si="0"/>
        <v/>
      </c>
      <c r="H15" t="str">
        <f t="shared" si="2"/>
        <v/>
      </c>
    </row>
    <row r="16" spans="1:8">
      <c r="A16" s="5" t="s">
        <v>201</v>
      </c>
      <c r="B16" s="5" t="s">
        <v>320</v>
      </c>
      <c r="C16" s="5" t="s">
        <v>324</v>
      </c>
      <c r="D16" t="str">
        <f t="shared" si="1"/>
        <v>B5DR19A INT(10) NULL,</v>
      </c>
      <c r="G16" t="str">
        <f t="shared" si="0"/>
        <v>int</v>
      </c>
      <c r="H16" t="str">
        <f t="shared" si="2"/>
        <v>private int B5DR19A;</v>
      </c>
    </row>
    <row r="17" spans="1:8">
      <c r="A17" s="5" t="s">
        <v>202</v>
      </c>
      <c r="B17" s="5" t="s">
        <v>320</v>
      </c>
      <c r="C17" s="5" t="s">
        <v>324</v>
      </c>
      <c r="D17" t="str">
        <f t="shared" si="1"/>
        <v>B5DR19B INT(10) NULL,</v>
      </c>
      <c r="G17" t="str">
        <f t="shared" si="0"/>
        <v>int</v>
      </c>
      <c r="H17" t="str">
        <f t="shared" si="2"/>
        <v>private int B5DR19B;</v>
      </c>
    </row>
    <row r="18" spans="1:8">
      <c r="A18" s="5" t="s">
        <v>203</v>
      </c>
      <c r="B18" s="5" t="s">
        <v>320</v>
      </c>
      <c r="C18" s="5" t="s">
        <v>324</v>
      </c>
      <c r="D18" t="str">
        <f t="shared" si="1"/>
        <v>B5DR19C INT(10) NULL,</v>
      </c>
      <c r="G18" t="str">
        <f t="shared" si="0"/>
        <v>int</v>
      </c>
      <c r="H18" t="str">
        <f t="shared" si="2"/>
        <v>private int B5DR19C;</v>
      </c>
    </row>
    <row r="19" spans="1:8">
      <c r="A19" s="5" t="s">
        <v>204</v>
      </c>
      <c r="B19" s="5" t="s">
        <v>320</v>
      </c>
      <c r="C19" s="5" t="s">
        <v>324</v>
      </c>
      <c r="D19" t="str">
        <f t="shared" si="1"/>
        <v>B5DR19D INT(10) NULL,</v>
      </c>
      <c r="G19" t="str">
        <f t="shared" si="0"/>
        <v>int</v>
      </c>
      <c r="H19" t="str">
        <f t="shared" si="2"/>
        <v>private int B5DR19D;</v>
      </c>
    </row>
    <row r="20" spans="1:8">
      <c r="A20" s="5" t="s">
        <v>205</v>
      </c>
      <c r="B20" s="5" t="s">
        <v>320</v>
      </c>
      <c r="C20" s="5" t="s">
        <v>324</v>
      </c>
      <c r="D20" t="str">
        <f t="shared" si="1"/>
        <v>B5DR20 INT(10) NULL,</v>
      </c>
      <c r="G20" t="str">
        <f t="shared" si="0"/>
        <v>int</v>
      </c>
      <c r="H20" t="str">
        <f t="shared" si="2"/>
        <v>private int B5DR20;</v>
      </c>
    </row>
    <row r="21" spans="1:8">
      <c r="A21" s="5" t="s">
        <v>206</v>
      </c>
      <c r="B21" s="5" t="s">
        <v>320</v>
      </c>
      <c r="C21" s="5" t="s">
        <v>324</v>
      </c>
      <c r="D21" t="str">
        <f t="shared" si="1"/>
        <v>B5DR21 INT(10) NULL,</v>
      </c>
      <c r="G21" t="str">
        <f t="shared" si="0"/>
        <v>int</v>
      </c>
      <c r="H21" t="str">
        <f t="shared" si="2"/>
        <v>private int B5DR21;</v>
      </c>
    </row>
    <row r="22" spans="1:8">
      <c r="A22" s="5" t="s">
        <v>207</v>
      </c>
      <c r="B22" s="5" t="s">
        <v>320</v>
      </c>
      <c r="C22" s="5" t="s">
        <v>324</v>
      </c>
      <c r="D22" t="str">
        <f t="shared" si="1"/>
        <v>B5DR22A INT(10) NULL,</v>
      </c>
      <c r="G22" t="str">
        <f t="shared" si="0"/>
        <v>int</v>
      </c>
      <c r="H22" t="str">
        <f t="shared" si="2"/>
        <v>private int B5DR22A;</v>
      </c>
    </row>
    <row r="23" spans="1:8">
      <c r="A23" s="5" t="s">
        <v>208</v>
      </c>
      <c r="B23" s="5" t="s">
        <v>320</v>
      </c>
      <c r="C23" s="5" t="s">
        <v>324</v>
      </c>
      <c r="D23" t="str">
        <f t="shared" si="1"/>
        <v>B5DR22B INT(10) NULL,</v>
      </c>
      <c r="G23" t="str">
        <f t="shared" si="0"/>
        <v>int</v>
      </c>
      <c r="H23" t="str">
        <f t="shared" si="2"/>
        <v>private int B5DR22B;</v>
      </c>
    </row>
    <row r="24" spans="1:8">
      <c r="A24" s="5" t="s">
        <v>209</v>
      </c>
      <c r="B24" s="5" t="s">
        <v>320</v>
      </c>
      <c r="C24" s="5" t="s">
        <v>324</v>
      </c>
      <c r="D24" t="str">
        <f t="shared" si="1"/>
        <v>B5DR22C INT(10) NULL,</v>
      </c>
      <c r="G24" t="str">
        <f t="shared" si="0"/>
        <v>int</v>
      </c>
      <c r="H24" t="str">
        <f t="shared" si="2"/>
        <v>private int B5DR22C;</v>
      </c>
    </row>
    <row r="25" spans="1:8">
      <c r="A25" s="5" t="s">
        <v>210</v>
      </c>
      <c r="B25" s="5" t="s">
        <v>320</v>
      </c>
      <c r="C25" s="5" t="s">
        <v>324</v>
      </c>
      <c r="D25" t="str">
        <f t="shared" si="1"/>
        <v>B5DR22D INT(10) NULL,</v>
      </c>
      <c r="G25" t="str">
        <f t="shared" si="0"/>
        <v>int</v>
      </c>
      <c r="H25" t="str">
        <f t="shared" si="2"/>
        <v>private int B5DR22D;</v>
      </c>
    </row>
    <row r="26" spans="1:8">
      <c r="A26" s="5" t="s">
        <v>211</v>
      </c>
      <c r="B26" s="5" t="s">
        <v>320</v>
      </c>
      <c r="C26" s="5" t="s">
        <v>324</v>
      </c>
      <c r="D26" t="str">
        <f t="shared" si="1"/>
        <v>B5DR22E1 INT(10) NULL,</v>
      </c>
      <c r="G26" t="str">
        <f t="shared" si="0"/>
        <v>int</v>
      </c>
      <c r="H26" t="str">
        <f t="shared" si="2"/>
        <v>private int B5DR22E1;</v>
      </c>
    </row>
    <row r="27" spans="1:8">
      <c r="A27" s="5" t="s">
        <v>212</v>
      </c>
      <c r="B27" s="5" t="s">
        <v>320</v>
      </c>
      <c r="C27" s="5" t="s">
        <v>324</v>
      </c>
      <c r="D27" t="str">
        <f t="shared" si="1"/>
        <v>B5DR22E2 INT(10) NULL,</v>
      </c>
      <c r="G27" t="str">
        <f t="shared" si="0"/>
        <v>int</v>
      </c>
      <c r="H27" t="str">
        <f t="shared" si="2"/>
        <v>private int B5DR22E2;</v>
      </c>
    </row>
    <row r="28" spans="1:8">
      <c r="A28" s="5" t="s">
        <v>213</v>
      </c>
      <c r="B28" s="5" t="s">
        <v>320</v>
      </c>
      <c r="C28" s="5" t="s">
        <v>324</v>
      </c>
      <c r="D28" t="str">
        <f t="shared" si="1"/>
        <v>B5DR22E3 INT(10) NULL,</v>
      </c>
      <c r="G28" t="str">
        <f t="shared" si="0"/>
        <v>int</v>
      </c>
      <c r="H28" t="str">
        <f t="shared" si="2"/>
        <v>private int B5DR22E3;</v>
      </c>
    </row>
    <row r="29" spans="1:8">
      <c r="A29" s="5" t="s">
        <v>214</v>
      </c>
      <c r="B29" s="5" t="s">
        <v>320</v>
      </c>
      <c r="C29" s="5" t="s">
        <v>324</v>
      </c>
      <c r="D29" t="str">
        <f t="shared" si="1"/>
        <v>B5DR22E4 INT(10) NULL,</v>
      </c>
      <c r="G29" t="str">
        <f t="shared" si="0"/>
        <v>int</v>
      </c>
      <c r="H29" t="str">
        <f t="shared" si="2"/>
        <v>private int B5DR22E4;</v>
      </c>
    </row>
    <row r="30" spans="1:8">
      <c r="A30" s="5" t="s">
        <v>215</v>
      </c>
      <c r="B30" s="5" t="s">
        <v>320</v>
      </c>
      <c r="C30" s="5" t="s">
        <v>324</v>
      </c>
      <c r="D30" t="str">
        <f t="shared" si="1"/>
        <v>B5DR22E5 INT(10) NULL,</v>
      </c>
      <c r="G30" t="str">
        <f t="shared" si="0"/>
        <v>int</v>
      </c>
      <c r="H30" t="str">
        <f t="shared" si="2"/>
        <v>private int B5DR22E5;</v>
      </c>
    </row>
    <row r="31" spans="1:8">
      <c r="A31" s="5" t="s">
        <v>216</v>
      </c>
      <c r="B31" s="5" t="s">
        <v>321</v>
      </c>
      <c r="C31" s="5" t="s">
        <v>324</v>
      </c>
      <c r="D31" t="str">
        <f t="shared" si="1"/>
        <v>B5DR22ELain VARCHAR(40) NULL,</v>
      </c>
      <c r="G31" t="str">
        <f t="shared" si="0"/>
        <v>String</v>
      </c>
      <c r="H31" t="str">
        <f t="shared" si="2"/>
        <v>private String B5DR22ELain;</v>
      </c>
    </row>
    <row r="32" spans="1:8">
      <c r="A32" s="5" t="s">
        <v>217</v>
      </c>
      <c r="B32" s="5" t="s">
        <v>320</v>
      </c>
      <c r="C32" s="5" t="s">
        <v>324</v>
      </c>
      <c r="D32" t="str">
        <f t="shared" si="1"/>
        <v>B5DR23A1 INT(10) NULL,</v>
      </c>
      <c r="G32" t="str">
        <f t="shared" si="0"/>
        <v>int</v>
      </c>
      <c r="H32" t="str">
        <f t="shared" si="2"/>
        <v>private int B5DR23A1;</v>
      </c>
    </row>
    <row r="33" spans="1:8">
      <c r="A33" s="5" t="s">
        <v>218</v>
      </c>
      <c r="B33" s="5" t="s">
        <v>320</v>
      </c>
      <c r="C33" s="5" t="s">
        <v>324</v>
      </c>
      <c r="D33" t="str">
        <f t="shared" si="1"/>
        <v>B5DR23A2 INT(10) NULL,</v>
      </c>
      <c r="G33" t="str">
        <f t="shared" si="0"/>
        <v>int</v>
      </c>
      <c r="H33" t="str">
        <f t="shared" si="2"/>
        <v>private int B5DR23A2;</v>
      </c>
    </row>
    <row r="34" spans="1:8">
      <c r="A34" s="5" t="s">
        <v>220</v>
      </c>
      <c r="B34" s="5" t="s">
        <v>320</v>
      </c>
      <c r="C34" s="5" t="s">
        <v>324</v>
      </c>
      <c r="D34" t="str">
        <f t="shared" si="1"/>
        <v>B5DR23B1 INT(10) NULL,</v>
      </c>
      <c r="G34" t="str">
        <f t="shared" si="0"/>
        <v>int</v>
      </c>
      <c r="H34" t="str">
        <f t="shared" si="2"/>
        <v>private int B5DR23B1;</v>
      </c>
    </row>
    <row r="35" spans="1:8">
      <c r="A35" s="5" t="s">
        <v>221</v>
      </c>
      <c r="B35" s="5" t="s">
        <v>320</v>
      </c>
      <c r="C35" s="5" t="s">
        <v>324</v>
      </c>
      <c r="D35" t="str">
        <f t="shared" si="1"/>
        <v>B5DR23B2 INT(10) NULL,</v>
      </c>
      <c r="G35" t="str">
        <f t="shared" si="0"/>
        <v>int</v>
      </c>
      <c r="H35" t="str">
        <f t="shared" si="2"/>
        <v>private int B5DR23B2;</v>
      </c>
    </row>
    <row r="36" spans="1:8">
      <c r="A36" s="5" t="s">
        <v>222</v>
      </c>
      <c r="B36" s="5" t="s">
        <v>320</v>
      </c>
      <c r="C36" s="5" t="s">
        <v>324</v>
      </c>
      <c r="D36" t="str">
        <f t="shared" si="1"/>
        <v>B5DR23C1 INT(10) NULL,</v>
      </c>
      <c r="G36" t="str">
        <f t="shared" si="0"/>
        <v>int</v>
      </c>
      <c r="H36" t="str">
        <f t="shared" si="2"/>
        <v>private int B5DR23C1;</v>
      </c>
    </row>
    <row r="37" spans="1:8">
      <c r="A37" s="5" t="s">
        <v>223</v>
      </c>
      <c r="B37" s="5" t="s">
        <v>320</v>
      </c>
      <c r="C37" s="5" t="s">
        <v>324</v>
      </c>
      <c r="D37" t="str">
        <f t="shared" si="1"/>
        <v>B5DR23C2 INT(10) NULL,</v>
      </c>
      <c r="G37" t="str">
        <f t="shared" si="0"/>
        <v>int</v>
      </c>
      <c r="H37" t="str">
        <f t="shared" si="2"/>
        <v>private int B5DR23C2;</v>
      </c>
    </row>
    <row r="38" spans="1:8">
      <c r="A38" s="5" t="s">
        <v>224</v>
      </c>
      <c r="B38" s="5" t="s">
        <v>320</v>
      </c>
      <c r="C38" s="5" t="s">
        <v>324</v>
      </c>
      <c r="D38" t="str">
        <f t="shared" si="1"/>
        <v>B5DR23D1 INT(10) NULL,</v>
      </c>
      <c r="G38" t="str">
        <f t="shared" si="0"/>
        <v>int</v>
      </c>
      <c r="H38" t="str">
        <f t="shared" si="2"/>
        <v>private int B5DR23D1;</v>
      </c>
    </row>
    <row r="39" spans="1:8">
      <c r="A39" s="5" t="s">
        <v>225</v>
      </c>
      <c r="B39" s="5" t="s">
        <v>320</v>
      </c>
      <c r="C39" s="5" t="s">
        <v>324</v>
      </c>
      <c r="D39" t="str">
        <f t="shared" si="1"/>
        <v>B5DR23D2 INT(10) NULL,</v>
      </c>
      <c r="G39" t="str">
        <f t="shared" si="0"/>
        <v>int</v>
      </c>
      <c r="H39" t="str">
        <f t="shared" si="2"/>
        <v>private int B5DR23D2;</v>
      </c>
    </row>
    <row r="40" spans="1:8">
      <c r="A40" s="5" t="s">
        <v>226</v>
      </c>
      <c r="B40" s="5" t="s">
        <v>320</v>
      </c>
      <c r="C40" s="5" t="s">
        <v>324</v>
      </c>
      <c r="D40" t="str">
        <f t="shared" si="1"/>
        <v>B5DR23E1 INT(10) NULL,</v>
      </c>
      <c r="G40" t="str">
        <f t="shared" si="0"/>
        <v>int</v>
      </c>
      <c r="H40" t="str">
        <f t="shared" si="2"/>
        <v>private int B5DR23E1;</v>
      </c>
    </row>
    <row r="41" spans="1:8">
      <c r="A41" s="5" t="s">
        <v>227</v>
      </c>
      <c r="B41" s="5" t="s">
        <v>320</v>
      </c>
      <c r="C41" s="5" t="s">
        <v>324</v>
      </c>
      <c r="D41" t="str">
        <f t="shared" si="1"/>
        <v>B5DR23E2 INT(10) NULL,</v>
      </c>
      <c r="G41" t="str">
        <f t="shared" si="0"/>
        <v>int</v>
      </c>
      <c r="H41" t="str">
        <f t="shared" si="2"/>
        <v>private int B5DR23E2;</v>
      </c>
    </row>
    <row r="42" spans="1:8">
      <c r="A42" s="5" t="s">
        <v>228</v>
      </c>
      <c r="B42" s="5" t="s">
        <v>320</v>
      </c>
      <c r="C42" s="5" t="s">
        <v>324</v>
      </c>
      <c r="D42" t="str">
        <f t="shared" si="1"/>
        <v>B5DR23F1 INT(10) NULL,</v>
      </c>
      <c r="G42" t="str">
        <f t="shared" si="0"/>
        <v>int</v>
      </c>
      <c r="H42" t="str">
        <f t="shared" si="2"/>
        <v>private int B5DR23F1;</v>
      </c>
    </row>
    <row r="43" spans="1:8">
      <c r="A43" s="5" t="s">
        <v>229</v>
      </c>
      <c r="B43" s="5" t="s">
        <v>320</v>
      </c>
      <c r="C43" s="5" t="s">
        <v>324</v>
      </c>
      <c r="D43" t="str">
        <f t="shared" si="1"/>
        <v>B5DR23F2 INT(10) NULL,</v>
      </c>
      <c r="G43" t="str">
        <f t="shared" si="0"/>
        <v>int</v>
      </c>
      <c r="H43" t="str">
        <f t="shared" si="2"/>
        <v>private int B5DR23F2;</v>
      </c>
    </row>
    <row r="44" spans="1:8">
      <c r="A44" s="5" t="s">
        <v>230</v>
      </c>
      <c r="B44" s="5" t="s">
        <v>320</v>
      </c>
      <c r="C44" s="5" t="s">
        <v>324</v>
      </c>
      <c r="D44" t="str">
        <f t="shared" si="1"/>
        <v>B5DR23G1 INT(10) NULL,</v>
      </c>
      <c r="G44" t="str">
        <f t="shared" si="0"/>
        <v>int</v>
      </c>
      <c r="H44" t="str">
        <f t="shared" si="2"/>
        <v>private int B5DR23G1;</v>
      </c>
    </row>
    <row r="45" spans="1:8">
      <c r="A45" s="5" t="s">
        <v>231</v>
      </c>
      <c r="B45" s="5" t="s">
        <v>320</v>
      </c>
      <c r="C45" s="5" t="s">
        <v>324</v>
      </c>
      <c r="D45" t="str">
        <f t="shared" si="1"/>
        <v>B5DR23G2 INT(10) NULL,</v>
      </c>
      <c r="G45" t="str">
        <f t="shared" si="0"/>
        <v>int</v>
      </c>
      <c r="H45" t="str">
        <f t="shared" si="2"/>
        <v>private int B5DR23G2;</v>
      </c>
    </row>
    <row r="46" spans="1:8">
      <c r="A46" s="5" t="s">
        <v>232</v>
      </c>
      <c r="B46" s="5" t="s">
        <v>320</v>
      </c>
      <c r="C46" s="5" t="s">
        <v>324</v>
      </c>
      <c r="D46" t="str">
        <f t="shared" si="1"/>
        <v>B5DR23H1 INT(10) NULL,</v>
      </c>
      <c r="G46" t="str">
        <f t="shared" si="0"/>
        <v>int</v>
      </c>
      <c r="H46" t="str">
        <f t="shared" si="2"/>
        <v>private int B5DR23H1;</v>
      </c>
    </row>
    <row r="47" spans="1:8">
      <c r="A47" s="5" t="s">
        <v>233</v>
      </c>
      <c r="B47" s="5" t="s">
        <v>320</v>
      </c>
      <c r="C47" s="5" t="s">
        <v>324</v>
      </c>
      <c r="D47" t="str">
        <f t="shared" si="1"/>
        <v>B5DR23H2 INT(10) NULL,</v>
      </c>
      <c r="G47" t="str">
        <f t="shared" si="0"/>
        <v>int</v>
      </c>
      <c r="H47" t="str">
        <f t="shared" si="2"/>
        <v>private int B5DR23H2;</v>
      </c>
    </row>
    <row r="48" spans="1:8">
      <c r="A48" s="5" t="s">
        <v>234</v>
      </c>
      <c r="B48" s="5" t="s">
        <v>320</v>
      </c>
      <c r="C48" s="5" t="s">
        <v>324</v>
      </c>
      <c r="D48" t="str">
        <f t="shared" si="1"/>
        <v>B5DR23I1 INT(10) NULL,</v>
      </c>
      <c r="G48" t="str">
        <f t="shared" si="0"/>
        <v>int</v>
      </c>
      <c r="H48" t="str">
        <f t="shared" si="2"/>
        <v>private int B5DR23I1;</v>
      </c>
    </row>
    <row r="49" spans="1:8">
      <c r="A49" s="5" t="s">
        <v>235</v>
      </c>
      <c r="B49" s="5" t="s">
        <v>320</v>
      </c>
      <c r="C49" s="5" t="s">
        <v>324</v>
      </c>
      <c r="D49" t="str">
        <f t="shared" si="1"/>
        <v>B5DR23I2 INT(10) NULL,</v>
      </c>
      <c r="G49" t="str">
        <f t="shared" si="0"/>
        <v>int</v>
      </c>
      <c r="H49" t="str">
        <f t="shared" si="2"/>
        <v>private int B5DR23I2;</v>
      </c>
    </row>
    <row r="50" spans="1:8">
      <c r="A50" s="5" t="s">
        <v>236</v>
      </c>
      <c r="B50" s="5" t="s">
        <v>320</v>
      </c>
      <c r="C50" s="5" t="s">
        <v>324</v>
      </c>
      <c r="D50" t="str">
        <f t="shared" si="1"/>
        <v>B5DR23J1 INT(10) NULL,</v>
      </c>
      <c r="G50" t="str">
        <f t="shared" si="0"/>
        <v>int</v>
      </c>
      <c r="H50" t="str">
        <f t="shared" si="2"/>
        <v>private int B5DR23J1;</v>
      </c>
    </row>
    <row r="51" spans="1:8">
      <c r="A51" s="5" t="s">
        <v>237</v>
      </c>
      <c r="B51" s="5" t="s">
        <v>320</v>
      </c>
      <c r="C51" s="5" t="s">
        <v>324</v>
      </c>
      <c r="D51" t="str">
        <f t="shared" si="1"/>
        <v>B5DR23J2 INT(10) NULL,</v>
      </c>
      <c r="G51" t="str">
        <f t="shared" si="0"/>
        <v>int</v>
      </c>
      <c r="H51" t="str">
        <f t="shared" si="2"/>
        <v>private int B5DR23J2;</v>
      </c>
    </row>
    <row r="52" spans="1:8">
      <c r="A52" s="5" t="s">
        <v>238</v>
      </c>
      <c r="B52" s="5" t="s">
        <v>320</v>
      </c>
      <c r="C52" s="5" t="s">
        <v>324</v>
      </c>
      <c r="D52" t="str">
        <f t="shared" si="1"/>
        <v>B5DR23K1 INT(10) NULL,</v>
      </c>
      <c r="G52" t="str">
        <f t="shared" si="0"/>
        <v>int</v>
      </c>
      <c r="H52" t="str">
        <f t="shared" si="2"/>
        <v>private int B5DR23K1;</v>
      </c>
    </row>
    <row r="53" spans="1:8">
      <c r="A53" s="5" t="s">
        <v>239</v>
      </c>
      <c r="B53" s="5" t="s">
        <v>320</v>
      </c>
      <c r="C53" s="5" t="s">
        <v>324</v>
      </c>
      <c r="D53" t="str">
        <f t="shared" si="1"/>
        <v>B5DR23K2 INT(10) NULL,</v>
      </c>
      <c r="G53" t="str">
        <f t="shared" si="0"/>
        <v>int</v>
      </c>
      <c r="H53" t="str">
        <f t="shared" si="2"/>
        <v>private int B5DR23K2;</v>
      </c>
    </row>
    <row r="54" spans="1:8">
      <c r="A54" s="5" t="s">
        <v>240</v>
      </c>
      <c r="B54" s="5" t="s">
        <v>320</v>
      </c>
      <c r="C54" s="5" t="s">
        <v>324</v>
      </c>
      <c r="D54" t="str">
        <f t="shared" si="1"/>
        <v>B5DR23L1 INT(10) NULL,</v>
      </c>
      <c r="G54" t="str">
        <f t="shared" si="0"/>
        <v>int</v>
      </c>
      <c r="H54" t="str">
        <f t="shared" si="2"/>
        <v>private int B5DR23L1;</v>
      </c>
    </row>
    <row r="55" spans="1:8">
      <c r="A55" s="5" t="s">
        <v>241</v>
      </c>
      <c r="B55" s="5" t="s">
        <v>320</v>
      </c>
      <c r="C55" s="5" t="s">
        <v>324</v>
      </c>
      <c r="D55" t="str">
        <f t="shared" si="1"/>
        <v>B5DR23L2 INT(10) NULL,</v>
      </c>
      <c r="G55" t="str">
        <f t="shared" si="0"/>
        <v>int</v>
      </c>
      <c r="H55" t="str">
        <f t="shared" si="2"/>
        <v>private int B5DR23L2;</v>
      </c>
    </row>
    <row r="56" spans="1:8">
      <c r="A56" s="5" t="s">
        <v>242</v>
      </c>
      <c r="B56" s="5" t="s">
        <v>321</v>
      </c>
      <c r="C56" s="5" t="s">
        <v>324</v>
      </c>
      <c r="D56" t="str">
        <f t="shared" si="1"/>
        <v>B5DR23LLain VARCHAR(40) NULL,</v>
      </c>
      <c r="G56" t="str">
        <f t="shared" si="0"/>
        <v>String</v>
      </c>
      <c r="H56" t="str">
        <f t="shared" si="2"/>
        <v>private String B5DR23LLain;</v>
      </c>
    </row>
    <row r="57" spans="1:8">
      <c r="A57" s="5" t="s">
        <v>219</v>
      </c>
      <c r="B57" s="5" t="s">
        <v>320</v>
      </c>
      <c r="C57" s="5" t="s">
        <v>324</v>
      </c>
      <c r="D57" t="str">
        <f t="shared" si="1"/>
        <v>B5DR24 INT(10) NULL,</v>
      </c>
      <c r="G57" t="str">
        <f t="shared" si="0"/>
        <v>int</v>
      </c>
      <c r="H57" t="str">
        <f t="shared" si="2"/>
        <v>private int B5DR24;</v>
      </c>
    </row>
    <row r="58" spans="1:8">
      <c r="A58" s="5" t="s">
        <v>3</v>
      </c>
      <c r="B58" s="5" t="s">
        <v>320</v>
      </c>
      <c r="C58" s="5" t="s">
        <v>324</v>
      </c>
      <c r="D58" t="str">
        <f t="shared" si="1"/>
        <v>PK INT(10) NULL,</v>
      </c>
      <c r="G58" t="str">
        <f t="shared" si="0"/>
        <v>int</v>
      </c>
      <c r="H58" t="str">
        <f t="shared" si="2"/>
        <v>private int PK;</v>
      </c>
    </row>
    <row r="59" spans="1:8">
      <c r="A59" s="5" t="s">
        <v>7</v>
      </c>
      <c r="B59" s="5" t="s">
        <v>320</v>
      </c>
      <c r="C59" s="5" t="s">
        <v>324</v>
      </c>
      <c r="D59" t="str">
        <f t="shared" si="1"/>
        <v>No_Urut INT(10) NULL,</v>
      </c>
      <c r="G59" t="str">
        <f t="shared" si="0"/>
        <v>int</v>
      </c>
      <c r="H59" t="str">
        <f t="shared" si="2"/>
        <v>private int No_Urut;</v>
      </c>
    </row>
    <row r="60" spans="1:8">
      <c r="C60" t="s">
        <v>324</v>
      </c>
      <c r="D60" t="str">
        <f t="shared" si="1"/>
        <v>);</v>
      </c>
      <c r="G60" t="str">
        <f t="shared" si="0"/>
        <v/>
      </c>
      <c r="H60" t="str">
        <f t="shared" si="2"/>
        <v/>
      </c>
    </row>
    <row r="61" spans="1:8">
      <c r="A61" t="s">
        <v>312</v>
      </c>
      <c r="B61" t="s">
        <v>319</v>
      </c>
      <c r="C61" t="s">
        <v>324</v>
      </c>
      <c r="D61" t="str">
        <f t="shared" si="1"/>
        <v>CREATE TABLE BLOK5E(</v>
      </c>
      <c r="G61" t="str">
        <f t="shared" si="0"/>
        <v/>
      </c>
      <c r="H61" t="str">
        <f t="shared" si="2"/>
        <v/>
      </c>
    </row>
    <row r="62" spans="1:8">
      <c r="A62" t="s">
        <v>244</v>
      </c>
      <c r="B62" t="s">
        <v>320</v>
      </c>
      <c r="C62" t="s">
        <v>324</v>
      </c>
      <c r="D62" t="str">
        <f t="shared" si="1"/>
        <v>B5ER25A INT(10) NULL,</v>
      </c>
      <c r="G62" t="str">
        <f t="shared" si="0"/>
        <v>int</v>
      </c>
      <c r="H62" t="str">
        <f t="shared" si="2"/>
        <v>private int B5ER25A;</v>
      </c>
    </row>
    <row r="63" spans="1:8">
      <c r="A63" t="s">
        <v>245</v>
      </c>
      <c r="B63" t="s">
        <v>320</v>
      </c>
      <c r="C63" t="s">
        <v>324</v>
      </c>
      <c r="D63" t="str">
        <f t="shared" si="1"/>
        <v>B5ER25B INT(10) NULL,</v>
      </c>
      <c r="G63" t="str">
        <f t="shared" si="0"/>
        <v>int</v>
      </c>
      <c r="H63" t="str">
        <f t="shared" si="2"/>
        <v>private int B5ER25B;</v>
      </c>
    </row>
    <row r="64" spans="1:8">
      <c r="A64" t="s">
        <v>246</v>
      </c>
      <c r="B64" t="s">
        <v>320</v>
      </c>
      <c r="C64" t="s">
        <v>324</v>
      </c>
      <c r="D64" t="str">
        <f t="shared" si="1"/>
        <v>B5ER25C1 INT(10) NULL,</v>
      </c>
      <c r="G64" t="str">
        <f t="shared" si="0"/>
        <v>int</v>
      </c>
      <c r="H64" t="str">
        <f t="shared" si="2"/>
        <v>private int B5ER25C1;</v>
      </c>
    </row>
    <row r="65" spans="1:8">
      <c r="A65" t="s">
        <v>247</v>
      </c>
      <c r="B65" t="s">
        <v>320</v>
      </c>
      <c r="C65" t="s">
        <v>324</v>
      </c>
      <c r="D65" t="str">
        <f t="shared" si="1"/>
        <v>B5ER25C2 INT(10) NULL,</v>
      </c>
      <c r="G65" t="str">
        <f t="shared" ref="G65:G128" si="3">IF(OR(B65="",B65="CREATE TABLE"),"",IF(LEFT(B65,2)="IN","int","String"))</f>
        <v>int</v>
      </c>
      <c r="H65" t="str">
        <f t="shared" si="2"/>
        <v>private int B5ER25C2;</v>
      </c>
    </row>
    <row r="66" spans="1:8">
      <c r="A66" t="s">
        <v>248</v>
      </c>
      <c r="B66" t="s">
        <v>320</v>
      </c>
      <c r="C66" t="s">
        <v>324</v>
      </c>
      <c r="D66" t="str">
        <f t="shared" si="1"/>
        <v>B5ER25C3 INT(10) NULL,</v>
      </c>
      <c r="G66" t="str">
        <f t="shared" si="3"/>
        <v>int</v>
      </c>
      <c r="H66" t="str">
        <f t="shared" si="2"/>
        <v>private int B5ER25C3;</v>
      </c>
    </row>
    <row r="67" spans="1:8">
      <c r="A67" t="s">
        <v>3</v>
      </c>
      <c r="B67" t="s">
        <v>320</v>
      </c>
      <c r="C67" t="s">
        <v>324</v>
      </c>
      <c r="D67" t="str">
        <f t="shared" ref="D67:D130" si="4">IF(B67="",");",IF(B67="CREATE TABLE","CREATE TABLE "&amp;A67&amp;"(",A67&amp;" "&amp;B67&amp;" "&amp;C67&amp;","))</f>
        <v>PK INT(10) NULL,</v>
      </c>
      <c r="G67" t="str">
        <f t="shared" si="3"/>
        <v>int</v>
      </c>
      <c r="H67" t="str">
        <f t="shared" ref="H67:H130" si="5">IF(OR(A67="",LEFT(A67,4)="BLOK"),"","private "&amp;G67&amp;" "&amp;A67&amp;";")</f>
        <v>private int PK;</v>
      </c>
    </row>
    <row r="68" spans="1:8">
      <c r="A68" t="s">
        <v>7</v>
      </c>
      <c r="B68" t="s">
        <v>320</v>
      </c>
      <c r="C68" t="s">
        <v>324</v>
      </c>
      <c r="D68" t="str">
        <f t="shared" si="4"/>
        <v>No_Urut INT(10) NULL,</v>
      </c>
      <c r="G68" t="str">
        <f t="shared" si="3"/>
        <v>int</v>
      </c>
      <c r="H68" t="str">
        <f t="shared" si="5"/>
        <v>private int No_Urut;</v>
      </c>
    </row>
    <row r="69" spans="1:8">
      <c r="C69" t="s">
        <v>324</v>
      </c>
      <c r="D69" t="str">
        <f t="shared" si="4"/>
        <v>);</v>
      </c>
      <c r="G69" t="str">
        <f t="shared" si="3"/>
        <v/>
      </c>
      <c r="H69" t="str">
        <f t="shared" si="5"/>
        <v/>
      </c>
    </row>
    <row r="70" spans="1:8">
      <c r="A70" s="5" t="s">
        <v>313</v>
      </c>
      <c r="B70" s="5" t="s">
        <v>319</v>
      </c>
      <c r="C70" s="5" t="s">
        <v>324</v>
      </c>
      <c r="D70" t="str">
        <f t="shared" si="4"/>
        <v>CREATE TABLE BLOK6(</v>
      </c>
      <c r="G70" t="str">
        <f t="shared" si="3"/>
        <v/>
      </c>
      <c r="H70" t="str">
        <f t="shared" si="5"/>
        <v/>
      </c>
    </row>
    <row r="71" spans="1:8">
      <c r="A71" s="5" t="s">
        <v>46</v>
      </c>
      <c r="B71" s="5" t="s">
        <v>320</v>
      </c>
      <c r="C71" s="5" t="s">
        <v>324</v>
      </c>
      <c r="D71" t="str">
        <f t="shared" si="4"/>
        <v>B6R1 INT(10) NULL,</v>
      </c>
      <c r="G71" t="str">
        <f t="shared" si="3"/>
        <v>int</v>
      </c>
      <c r="H71" t="str">
        <f t="shared" si="5"/>
        <v>private int B6R1;</v>
      </c>
    </row>
    <row r="72" spans="1:8">
      <c r="A72" s="5" t="s">
        <v>47</v>
      </c>
      <c r="B72" s="5" t="s">
        <v>320</v>
      </c>
      <c r="C72" s="5" t="s">
        <v>324</v>
      </c>
      <c r="D72" t="str">
        <f t="shared" si="4"/>
        <v>B6R2 INT(10) NULL,</v>
      </c>
      <c r="G72" t="str">
        <f t="shared" si="3"/>
        <v>int</v>
      </c>
      <c r="H72" t="str">
        <f t="shared" si="5"/>
        <v>private int B6R2;</v>
      </c>
    </row>
    <row r="73" spans="1:8">
      <c r="A73" s="5" t="s">
        <v>48</v>
      </c>
      <c r="B73" s="5" t="s">
        <v>320</v>
      </c>
      <c r="C73" s="5" t="s">
        <v>324</v>
      </c>
      <c r="D73" t="str">
        <f t="shared" si="4"/>
        <v>B6R3 INT(10) NULL,</v>
      </c>
      <c r="G73" t="str">
        <f t="shared" si="3"/>
        <v>int</v>
      </c>
      <c r="H73" t="str">
        <f t="shared" si="5"/>
        <v>private int B6R3;</v>
      </c>
    </row>
    <row r="74" spans="1:8">
      <c r="A74" s="5" t="s">
        <v>49</v>
      </c>
      <c r="B74" s="5" t="s">
        <v>320</v>
      </c>
      <c r="C74" s="5" t="s">
        <v>324</v>
      </c>
      <c r="D74" t="str">
        <f t="shared" si="4"/>
        <v>B6R4 INT(10) NULL,</v>
      </c>
      <c r="G74" t="str">
        <f t="shared" si="3"/>
        <v>int</v>
      </c>
      <c r="H74" t="str">
        <f t="shared" si="5"/>
        <v>private int B6R4;</v>
      </c>
    </row>
    <row r="75" spans="1:8">
      <c r="A75" s="5" t="s">
        <v>50</v>
      </c>
      <c r="B75" s="5" t="s">
        <v>320</v>
      </c>
      <c r="C75" s="5" t="s">
        <v>324</v>
      </c>
      <c r="D75" t="str">
        <f t="shared" si="4"/>
        <v>B6R5 INT(10) NULL,</v>
      </c>
      <c r="G75" t="str">
        <f t="shared" si="3"/>
        <v>int</v>
      </c>
      <c r="H75" t="str">
        <f t="shared" si="5"/>
        <v>private int B6R5;</v>
      </c>
    </row>
    <row r="76" spans="1:8">
      <c r="A76" s="5" t="s">
        <v>51</v>
      </c>
      <c r="B76" s="5" t="s">
        <v>320</v>
      </c>
      <c r="C76" s="5" t="s">
        <v>324</v>
      </c>
      <c r="D76" t="str">
        <f t="shared" si="4"/>
        <v>B6R6 INT(10) NULL,</v>
      </c>
      <c r="G76" t="str">
        <f t="shared" si="3"/>
        <v>int</v>
      </c>
      <c r="H76" t="str">
        <f t="shared" si="5"/>
        <v>private int B6R6;</v>
      </c>
    </row>
    <row r="77" spans="1:8">
      <c r="A77" s="5" t="s">
        <v>52</v>
      </c>
      <c r="B77" s="5" t="s">
        <v>320</v>
      </c>
      <c r="C77" s="5" t="s">
        <v>324</v>
      </c>
      <c r="D77" t="str">
        <f t="shared" si="4"/>
        <v>B6R7 INT(10) NULL,</v>
      </c>
      <c r="G77" t="str">
        <f t="shared" si="3"/>
        <v>int</v>
      </c>
      <c r="H77" t="str">
        <f t="shared" si="5"/>
        <v>private int B6R7;</v>
      </c>
    </row>
    <row r="78" spans="1:8">
      <c r="A78" s="5" t="s">
        <v>53</v>
      </c>
      <c r="B78" s="5" t="s">
        <v>320</v>
      </c>
      <c r="C78" s="5" t="s">
        <v>324</v>
      </c>
      <c r="D78" t="str">
        <f t="shared" si="4"/>
        <v>B6R8 INT(10) NULL,</v>
      </c>
      <c r="G78" t="str">
        <f t="shared" si="3"/>
        <v>int</v>
      </c>
      <c r="H78" t="str">
        <f t="shared" si="5"/>
        <v>private int B6R8;</v>
      </c>
    </row>
    <row r="79" spans="1:8">
      <c r="A79" s="5" t="s">
        <v>54</v>
      </c>
      <c r="B79" s="5" t="s">
        <v>320</v>
      </c>
      <c r="C79" s="5" t="s">
        <v>324</v>
      </c>
      <c r="D79" t="str">
        <f t="shared" si="4"/>
        <v>B6R9 INT(10) NULL,</v>
      </c>
      <c r="G79" t="str">
        <f t="shared" si="3"/>
        <v>int</v>
      </c>
      <c r="H79" t="str">
        <f t="shared" si="5"/>
        <v>private int B6R9;</v>
      </c>
    </row>
    <row r="80" spans="1:8">
      <c r="A80" s="5" t="s">
        <v>55</v>
      </c>
      <c r="B80" s="5" t="s">
        <v>320</v>
      </c>
      <c r="C80" s="5" t="s">
        <v>324</v>
      </c>
      <c r="D80" t="str">
        <f t="shared" si="4"/>
        <v>B6R10 INT(10) NULL,</v>
      </c>
      <c r="G80" t="str">
        <f t="shared" si="3"/>
        <v>int</v>
      </c>
      <c r="H80" t="str">
        <f t="shared" si="5"/>
        <v>private int B6R10;</v>
      </c>
    </row>
    <row r="81" spans="1:8">
      <c r="A81" s="5" t="s">
        <v>56</v>
      </c>
      <c r="B81" s="5" t="s">
        <v>320</v>
      </c>
      <c r="C81" s="5" t="s">
        <v>324</v>
      </c>
      <c r="D81" t="str">
        <f t="shared" si="4"/>
        <v>B6R11 INT(10) NULL,</v>
      </c>
      <c r="G81" t="str">
        <f t="shared" si="3"/>
        <v>int</v>
      </c>
      <c r="H81" t="str">
        <f t="shared" si="5"/>
        <v>private int B6R11;</v>
      </c>
    </row>
    <row r="82" spans="1:8">
      <c r="A82" s="5" t="s">
        <v>57</v>
      </c>
      <c r="B82" s="5" t="s">
        <v>320</v>
      </c>
      <c r="C82" s="5" t="s">
        <v>324</v>
      </c>
      <c r="D82" t="str">
        <f t="shared" si="4"/>
        <v>B6R12A INT(10) NULL,</v>
      </c>
      <c r="G82" t="str">
        <f t="shared" si="3"/>
        <v>int</v>
      </c>
      <c r="H82" t="str">
        <f t="shared" si="5"/>
        <v>private int B6R12A;</v>
      </c>
    </row>
    <row r="83" spans="1:8">
      <c r="A83" s="5" t="s">
        <v>58</v>
      </c>
      <c r="B83" s="5" t="s">
        <v>320</v>
      </c>
      <c r="C83" s="5" t="s">
        <v>324</v>
      </c>
      <c r="D83" t="str">
        <f t="shared" si="4"/>
        <v>B6R12B INT(10) NULL,</v>
      </c>
      <c r="G83" t="str">
        <f t="shared" si="3"/>
        <v>int</v>
      </c>
      <c r="H83" t="str">
        <f t="shared" si="5"/>
        <v>private int B6R12B;</v>
      </c>
    </row>
    <row r="84" spans="1:8">
      <c r="A84" s="5" t="s">
        <v>59</v>
      </c>
      <c r="B84" s="5" t="s">
        <v>320</v>
      </c>
      <c r="C84" s="5" t="s">
        <v>324</v>
      </c>
      <c r="D84" t="str">
        <f t="shared" si="4"/>
        <v>B6R12C INT(10) NULL,</v>
      </c>
      <c r="G84" t="str">
        <f t="shared" si="3"/>
        <v>int</v>
      </c>
      <c r="H84" t="str">
        <f t="shared" si="5"/>
        <v>private int B6R12C;</v>
      </c>
    </row>
    <row r="85" spans="1:8">
      <c r="A85" s="5" t="s">
        <v>60</v>
      </c>
      <c r="B85" s="5" t="s">
        <v>320</v>
      </c>
      <c r="C85" s="5" t="s">
        <v>324</v>
      </c>
      <c r="D85" t="str">
        <f t="shared" si="4"/>
        <v>B6R13A INT(10) NULL,</v>
      </c>
      <c r="G85" t="str">
        <f t="shared" si="3"/>
        <v>int</v>
      </c>
      <c r="H85" t="str">
        <f t="shared" si="5"/>
        <v>private int B6R13A;</v>
      </c>
    </row>
    <row r="86" spans="1:8">
      <c r="A86" s="5" t="s">
        <v>61</v>
      </c>
      <c r="B86" s="5" t="s">
        <v>320</v>
      </c>
      <c r="C86" s="5" t="s">
        <v>324</v>
      </c>
      <c r="D86" t="str">
        <f t="shared" si="4"/>
        <v>B6R13B INT(10) NULL,</v>
      </c>
      <c r="G86" t="str">
        <f t="shared" si="3"/>
        <v>int</v>
      </c>
      <c r="H86" t="str">
        <f t="shared" si="5"/>
        <v>private int B6R13B;</v>
      </c>
    </row>
    <row r="87" spans="1:8">
      <c r="A87" s="5" t="s">
        <v>62</v>
      </c>
      <c r="B87" s="5" t="s">
        <v>320</v>
      </c>
      <c r="C87" s="5" t="s">
        <v>324</v>
      </c>
      <c r="D87" t="str">
        <f t="shared" si="4"/>
        <v>B6R14 INT(10) NULL,</v>
      </c>
      <c r="G87" t="str">
        <f t="shared" si="3"/>
        <v>int</v>
      </c>
      <c r="H87" t="str">
        <f t="shared" si="5"/>
        <v>private int B6R14;</v>
      </c>
    </row>
    <row r="88" spans="1:8">
      <c r="A88" s="5" t="s">
        <v>3</v>
      </c>
      <c r="B88" s="5" t="s">
        <v>320</v>
      </c>
      <c r="C88" s="5" t="s">
        <v>324</v>
      </c>
      <c r="D88" t="str">
        <f t="shared" si="4"/>
        <v>PK INT(10) NULL,</v>
      </c>
      <c r="G88" t="str">
        <f t="shared" si="3"/>
        <v>int</v>
      </c>
      <c r="H88" t="str">
        <f t="shared" si="5"/>
        <v>private int PK;</v>
      </c>
    </row>
    <row r="89" spans="1:8">
      <c r="C89" t="s">
        <v>324</v>
      </c>
      <c r="D89" t="str">
        <f t="shared" si="4"/>
        <v>);</v>
      </c>
      <c r="G89" t="str">
        <f t="shared" si="3"/>
        <v/>
      </c>
      <c r="H89" t="str">
        <f t="shared" si="5"/>
        <v/>
      </c>
    </row>
    <row r="90" spans="1:8">
      <c r="A90" s="13" t="s">
        <v>314</v>
      </c>
      <c r="B90" s="13" t="s">
        <v>319</v>
      </c>
      <c r="C90" t="s">
        <v>324</v>
      </c>
      <c r="D90" t="str">
        <f t="shared" si="4"/>
        <v>CREATE TABLE BLOK7(</v>
      </c>
      <c r="G90" t="str">
        <f t="shared" si="3"/>
        <v/>
      </c>
      <c r="H90" t="str">
        <f t="shared" si="5"/>
        <v/>
      </c>
    </row>
    <row r="91" spans="1:8">
      <c r="A91" s="13" t="s">
        <v>64</v>
      </c>
      <c r="B91" s="13" t="s">
        <v>320</v>
      </c>
      <c r="C91" t="s">
        <v>324</v>
      </c>
      <c r="D91" t="str">
        <f t="shared" si="4"/>
        <v>B7R1A INT(10) NULL,</v>
      </c>
      <c r="G91" t="str">
        <f t="shared" si="3"/>
        <v>int</v>
      </c>
      <c r="H91" t="str">
        <f t="shared" si="5"/>
        <v>private int B7R1A;</v>
      </c>
    </row>
    <row r="92" spans="1:8">
      <c r="A92" s="13" t="s">
        <v>65</v>
      </c>
      <c r="B92" s="13" t="s">
        <v>320</v>
      </c>
      <c r="C92" t="s">
        <v>324</v>
      </c>
      <c r="D92" t="str">
        <f t="shared" si="4"/>
        <v>B7R1B INT(10) NULL,</v>
      </c>
      <c r="G92" t="str">
        <f t="shared" si="3"/>
        <v>int</v>
      </c>
      <c r="H92" t="str">
        <f t="shared" si="5"/>
        <v>private int B7R1B;</v>
      </c>
    </row>
    <row r="93" spans="1:8">
      <c r="A93" t="s">
        <v>3</v>
      </c>
      <c r="B93" t="s">
        <v>320</v>
      </c>
      <c r="C93" t="s">
        <v>324</v>
      </c>
      <c r="D93" t="str">
        <f t="shared" si="4"/>
        <v>PK INT(10) NULL,</v>
      </c>
      <c r="G93" t="str">
        <f t="shared" si="3"/>
        <v>int</v>
      </c>
      <c r="H93" t="str">
        <f t="shared" si="5"/>
        <v>private int PK;</v>
      </c>
    </row>
    <row r="94" spans="1:8">
      <c r="C94" t="s">
        <v>324</v>
      </c>
      <c r="D94" t="str">
        <f t="shared" si="4"/>
        <v>);</v>
      </c>
      <c r="G94" t="str">
        <f t="shared" si="3"/>
        <v/>
      </c>
      <c r="H94" t="str">
        <f t="shared" si="5"/>
        <v/>
      </c>
    </row>
    <row r="95" spans="1:8">
      <c r="A95" t="s">
        <v>315</v>
      </c>
      <c r="B95" t="s">
        <v>319</v>
      </c>
      <c r="C95" t="s">
        <v>324</v>
      </c>
      <c r="D95" t="str">
        <f t="shared" si="4"/>
        <v>CREATE TABLE BLOK8A(</v>
      </c>
      <c r="G95" t="str">
        <f t="shared" si="3"/>
        <v/>
      </c>
      <c r="H95" t="str">
        <f t="shared" si="5"/>
        <v/>
      </c>
    </row>
    <row r="96" spans="1:8">
      <c r="A96" t="s">
        <v>250</v>
      </c>
      <c r="B96" t="s">
        <v>320</v>
      </c>
      <c r="C96" t="s">
        <v>324</v>
      </c>
      <c r="D96" t="str">
        <f t="shared" si="4"/>
        <v>B8AR2 INT(10) NULL,</v>
      </c>
      <c r="G96" t="str">
        <f t="shared" si="3"/>
        <v>int</v>
      </c>
      <c r="H96" t="str">
        <f t="shared" si="5"/>
        <v>private int B8AR2;</v>
      </c>
    </row>
    <row r="97" spans="1:8">
      <c r="A97" t="s">
        <v>251</v>
      </c>
      <c r="B97" t="s">
        <v>320</v>
      </c>
      <c r="C97" t="s">
        <v>324</v>
      </c>
      <c r="D97" t="str">
        <f t="shared" si="4"/>
        <v>B8AR3 INT(10) NULL,</v>
      </c>
      <c r="G97" t="str">
        <f t="shared" si="3"/>
        <v>int</v>
      </c>
      <c r="H97" t="str">
        <f t="shared" si="5"/>
        <v>private int B8AR3;</v>
      </c>
    </row>
    <row r="98" spans="1:8">
      <c r="A98" t="s">
        <v>252</v>
      </c>
      <c r="B98" t="s">
        <v>320</v>
      </c>
      <c r="C98" t="s">
        <v>324</v>
      </c>
      <c r="D98" t="str">
        <f t="shared" si="4"/>
        <v>B8AR4 INT(10) NULL,</v>
      </c>
      <c r="G98" t="str">
        <f t="shared" si="3"/>
        <v>int</v>
      </c>
      <c r="H98" t="str">
        <f t="shared" si="5"/>
        <v>private int B8AR4;</v>
      </c>
    </row>
    <row r="99" spans="1:8">
      <c r="A99" t="s">
        <v>253</v>
      </c>
      <c r="B99" t="s">
        <v>320</v>
      </c>
      <c r="C99" t="s">
        <v>324</v>
      </c>
      <c r="D99" t="str">
        <f t="shared" si="4"/>
        <v>B8AR5 INT(10) NULL,</v>
      </c>
      <c r="G99" t="str">
        <f t="shared" si="3"/>
        <v>int</v>
      </c>
      <c r="H99" t="str">
        <f t="shared" si="5"/>
        <v>private int B8AR5;</v>
      </c>
    </row>
    <row r="100" spans="1:8">
      <c r="A100" t="s">
        <v>254</v>
      </c>
      <c r="B100" t="s">
        <v>320</v>
      </c>
      <c r="C100" t="s">
        <v>324</v>
      </c>
      <c r="D100" t="str">
        <f t="shared" si="4"/>
        <v>B8AR6 INT(10) NULL,</v>
      </c>
      <c r="G100" t="str">
        <f t="shared" si="3"/>
        <v>int</v>
      </c>
      <c r="H100" t="str">
        <f t="shared" si="5"/>
        <v>private int B8AR6;</v>
      </c>
    </row>
    <row r="101" spans="1:8">
      <c r="A101" t="s">
        <v>255</v>
      </c>
      <c r="B101" t="s">
        <v>320</v>
      </c>
      <c r="C101" t="s">
        <v>324</v>
      </c>
      <c r="D101" t="str">
        <f t="shared" si="4"/>
        <v>B8AR7 INT(10) NULL,</v>
      </c>
      <c r="G101" t="str">
        <f t="shared" si="3"/>
        <v>int</v>
      </c>
      <c r="H101" t="str">
        <f t="shared" si="5"/>
        <v>private int B8AR7;</v>
      </c>
    </row>
    <row r="102" spans="1:8">
      <c r="A102" t="s">
        <v>256</v>
      </c>
      <c r="B102" t="s">
        <v>320</v>
      </c>
      <c r="C102" t="s">
        <v>324</v>
      </c>
      <c r="D102" t="str">
        <f t="shared" si="4"/>
        <v>B8AR8 INT(10) NULL,</v>
      </c>
      <c r="G102" t="str">
        <f t="shared" si="3"/>
        <v>int</v>
      </c>
      <c r="H102" t="str">
        <f t="shared" si="5"/>
        <v>private int B8AR8;</v>
      </c>
    </row>
    <row r="103" spans="1:8">
      <c r="A103" t="s">
        <v>257</v>
      </c>
      <c r="B103" t="s">
        <v>320</v>
      </c>
      <c r="C103" t="s">
        <v>324</v>
      </c>
      <c r="D103" t="str">
        <f t="shared" si="4"/>
        <v>B8AR9 INT(10) NULL,</v>
      </c>
      <c r="G103" t="str">
        <f t="shared" si="3"/>
        <v>int</v>
      </c>
      <c r="H103" t="str">
        <f t="shared" si="5"/>
        <v>private int B8AR9;</v>
      </c>
    </row>
    <row r="104" spans="1:8">
      <c r="A104" t="s">
        <v>258</v>
      </c>
      <c r="B104" t="s">
        <v>320</v>
      </c>
      <c r="C104" t="s">
        <v>324</v>
      </c>
      <c r="D104" t="str">
        <f t="shared" si="4"/>
        <v>B8AR10 INT(10) NULL,</v>
      </c>
      <c r="G104" t="str">
        <f t="shared" si="3"/>
        <v>int</v>
      </c>
      <c r="H104" t="str">
        <f t="shared" si="5"/>
        <v>private int B8AR10;</v>
      </c>
    </row>
    <row r="105" spans="1:8">
      <c r="A105" t="s">
        <v>322</v>
      </c>
      <c r="B105" t="s">
        <v>321</v>
      </c>
      <c r="C105" t="s">
        <v>324</v>
      </c>
      <c r="D105" t="str">
        <f t="shared" si="4"/>
        <v>B8AR10ALS VARCHAR(40) NULL,</v>
      </c>
      <c r="G105" t="str">
        <f t="shared" si="3"/>
        <v>String</v>
      </c>
      <c r="H105" t="str">
        <f t="shared" si="5"/>
        <v>private String B8AR10ALS;</v>
      </c>
    </row>
    <row r="106" spans="1:8">
      <c r="A106" t="s">
        <v>259</v>
      </c>
      <c r="B106" t="s">
        <v>320</v>
      </c>
      <c r="C106" t="s">
        <v>324</v>
      </c>
      <c r="D106" t="str">
        <f t="shared" si="4"/>
        <v>B8AR11 INT(10) NULL,</v>
      </c>
      <c r="G106" t="str">
        <f t="shared" si="3"/>
        <v>int</v>
      </c>
      <c r="H106" t="str">
        <f t="shared" si="5"/>
        <v>private int B8AR11;</v>
      </c>
    </row>
    <row r="107" spans="1:8">
      <c r="A107" t="s">
        <v>260</v>
      </c>
      <c r="B107" t="s">
        <v>320</v>
      </c>
      <c r="C107" t="s">
        <v>324</v>
      </c>
      <c r="D107" t="str">
        <f t="shared" si="4"/>
        <v>B8AR12 INT(10) NULL,</v>
      </c>
      <c r="G107" t="str">
        <f t="shared" si="3"/>
        <v>int</v>
      </c>
      <c r="H107" t="str">
        <f t="shared" si="5"/>
        <v>private int B8AR12;</v>
      </c>
    </row>
    <row r="108" spans="1:8">
      <c r="A108" t="s">
        <v>261</v>
      </c>
      <c r="B108" t="s">
        <v>320</v>
      </c>
      <c r="C108" t="s">
        <v>324</v>
      </c>
      <c r="D108" t="str">
        <f t="shared" si="4"/>
        <v>B8AR13 INT(10) NULL,</v>
      </c>
      <c r="G108" t="str">
        <f t="shared" si="3"/>
        <v>int</v>
      </c>
      <c r="H108" t="str">
        <f t="shared" si="5"/>
        <v>private int B8AR13;</v>
      </c>
    </row>
    <row r="109" spans="1:8">
      <c r="A109" t="s">
        <v>262</v>
      </c>
      <c r="B109" t="s">
        <v>320</v>
      </c>
      <c r="C109" t="s">
        <v>324</v>
      </c>
      <c r="D109" t="str">
        <f t="shared" si="4"/>
        <v>B8AR14 INT(10) NULL,</v>
      </c>
      <c r="G109" t="str">
        <f t="shared" si="3"/>
        <v>int</v>
      </c>
      <c r="H109" t="str">
        <f t="shared" si="5"/>
        <v>private int B8AR14;</v>
      </c>
    </row>
    <row r="110" spans="1:8">
      <c r="A110" t="s">
        <v>263</v>
      </c>
      <c r="B110" t="s">
        <v>320</v>
      </c>
      <c r="C110" t="s">
        <v>324</v>
      </c>
      <c r="D110" t="str">
        <f t="shared" si="4"/>
        <v>B8AR15 INT(10) NULL,</v>
      </c>
      <c r="G110" t="str">
        <f t="shared" si="3"/>
        <v>int</v>
      </c>
      <c r="H110" t="str">
        <f t="shared" si="5"/>
        <v>private int B8AR15;</v>
      </c>
    </row>
    <row r="111" spans="1:8">
      <c r="A111" t="s">
        <v>264</v>
      </c>
      <c r="B111" t="s">
        <v>320</v>
      </c>
      <c r="C111" t="s">
        <v>324</v>
      </c>
      <c r="D111" t="str">
        <f t="shared" si="4"/>
        <v>B8AR16 INT(10) NULL,</v>
      </c>
      <c r="G111" t="str">
        <f t="shared" si="3"/>
        <v>int</v>
      </c>
      <c r="H111" t="str">
        <f t="shared" si="5"/>
        <v>private int B8AR16;</v>
      </c>
    </row>
    <row r="112" spans="1:8">
      <c r="A112" t="s">
        <v>265</v>
      </c>
      <c r="B112" t="s">
        <v>320</v>
      </c>
      <c r="C112" t="s">
        <v>324</v>
      </c>
      <c r="D112" t="str">
        <f t="shared" si="4"/>
        <v>B8AR17 INT(10) NULL,</v>
      </c>
      <c r="G112" t="str">
        <f t="shared" si="3"/>
        <v>int</v>
      </c>
      <c r="H112" t="str">
        <f t="shared" si="5"/>
        <v>private int B8AR17;</v>
      </c>
    </row>
    <row r="113" spans="1:8">
      <c r="A113" t="s">
        <v>266</v>
      </c>
      <c r="B113" t="s">
        <v>320</v>
      </c>
      <c r="C113" t="s">
        <v>324</v>
      </c>
      <c r="D113" t="str">
        <f t="shared" si="4"/>
        <v>B8AR18 INT(10) NULL,</v>
      </c>
      <c r="G113" t="str">
        <f t="shared" si="3"/>
        <v>int</v>
      </c>
      <c r="H113" t="str">
        <f t="shared" si="5"/>
        <v>private int B8AR18;</v>
      </c>
    </row>
    <row r="114" spans="1:8">
      <c r="A114" t="s">
        <v>323</v>
      </c>
      <c r="B114" t="s">
        <v>321</v>
      </c>
      <c r="C114" t="s">
        <v>324</v>
      </c>
      <c r="D114" t="str">
        <f t="shared" si="4"/>
        <v>B8AR18ALS VARCHAR(40) NULL,</v>
      </c>
      <c r="G114" t="str">
        <f t="shared" si="3"/>
        <v>String</v>
      </c>
      <c r="H114" t="str">
        <f t="shared" si="5"/>
        <v>private String B8AR18ALS;</v>
      </c>
    </row>
    <row r="115" spans="1:8">
      <c r="A115" t="s">
        <v>3</v>
      </c>
      <c r="B115" t="s">
        <v>320</v>
      </c>
      <c r="C115" t="s">
        <v>324</v>
      </c>
      <c r="D115" t="str">
        <f t="shared" si="4"/>
        <v>PK INT(10) NULL,</v>
      </c>
      <c r="G115" t="str">
        <f t="shared" si="3"/>
        <v>int</v>
      </c>
      <c r="H115" t="str">
        <f t="shared" si="5"/>
        <v>private int PK;</v>
      </c>
    </row>
    <row r="116" spans="1:8">
      <c r="A116" t="s">
        <v>7</v>
      </c>
      <c r="B116" t="s">
        <v>320</v>
      </c>
      <c r="C116" t="s">
        <v>324</v>
      </c>
      <c r="D116" t="str">
        <f t="shared" si="4"/>
        <v>No_Urut INT(10) NULL,</v>
      </c>
      <c r="G116" t="str">
        <f t="shared" si="3"/>
        <v>int</v>
      </c>
      <c r="H116" t="str">
        <f t="shared" si="5"/>
        <v>private int No_Urut;</v>
      </c>
    </row>
    <row r="117" spans="1:8">
      <c r="C117" t="s">
        <v>324</v>
      </c>
      <c r="D117" t="str">
        <f t="shared" si="4"/>
        <v>);</v>
      </c>
      <c r="G117" t="str">
        <f t="shared" si="3"/>
        <v/>
      </c>
      <c r="H117" t="str">
        <f t="shared" si="5"/>
        <v/>
      </c>
    </row>
    <row r="118" spans="1:8">
      <c r="A118" s="5" t="s">
        <v>316</v>
      </c>
      <c r="B118" s="5" t="s">
        <v>319</v>
      </c>
      <c r="C118" s="5" t="s">
        <v>324</v>
      </c>
      <c r="D118" t="str">
        <f t="shared" si="4"/>
        <v>CREATE TABLE BLOK8B(</v>
      </c>
      <c r="G118" t="str">
        <f t="shared" si="3"/>
        <v/>
      </c>
      <c r="H118" t="str">
        <f t="shared" si="5"/>
        <v/>
      </c>
    </row>
    <row r="119" spans="1:8">
      <c r="A119" s="5" t="s">
        <v>73</v>
      </c>
      <c r="B119" s="5" t="s">
        <v>320</v>
      </c>
      <c r="C119" s="5" t="s">
        <v>324</v>
      </c>
      <c r="D119" t="str">
        <f t="shared" si="4"/>
        <v>B8BR1 INT(10) NULL,</v>
      </c>
      <c r="G119" t="str">
        <f t="shared" si="3"/>
        <v>int</v>
      </c>
      <c r="H119" t="str">
        <f t="shared" si="5"/>
        <v>private int B8BR1;</v>
      </c>
    </row>
    <row r="120" spans="1:8">
      <c r="A120" s="5" t="s">
        <v>74</v>
      </c>
      <c r="B120" s="5" t="s">
        <v>320</v>
      </c>
      <c r="C120" s="5" t="s">
        <v>324</v>
      </c>
      <c r="D120" t="str">
        <f t="shared" si="4"/>
        <v>B8BR2 INT(10) NULL,</v>
      </c>
      <c r="G120" t="str">
        <f t="shared" si="3"/>
        <v>int</v>
      </c>
      <c r="H120" t="str">
        <f t="shared" si="5"/>
        <v>private int B8BR2;</v>
      </c>
    </row>
    <row r="121" spans="1:8">
      <c r="A121" s="5" t="s">
        <v>75</v>
      </c>
      <c r="B121" s="5" t="s">
        <v>320</v>
      </c>
      <c r="C121" s="5" t="s">
        <v>324</v>
      </c>
      <c r="D121" t="str">
        <f t="shared" si="4"/>
        <v>B8BR3 INT(10) NULL,</v>
      </c>
      <c r="G121" t="str">
        <f t="shared" si="3"/>
        <v>int</v>
      </c>
      <c r="H121" t="str">
        <f t="shared" si="5"/>
        <v>private int B8BR3;</v>
      </c>
    </row>
    <row r="122" spans="1:8">
      <c r="A122" s="5" t="s">
        <v>76</v>
      </c>
      <c r="B122" s="5" t="s">
        <v>320</v>
      </c>
      <c r="C122" s="5" t="s">
        <v>324</v>
      </c>
      <c r="D122" t="str">
        <f t="shared" si="4"/>
        <v>B8BR4 INT(10) NULL,</v>
      </c>
      <c r="G122" t="str">
        <f t="shared" si="3"/>
        <v>int</v>
      </c>
      <c r="H122" t="str">
        <f t="shared" si="5"/>
        <v>private int B8BR4;</v>
      </c>
    </row>
    <row r="123" spans="1:8">
      <c r="A123" s="5" t="s">
        <v>77</v>
      </c>
      <c r="B123" s="5" t="s">
        <v>320</v>
      </c>
      <c r="C123" s="5" t="s">
        <v>324</v>
      </c>
      <c r="D123" t="str">
        <f t="shared" si="4"/>
        <v>B8BR5 INT(10) NULL,</v>
      </c>
      <c r="G123" t="str">
        <f t="shared" si="3"/>
        <v>int</v>
      </c>
      <c r="H123" t="str">
        <f t="shared" si="5"/>
        <v>private int B8BR5;</v>
      </c>
    </row>
    <row r="124" spans="1:8">
      <c r="A124" s="5" t="s">
        <v>78</v>
      </c>
      <c r="B124" s="5" t="s">
        <v>320</v>
      </c>
      <c r="C124" s="5" t="s">
        <v>324</v>
      </c>
      <c r="D124" t="str">
        <f t="shared" si="4"/>
        <v>B8BR6 INT(10) NULL,</v>
      </c>
      <c r="G124" t="str">
        <f t="shared" si="3"/>
        <v>int</v>
      </c>
      <c r="H124" t="str">
        <f t="shared" si="5"/>
        <v>private int B8BR6;</v>
      </c>
    </row>
    <row r="125" spans="1:8">
      <c r="A125" s="5" t="s">
        <v>79</v>
      </c>
      <c r="B125" s="5" t="s">
        <v>320</v>
      </c>
      <c r="C125" s="5" t="s">
        <v>324</v>
      </c>
      <c r="D125" t="str">
        <f t="shared" si="4"/>
        <v>B8BR7 INT(10) NULL,</v>
      </c>
      <c r="G125" t="str">
        <f t="shared" si="3"/>
        <v>int</v>
      </c>
      <c r="H125" t="str">
        <f t="shared" si="5"/>
        <v>private int B8BR7;</v>
      </c>
    </row>
    <row r="126" spans="1:8">
      <c r="A126" s="5" t="s">
        <v>80</v>
      </c>
      <c r="B126" s="5" t="s">
        <v>320</v>
      </c>
      <c r="C126" s="5" t="s">
        <v>324</v>
      </c>
      <c r="D126" t="str">
        <f t="shared" si="4"/>
        <v>B8BR8 INT(10) NULL,</v>
      </c>
      <c r="G126" t="str">
        <f t="shared" si="3"/>
        <v>int</v>
      </c>
      <c r="H126" t="str">
        <f t="shared" si="5"/>
        <v>private int B8BR8;</v>
      </c>
    </row>
    <row r="127" spans="1:8">
      <c r="A127" s="5" t="s">
        <v>81</v>
      </c>
      <c r="B127" s="5" t="s">
        <v>320</v>
      </c>
      <c r="C127" s="5" t="s">
        <v>324</v>
      </c>
      <c r="D127" t="str">
        <f t="shared" si="4"/>
        <v>B8BR9 INT(10) NULL,</v>
      </c>
      <c r="G127" t="str">
        <f t="shared" si="3"/>
        <v>int</v>
      </c>
      <c r="H127" t="str">
        <f t="shared" si="5"/>
        <v>private int B8BR9;</v>
      </c>
    </row>
    <row r="128" spans="1:8">
      <c r="A128" s="5" t="s">
        <v>82</v>
      </c>
      <c r="B128" s="5" t="s">
        <v>320</v>
      </c>
      <c r="C128" s="5" t="s">
        <v>324</v>
      </c>
      <c r="D128" t="str">
        <f t="shared" si="4"/>
        <v>B8BR10 INT(10) NULL,</v>
      </c>
      <c r="G128" t="str">
        <f t="shared" si="3"/>
        <v>int</v>
      </c>
      <c r="H128" t="str">
        <f t="shared" si="5"/>
        <v>private int B8BR10;</v>
      </c>
    </row>
    <row r="129" spans="1:8">
      <c r="A129" s="5" t="s">
        <v>83</v>
      </c>
      <c r="B129" s="5" t="s">
        <v>320</v>
      </c>
      <c r="C129" s="5" t="s">
        <v>324</v>
      </c>
      <c r="D129" t="str">
        <f t="shared" si="4"/>
        <v>B8BR11 INT(10) NULL,</v>
      </c>
      <c r="G129" t="str">
        <f t="shared" ref="G129:G192" si="6">IF(OR(B129="",B129="CREATE TABLE"),"",IF(LEFT(B129,2)="IN","int","String"))</f>
        <v>int</v>
      </c>
      <c r="H129" t="str">
        <f t="shared" si="5"/>
        <v>private int B8BR11;</v>
      </c>
    </row>
    <row r="130" spans="1:8">
      <c r="A130" s="5" t="s">
        <v>84</v>
      </c>
      <c r="B130" s="5" t="s">
        <v>320</v>
      </c>
      <c r="C130" s="5" t="s">
        <v>324</v>
      </c>
      <c r="D130" t="str">
        <f t="shared" si="4"/>
        <v>B8BR12 INT(10) NULL,</v>
      </c>
      <c r="G130" t="str">
        <f t="shared" si="6"/>
        <v>int</v>
      </c>
      <c r="H130" t="str">
        <f t="shared" si="5"/>
        <v>private int B8BR12;</v>
      </c>
    </row>
    <row r="131" spans="1:8">
      <c r="A131" s="5" t="s">
        <v>85</v>
      </c>
      <c r="B131" s="5" t="s">
        <v>320</v>
      </c>
      <c r="C131" s="5" t="s">
        <v>324</v>
      </c>
      <c r="D131" t="str">
        <f t="shared" ref="D131:D194" si="7">IF(B131="",");",IF(B131="CREATE TABLE","CREATE TABLE "&amp;A131&amp;"(",A131&amp;" "&amp;B131&amp;" "&amp;C131&amp;","))</f>
        <v>B8BR13 INT(10) NULL,</v>
      </c>
      <c r="G131" t="str">
        <f t="shared" si="6"/>
        <v>int</v>
      </c>
      <c r="H131" t="str">
        <f t="shared" ref="H131:H194" si="8">IF(OR(A131="",LEFT(A131,4)="BLOK"),"","private "&amp;G131&amp;" "&amp;A131&amp;";")</f>
        <v>private int B8BR13;</v>
      </c>
    </row>
    <row r="132" spans="1:8">
      <c r="A132" s="5" t="s">
        <v>86</v>
      </c>
      <c r="B132" s="5" t="s">
        <v>320</v>
      </c>
      <c r="C132" s="5" t="s">
        <v>324</v>
      </c>
      <c r="D132" t="str">
        <f t="shared" si="7"/>
        <v>B8BR14 INT(10) NULL,</v>
      </c>
      <c r="G132" t="str">
        <f t="shared" si="6"/>
        <v>int</v>
      </c>
      <c r="H132" t="str">
        <f t="shared" si="8"/>
        <v>private int B8BR14;</v>
      </c>
    </row>
    <row r="133" spans="1:8">
      <c r="A133" s="5" t="s">
        <v>87</v>
      </c>
      <c r="B133" s="5" t="s">
        <v>320</v>
      </c>
      <c r="C133" s="5" t="s">
        <v>324</v>
      </c>
      <c r="D133" t="str">
        <f t="shared" si="7"/>
        <v>B8BR15 INT(10) NULL,</v>
      </c>
      <c r="G133" t="str">
        <f t="shared" si="6"/>
        <v>int</v>
      </c>
      <c r="H133" t="str">
        <f t="shared" si="8"/>
        <v>private int B8BR15;</v>
      </c>
    </row>
    <row r="134" spans="1:8">
      <c r="A134" s="5" t="s">
        <v>88</v>
      </c>
      <c r="B134" s="5" t="s">
        <v>320</v>
      </c>
      <c r="C134" s="5" t="s">
        <v>324</v>
      </c>
      <c r="D134" t="str">
        <f t="shared" si="7"/>
        <v>B8BR16 INT(10) NULL,</v>
      </c>
      <c r="G134" t="str">
        <f t="shared" si="6"/>
        <v>int</v>
      </c>
      <c r="H134" t="str">
        <f t="shared" si="8"/>
        <v>private int B8BR16;</v>
      </c>
    </row>
    <row r="135" spans="1:8">
      <c r="A135" s="5" t="s">
        <v>89</v>
      </c>
      <c r="B135" s="5" t="s">
        <v>320</v>
      </c>
      <c r="C135" s="5" t="s">
        <v>324</v>
      </c>
      <c r="D135" t="str">
        <f t="shared" si="7"/>
        <v>B8BR17 INT(10) NULL,</v>
      </c>
      <c r="G135" t="str">
        <f t="shared" si="6"/>
        <v>int</v>
      </c>
      <c r="H135" t="str">
        <f t="shared" si="8"/>
        <v>private int B8BR17;</v>
      </c>
    </row>
    <row r="136" spans="1:8">
      <c r="A136" s="5" t="s">
        <v>90</v>
      </c>
      <c r="B136" s="5" t="s">
        <v>320</v>
      </c>
      <c r="C136" s="5" t="s">
        <v>324</v>
      </c>
      <c r="D136" t="str">
        <f t="shared" si="7"/>
        <v>B8BR18 INT(10) NULL,</v>
      </c>
      <c r="G136" t="str">
        <f t="shared" si="6"/>
        <v>int</v>
      </c>
      <c r="H136" t="str">
        <f t="shared" si="8"/>
        <v>private int B8BR18;</v>
      </c>
    </row>
    <row r="137" spans="1:8">
      <c r="A137" s="5" t="s">
        <v>270</v>
      </c>
      <c r="B137" s="5" t="s">
        <v>320</v>
      </c>
      <c r="C137" s="5" t="s">
        <v>324</v>
      </c>
      <c r="D137" t="str">
        <f t="shared" si="7"/>
        <v>B8BR19 INT(10) NULL,</v>
      </c>
      <c r="G137" t="str">
        <f t="shared" si="6"/>
        <v>int</v>
      </c>
      <c r="H137" t="str">
        <f t="shared" si="8"/>
        <v>private int B8BR19;</v>
      </c>
    </row>
    <row r="138" spans="1:8">
      <c r="A138" s="5" t="s">
        <v>271</v>
      </c>
      <c r="B138" s="5" t="s">
        <v>320</v>
      </c>
      <c r="C138" s="5" t="s">
        <v>324</v>
      </c>
      <c r="D138" t="str">
        <f t="shared" si="7"/>
        <v>B8BR20 INT(10) NULL,</v>
      </c>
      <c r="G138" t="str">
        <f t="shared" si="6"/>
        <v>int</v>
      </c>
      <c r="H138" t="str">
        <f t="shared" si="8"/>
        <v>private int B8BR20;</v>
      </c>
    </row>
    <row r="139" spans="1:8">
      <c r="A139" s="5" t="s">
        <v>272</v>
      </c>
      <c r="B139" s="5" t="s">
        <v>320</v>
      </c>
      <c r="C139" s="5" t="s">
        <v>324</v>
      </c>
      <c r="D139" t="str">
        <f t="shared" si="7"/>
        <v>B8BR21 INT(10) NULL,</v>
      </c>
      <c r="G139" t="str">
        <f t="shared" si="6"/>
        <v>int</v>
      </c>
      <c r="H139" t="str">
        <f t="shared" si="8"/>
        <v>private int B8BR21;</v>
      </c>
    </row>
    <row r="140" spans="1:8">
      <c r="A140" s="5" t="s">
        <v>273</v>
      </c>
      <c r="B140" s="5" t="s">
        <v>320</v>
      </c>
      <c r="C140" s="5" t="s">
        <v>324</v>
      </c>
      <c r="D140" t="str">
        <f t="shared" si="7"/>
        <v>B8BR22 INT(10) NULL,</v>
      </c>
      <c r="G140" t="str">
        <f t="shared" si="6"/>
        <v>int</v>
      </c>
      <c r="H140" t="str">
        <f t="shared" si="8"/>
        <v>private int B8BR22;</v>
      </c>
    </row>
    <row r="141" spans="1:8">
      <c r="A141" s="5" t="s">
        <v>274</v>
      </c>
      <c r="B141" s="5" t="s">
        <v>320</v>
      </c>
      <c r="C141" s="5" t="s">
        <v>324</v>
      </c>
      <c r="D141" t="str">
        <f t="shared" si="7"/>
        <v>B8BR23 INT(10) NULL,</v>
      </c>
      <c r="G141" t="str">
        <f t="shared" si="6"/>
        <v>int</v>
      </c>
      <c r="H141" t="str">
        <f t="shared" si="8"/>
        <v>private int B8BR23;</v>
      </c>
    </row>
    <row r="142" spans="1:8">
      <c r="A142" s="5" t="s">
        <v>275</v>
      </c>
      <c r="B142" s="5" t="s">
        <v>320</v>
      </c>
      <c r="C142" s="5" t="s">
        <v>324</v>
      </c>
      <c r="D142" t="str">
        <f t="shared" si="7"/>
        <v>B8BR24 INT(10) NULL,</v>
      </c>
      <c r="G142" t="str">
        <f t="shared" si="6"/>
        <v>int</v>
      </c>
      <c r="H142" t="str">
        <f t="shared" si="8"/>
        <v>private int B8BR24;</v>
      </c>
    </row>
    <row r="143" spans="1:8">
      <c r="A143" s="5" t="s">
        <v>276</v>
      </c>
      <c r="B143" s="5" t="s">
        <v>320</v>
      </c>
      <c r="C143" s="5" t="s">
        <v>324</v>
      </c>
      <c r="D143" t="str">
        <f t="shared" si="7"/>
        <v>B8BR25 INT(10) NULL,</v>
      </c>
      <c r="G143" t="str">
        <f t="shared" si="6"/>
        <v>int</v>
      </c>
      <c r="H143" t="str">
        <f t="shared" si="8"/>
        <v>private int B8BR25;</v>
      </c>
    </row>
    <row r="144" spans="1:8">
      <c r="A144" s="5" t="s">
        <v>277</v>
      </c>
      <c r="B144" s="5" t="s">
        <v>320</v>
      </c>
      <c r="C144" s="5" t="s">
        <v>324</v>
      </c>
      <c r="D144" t="str">
        <f t="shared" si="7"/>
        <v>B8BR26 INT(10) NULL,</v>
      </c>
      <c r="G144" t="str">
        <f t="shared" si="6"/>
        <v>int</v>
      </c>
      <c r="H144" t="str">
        <f t="shared" si="8"/>
        <v>private int B8BR26;</v>
      </c>
    </row>
    <row r="145" spans="1:8">
      <c r="A145" s="5" t="s">
        <v>278</v>
      </c>
      <c r="B145" s="5" t="s">
        <v>320</v>
      </c>
      <c r="C145" s="5" t="s">
        <v>324</v>
      </c>
      <c r="D145" t="str">
        <f t="shared" si="7"/>
        <v>B8BR27 INT(10) NULL,</v>
      </c>
      <c r="G145" t="str">
        <f t="shared" si="6"/>
        <v>int</v>
      </c>
      <c r="H145" t="str">
        <f t="shared" si="8"/>
        <v>private int B8BR27;</v>
      </c>
    </row>
    <row r="146" spans="1:8">
      <c r="A146" s="5" t="s">
        <v>279</v>
      </c>
      <c r="B146" s="5" t="s">
        <v>320</v>
      </c>
      <c r="C146" s="5" t="s">
        <v>324</v>
      </c>
      <c r="D146" t="str">
        <f t="shared" si="7"/>
        <v>B8BR28 INT(10) NULL,</v>
      </c>
      <c r="G146" t="str">
        <f t="shared" si="6"/>
        <v>int</v>
      </c>
      <c r="H146" t="str">
        <f t="shared" si="8"/>
        <v>private int B8BR28;</v>
      </c>
    </row>
    <row r="147" spans="1:8">
      <c r="A147" s="5" t="s">
        <v>280</v>
      </c>
      <c r="B147" s="5" t="s">
        <v>320</v>
      </c>
      <c r="C147" s="5" t="s">
        <v>324</v>
      </c>
      <c r="D147" t="str">
        <f t="shared" si="7"/>
        <v>B8BR29 INT(10) NULL,</v>
      </c>
      <c r="G147" t="str">
        <f t="shared" si="6"/>
        <v>int</v>
      </c>
      <c r="H147" t="str">
        <f t="shared" si="8"/>
        <v>private int B8BR29;</v>
      </c>
    </row>
    <row r="148" spans="1:8">
      <c r="A148" s="5" t="s">
        <v>281</v>
      </c>
      <c r="B148" s="5" t="s">
        <v>320</v>
      </c>
      <c r="C148" s="5" t="s">
        <v>324</v>
      </c>
      <c r="D148" t="str">
        <f t="shared" si="7"/>
        <v>B8BR30 INT(10) NULL,</v>
      </c>
      <c r="G148" t="str">
        <f t="shared" si="6"/>
        <v>int</v>
      </c>
      <c r="H148" t="str">
        <f t="shared" si="8"/>
        <v>private int B8BR30;</v>
      </c>
    </row>
    <row r="149" spans="1:8">
      <c r="A149" s="5" t="s">
        <v>282</v>
      </c>
      <c r="B149" s="5" t="s">
        <v>320</v>
      </c>
      <c r="C149" s="5" t="s">
        <v>324</v>
      </c>
      <c r="D149" t="str">
        <f t="shared" si="7"/>
        <v>B8BR31 INT(10) NULL,</v>
      </c>
      <c r="G149" t="str">
        <f t="shared" si="6"/>
        <v>int</v>
      </c>
      <c r="H149" t="str">
        <f t="shared" si="8"/>
        <v>private int B8BR31;</v>
      </c>
    </row>
    <row r="150" spans="1:8">
      <c r="A150" s="5" t="s">
        <v>283</v>
      </c>
      <c r="B150" s="5" t="s">
        <v>320</v>
      </c>
      <c r="C150" s="5" t="s">
        <v>324</v>
      </c>
      <c r="D150" t="str">
        <f t="shared" si="7"/>
        <v>B8BR32 INT(10) NULL,</v>
      </c>
      <c r="G150" t="str">
        <f t="shared" si="6"/>
        <v>int</v>
      </c>
      <c r="H150" t="str">
        <f t="shared" si="8"/>
        <v>private int B8BR32;</v>
      </c>
    </row>
    <row r="151" spans="1:8">
      <c r="A151" s="5" t="s">
        <v>284</v>
      </c>
      <c r="B151" s="5" t="s">
        <v>320</v>
      </c>
      <c r="C151" s="5" t="s">
        <v>324</v>
      </c>
      <c r="D151" t="str">
        <f t="shared" si="7"/>
        <v>B8BR33 INT(10) NULL,</v>
      </c>
      <c r="G151" t="str">
        <f t="shared" si="6"/>
        <v>int</v>
      </c>
      <c r="H151" t="str">
        <f t="shared" si="8"/>
        <v>private int B8BR33;</v>
      </c>
    </row>
    <row r="152" spans="1:8">
      <c r="A152" s="5" t="s">
        <v>285</v>
      </c>
      <c r="B152" s="5" t="s">
        <v>320</v>
      </c>
      <c r="C152" s="5" t="s">
        <v>324</v>
      </c>
      <c r="D152" t="str">
        <f t="shared" si="7"/>
        <v>B8BR34 INT(10) NULL,</v>
      </c>
      <c r="G152" t="str">
        <f t="shared" si="6"/>
        <v>int</v>
      </c>
      <c r="H152" t="str">
        <f t="shared" si="8"/>
        <v>private int B8BR34;</v>
      </c>
    </row>
    <row r="153" spans="1:8">
      <c r="A153" s="5" t="s">
        <v>286</v>
      </c>
      <c r="B153" s="5" t="s">
        <v>320</v>
      </c>
      <c r="C153" s="5" t="s">
        <v>324</v>
      </c>
      <c r="D153" t="str">
        <f t="shared" si="7"/>
        <v>B8BR35 INT(10) NULL,</v>
      </c>
      <c r="G153" t="str">
        <f t="shared" si="6"/>
        <v>int</v>
      </c>
      <c r="H153" t="str">
        <f t="shared" si="8"/>
        <v>private int B8BR35;</v>
      </c>
    </row>
    <row r="154" spans="1:8">
      <c r="A154" s="5" t="s">
        <v>287</v>
      </c>
      <c r="B154" s="5" t="s">
        <v>320</v>
      </c>
      <c r="C154" s="5" t="s">
        <v>324</v>
      </c>
      <c r="D154" t="str">
        <f t="shared" si="7"/>
        <v>B8BR36 INT(10) NULL,</v>
      </c>
      <c r="G154" t="str">
        <f t="shared" si="6"/>
        <v>int</v>
      </c>
      <c r="H154" t="str">
        <f t="shared" si="8"/>
        <v>private int B8BR36;</v>
      </c>
    </row>
    <row r="155" spans="1:8">
      <c r="A155" s="5" t="s">
        <v>288</v>
      </c>
      <c r="B155" s="5" t="s">
        <v>320</v>
      </c>
      <c r="C155" s="5" t="s">
        <v>324</v>
      </c>
      <c r="D155" t="str">
        <f t="shared" si="7"/>
        <v>B8BR37 INT(10) NULL,</v>
      </c>
      <c r="G155" t="str">
        <f t="shared" si="6"/>
        <v>int</v>
      </c>
      <c r="H155" t="str">
        <f t="shared" si="8"/>
        <v>private int B8BR37;</v>
      </c>
    </row>
    <row r="156" spans="1:8">
      <c r="A156" s="5" t="s">
        <v>289</v>
      </c>
      <c r="B156" s="5" t="s">
        <v>320</v>
      </c>
      <c r="C156" s="5" t="s">
        <v>324</v>
      </c>
      <c r="D156" t="str">
        <f t="shared" si="7"/>
        <v>B8BR38 INT(10) NULL,</v>
      </c>
      <c r="G156" t="str">
        <f t="shared" si="6"/>
        <v>int</v>
      </c>
      <c r="H156" t="str">
        <f t="shared" si="8"/>
        <v>private int B8BR38;</v>
      </c>
    </row>
    <row r="157" spans="1:8">
      <c r="A157" s="5" t="s">
        <v>290</v>
      </c>
      <c r="B157" s="5" t="s">
        <v>320</v>
      </c>
      <c r="C157" s="5" t="s">
        <v>324</v>
      </c>
      <c r="D157" t="str">
        <f t="shared" si="7"/>
        <v>B8BR39 INT(10) NULL,</v>
      </c>
      <c r="G157" t="str">
        <f t="shared" si="6"/>
        <v>int</v>
      </c>
      <c r="H157" t="str">
        <f t="shared" si="8"/>
        <v>private int B8BR39;</v>
      </c>
    </row>
    <row r="158" spans="1:8">
      <c r="A158" s="5" t="s">
        <v>291</v>
      </c>
      <c r="B158" s="5" t="s">
        <v>320</v>
      </c>
      <c r="C158" s="5" t="s">
        <v>324</v>
      </c>
      <c r="D158" t="str">
        <f t="shared" si="7"/>
        <v>B8BR40 INT(10) NULL,</v>
      </c>
      <c r="G158" t="str">
        <f t="shared" si="6"/>
        <v>int</v>
      </c>
      <c r="H158" t="str">
        <f t="shared" si="8"/>
        <v>private int B8BR40;</v>
      </c>
    </row>
    <row r="159" spans="1:8">
      <c r="A159" s="5" t="s">
        <v>292</v>
      </c>
      <c r="B159" s="5" t="s">
        <v>320</v>
      </c>
      <c r="C159" s="5" t="s">
        <v>324</v>
      </c>
      <c r="D159" t="str">
        <f t="shared" si="7"/>
        <v>B8BR41 INT(10) NULL,</v>
      </c>
      <c r="G159" t="str">
        <f t="shared" si="6"/>
        <v>int</v>
      </c>
      <c r="H159" t="str">
        <f t="shared" si="8"/>
        <v>private int B8BR41;</v>
      </c>
    </row>
    <row r="160" spans="1:8">
      <c r="A160" s="5" t="s">
        <v>293</v>
      </c>
      <c r="B160" s="5" t="s">
        <v>320</v>
      </c>
      <c r="C160" s="5" t="s">
        <v>324</v>
      </c>
      <c r="D160" t="str">
        <f t="shared" si="7"/>
        <v>B8BR42 INT(10) NULL,</v>
      </c>
      <c r="G160" t="str">
        <f t="shared" si="6"/>
        <v>int</v>
      </c>
      <c r="H160" t="str">
        <f t="shared" si="8"/>
        <v>private int B8BR42;</v>
      </c>
    </row>
    <row r="161" spans="1:8">
      <c r="A161" s="5" t="s">
        <v>294</v>
      </c>
      <c r="B161" s="5" t="s">
        <v>320</v>
      </c>
      <c r="C161" s="5" t="s">
        <v>324</v>
      </c>
      <c r="D161" t="str">
        <f t="shared" si="7"/>
        <v>B8BR43 INT(10) NULL,</v>
      </c>
      <c r="G161" t="str">
        <f t="shared" si="6"/>
        <v>int</v>
      </c>
      <c r="H161" t="str">
        <f t="shared" si="8"/>
        <v>private int B8BR43;</v>
      </c>
    </row>
    <row r="162" spans="1:8">
      <c r="A162" s="5" t="s">
        <v>295</v>
      </c>
      <c r="B162" s="5" t="s">
        <v>320</v>
      </c>
      <c r="C162" s="5" t="s">
        <v>324</v>
      </c>
      <c r="D162" t="str">
        <f t="shared" si="7"/>
        <v>B8BR44 INT(10) NULL,</v>
      </c>
      <c r="G162" t="str">
        <f t="shared" si="6"/>
        <v>int</v>
      </c>
      <c r="H162" t="str">
        <f t="shared" si="8"/>
        <v>private int B8BR44;</v>
      </c>
    </row>
    <row r="163" spans="1:8">
      <c r="A163" s="5" t="s">
        <v>296</v>
      </c>
      <c r="B163" s="5" t="s">
        <v>320</v>
      </c>
      <c r="C163" s="5" t="s">
        <v>324</v>
      </c>
      <c r="D163" t="str">
        <f t="shared" si="7"/>
        <v>B8BR45 INT(10) NULL,</v>
      </c>
      <c r="G163" t="str">
        <f t="shared" si="6"/>
        <v>int</v>
      </c>
      <c r="H163" t="str">
        <f t="shared" si="8"/>
        <v>private int B8BR45;</v>
      </c>
    </row>
    <row r="164" spans="1:8">
      <c r="A164" s="5" t="s">
        <v>297</v>
      </c>
      <c r="B164" s="5" t="s">
        <v>320</v>
      </c>
      <c r="C164" s="5" t="s">
        <v>324</v>
      </c>
      <c r="D164" t="str">
        <f t="shared" si="7"/>
        <v>B8BR46 INT(10) NULL,</v>
      </c>
      <c r="G164" t="str">
        <f t="shared" si="6"/>
        <v>int</v>
      </c>
      <c r="H164" t="str">
        <f t="shared" si="8"/>
        <v>private int B8BR46;</v>
      </c>
    </row>
    <row r="165" spans="1:8">
      <c r="A165" s="5" t="s">
        <v>298</v>
      </c>
      <c r="B165" s="5" t="s">
        <v>320</v>
      </c>
      <c r="C165" s="5" t="s">
        <v>324</v>
      </c>
      <c r="D165" t="str">
        <f t="shared" si="7"/>
        <v>B8BR47 INT(10) NULL,</v>
      </c>
      <c r="G165" t="str">
        <f t="shared" si="6"/>
        <v>int</v>
      </c>
      <c r="H165" t="str">
        <f t="shared" si="8"/>
        <v>private int B8BR47;</v>
      </c>
    </row>
    <row r="166" spans="1:8">
      <c r="A166" s="5" t="s">
        <v>299</v>
      </c>
      <c r="B166" s="5" t="s">
        <v>320</v>
      </c>
      <c r="C166" s="5" t="s">
        <v>324</v>
      </c>
      <c r="D166" t="str">
        <f t="shared" si="7"/>
        <v>B8BR48 INT(10) NULL,</v>
      </c>
      <c r="G166" t="str">
        <f t="shared" si="6"/>
        <v>int</v>
      </c>
      <c r="H166" t="str">
        <f t="shared" si="8"/>
        <v>private int B8BR48;</v>
      </c>
    </row>
    <row r="167" spans="1:8">
      <c r="A167" s="5" t="s">
        <v>300</v>
      </c>
      <c r="B167" s="5" t="s">
        <v>320</v>
      </c>
      <c r="C167" s="5" t="s">
        <v>324</v>
      </c>
      <c r="D167" t="str">
        <f t="shared" si="7"/>
        <v>B8BR49 INT(10) NULL,</v>
      </c>
      <c r="G167" t="str">
        <f t="shared" si="6"/>
        <v>int</v>
      </c>
      <c r="H167" t="str">
        <f t="shared" si="8"/>
        <v>private int B8BR49;</v>
      </c>
    </row>
    <row r="168" spans="1:8">
      <c r="A168" s="5" t="s">
        <v>301</v>
      </c>
      <c r="B168" s="5" t="s">
        <v>320</v>
      </c>
      <c r="C168" s="5" t="s">
        <v>324</v>
      </c>
      <c r="D168" t="str">
        <f t="shared" si="7"/>
        <v>B8BR50 INT(10) NULL,</v>
      </c>
      <c r="G168" t="str">
        <f t="shared" si="6"/>
        <v>int</v>
      </c>
      <c r="H168" t="str">
        <f t="shared" si="8"/>
        <v>private int B8BR50;</v>
      </c>
    </row>
    <row r="169" spans="1:8">
      <c r="A169" s="5" t="s">
        <v>302</v>
      </c>
      <c r="B169" s="5" t="s">
        <v>320</v>
      </c>
      <c r="C169" s="5" t="s">
        <v>324</v>
      </c>
      <c r="D169" t="str">
        <f t="shared" si="7"/>
        <v>B8BR51 INT(10) NULL,</v>
      </c>
      <c r="G169" t="str">
        <f t="shared" si="6"/>
        <v>int</v>
      </c>
      <c r="H169" t="str">
        <f t="shared" si="8"/>
        <v>private int B8BR51;</v>
      </c>
    </row>
    <row r="170" spans="1:8">
      <c r="A170" s="5" t="s">
        <v>303</v>
      </c>
      <c r="B170" s="5" t="s">
        <v>320</v>
      </c>
      <c r="C170" s="5" t="s">
        <v>324</v>
      </c>
      <c r="D170" t="str">
        <f t="shared" si="7"/>
        <v>B8BR52 INT(10) NULL,</v>
      </c>
      <c r="G170" t="str">
        <f t="shared" si="6"/>
        <v>int</v>
      </c>
      <c r="H170" t="str">
        <f t="shared" si="8"/>
        <v>private int B8BR52;</v>
      </c>
    </row>
    <row r="171" spans="1:8">
      <c r="A171" s="5" t="s">
        <v>304</v>
      </c>
      <c r="B171" s="5" t="s">
        <v>320</v>
      </c>
      <c r="C171" s="5" t="s">
        <v>324</v>
      </c>
      <c r="D171" t="str">
        <f t="shared" si="7"/>
        <v>B8BR53 INT(10) NULL,</v>
      </c>
      <c r="G171" t="str">
        <f t="shared" si="6"/>
        <v>int</v>
      </c>
      <c r="H171" t="str">
        <f t="shared" si="8"/>
        <v>private int B8BR53;</v>
      </c>
    </row>
    <row r="172" spans="1:8">
      <c r="A172" s="5" t="s">
        <v>305</v>
      </c>
      <c r="B172" s="5" t="s">
        <v>320</v>
      </c>
      <c r="C172" s="5" t="s">
        <v>324</v>
      </c>
      <c r="D172" t="str">
        <f t="shared" si="7"/>
        <v>B8BR54 INT(10) NULL,</v>
      </c>
      <c r="G172" t="str">
        <f t="shared" si="6"/>
        <v>int</v>
      </c>
      <c r="H172" t="str">
        <f t="shared" si="8"/>
        <v>private int B8BR54;</v>
      </c>
    </row>
    <row r="173" spans="1:8">
      <c r="A173" s="5" t="s">
        <v>306</v>
      </c>
      <c r="B173" s="5" t="s">
        <v>320</v>
      </c>
      <c r="C173" s="5" t="s">
        <v>324</v>
      </c>
      <c r="D173" t="str">
        <f t="shared" si="7"/>
        <v>B8BR55 INT(10) NULL,</v>
      </c>
      <c r="G173" t="str">
        <f t="shared" si="6"/>
        <v>int</v>
      </c>
      <c r="H173" t="str">
        <f t="shared" si="8"/>
        <v>private int B8BR55;</v>
      </c>
    </row>
    <row r="174" spans="1:8">
      <c r="A174" s="5" t="s">
        <v>307</v>
      </c>
      <c r="B174" s="5" t="s">
        <v>320</v>
      </c>
      <c r="C174" s="5" t="s">
        <v>324</v>
      </c>
      <c r="D174" t="str">
        <f t="shared" si="7"/>
        <v>B8BR56 INT(10) NULL,</v>
      </c>
      <c r="G174" t="str">
        <f t="shared" si="6"/>
        <v>int</v>
      </c>
      <c r="H174" t="str">
        <f t="shared" si="8"/>
        <v>private int B8BR56;</v>
      </c>
    </row>
    <row r="175" spans="1:8">
      <c r="A175" s="5" t="s">
        <v>308</v>
      </c>
      <c r="B175" s="5" t="s">
        <v>320</v>
      </c>
      <c r="C175" s="5" t="s">
        <v>324</v>
      </c>
      <c r="D175" t="str">
        <f t="shared" si="7"/>
        <v>B8BR57 INT(10) NULL,</v>
      </c>
      <c r="G175" t="str">
        <f t="shared" si="6"/>
        <v>int</v>
      </c>
      <c r="H175" t="str">
        <f t="shared" si="8"/>
        <v>private int B8BR57;</v>
      </c>
    </row>
    <row r="176" spans="1:8">
      <c r="A176" s="5" t="s">
        <v>309</v>
      </c>
      <c r="B176" s="5" t="s">
        <v>320</v>
      </c>
      <c r="C176" s="5" t="s">
        <v>324</v>
      </c>
      <c r="D176" t="str">
        <f t="shared" si="7"/>
        <v>B8BR58 INT(10) NULL,</v>
      </c>
      <c r="G176" t="str">
        <f t="shared" si="6"/>
        <v>int</v>
      </c>
      <c r="H176" t="str">
        <f t="shared" si="8"/>
        <v>private int B8BR58;</v>
      </c>
    </row>
    <row r="177" spans="1:8">
      <c r="A177" s="5" t="s">
        <v>3</v>
      </c>
      <c r="B177" s="5" t="s">
        <v>320</v>
      </c>
      <c r="C177" s="5" t="s">
        <v>324</v>
      </c>
      <c r="D177" t="str">
        <f t="shared" si="7"/>
        <v>PK INT(10) NULL,</v>
      </c>
      <c r="G177" t="str">
        <f t="shared" si="6"/>
        <v>int</v>
      </c>
      <c r="H177" t="str">
        <f t="shared" si="8"/>
        <v>private int PK;</v>
      </c>
    </row>
    <row r="178" spans="1:8">
      <c r="A178" s="5" t="s">
        <v>7</v>
      </c>
      <c r="B178" s="5" t="s">
        <v>320</v>
      </c>
      <c r="C178" s="5" t="s">
        <v>324</v>
      </c>
      <c r="D178" t="str">
        <f t="shared" si="7"/>
        <v>No_Urut INT(10) NULL,</v>
      </c>
      <c r="G178" t="str">
        <f t="shared" si="6"/>
        <v>int</v>
      </c>
      <c r="H178" t="str">
        <f t="shared" si="8"/>
        <v>private int No_Urut;</v>
      </c>
    </row>
    <row r="179" spans="1:8">
      <c r="C179" t="s">
        <v>324</v>
      </c>
      <c r="D179" t="str">
        <f t="shared" si="7"/>
        <v>);</v>
      </c>
      <c r="G179" t="str">
        <f t="shared" si="6"/>
        <v/>
      </c>
      <c r="H179" t="str">
        <f t="shared" si="8"/>
        <v/>
      </c>
    </row>
    <row r="180" spans="1:8">
      <c r="A180" t="s">
        <v>317</v>
      </c>
      <c r="B180" t="s">
        <v>319</v>
      </c>
      <c r="C180" t="s">
        <v>324</v>
      </c>
      <c r="D180" t="str">
        <f t="shared" si="7"/>
        <v>CREATE TABLE BLOK8C(</v>
      </c>
      <c r="G180" t="str">
        <f t="shared" si="6"/>
        <v/>
      </c>
      <c r="H180" t="str">
        <f t="shared" si="8"/>
        <v/>
      </c>
    </row>
    <row r="181" spans="1:8">
      <c r="A181" t="s">
        <v>93</v>
      </c>
      <c r="B181" t="s">
        <v>320</v>
      </c>
      <c r="C181" t="s">
        <v>324</v>
      </c>
      <c r="D181" t="str">
        <f t="shared" si="7"/>
        <v>B8CR1 INT(10) NULL,</v>
      </c>
      <c r="G181" t="str">
        <f t="shared" si="6"/>
        <v>int</v>
      </c>
      <c r="H181" t="str">
        <f t="shared" si="8"/>
        <v>private int B8CR1;</v>
      </c>
    </row>
    <row r="182" spans="1:8">
      <c r="A182" t="s">
        <v>94</v>
      </c>
      <c r="B182" t="s">
        <v>320</v>
      </c>
      <c r="C182" t="s">
        <v>324</v>
      </c>
      <c r="D182" t="str">
        <f t="shared" si="7"/>
        <v>B8CR2 INT(10) NULL,</v>
      </c>
      <c r="G182" t="str">
        <f t="shared" si="6"/>
        <v>int</v>
      </c>
      <c r="H182" t="str">
        <f t="shared" si="8"/>
        <v>private int B8CR2;</v>
      </c>
    </row>
    <row r="183" spans="1:8">
      <c r="A183" t="s">
        <v>95</v>
      </c>
      <c r="B183" t="s">
        <v>320</v>
      </c>
      <c r="C183" t="s">
        <v>324</v>
      </c>
      <c r="D183" t="str">
        <f t="shared" si="7"/>
        <v>B8CR3 INT(10) NULL,</v>
      </c>
      <c r="G183" t="str">
        <f t="shared" si="6"/>
        <v>int</v>
      </c>
      <c r="H183" t="str">
        <f t="shared" si="8"/>
        <v>private int B8CR3;</v>
      </c>
    </row>
    <row r="184" spans="1:8">
      <c r="A184" t="s">
        <v>96</v>
      </c>
      <c r="B184" t="s">
        <v>320</v>
      </c>
      <c r="C184" t="s">
        <v>324</v>
      </c>
      <c r="D184" t="str">
        <f t="shared" si="7"/>
        <v>B8CR4 INT(10) NULL,</v>
      </c>
      <c r="G184" t="str">
        <f t="shared" si="6"/>
        <v>int</v>
      </c>
      <c r="H184" t="str">
        <f t="shared" si="8"/>
        <v>private int B8CR4;</v>
      </c>
    </row>
    <row r="185" spans="1:8">
      <c r="A185" t="s">
        <v>97</v>
      </c>
      <c r="B185" t="s">
        <v>320</v>
      </c>
      <c r="C185" t="s">
        <v>324</v>
      </c>
      <c r="D185" t="str">
        <f t="shared" si="7"/>
        <v>B8CR5 INT(10) NULL,</v>
      </c>
      <c r="G185" t="str">
        <f t="shared" si="6"/>
        <v>int</v>
      </c>
      <c r="H185" t="str">
        <f t="shared" si="8"/>
        <v>private int B8CR5;</v>
      </c>
    </row>
    <row r="186" spans="1:8">
      <c r="A186" t="s">
        <v>98</v>
      </c>
      <c r="B186" t="s">
        <v>320</v>
      </c>
      <c r="C186" t="s">
        <v>324</v>
      </c>
      <c r="D186" t="str">
        <f t="shared" si="7"/>
        <v>B8CR6 INT(10) NULL,</v>
      </c>
      <c r="G186" t="str">
        <f t="shared" si="6"/>
        <v>int</v>
      </c>
      <c r="H186" t="str">
        <f t="shared" si="8"/>
        <v>private int B8CR6;</v>
      </c>
    </row>
    <row r="187" spans="1:8">
      <c r="A187" t="s">
        <v>99</v>
      </c>
      <c r="B187" t="s">
        <v>320</v>
      </c>
      <c r="C187" t="s">
        <v>324</v>
      </c>
      <c r="D187" t="str">
        <f t="shared" si="7"/>
        <v>B8CR7 INT(10) NULL,</v>
      </c>
      <c r="G187" t="str">
        <f t="shared" si="6"/>
        <v>int</v>
      </c>
      <c r="H187" t="str">
        <f t="shared" si="8"/>
        <v>private int B8CR7;</v>
      </c>
    </row>
    <row r="188" spans="1:8">
      <c r="A188" t="s">
        <v>100</v>
      </c>
      <c r="B188" t="s">
        <v>320</v>
      </c>
      <c r="C188" t="s">
        <v>324</v>
      </c>
      <c r="D188" t="str">
        <f t="shared" si="7"/>
        <v>B8CR8 INT(10) NULL,</v>
      </c>
      <c r="G188" t="str">
        <f t="shared" si="6"/>
        <v>int</v>
      </c>
      <c r="H188" t="str">
        <f t="shared" si="8"/>
        <v>private int B8CR8;</v>
      </c>
    </row>
    <row r="189" spans="1:8">
      <c r="A189" t="s">
        <v>101</v>
      </c>
      <c r="B189" t="s">
        <v>320</v>
      </c>
      <c r="C189" t="s">
        <v>324</v>
      </c>
      <c r="D189" t="str">
        <f t="shared" si="7"/>
        <v>B8CR9 INT(10) NULL,</v>
      </c>
      <c r="G189" t="str">
        <f t="shared" si="6"/>
        <v>int</v>
      </c>
      <c r="H189" t="str">
        <f t="shared" si="8"/>
        <v>private int B8CR9;</v>
      </c>
    </row>
    <row r="190" spans="1:8">
      <c r="A190" t="s">
        <v>102</v>
      </c>
      <c r="B190" t="s">
        <v>320</v>
      </c>
      <c r="C190" t="s">
        <v>324</v>
      </c>
      <c r="D190" t="str">
        <f t="shared" si="7"/>
        <v>B8CR10 INT(10) NULL,</v>
      </c>
      <c r="G190" t="str">
        <f t="shared" si="6"/>
        <v>int</v>
      </c>
      <c r="H190" t="str">
        <f t="shared" si="8"/>
        <v>private int B8CR10;</v>
      </c>
    </row>
    <row r="191" spans="1:8">
      <c r="A191" t="s">
        <v>103</v>
      </c>
      <c r="B191" t="s">
        <v>320</v>
      </c>
      <c r="C191" t="s">
        <v>324</v>
      </c>
      <c r="D191" t="str">
        <f t="shared" si="7"/>
        <v>B8CR11 INT(10) NULL,</v>
      </c>
      <c r="G191" t="str">
        <f t="shared" si="6"/>
        <v>int</v>
      </c>
      <c r="H191" t="str">
        <f t="shared" si="8"/>
        <v>private int B8CR11;</v>
      </c>
    </row>
    <row r="192" spans="1:8">
      <c r="A192" t="s">
        <v>104</v>
      </c>
      <c r="B192" t="s">
        <v>320</v>
      </c>
      <c r="C192" t="s">
        <v>324</v>
      </c>
      <c r="D192" t="str">
        <f t="shared" si="7"/>
        <v>B8CR12 INT(10) NULL,</v>
      </c>
      <c r="G192" t="str">
        <f t="shared" si="6"/>
        <v>int</v>
      </c>
      <c r="H192" t="str">
        <f t="shared" si="8"/>
        <v>private int B8CR12;</v>
      </c>
    </row>
    <row r="193" spans="1:8">
      <c r="A193" t="s">
        <v>105</v>
      </c>
      <c r="B193" t="s">
        <v>320</v>
      </c>
      <c r="C193" t="s">
        <v>324</v>
      </c>
      <c r="D193" t="str">
        <f t="shared" si="7"/>
        <v>B8CR13 INT(10) NULL,</v>
      </c>
      <c r="G193" t="str">
        <f t="shared" ref="G193:G222" si="9">IF(OR(B193="",B193="CREATE TABLE"),"",IF(LEFT(B193,2)="IN","int","String"))</f>
        <v>int</v>
      </c>
      <c r="H193" t="str">
        <f t="shared" si="8"/>
        <v>private int B8CR13;</v>
      </c>
    </row>
    <row r="194" spans="1:8">
      <c r="A194" t="s">
        <v>106</v>
      </c>
      <c r="B194" t="s">
        <v>320</v>
      </c>
      <c r="C194" t="s">
        <v>324</v>
      </c>
      <c r="D194" t="str">
        <f t="shared" si="7"/>
        <v>B8CR14 INT(10) NULL,</v>
      </c>
      <c r="G194" t="str">
        <f t="shared" si="9"/>
        <v>int</v>
      </c>
      <c r="H194" t="str">
        <f t="shared" si="8"/>
        <v>private int B8CR14;</v>
      </c>
    </row>
    <row r="195" spans="1:8">
      <c r="A195" t="s">
        <v>107</v>
      </c>
      <c r="B195" t="s">
        <v>320</v>
      </c>
      <c r="C195" t="s">
        <v>324</v>
      </c>
      <c r="D195" t="str">
        <f t="shared" ref="D195:D222" si="10">IF(B195="",");",IF(B195="CREATE TABLE","CREATE TABLE "&amp;A195&amp;"(",A195&amp;" "&amp;B195&amp;" "&amp;C195&amp;","))</f>
        <v>B8CR15 INT(10) NULL,</v>
      </c>
      <c r="G195" t="str">
        <f t="shared" si="9"/>
        <v>int</v>
      </c>
      <c r="H195" t="str">
        <f t="shared" ref="H195:H221" si="11">IF(OR(A195="",LEFT(A195,4)="BLOK"),"","private "&amp;G195&amp;" "&amp;A195&amp;";")</f>
        <v>private int B8CR15;</v>
      </c>
    </row>
    <row r="196" spans="1:8">
      <c r="A196" t="s">
        <v>108</v>
      </c>
      <c r="B196" t="s">
        <v>320</v>
      </c>
      <c r="C196" t="s">
        <v>324</v>
      </c>
      <c r="D196" t="str">
        <f t="shared" si="10"/>
        <v>B8CR16 INT(10) NULL,</v>
      </c>
      <c r="G196" t="str">
        <f t="shared" si="9"/>
        <v>int</v>
      </c>
      <c r="H196" t="str">
        <f t="shared" si="11"/>
        <v>private int B8CR16;</v>
      </c>
    </row>
    <row r="197" spans="1:8">
      <c r="A197" t="s">
        <v>109</v>
      </c>
      <c r="B197" t="s">
        <v>320</v>
      </c>
      <c r="C197" t="s">
        <v>324</v>
      </c>
      <c r="D197" t="str">
        <f t="shared" si="10"/>
        <v>B8CR17 INT(10) NULL,</v>
      </c>
      <c r="G197" t="str">
        <f t="shared" si="9"/>
        <v>int</v>
      </c>
      <c r="H197" t="str">
        <f t="shared" si="11"/>
        <v>private int B8CR17;</v>
      </c>
    </row>
    <row r="198" spans="1:8">
      <c r="A198" t="s">
        <v>110</v>
      </c>
      <c r="B198" t="s">
        <v>320</v>
      </c>
      <c r="C198" t="s">
        <v>324</v>
      </c>
      <c r="D198" t="str">
        <f t="shared" si="10"/>
        <v>B8CR18 INT(10) NULL,</v>
      </c>
      <c r="G198" t="str">
        <f t="shared" si="9"/>
        <v>int</v>
      </c>
      <c r="H198" t="str">
        <f t="shared" si="11"/>
        <v>private int B8CR18;</v>
      </c>
    </row>
    <row r="199" spans="1:8">
      <c r="A199" t="s">
        <v>111</v>
      </c>
      <c r="B199" t="s">
        <v>320</v>
      </c>
      <c r="C199" t="s">
        <v>324</v>
      </c>
      <c r="D199" t="str">
        <f t="shared" si="10"/>
        <v>B8CR19 INT(10) NULL,</v>
      </c>
      <c r="G199" t="str">
        <f t="shared" si="9"/>
        <v>int</v>
      </c>
      <c r="H199" t="str">
        <f t="shared" si="11"/>
        <v>private int B8CR19;</v>
      </c>
    </row>
    <row r="200" spans="1:8">
      <c r="A200" t="s">
        <v>112</v>
      </c>
      <c r="B200" t="s">
        <v>320</v>
      </c>
      <c r="C200" t="s">
        <v>324</v>
      </c>
      <c r="D200" t="str">
        <f t="shared" si="10"/>
        <v>B8CR20 INT(10) NULL,</v>
      </c>
      <c r="G200" t="str">
        <f t="shared" si="9"/>
        <v>int</v>
      </c>
      <c r="H200" t="str">
        <f t="shared" si="11"/>
        <v>private int B8CR20;</v>
      </c>
    </row>
    <row r="201" spans="1:8">
      <c r="A201" t="s">
        <v>113</v>
      </c>
      <c r="B201" t="s">
        <v>320</v>
      </c>
      <c r="C201" t="s">
        <v>324</v>
      </c>
      <c r="D201" t="str">
        <f t="shared" si="10"/>
        <v>B8CR21 INT(10) NULL,</v>
      </c>
      <c r="G201" t="str">
        <f t="shared" si="9"/>
        <v>int</v>
      </c>
      <c r="H201" t="str">
        <f t="shared" si="11"/>
        <v>private int B8CR21;</v>
      </c>
    </row>
    <row r="202" spans="1:8">
      <c r="A202" t="s">
        <v>114</v>
      </c>
      <c r="B202" t="s">
        <v>320</v>
      </c>
      <c r="C202" t="s">
        <v>324</v>
      </c>
      <c r="D202" t="str">
        <f t="shared" si="10"/>
        <v>B8CR22 INT(10) NULL,</v>
      </c>
      <c r="G202" t="str">
        <f t="shared" si="9"/>
        <v>int</v>
      </c>
      <c r="H202" t="str">
        <f t="shared" si="11"/>
        <v>private int B8CR22;</v>
      </c>
    </row>
    <row r="203" spans="1:8">
      <c r="A203" t="s">
        <v>115</v>
      </c>
      <c r="B203" t="s">
        <v>320</v>
      </c>
      <c r="C203" t="s">
        <v>324</v>
      </c>
      <c r="D203" t="str">
        <f t="shared" si="10"/>
        <v>B8CR23 INT(10) NULL,</v>
      </c>
      <c r="G203" t="str">
        <f t="shared" si="9"/>
        <v>int</v>
      </c>
      <c r="H203" t="str">
        <f t="shared" si="11"/>
        <v>private int B8CR23;</v>
      </c>
    </row>
    <row r="204" spans="1:8">
      <c r="A204" t="s">
        <v>116</v>
      </c>
      <c r="B204" t="s">
        <v>320</v>
      </c>
      <c r="C204" t="s">
        <v>324</v>
      </c>
      <c r="D204" t="str">
        <f t="shared" si="10"/>
        <v>B8CR24 INT(10) NULL,</v>
      </c>
      <c r="G204" t="str">
        <f t="shared" si="9"/>
        <v>int</v>
      </c>
      <c r="H204" t="str">
        <f t="shared" si="11"/>
        <v>private int B8CR24;</v>
      </c>
    </row>
    <row r="205" spans="1:8">
      <c r="A205" t="s">
        <v>117</v>
      </c>
      <c r="B205" t="s">
        <v>320</v>
      </c>
      <c r="C205" t="s">
        <v>324</v>
      </c>
      <c r="D205" t="str">
        <f t="shared" si="10"/>
        <v>B8CR25 INT(10) NULL,</v>
      </c>
      <c r="G205" t="str">
        <f t="shared" si="9"/>
        <v>int</v>
      </c>
      <c r="H205" t="str">
        <f t="shared" si="11"/>
        <v>private int B8CR25;</v>
      </c>
    </row>
    <row r="206" spans="1:8">
      <c r="A206" t="s">
        <v>118</v>
      </c>
      <c r="B206" t="s">
        <v>320</v>
      </c>
      <c r="C206" t="s">
        <v>324</v>
      </c>
      <c r="D206" t="str">
        <f t="shared" si="10"/>
        <v>B8CR26 INT(10) NULL,</v>
      </c>
      <c r="G206" t="str">
        <f t="shared" si="9"/>
        <v>int</v>
      </c>
      <c r="H206" t="str">
        <f t="shared" si="11"/>
        <v>private int B8CR26;</v>
      </c>
    </row>
    <row r="207" spans="1:8">
      <c r="A207" t="s">
        <v>119</v>
      </c>
      <c r="B207" t="s">
        <v>320</v>
      </c>
      <c r="C207" t="s">
        <v>324</v>
      </c>
      <c r="D207" t="str">
        <f t="shared" si="10"/>
        <v>B8CR27 INT(10) NULL,</v>
      </c>
      <c r="G207" t="str">
        <f t="shared" si="9"/>
        <v>int</v>
      </c>
      <c r="H207" t="str">
        <f t="shared" si="11"/>
        <v>private int B8CR27;</v>
      </c>
    </row>
    <row r="208" spans="1:8">
      <c r="A208" t="s">
        <v>120</v>
      </c>
      <c r="B208" t="s">
        <v>320</v>
      </c>
      <c r="C208" t="s">
        <v>324</v>
      </c>
      <c r="D208" t="str">
        <f t="shared" si="10"/>
        <v>B8CR28 INT(10) NULL,</v>
      </c>
      <c r="G208" t="str">
        <f t="shared" si="9"/>
        <v>int</v>
      </c>
      <c r="H208" t="str">
        <f t="shared" si="11"/>
        <v>private int B8CR28;</v>
      </c>
    </row>
    <row r="209" spans="1:8">
      <c r="A209" t="s">
        <v>121</v>
      </c>
      <c r="B209" t="s">
        <v>320</v>
      </c>
      <c r="C209" t="s">
        <v>324</v>
      </c>
      <c r="D209" t="str">
        <f t="shared" si="10"/>
        <v>B8CR29 INT(10) NULL,</v>
      </c>
      <c r="G209" t="str">
        <f t="shared" si="9"/>
        <v>int</v>
      </c>
      <c r="H209" t="str">
        <f t="shared" si="11"/>
        <v>private int B8CR29;</v>
      </c>
    </row>
    <row r="210" spans="1:8">
      <c r="A210" t="s">
        <v>122</v>
      </c>
      <c r="B210" t="s">
        <v>320</v>
      </c>
      <c r="C210" t="s">
        <v>324</v>
      </c>
      <c r="D210" t="str">
        <f t="shared" si="10"/>
        <v>B8CR30 INT(10) NULL,</v>
      </c>
      <c r="G210" t="str">
        <f t="shared" si="9"/>
        <v>int</v>
      </c>
      <c r="H210" t="str">
        <f t="shared" si="11"/>
        <v>private int B8CR30;</v>
      </c>
    </row>
    <row r="211" spans="1:8">
      <c r="A211" t="s">
        <v>123</v>
      </c>
      <c r="B211" t="s">
        <v>320</v>
      </c>
      <c r="C211" t="s">
        <v>324</v>
      </c>
      <c r="D211" t="str">
        <f t="shared" si="10"/>
        <v>B8CR31 INT(10) NULL,</v>
      </c>
      <c r="G211" t="str">
        <f t="shared" si="9"/>
        <v>int</v>
      </c>
      <c r="H211" t="str">
        <f t="shared" si="11"/>
        <v>private int B8CR31;</v>
      </c>
    </row>
    <row r="212" spans="1:8">
      <c r="A212" t="s">
        <v>124</v>
      </c>
      <c r="B212" t="s">
        <v>320</v>
      </c>
      <c r="C212" t="s">
        <v>324</v>
      </c>
      <c r="D212" t="str">
        <f t="shared" si="10"/>
        <v>B8CR32 INT(10) NULL,</v>
      </c>
      <c r="G212" t="str">
        <f t="shared" si="9"/>
        <v>int</v>
      </c>
      <c r="H212" t="str">
        <f t="shared" si="11"/>
        <v>private int B8CR32;</v>
      </c>
    </row>
    <row r="213" spans="1:8">
      <c r="A213" t="s">
        <v>125</v>
      </c>
      <c r="B213" t="s">
        <v>320</v>
      </c>
      <c r="C213" t="s">
        <v>324</v>
      </c>
      <c r="D213" t="str">
        <f t="shared" si="10"/>
        <v>B8CR33 INT(10) NULL,</v>
      </c>
      <c r="G213" t="str">
        <f t="shared" si="9"/>
        <v>int</v>
      </c>
      <c r="H213" t="str">
        <f t="shared" si="11"/>
        <v>private int B8CR33;</v>
      </c>
    </row>
    <row r="214" spans="1:8">
      <c r="A214" t="s">
        <v>126</v>
      </c>
      <c r="B214" t="s">
        <v>320</v>
      </c>
      <c r="C214" t="s">
        <v>324</v>
      </c>
      <c r="D214" t="str">
        <f t="shared" si="10"/>
        <v>B8CR34 INT(10) NULL,</v>
      </c>
      <c r="G214" t="str">
        <f t="shared" si="9"/>
        <v>int</v>
      </c>
      <c r="H214" t="str">
        <f t="shared" si="11"/>
        <v>private int B8CR34;</v>
      </c>
    </row>
    <row r="215" spans="1:8">
      <c r="A215" t="s">
        <v>127</v>
      </c>
      <c r="B215" t="s">
        <v>320</v>
      </c>
      <c r="C215" t="s">
        <v>324</v>
      </c>
      <c r="D215" t="str">
        <f t="shared" si="10"/>
        <v>B8CR35 INT(10) NULL,</v>
      </c>
      <c r="G215" t="str">
        <f t="shared" si="9"/>
        <v>int</v>
      </c>
      <c r="H215" t="str">
        <f t="shared" si="11"/>
        <v>private int B8CR35;</v>
      </c>
    </row>
    <row r="216" spans="1:8">
      <c r="A216" t="s">
        <v>128</v>
      </c>
      <c r="B216" t="s">
        <v>320</v>
      </c>
      <c r="C216" t="s">
        <v>324</v>
      </c>
      <c r="D216" t="str">
        <f t="shared" si="10"/>
        <v>B8CR36 INT(10) NULL,</v>
      </c>
      <c r="G216" t="str">
        <f t="shared" si="9"/>
        <v>int</v>
      </c>
      <c r="H216" t="str">
        <f t="shared" si="11"/>
        <v>private int B8CR36;</v>
      </c>
    </row>
    <row r="217" spans="1:8">
      <c r="C217" t="s">
        <v>324</v>
      </c>
      <c r="D217" t="str">
        <f t="shared" si="10"/>
        <v>);</v>
      </c>
      <c r="G217" t="str">
        <f t="shared" si="9"/>
        <v/>
      </c>
      <c r="H217" t="str">
        <f t="shared" si="11"/>
        <v/>
      </c>
    </row>
    <row r="218" spans="1:8">
      <c r="A218" s="5" t="s">
        <v>318</v>
      </c>
      <c r="B218" s="5" t="s">
        <v>319</v>
      </c>
      <c r="C218" s="5"/>
      <c r="D218" t="str">
        <f t="shared" si="10"/>
        <v>CREATE TABLE PENGENTRI(</v>
      </c>
      <c r="G218" t="str">
        <f t="shared" si="9"/>
        <v/>
      </c>
      <c r="H218" t="str">
        <f t="shared" si="11"/>
        <v>private  PENGENTRI;</v>
      </c>
    </row>
    <row r="219" spans="1:8">
      <c r="A219" s="5" t="s">
        <v>162</v>
      </c>
      <c r="B219" s="5" t="s">
        <v>320</v>
      </c>
      <c r="C219" s="5" t="s">
        <v>324</v>
      </c>
      <c r="D219" t="str">
        <f t="shared" si="10"/>
        <v>NIM INT(10) NULL,</v>
      </c>
      <c r="G219" t="str">
        <f t="shared" si="9"/>
        <v>int</v>
      </c>
      <c r="H219" t="str">
        <f t="shared" si="11"/>
        <v>private int NIM;</v>
      </c>
    </row>
    <row r="220" spans="1:8">
      <c r="A220" s="5" t="s">
        <v>163</v>
      </c>
      <c r="B220" s="5" t="s">
        <v>320</v>
      </c>
      <c r="C220" s="5" t="s">
        <v>324</v>
      </c>
      <c r="D220" t="str">
        <f t="shared" si="10"/>
        <v>Nama INT(10) NULL,</v>
      </c>
      <c r="G220" t="str">
        <f t="shared" si="9"/>
        <v>int</v>
      </c>
      <c r="H220" t="str">
        <f t="shared" si="11"/>
        <v>private int Nama;</v>
      </c>
    </row>
    <row r="221" spans="1:8">
      <c r="A221" s="5" t="s">
        <v>164</v>
      </c>
      <c r="B221" s="5" t="s">
        <v>320</v>
      </c>
      <c r="C221" s="5" t="s">
        <v>324</v>
      </c>
      <c r="D221" t="str">
        <f t="shared" si="10"/>
        <v>Kelas INT(10) NULL,</v>
      </c>
      <c r="G221" t="str">
        <f t="shared" si="9"/>
        <v>int</v>
      </c>
      <c r="H221" t="str">
        <f t="shared" si="11"/>
        <v>private int Kelas;</v>
      </c>
    </row>
    <row r="222" spans="1:8">
      <c r="D222" t="str">
        <f t="shared" si="10"/>
        <v>);</v>
      </c>
      <c r="G222" t="str">
        <f t="shared" si="9"/>
        <v/>
      </c>
      <c r="H222" t="str">
        <f t="shared" ref="H222" si="12">IF(A222="","","private "&amp;G222&amp;" "&amp;A222&amp;";")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Mr.Hands</dc:creator>
  <cp:lastModifiedBy>Mr.Hands</cp:lastModifiedBy>
  <dcterms:created xsi:type="dcterms:W3CDTF">2010-01-11T11:54:16Z</dcterms:created>
  <dcterms:modified xsi:type="dcterms:W3CDTF">2010-01-14T14:18:10Z</dcterms:modified>
</cp:coreProperties>
</file>