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20" windowWidth="25520" windowHeight="15620" tabRatio="783" activeTab="2"/>
  </bookViews>
  <sheets>
    <sheet name="FTSpectrograph" sheetId="1" r:id="rId1"/>
    <sheet name="FTSMechanical" sheetId="7" r:id="rId2"/>
    <sheet name="Telescope" sheetId="3" r:id="rId3"/>
    <sheet name="Interferometer" sheetId="2" r:id="rId4"/>
    <sheet name="ColdOptics" sheetId="5" r:id="rId5"/>
    <sheet name="Background" sheetId="6" r:id="rId6"/>
    <sheet name="WarmOptics" sheetId="9" r:id="rId7"/>
    <sheet name="Detectors" sheetId="4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E3" i="1"/>
  <c r="B16" i="2"/>
  <c r="B18" i="2"/>
  <c r="B15" i="2"/>
  <c r="C15" i="2"/>
  <c r="B17" i="2"/>
  <c r="B7" i="4"/>
  <c r="B19" i="2"/>
</calcChain>
</file>

<file path=xl/sharedStrings.xml><?xml version="1.0" encoding="utf-8"?>
<sst xmlns="http://schemas.openxmlformats.org/spreadsheetml/2006/main" count="100" uniqueCount="96">
  <si>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</si>
  <si>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</si>
  <si>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</si>
  <si>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</si>
  <si>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</si>
  <si>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</si>
  <si>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</si>
  <si>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</si>
  <si>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</si>
  <si>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</si>
  <si>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</si>
  <si>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</si>
  <si>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</si>
  <si>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</si>
  <si>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</si>
  <si>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</si>
  <si>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</si>
  <si>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</si>
  <si>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</si>
  <si>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</si>
  <si>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</si>
  <si>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</si>
  <si>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</si>
  <si>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</si>
  <si>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</si>
  <si>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</si>
  <si>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</si>
  <si>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</si>
  <si>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</si>
  <si>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</si>
  <si>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</si>
  <si>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</si>
  <si>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</si>
  <si>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</si>
  <si>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</si>
  <si>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</si>
  <si>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</si>
  <si>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</si>
  <si>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</si>
  <si>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</si>
  <si>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</si>
  <si>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</si>
  <si>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</si>
  <si>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</si>
  <si>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</si>
  <si>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</si>
  <si>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</si>
  <si>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</si>
  <si>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</si>
  <si>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</si>
  <si>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</si>
  <si>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</si>
  <si>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</si>
  <si>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</si>
  <si>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</si>
  <si>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</si>
  <si>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</si>
  <si>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</si>
  <si>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</si>
  <si>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</si>
  <si>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</si>
  <si>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</si>
  <si>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</si>
  <si>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</si>
  <si>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</si>
  <si>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</si>
  <si>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</si>
  <si>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</si>
  <si>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</si>
  <si>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Nscans</t>
  </si>
  <si>
    <t>num time constants acquisition n</t>
  </si>
  <si>
    <t>Acquisiton frequency (n tau)</t>
  </si>
  <si>
    <t>knee freq</t>
  </si>
  <si>
    <t>Selection</t>
  </si>
  <si>
    <t>Pattern</t>
  </si>
  <si>
    <t>bmax [m]</t>
  </si>
  <si>
    <t>bmin [m]</t>
  </si>
  <si>
    <t>bstep [m]</t>
  </si>
  <si>
    <t>V error type</t>
  </si>
  <si>
    <t>Interscan delay [s]</t>
  </si>
  <si>
    <t>Herschel</t>
  </si>
  <si>
    <t>Spiro</t>
  </si>
  <si>
    <t>Const L Spiral</t>
  </si>
  <si>
    <t>period [s]</t>
  </si>
  <si>
    <t>Collector 1 beam model type</t>
  </si>
  <si>
    <t>Collector 2 beam model type</t>
  </si>
  <si>
    <t>Beam model polarization</t>
  </si>
  <si>
    <t>Y</t>
  </si>
  <si>
    <t>CosmicRays</t>
  </si>
  <si>
    <t>Collector 1 pointing error type</t>
  </si>
  <si>
    <t>micros</t>
  </si>
  <si>
    <t>Zero</t>
  </si>
  <si>
    <t>Perfect</t>
  </si>
  <si>
    <t>Stray coeff</t>
  </si>
  <si>
    <t>corrected_on_axis_horn</t>
  </si>
  <si>
    <t>Field rotator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</si>
</sst>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4" sqref="J4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31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73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45</v>
      </c>
      <c r="B1" s="10"/>
    </row>
    <row r="2" spans="1:2">
      <c r="A2" s="10" t="s">
        <v>44</v>
      </c>
      <c r="B2" s="10">
        <v>1.5</v>
      </c>
    </row>
    <row r="3" spans="1:2">
      <c r="A3" s="10" t="s">
        <v>69</v>
      </c>
      <c r="B3" s="10">
        <v>4</v>
      </c>
    </row>
    <row r="4" spans="1:2">
      <c r="A4" s="10" t="s">
        <v>78</v>
      </c>
      <c r="B4" s="10" t="s">
        <v>80</v>
      </c>
    </row>
    <row r="5" spans="1:2">
      <c r="A5" s="10" t="s">
        <v>79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7" sqref="B17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32</v>
      </c>
      <c r="B4" s="1">
        <v>4</v>
      </c>
      <c r="C4" t="s">
        <v>33</v>
      </c>
    </row>
    <row r="5" spans="1:3">
      <c r="A5" t="s">
        <v>57</v>
      </c>
      <c r="B5" s="1">
        <v>0.05</v>
      </c>
    </row>
    <row r="6" spans="1:3">
      <c r="A6" t="s">
        <v>34</v>
      </c>
      <c r="B6" s="1">
        <v>3</v>
      </c>
    </row>
    <row r="7" spans="1:3">
      <c r="A7" t="s">
        <v>89</v>
      </c>
      <c r="B7" s="1" t="s">
        <v>91</v>
      </c>
    </row>
    <row r="8" spans="1:3">
      <c r="A8" t="s">
        <v>84</v>
      </c>
      <c r="B8" t="s">
        <v>94</v>
      </c>
    </row>
    <row r="9" spans="1:3">
      <c r="A9" t="s">
        <v>85</v>
      </c>
      <c r="B9" t="s">
        <v>92</v>
      </c>
    </row>
    <row r="10" spans="1:3">
      <c r="A10" t="s">
        <v>86</v>
      </c>
      <c r="B10" t="s">
        <v>87</v>
      </c>
    </row>
    <row r="11" spans="1:3">
      <c r="A11" t="s">
        <v>95</v>
      </c>
      <c r="B11" t="b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2" sqref="D12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74</v>
      </c>
      <c r="B5" s="2" t="s">
        <v>12</v>
      </c>
      <c r="C5" t="s">
        <v>75</v>
      </c>
      <c r="D5" t="s">
        <v>76</v>
      </c>
      <c r="E5" t="s">
        <v>77</v>
      </c>
      <c r="F5" t="s">
        <v>13</v>
      </c>
      <c r="G5" t="s">
        <v>14</v>
      </c>
      <c r="H5" t="s">
        <v>15</v>
      </c>
      <c r="I5" t="s">
        <v>16</v>
      </c>
      <c r="J5" t="s">
        <v>83</v>
      </c>
    </row>
    <row r="6" spans="1:10">
      <c r="A6" s="1" t="s">
        <v>17</v>
      </c>
      <c r="B6">
        <v>0</v>
      </c>
      <c r="C6" s="1">
        <v>30</v>
      </c>
      <c r="D6" s="1">
        <v>6</v>
      </c>
      <c r="E6" s="1">
        <v>4</v>
      </c>
      <c r="F6" s="1">
        <v>10</v>
      </c>
      <c r="J6">
        <v>10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0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81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82</v>
      </c>
      <c r="B12">
        <v>1</v>
      </c>
      <c r="C12">
        <v>80</v>
      </c>
      <c r="D12">
        <v>5</v>
      </c>
      <c r="E12">
        <v>10</v>
      </c>
      <c r="J12">
        <v>600</v>
      </c>
    </row>
    <row r="15" spans="1:10">
      <c r="A15" s="12" t="s">
        <v>46</v>
      </c>
      <c r="B15" s="13">
        <f>B6*C6</f>
        <v>0</v>
      </c>
      <c r="C15" s="12">
        <f>SUM(B15:B19)</f>
        <v>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35</v>
      </c>
    </row>
    <row r="3" spans="1:2">
      <c r="A3" t="s">
        <v>49</v>
      </c>
      <c r="B3" s="1">
        <v>0.3</v>
      </c>
    </row>
    <row r="4" spans="1:2">
      <c r="A4" t="s">
        <v>61</v>
      </c>
      <c r="B4" s="1">
        <v>4</v>
      </c>
    </row>
    <row r="5" spans="1:2">
      <c r="A5" t="s">
        <v>47</v>
      </c>
      <c r="B5" s="1">
        <v>2</v>
      </c>
    </row>
    <row r="6" spans="1:2">
      <c r="A6" t="s">
        <v>50</v>
      </c>
      <c r="B6" s="1">
        <v>0.7</v>
      </c>
    </row>
    <row r="7" spans="1:2">
      <c r="A7" t="s">
        <v>51</v>
      </c>
      <c r="B7" s="1">
        <v>0.05</v>
      </c>
    </row>
    <row r="8" spans="1:2">
      <c r="A8" t="s">
        <v>52</v>
      </c>
      <c r="B8" s="1">
        <v>0.98</v>
      </c>
    </row>
    <row r="9" spans="1:2">
      <c r="A9" t="s">
        <v>53</v>
      </c>
      <c r="B9" s="1">
        <v>0.98</v>
      </c>
    </row>
    <row r="10" spans="1:2">
      <c r="A10" t="s">
        <v>54</v>
      </c>
      <c r="B10" s="1">
        <v>0.48699999999999999</v>
      </c>
    </row>
    <row r="11" spans="1:2">
      <c r="A11" t="s">
        <v>55</v>
      </c>
      <c r="B11" s="1">
        <v>0.48699999999999999</v>
      </c>
    </row>
    <row r="12" spans="1:2">
      <c r="A12" t="s">
        <v>56</v>
      </c>
      <c r="B12" s="1">
        <v>0.98</v>
      </c>
    </row>
    <row r="13" spans="1:2">
      <c r="A13" t="s">
        <v>58</v>
      </c>
      <c r="B13" s="1">
        <v>0.98</v>
      </c>
    </row>
    <row r="14" spans="1:2">
      <c r="A14" t="s">
        <v>59</v>
      </c>
      <c r="B14" s="1">
        <v>0.98</v>
      </c>
    </row>
    <row r="15" spans="1:2">
      <c r="A15" t="s">
        <v>60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2" sqref="A22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36</v>
      </c>
    </row>
    <row r="3" spans="1:2">
      <c r="A3" t="s">
        <v>37</v>
      </c>
      <c r="B3" s="1">
        <v>2.726</v>
      </c>
    </row>
    <row r="4" spans="1:2">
      <c r="A4" t="s">
        <v>38</v>
      </c>
      <c r="B4" s="1">
        <v>20</v>
      </c>
    </row>
    <row r="5" spans="1:2">
      <c r="A5" t="s">
        <v>39</v>
      </c>
      <c r="B5" s="8">
        <v>1.2999999999999999E-5</v>
      </c>
    </row>
    <row r="6" spans="1:2">
      <c r="A6" t="s">
        <v>40</v>
      </c>
      <c r="B6" s="1">
        <v>220</v>
      </c>
    </row>
    <row r="7" spans="1:2">
      <c r="A7" t="s">
        <v>41</v>
      </c>
      <c r="B7" s="8">
        <v>7.0000000000000005E-8</v>
      </c>
    </row>
    <row r="8" spans="1:2">
      <c r="A8" t="s">
        <v>42</v>
      </c>
      <c r="B8" s="1">
        <v>5800</v>
      </c>
    </row>
    <row r="9" spans="1:2">
      <c r="A9" t="s">
        <v>43</v>
      </c>
      <c r="B9" s="8">
        <v>5.0000000000000002E-14</v>
      </c>
    </row>
    <row r="10" spans="1:2">
      <c r="A10" t="s">
        <v>48</v>
      </c>
      <c r="B10" s="1">
        <v>70</v>
      </c>
    </row>
    <row r="11" spans="1:2">
      <c r="A11" t="s">
        <v>93</v>
      </c>
      <c r="B11" s="8">
        <v>9.9999999999999995E-7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62</v>
      </c>
    </row>
    <row r="2" spans="1:3">
      <c r="C2" t="s">
        <v>23</v>
      </c>
    </row>
    <row r="3" spans="1:3">
      <c r="A3" t="s">
        <v>63</v>
      </c>
      <c r="B3" s="1">
        <v>4</v>
      </c>
      <c r="C3" t="s">
        <v>64</v>
      </c>
    </row>
    <row r="4" spans="1:3">
      <c r="A4" t="s">
        <v>65</v>
      </c>
      <c r="B4" s="1">
        <v>0.05</v>
      </c>
    </row>
    <row r="5" spans="1:3">
      <c r="A5" t="s">
        <v>66</v>
      </c>
      <c r="B5" s="1">
        <v>4</v>
      </c>
      <c r="C5" t="s">
        <v>33</v>
      </c>
    </row>
    <row r="6" spans="1:3">
      <c r="A6" t="s">
        <v>67</v>
      </c>
      <c r="B6" s="1">
        <v>0.05</v>
      </c>
    </row>
    <row r="7" spans="1:3">
      <c r="A7" t="s">
        <v>68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8" sqref="B8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90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70</v>
      </c>
      <c r="B6" s="1">
        <v>1</v>
      </c>
    </row>
    <row r="7" spans="1:3">
      <c r="A7" t="s">
        <v>71</v>
      </c>
      <c r="B7">
        <f>1/(B6*B3*0.000001)</f>
        <v>5000</v>
      </c>
      <c r="C7" t="s">
        <v>30</v>
      </c>
    </row>
    <row r="8" spans="1:3">
      <c r="A8" t="s">
        <v>72</v>
      </c>
      <c r="B8" s="1">
        <v>0.1</v>
      </c>
      <c r="C8" t="s">
        <v>30</v>
      </c>
    </row>
    <row r="9" spans="1:3">
      <c r="A9" t="s">
        <v>88</v>
      </c>
      <c r="B9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2016-02-18T16:11:41Z</dcterms:modified>
</cp:coreProperties>
</file>