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PhD\Auspex\data\"/>
    </mc:Choice>
  </mc:AlternateContent>
  <xr:revisionPtr revIDLastSave="0" documentId="13_ncr:1_{907B2266-8224-426A-9D32-55770FD2082B}" xr6:coauthVersionLast="36" xr6:coauthVersionMax="36" xr10:uidLastSave="{00000000-0000-0000-0000-000000000000}"/>
  <bookViews>
    <workbookView minimized="1" xWindow="0" yWindow="0" windowWidth="21943" windowHeight="88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7" i="1" l="1"/>
  <c r="L184" i="1"/>
  <c r="H187" i="1"/>
  <c r="D187" i="1"/>
  <c r="B187" i="1"/>
  <c r="I186" i="1"/>
  <c r="G186" i="1"/>
  <c r="E186" i="1"/>
  <c r="C186" i="1"/>
  <c r="F8" i="1"/>
  <c r="F7" i="1"/>
  <c r="F6" i="1"/>
  <c r="F5" i="1"/>
  <c r="F4" i="1"/>
  <c r="F3" i="1"/>
  <c r="F2" i="1"/>
  <c r="M184" i="1"/>
  <c r="I184" i="1"/>
  <c r="H184" i="1"/>
  <c r="G184" i="1"/>
  <c r="E184" i="1"/>
  <c r="D184" i="1"/>
  <c r="C184" i="1"/>
  <c r="B184" i="1"/>
  <c r="M186" i="1" l="1"/>
  <c r="F184" i="1"/>
</calcChain>
</file>

<file path=xl/sharedStrings.xml><?xml version="1.0" encoding="utf-8"?>
<sst xmlns="http://schemas.openxmlformats.org/spreadsheetml/2006/main" count="193" uniqueCount="193">
  <si>
    <t>eth gas</t>
    <phoneticPr fontId="2" type="noConversion"/>
  </si>
  <si>
    <t>eth price</t>
    <phoneticPr fontId="2" type="noConversion"/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</si>
  <si>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</si>
  <si>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</si>
  <si>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</si>
  <si>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</si>
  <si>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</si>
  <si>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</si>
  <si>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</si>
  <si>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</si>
  <si>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</si>
  <si>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</si>
  <si>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</si>
  <si>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</si>
  <si>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</si>
  <si>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</si>
  <si>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</si>
  <si>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</si>
  <si>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</si>
  <si>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</si>
  <si>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</si>
  <si>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</si>
  <si>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</si>
  <si>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</si>
  <si>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</si>
  <si>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</si>
  <si>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</si>
  <si>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</si>
  <si>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</si>
  <si>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</si>
  <si>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</si>
  <si>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</si>
  <si>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</si>
  <si>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</si>
  <si>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</si>
  <si>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</si>
  <si>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</si>
  <si>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</si>
  <si>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</si>
  <si>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</si>
  <si>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</si>
  <si>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</si>
  <si>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</si>
  <si>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</si>
  <si>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</si>
  <si>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</si>
  <si>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</si>
  <si>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</si>
  <si>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</si>
  <si>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</si>
  <si>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</si>
  <si>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</si>
  <si>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</si>
  <si>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</si>
  <si>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</si>
  <si>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</si>
  <si>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</si>
  <si>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</si>
  <si>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</si>
  <si>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</si>
  <si>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</si>
  <si>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</si>
  <si>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</si>
  <si>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</si>
  <si>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</si>
  <si>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</si>
  <si>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</si>
  <si>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</si>
  <si>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</si>
  <si>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</si>
  <si>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</si>
  <si>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</si>
  <si>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</si>
  <si>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</si>
  <si>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</si>
  <si>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</si>
  <si>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</si>
  <si>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</si>
  <si>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</si>
  <si>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</si>
  <si>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</si>
  <si>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</si>
  <si>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</si>
  <si>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</si>
  <si>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</si>
  <si>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</si>
  <si>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</si>
  <si>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</si>
  <si>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</si>
  <si>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</si>
  <si>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</si>
  <si>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</si>
  <si>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</si>
  <si>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</si>
  <si>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</si>
  <si>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</si>
  <si>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</si>
  <si>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</si>
  <si>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</si>
  <si>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</si>
  <si>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</si>
  <si>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</si>
  <si>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</si>
  <si>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</si>
  <si>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</si>
  <si>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</si>
  <si>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</si>
  <si>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</si>
  <si>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</si>
  <si>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</si>
  <si>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</si>
  <si>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</si>
  <si>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</si>
  <si>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</si>
  <si>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</si>
  <si>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</si>
  <si>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</si>
  <si>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</si>
  <si>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</si>
  <si>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</si>
  <si>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</si>
  <si>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</si>
  <si>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</si>
  <si>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</si>
  <si>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</si>
  <si>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</si>
  <si>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</si>
  <si>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</si>
  <si>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</si>
  <si>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</si>
  <si>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</si>
  <si>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</si>
  <si>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</si>
  <si>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</si>
  <si>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</si>
  <si>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</si>
  <si>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</si>
  <si>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</si>
  <si>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</si>
  <si>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</si>
  <si>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</si>
  <si>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</si>
  <si>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</si>
  <si>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</si>
  <si>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</si>
  <si>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</si>
  <si>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</si>
  <si>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</si>
  <si>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</si>
  <si>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</si>
  <si>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</si>
  <si>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</si>
  <si>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</si>
  <si>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</si>
  <si>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</si>
  <si>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</si>
  <si>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</si>
  <si>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</si>
  <si>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</si>
  <si>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</si>
  <si>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</si>
  <si>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</si>
  <si>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</si>
  <si>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</si>
  <si>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</si>
  <si>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</si>
  <si>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</si>
  <si>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</si>
  <si>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</si>
  <si>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</si>
  <si>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</si>
  <si>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</si>
  <si>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</si>
  <si>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</si>
  <si>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</si>
  <si>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</si>
  <si>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</si>
  <si>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</si>
  <si>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</si>
  <si>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</si>
  <si>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</si>
  <si>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</si>
  <si>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</si>
  <si>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</si>
  <si>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bsc-gas</t>
    <phoneticPr fontId="1" type="noConversion"/>
  </si>
  <si>
    <t>avalance-gas</t>
    <phoneticPr fontId="1" type="noConversion"/>
  </si>
  <si>
    <t>polygon-gas</t>
    <phoneticPr fontId="1" type="noConversion"/>
  </si>
  <si>
    <t>bsc-price</t>
    <phoneticPr fontId="1" type="noConversion"/>
  </si>
  <si>
    <t>avalance-price</t>
    <phoneticPr fontId="1" type="noConversion"/>
  </si>
  <si>
    <t>polygon-price</t>
    <phoneticPr fontId="1" type="noConversion"/>
  </si>
  <si>
    <t>OP-price</t>
    <phoneticPr fontId="1" type="noConversion"/>
  </si>
  <si>
    <t>OP-gas</t>
    <phoneticPr fontId="1" type="noConversion"/>
  </si>
  <si>
    <t>ETH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</si>
</sst>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"/>
  <sheetViews>
    <sheetView tabSelected="1" topLeftCell="A160" zoomScale="85" zoomScaleNormal="85" workbookViewId="0">
      <selection activeCell="L188" sqref="L188"/>
    </sheetView>
  </sheetViews>
  <sheetFormatPr defaultRowHeight="14.15" x14ac:dyDescent="0.35"/>
  <cols>
    <col min="2" max="2" width="11.78515625" customWidth="1"/>
    <col min="3" max="3" width="12.5703125" bestFit="1" customWidth="1"/>
    <col min="4" max="4" width="12.2109375" customWidth="1"/>
    <col min="5" max="5" width="12.640625" bestFit="1" customWidth="1"/>
    <col min="6" max="6" width="18.2109375" customWidth="1"/>
    <col min="7" max="7" width="12.35546875" bestFit="1" customWidth="1"/>
    <col min="8" max="8" width="13.0703125" customWidth="1"/>
    <col min="9" max="9" width="15.640625" customWidth="1"/>
    <col min="12" max="12" width="10.2109375" bestFit="1" customWidth="1"/>
    <col min="13" max="13" width="11.640625" bestFit="1" customWidth="1"/>
  </cols>
  <sheetData>
    <row r="1" spans="1:13" x14ac:dyDescent="0.35">
      <c r="A1" s="1"/>
      <c r="B1" s="1" t="s">
        <v>0</v>
      </c>
      <c r="C1" s="1" t="s">
        <v>1</v>
      </c>
      <c r="D1" t="s">
        <v>184</v>
      </c>
      <c r="E1" t="s">
        <v>187</v>
      </c>
      <c r="F1" t="s">
        <v>185</v>
      </c>
      <c r="G1" t="s">
        <v>188</v>
      </c>
      <c r="H1" t="s">
        <v>186</v>
      </c>
      <c r="I1" t="s">
        <v>189</v>
      </c>
      <c r="L1" t="s">
        <v>191</v>
      </c>
      <c r="M1" t="s">
        <v>190</v>
      </c>
    </row>
    <row r="2" spans="1:13" x14ac:dyDescent="0.35">
      <c r="A2" s="1" t="s">
        <v>2</v>
      </c>
      <c r="B2" s="1">
        <v>14906085174</v>
      </c>
      <c r="C2" s="1">
        <v>2282.8703609999998</v>
      </c>
      <c r="D2" s="1">
        <v>5249821957</v>
      </c>
      <c r="E2" s="1">
        <v>312.38592499999999</v>
      </c>
      <c r="F2" s="1">
        <f>1062/30</f>
        <v>35.4</v>
      </c>
      <c r="G2" s="1">
        <v>38.558669999999999</v>
      </c>
      <c r="H2" s="1">
        <v>102440194676</v>
      </c>
      <c r="I2" s="1">
        <v>0.97062899999999996</v>
      </c>
      <c r="K2" s="1"/>
      <c r="L2" s="1">
        <v>203443885</v>
      </c>
      <c r="M2" s="1">
        <v>3.7099030000000002</v>
      </c>
    </row>
    <row r="3" spans="1:13" x14ac:dyDescent="0.35">
      <c r="A3" s="1" t="s">
        <v>3</v>
      </c>
      <c r="B3" s="1">
        <v>22284590590</v>
      </c>
      <c r="C3" s="1">
        <v>2352.5935060000002</v>
      </c>
      <c r="D3" s="1">
        <v>5692503370</v>
      </c>
      <c r="E3" s="1">
        <v>314.26754799999998</v>
      </c>
      <c r="F3" s="1">
        <f>1060/29</f>
        <v>36.551724137931032</v>
      </c>
      <c r="G3" s="1">
        <v>41.869736000000003</v>
      </c>
      <c r="H3" s="1">
        <v>120419435984</v>
      </c>
      <c r="I3" s="1">
        <v>1.0157179999999999</v>
      </c>
      <c r="K3" s="1"/>
      <c r="L3" s="1">
        <v>251475890</v>
      </c>
      <c r="M3" s="1">
        <v>3.98908</v>
      </c>
    </row>
    <row r="4" spans="1:13" x14ac:dyDescent="0.35">
      <c r="A4" s="1" t="s">
        <v>4</v>
      </c>
      <c r="B4" s="1">
        <v>39988832546</v>
      </c>
      <c r="C4" s="1">
        <v>2355.9814449999999</v>
      </c>
      <c r="D4" s="1">
        <v>6738665563</v>
      </c>
      <c r="E4" s="1">
        <v>312.151611</v>
      </c>
      <c r="F4" s="1">
        <f>1064/30</f>
        <v>35.466666666666669</v>
      </c>
      <c r="G4" s="1">
        <v>40.645930999999997</v>
      </c>
      <c r="H4" s="1">
        <v>335397711329</v>
      </c>
      <c r="I4" s="1">
        <v>0.96973900000000002</v>
      </c>
      <c r="K4" s="1"/>
      <c r="L4" s="1">
        <v>491419680</v>
      </c>
      <c r="M4" s="1">
        <v>3.7083469999999998</v>
      </c>
    </row>
    <row r="5" spans="1:13" x14ac:dyDescent="0.35">
      <c r="A5" s="1" t="s">
        <v>5</v>
      </c>
      <c r="B5" s="1">
        <v>26099893223</v>
      </c>
      <c r="C5" s="1">
        <v>2210.5290530000002</v>
      </c>
      <c r="D5" s="1">
        <v>6051442591</v>
      </c>
      <c r="E5" s="1">
        <v>316.62445100000002</v>
      </c>
      <c r="F5" s="1">
        <f>1166/29</f>
        <v>40.206896551724135</v>
      </c>
      <c r="G5" s="1">
        <v>36.795127999999998</v>
      </c>
      <c r="H5" s="1">
        <v>150041442772</v>
      </c>
      <c r="I5" s="1">
        <v>0.85538999999999998</v>
      </c>
      <c r="K5" s="1"/>
      <c r="L5" s="1">
        <v>140740629</v>
      </c>
      <c r="M5" s="1">
        <v>3.4742769999999998</v>
      </c>
    </row>
    <row r="6" spans="1:13" x14ac:dyDescent="0.35">
      <c r="A6" s="1" t="s">
        <v>6</v>
      </c>
      <c r="B6" s="1">
        <v>22821996688</v>
      </c>
      <c r="C6" s="1">
        <v>2269.4094239999999</v>
      </c>
      <c r="D6" s="1">
        <v>5917898247</v>
      </c>
      <c r="E6" s="1">
        <v>323.62023900000003</v>
      </c>
      <c r="F6" s="1">
        <f>1240/30</f>
        <v>41.333333333333336</v>
      </c>
      <c r="G6" s="1">
        <v>38.737285999999997</v>
      </c>
      <c r="H6" s="1">
        <v>132421452220</v>
      </c>
      <c r="I6" s="1">
        <v>0.88339800000000002</v>
      </c>
      <c r="K6" s="1"/>
      <c r="L6" s="1">
        <v>173266504</v>
      </c>
      <c r="M6" s="1">
        <v>3.724056</v>
      </c>
    </row>
    <row r="7" spans="1:13" x14ac:dyDescent="0.35">
      <c r="A7" s="1" t="s">
        <v>7</v>
      </c>
      <c r="B7" s="1">
        <v>20329524156</v>
      </c>
      <c r="C7" s="1">
        <v>2269.540039</v>
      </c>
      <c r="D7" s="1">
        <v>6701115948</v>
      </c>
      <c r="E7" s="1">
        <v>317.49517800000001</v>
      </c>
      <c r="F7" s="1">
        <f>1336/28</f>
        <v>47.714285714285715</v>
      </c>
      <c r="G7" s="1">
        <v>36.434497999999998</v>
      </c>
      <c r="H7" s="1">
        <v>92262416030</v>
      </c>
      <c r="I7" s="1">
        <v>0.85222900000000001</v>
      </c>
      <c r="K7" s="1"/>
      <c r="L7" s="1">
        <v>137532603</v>
      </c>
      <c r="M7" s="1">
        <v>3.4289879999999999</v>
      </c>
    </row>
    <row r="8" spans="1:13" x14ac:dyDescent="0.35">
      <c r="A8" s="1" t="s">
        <v>8</v>
      </c>
      <c r="B8" s="1">
        <v>32535045832</v>
      </c>
      <c r="C8" s="1">
        <v>2242.0126949999999</v>
      </c>
      <c r="D8" s="1">
        <v>8463494390</v>
      </c>
      <c r="E8" s="1">
        <v>307.79406699999998</v>
      </c>
      <c r="F8" s="1">
        <f>1155/30</f>
        <v>38.5</v>
      </c>
      <c r="G8" s="1">
        <v>34.629584999999999</v>
      </c>
      <c r="H8" s="1">
        <v>90395689120</v>
      </c>
      <c r="I8" s="1">
        <v>0.82828999999999997</v>
      </c>
      <c r="K8" s="1"/>
      <c r="L8" s="1">
        <v>136840628</v>
      </c>
      <c r="M8" s="1">
        <v>3.2294399999999999</v>
      </c>
    </row>
    <row r="9" spans="1:13" x14ac:dyDescent="0.35">
      <c r="A9" s="1" t="s">
        <v>9</v>
      </c>
      <c r="B9" s="1">
        <v>27437921443</v>
      </c>
      <c r="C9" s="1">
        <v>2222.8576659999999</v>
      </c>
      <c r="D9" s="1">
        <v>7365312826</v>
      </c>
      <c r="E9" s="1">
        <v>302.903503</v>
      </c>
      <c r="G9" s="1">
        <v>33.630809999999997</v>
      </c>
      <c r="H9" s="1">
        <v>167506028208</v>
      </c>
      <c r="I9" s="1">
        <v>0.80080399999999996</v>
      </c>
      <c r="K9" s="1"/>
      <c r="L9" s="1">
        <v>181542537</v>
      </c>
      <c r="M9" s="1">
        <v>3.1760009999999999</v>
      </c>
    </row>
    <row r="10" spans="1:13" x14ac:dyDescent="0.35">
      <c r="A10" s="1" t="s">
        <v>10</v>
      </c>
      <c r="B10" s="1">
        <v>24802785501</v>
      </c>
      <c r="C10" s="1">
        <v>2332.868164</v>
      </c>
      <c r="D10" s="1">
        <v>6658341292</v>
      </c>
      <c r="E10" s="1">
        <v>304.47525000000002</v>
      </c>
      <c r="G10" s="1">
        <v>36.086196999999999</v>
      </c>
      <c r="H10" s="1">
        <v>150108598571</v>
      </c>
      <c r="I10" s="1">
        <v>0.84261200000000003</v>
      </c>
      <c r="K10" s="1"/>
      <c r="L10" s="1">
        <v>247386804</v>
      </c>
      <c r="M10" s="1">
        <v>3.4176839999999999</v>
      </c>
    </row>
    <row r="11" spans="1:13" x14ac:dyDescent="0.35">
      <c r="A11" s="1" t="s">
        <v>11</v>
      </c>
      <c r="B11" s="1">
        <v>41561765444</v>
      </c>
      <c r="C11" s="1">
        <v>2344.9235840000001</v>
      </c>
      <c r="D11" s="1">
        <v>7854057245</v>
      </c>
      <c r="E11" s="1">
        <v>300.98260499999998</v>
      </c>
      <c r="G11" s="1">
        <v>34.689190000000004</v>
      </c>
      <c r="H11" s="1">
        <v>184748756763</v>
      </c>
      <c r="I11" s="1">
        <v>0.80615099999999995</v>
      </c>
      <c r="K11" s="1"/>
      <c r="L11" s="1">
        <v>196860445</v>
      </c>
      <c r="M11" s="1">
        <v>3.6292010000000001</v>
      </c>
    </row>
    <row r="12" spans="1:13" x14ac:dyDescent="0.35">
      <c r="A12" s="1" t="s">
        <v>12</v>
      </c>
      <c r="B12" s="1">
        <v>35400353754</v>
      </c>
      <c r="C12" s="1">
        <v>2584.1716310000002</v>
      </c>
      <c r="D12" s="1">
        <v>6936814497</v>
      </c>
      <c r="E12" s="1">
        <v>305.22378500000002</v>
      </c>
      <c r="G12" s="1">
        <v>38.478946999999998</v>
      </c>
      <c r="H12" s="1">
        <v>183535519172</v>
      </c>
      <c r="I12" s="1">
        <v>0.89838200000000001</v>
      </c>
      <c r="K12" s="1"/>
      <c r="L12" s="1">
        <v>161405828</v>
      </c>
      <c r="M12" s="1">
        <v>3.9332880000000001</v>
      </c>
    </row>
    <row r="13" spans="1:13" x14ac:dyDescent="0.35">
      <c r="A13" s="1" t="s">
        <v>13</v>
      </c>
      <c r="B13" s="1">
        <v>27776006348</v>
      </c>
      <c r="C13" s="1">
        <v>2619.1770019999999</v>
      </c>
      <c r="D13" s="1">
        <v>6778336067</v>
      </c>
      <c r="E13" s="1">
        <v>308.62832600000002</v>
      </c>
      <c r="G13" s="1">
        <v>39.409843000000002</v>
      </c>
      <c r="H13" s="1">
        <v>164575106430</v>
      </c>
      <c r="I13" s="1">
        <v>0.92721500000000001</v>
      </c>
      <c r="K13" s="1"/>
      <c r="L13" s="1">
        <v>160673904</v>
      </c>
      <c r="M13" s="1">
        <v>3.980629</v>
      </c>
    </row>
    <row r="14" spans="1:13" x14ac:dyDescent="0.35">
      <c r="A14" s="1" t="s">
        <v>14</v>
      </c>
      <c r="B14" s="1">
        <v>19986845329</v>
      </c>
      <c r="C14" s="1">
        <v>2522.9338379999999</v>
      </c>
      <c r="D14" s="1">
        <v>5673769758</v>
      </c>
      <c r="E14" s="1">
        <v>296.625427</v>
      </c>
      <c r="G14" s="1">
        <v>35.868183000000002</v>
      </c>
      <c r="H14" s="1">
        <v>141343294940</v>
      </c>
      <c r="I14" s="1">
        <v>0.86399999999999999</v>
      </c>
      <c r="K14" s="1"/>
      <c r="L14" s="1">
        <v>97315160</v>
      </c>
      <c r="M14" s="1">
        <v>3.9224939999999999</v>
      </c>
    </row>
    <row r="15" spans="1:13" x14ac:dyDescent="0.35">
      <c r="A15" s="1" t="s">
        <v>15</v>
      </c>
      <c r="B15" s="1">
        <v>38786781856</v>
      </c>
      <c r="C15" s="1">
        <v>2578.0036620000001</v>
      </c>
      <c r="D15" s="1">
        <v>6451810709</v>
      </c>
      <c r="E15" s="1">
        <v>302.22711199999998</v>
      </c>
      <c r="G15" s="1">
        <v>36.450198999999998</v>
      </c>
      <c r="H15" s="1">
        <v>83098159203</v>
      </c>
      <c r="I15" s="1">
        <v>0.88189300000000004</v>
      </c>
      <c r="K15" s="1"/>
      <c r="L15" s="1">
        <v>102053281</v>
      </c>
      <c r="M15" s="1">
        <v>3.8063920000000002</v>
      </c>
    </row>
    <row r="16" spans="1:13" x14ac:dyDescent="0.35">
      <c r="A16" s="1" t="s">
        <v>16</v>
      </c>
      <c r="B16" s="1">
        <v>26164485426</v>
      </c>
      <c r="C16" s="1">
        <v>2471.6669919999999</v>
      </c>
      <c r="D16" s="1">
        <v>5689248524</v>
      </c>
      <c r="E16" s="1">
        <v>299.02581800000002</v>
      </c>
      <c r="G16" s="1">
        <v>35.331257000000001</v>
      </c>
      <c r="H16" s="1">
        <v>77576815409</v>
      </c>
      <c r="I16" s="1">
        <v>0.83776399999999995</v>
      </c>
      <c r="K16" s="1"/>
      <c r="L16" s="1">
        <v>177803272</v>
      </c>
      <c r="M16" s="1">
        <v>3.4778069999999999</v>
      </c>
    </row>
    <row r="17" spans="1:13" x14ac:dyDescent="0.35">
      <c r="A17" s="1" t="s">
        <v>17</v>
      </c>
      <c r="B17" s="1">
        <v>36888126668</v>
      </c>
      <c r="C17" s="1">
        <v>2510.6271969999998</v>
      </c>
      <c r="D17" s="1">
        <v>6134148553</v>
      </c>
      <c r="E17" s="1">
        <v>317.546783</v>
      </c>
      <c r="G17" s="1">
        <v>35.653193999999999</v>
      </c>
      <c r="H17" s="1">
        <v>79622000498</v>
      </c>
      <c r="I17" s="1">
        <v>0.84480999999999995</v>
      </c>
      <c r="K17" s="1"/>
      <c r="L17" s="1">
        <v>205525929</v>
      </c>
      <c r="M17" s="1">
        <v>3.4490889999999998</v>
      </c>
    </row>
    <row r="18" spans="1:13" x14ac:dyDescent="0.35">
      <c r="A18" s="1" t="s">
        <v>18</v>
      </c>
      <c r="B18" s="1">
        <v>40102180616</v>
      </c>
      <c r="C18" s="1">
        <v>2587.0446780000002</v>
      </c>
      <c r="D18" s="1">
        <v>8738076046</v>
      </c>
      <c r="E18" s="1">
        <v>315.161224</v>
      </c>
      <c r="G18" s="1">
        <v>35.584620999999999</v>
      </c>
      <c r="H18" s="1">
        <v>132325606153</v>
      </c>
      <c r="I18" s="1">
        <v>0.84510300000000005</v>
      </c>
      <c r="K18" s="1"/>
      <c r="L18" s="1">
        <v>125197923</v>
      </c>
      <c r="M18" s="1">
        <v>3.5985149999999999</v>
      </c>
    </row>
    <row r="19" spans="1:13" x14ac:dyDescent="0.35">
      <c r="A19" s="1" t="s">
        <v>19</v>
      </c>
      <c r="B19" s="1">
        <v>37668315197</v>
      </c>
      <c r="C19" s="1">
        <v>2528.5932619999999</v>
      </c>
      <c r="D19" s="1">
        <v>5634061746</v>
      </c>
      <c r="E19" s="1">
        <v>309.09310900000003</v>
      </c>
      <c r="G19" s="1">
        <v>36.010311000000002</v>
      </c>
      <c r="H19" s="1">
        <v>103292101235</v>
      </c>
      <c r="I19" s="1">
        <v>0.80952900000000005</v>
      </c>
      <c r="K19" s="1"/>
      <c r="L19" s="1">
        <v>122994536</v>
      </c>
      <c r="M19" s="1">
        <v>3.452483</v>
      </c>
    </row>
    <row r="20" spans="1:13" x14ac:dyDescent="0.35">
      <c r="A20" s="1" t="s">
        <v>20</v>
      </c>
      <c r="B20" s="1">
        <v>33271450114</v>
      </c>
      <c r="C20" s="1">
        <v>2468.6889649999998</v>
      </c>
      <c r="D20" s="1">
        <v>6728004988</v>
      </c>
      <c r="E20" s="1">
        <v>313.29287699999998</v>
      </c>
      <c r="G20" s="1">
        <v>33.530498999999999</v>
      </c>
      <c r="H20" s="1">
        <v>124139577635</v>
      </c>
      <c r="I20" s="1">
        <v>0.78471599999999997</v>
      </c>
      <c r="K20" s="1"/>
      <c r="L20" s="1">
        <v>155194151</v>
      </c>
      <c r="M20" s="1">
        <v>3.2105990000000002</v>
      </c>
    </row>
    <row r="21" spans="1:13" x14ac:dyDescent="0.35">
      <c r="A21" s="1" t="s">
        <v>21</v>
      </c>
      <c r="B21" s="1">
        <v>19308792981</v>
      </c>
      <c r="C21" s="1">
        <v>2489.8476559999999</v>
      </c>
      <c r="D21" s="1">
        <v>5419417193</v>
      </c>
      <c r="E21" s="1">
        <v>314.30023199999999</v>
      </c>
      <c r="G21" s="1">
        <v>32.645515000000003</v>
      </c>
      <c r="H21" s="1">
        <v>73383203892</v>
      </c>
      <c r="I21" s="1">
        <v>0.76102999999999998</v>
      </c>
      <c r="K21" s="1"/>
      <c r="L21" s="1">
        <v>69836634</v>
      </c>
      <c r="M21" s="1">
        <v>3.1980599999999999</v>
      </c>
    </row>
    <row r="22" spans="1:13" x14ac:dyDescent="0.35">
      <c r="A22" s="1" t="s">
        <v>22</v>
      </c>
      <c r="B22" s="1">
        <v>16362395893</v>
      </c>
      <c r="C22" s="1">
        <v>2469.7985840000001</v>
      </c>
      <c r="D22" s="1">
        <v>5229422784</v>
      </c>
      <c r="E22" s="1">
        <v>316.96176100000002</v>
      </c>
      <c r="G22" s="1">
        <v>32.813831</v>
      </c>
      <c r="H22" s="1">
        <v>69944346274</v>
      </c>
      <c r="I22" s="1">
        <v>0.78508100000000003</v>
      </c>
      <c r="K22" s="1"/>
      <c r="L22" s="1">
        <v>84195254</v>
      </c>
      <c r="M22" s="1">
        <v>3.1871290000000001</v>
      </c>
    </row>
    <row r="23" spans="1:13" x14ac:dyDescent="0.35">
      <c r="A23" s="1" t="s">
        <v>23</v>
      </c>
      <c r="B23" s="1">
        <v>21817992413</v>
      </c>
      <c r="C23" s="1">
        <v>2454.9873050000001</v>
      </c>
      <c r="D23" s="1">
        <v>6310307733</v>
      </c>
      <c r="E23" s="1">
        <v>318.37908900000002</v>
      </c>
      <c r="G23" s="1">
        <v>32.485813</v>
      </c>
      <c r="H23" s="1">
        <v>177904184234</v>
      </c>
      <c r="I23" s="1">
        <v>0.78251700000000002</v>
      </c>
      <c r="K23" s="1"/>
      <c r="L23" s="1">
        <v>100612748</v>
      </c>
      <c r="M23" s="1">
        <v>3.1139960000000002</v>
      </c>
    </row>
    <row r="24" spans="1:13" x14ac:dyDescent="0.35">
      <c r="A24" s="1" t="s">
        <v>24</v>
      </c>
      <c r="B24" s="1">
        <v>18590570686</v>
      </c>
      <c r="C24" s="1">
        <v>2310.9516600000002</v>
      </c>
      <c r="D24" s="1">
        <v>6724069678</v>
      </c>
      <c r="E24" s="1">
        <v>305.4375</v>
      </c>
      <c r="G24" s="1">
        <v>29.482973000000001</v>
      </c>
      <c r="H24" s="1">
        <v>170262684374</v>
      </c>
      <c r="I24" s="1">
        <v>0.74570899999999996</v>
      </c>
      <c r="K24" s="1"/>
      <c r="L24" s="1">
        <v>103682434</v>
      </c>
      <c r="M24" s="1">
        <v>2.9742169999999999</v>
      </c>
    </row>
    <row r="25" spans="1:13" x14ac:dyDescent="0.35">
      <c r="A25" s="1" t="s">
        <v>25</v>
      </c>
      <c r="B25" s="1">
        <v>15447411952</v>
      </c>
      <c r="C25" s="1">
        <v>2241.7497560000002</v>
      </c>
      <c r="D25" s="1">
        <v>9206047158</v>
      </c>
      <c r="E25" s="1">
        <v>298.40722699999998</v>
      </c>
      <c r="G25" s="1">
        <v>30.599208999999998</v>
      </c>
      <c r="H25" s="1">
        <v>100354004368</v>
      </c>
      <c r="I25" s="1">
        <v>0.72417299999999996</v>
      </c>
      <c r="K25" s="1"/>
      <c r="L25" s="1">
        <v>75529402</v>
      </c>
      <c r="M25" s="1">
        <v>2.816675</v>
      </c>
    </row>
    <row r="26" spans="1:13" x14ac:dyDescent="0.35">
      <c r="A26" s="1" t="s">
        <v>26</v>
      </c>
      <c r="B26" s="1">
        <v>28883670050</v>
      </c>
      <c r="C26" s="1">
        <v>2233.969971</v>
      </c>
      <c r="D26" s="1">
        <v>6574801507</v>
      </c>
      <c r="E26" s="1">
        <v>293.09298699999999</v>
      </c>
      <c r="G26" s="1">
        <v>31.216732</v>
      </c>
      <c r="H26" s="1">
        <v>113822026572</v>
      </c>
      <c r="I26" s="1">
        <v>0.73837900000000001</v>
      </c>
      <c r="K26" s="1"/>
      <c r="L26" s="1">
        <v>106633922</v>
      </c>
      <c r="M26" s="1">
        <v>2.8561839999999998</v>
      </c>
    </row>
    <row r="27" spans="1:13" x14ac:dyDescent="0.35">
      <c r="A27" s="1" t="s">
        <v>27</v>
      </c>
      <c r="B27" s="1">
        <v>22573714573</v>
      </c>
      <c r="C27" s="1">
        <v>2217.4418949999999</v>
      </c>
      <c r="D27" s="1">
        <v>5552776048</v>
      </c>
      <c r="E27" s="1">
        <v>291.93905599999999</v>
      </c>
      <c r="G27" s="1">
        <v>30.483512999999999</v>
      </c>
      <c r="H27" s="1">
        <v>100537693056</v>
      </c>
      <c r="I27" s="1">
        <v>0.73223300000000002</v>
      </c>
      <c r="K27" s="1"/>
      <c r="L27" s="1">
        <v>93265442</v>
      </c>
      <c r="M27" s="1">
        <v>2.9355929999999999</v>
      </c>
    </row>
    <row r="28" spans="1:13" x14ac:dyDescent="0.35">
      <c r="A28" s="1" t="s">
        <v>28</v>
      </c>
      <c r="B28" s="1">
        <v>15310918127</v>
      </c>
      <c r="C28" s="1">
        <v>2267.319336</v>
      </c>
      <c r="D28" s="1">
        <v>5070607544</v>
      </c>
      <c r="E28" s="1">
        <v>302.31716899999998</v>
      </c>
      <c r="G28" s="1">
        <v>32.276145999999997</v>
      </c>
      <c r="H28" s="1">
        <v>82381687722</v>
      </c>
      <c r="I28" s="1">
        <v>0.75900299999999998</v>
      </c>
      <c r="K28" s="1"/>
      <c r="L28" s="1">
        <v>90288721</v>
      </c>
      <c r="M28" s="1">
        <v>3.0698799999999999</v>
      </c>
    </row>
    <row r="29" spans="1:13" x14ac:dyDescent="0.35">
      <c r="A29" s="1" t="s">
        <v>29</v>
      </c>
      <c r="B29" s="1">
        <v>14594281982</v>
      </c>
      <c r="C29" s="1">
        <v>2268.1928710000002</v>
      </c>
      <c r="D29" s="1">
        <v>5188473790</v>
      </c>
      <c r="E29" s="1">
        <v>305.774384</v>
      </c>
      <c r="G29" s="1">
        <v>33.267315000000004</v>
      </c>
      <c r="H29" s="1">
        <v>73300501531</v>
      </c>
      <c r="I29" s="1">
        <v>0.78802300000000003</v>
      </c>
      <c r="K29" s="1"/>
      <c r="L29" s="1">
        <v>83149766</v>
      </c>
      <c r="M29" s="1">
        <v>3.0689109999999999</v>
      </c>
    </row>
    <row r="30" spans="1:13" x14ac:dyDescent="0.35">
      <c r="A30" s="1" t="s">
        <v>30</v>
      </c>
      <c r="B30" s="1">
        <v>16805633146</v>
      </c>
      <c r="C30" s="1">
        <v>2256.9953609999998</v>
      </c>
      <c r="D30" s="1">
        <v>5716341346</v>
      </c>
      <c r="E30" s="1">
        <v>305.02145400000001</v>
      </c>
      <c r="G30" s="1">
        <v>34.799458000000001</v>
      </c>
      <c r="H30" s="1">
        <v>134472750756</v>
      </c>
      <c r="I30" s="1">
        <v>0.789157</v>
      </c>
      <c r="K30" s="1"/>
      <c r="L30" s="1">
        <v>118865598</v>
      </c>
      <c r="M30" s="1">
        <v>3.0261680000000002</v>
      </c>
    </row>
    <row r="31" spans="1:13" x14ac:dyDescent="0.35">
      <c r="A31" s="1" t="s">
        <v>31</v>
      </c>
      <c r="B31" s="1">
        <v>31884774469</v>
      </c>
      <c r="C31" s="1">
        <v>2317.4357909999999</v>
      </c>
      <c r="D31" s="1">
        <v>6746782581</v>
      </c>
      <c r="E31" s="1">
        <v>310.70800800000001</v>
      </c>
      <c r="G31" s="1">
        <v>36.073768999999999</v>
      </c>
      <c r="H31" s="1">
        <v>116638426810</v>
      </c>
      <c r="I31" s="1">
        <v>0.81317300000000003</v>
      </c>
      <c r="K31" s="1"/>
      <c r="L31" s="1">
        <v>186504733</v>
      </c>
      <c r="M31" s="1">
        <v>3.1648399999999999</v>
      </c>
    </row>
    <row r="32" spans="1:13" x14ac:dyDescent="0.35">
      <c r="A32" s="1" t="s">
        <v>32</v>
      </c>
      <c r="B32" s="1">
        <v>29203802451</v>
      </c>
      <c r="C32" s="1">
        <v>2343.5588379999999</v>
      </c>
      <c r="D32" s="1">
        <v>5967954279</v>
      </c>
      <c r="E32" s="1">
        <v>307.47238199999998</v>
      </c>
      <c r="G32" s="1">
        <v>35.155422000000002</v>
      </c>
      <c r="H32" s="1">
        <v>212879834091</v>
      </c>
      <c r="I32" s="1">
        <v>0.79981800000000003</v>
      </c>
      <c r="K32" s="1"/>
      <c r="L32" s="1">
        <v>256547514</v>
      </c>
      <c r="M32" s="1">
        <v>3.1565509999999999</v>
      </c>
    </row>
    <row r="33" spans="1:13" x14ac:dyDescent="0.35">
      <c r="A33" s="1" t="s">
        <v>33</v>
      </c>
      <c r="B33" s="1">
        <v>31392970368</v>
      </c>
      <c r="C33" s="1">
        <v>2282.1752929999998</v>
      </c>
      <c r="D33" s="1">
        <v>5565479644</v>
      </c>
      <c r="E33" s="1">
        <v>300.35107399999998</v>
      </c>
      <c r="G33" s="1">
        <v>33.162875999999997</v>
      </c>
      <c r="H33" s="1">
        <v>128453397067</v>
      </c>
      <c r="I33" s="1">
        <v>0.786435</v>
      </c>
      <c r="K33" s="1"/>
      <c r="L33" s="1">
        <v>137687819</v>
      </c>
      <c r="M33" s="1">
        <v>2.9008240000000001</v>
      </c>
    </row>
    <row r="34" spans="1:13" x14ac:dyDescent="0.35">
      <c r="A34" s="1" t="s">
        <v>34</v>
      </c>
      <c r="B34" s="1">
        <v>24500437327</v>
      </c>
      <c r="C34" s="1">
        <v>2303.7060550000001</v>
      </c>
      <c r="D34" s="1">
        <v>4919325577</v>
      </c>
      <c r="E34" s="1">
        <v>300.16390999999999</v>
      </c>
      <c r="G34" s="1">
        <v>33.829780999999997</v>
      </c>
      <c r="H34" s="1">
        <v>131897307401</v>
      </c>
      <c r="I34" s="1">
        <v>0.81106699999999998</v>
      </c>
      <c r="K34" s="1"/>
      <c r="L34" s="1">
        <v>132458914</v>
      </c>
      <c r="M34" s="1">
        <v>2.9750230000000002</v>
      </c>
    </row>
    <row r="35" spans="1:13" x14ac:dyDescent="0.35">
      <c r="A35" s="1" t="s">
        <v>35</v>
      </c>
      <c r="B35" s="1">
        <v>22511514075</v>
      </c>
      <c r="C35" s="1">
        <v>2307.9802249999998</v>
      </c>
      <c r="D35" s="1">
        <v>5670170000</v>
      </c>
      <c r="E35" s="1">
        <v>301.18139600000001</v>
      </c>
      <c r="G35" s="1">
        <v>36.712059000000004</v>
      </c>
      <c r="H35" s="1">
        <v>99297390349</v>
      </c>
      <c r="I35" s="1">
        <v>0.79844599999999999</v>
      </c>
      <c r="K35" s="1"/>
      <c r="L35" s="1">
        <v>106501529</v>
      </c>
      <c r="M35" s="1">
        <v>3.0084249999999999</v>
      </c>
    </row>
    <row r="36" spans="1:13" x14ac:dyDescent="0.35">
      <c r="A36" s="1" t="s">
        <v>36</v>
      </c>
      <c r="B36" s="1">
        <v>18512427976</v>
      </c>
      <c r="C36" s="1">
        <v>2296.116943</v>
      </c>
      <c r="D36" s="1">
        <v>5481061946</v>
      </c>
      <c r="E36" s="1">
        <v>299.71566799999999</v>
      </c>
      <c r="G36" s="1">
        <v>35.922218000000001</v>
      </c>
      <c r="H36" s="1">
        <v>123559727874</v>
      </c>
      <c r="I36" s="1">
        <v>0.784493</v>
      </c>
      <c r="K36" s="1"/>
      <c r="L36" s="1">
        <v>105485915</v>
      </c>
      <c r="M36" s="1">
        <v>2.9573529999999999</v>
      </c>
    </row>
    <row r="37" spans="1:13" x14ac:dyDescent="0.35">
      <c r="A37" s="1" t="s">
        <v>37</v>
      </c>
      <c r="B37" s="1">
        <v>22341636360</v>
      </c>
      <c r="C37" s="1">
        <v>2289.2055660000001</v>
      </c>
      <c r="D37" s="1">
        <v>6604030659</v>
      </c>
      <c r="E37" s="1">
        <v>304.71844499999997</v>
      </c>
      <c r="G37" s="1">
        <v>34.844665999999997</v>
      </c>
      <c r="H37" s="1">
        <v>122305728560</v>
      </c>
      <c r="I37" s="1">
        <v>0.77382799999999996</v>
      </c>
      <c r="K37" s="1"/>
      <c r="L37" s="1">
        <v>103163658</v>
      </c>
      <c r="M37" s="1">
        <v>2.9922610000000001</v>
      </c>
    </row>
    <row r="38" spans="1:13" x14ac:dyDescent="0.35">
      <c r="A38" s="1" t="s">
        <v>38</v>
      </c>
      <c r="B38" s="1">
        <v>37660659816</v>
      </c>
      <c r="C38" s="1">
        <v>2298.955078</v>
      </c>
      <c r="D38" s="1">
        <v>5188061517</v>
      </c>
      <c r="E38" s="1">
        <v>300.85836799999998</v>
      </c>
      <c r="G38" s="1">
        <v>34.499771000000003</v>
      </c>
      <c r="H38" s="1">
        <v>111685727971</v>
      </c>
      <c r="I38" s="1">
        <v>0.77935900000000002</v>
      </c>
      <c r="K38" s="1"/>
      <c r="L38" s="1">
        <v>117117739</v>
      </c>
      <c r="M38" s="1">
        <v>3.0920329999999998</v>
      </c>
    </row>
    <row r="39" spans="1:13" x14ac:dyDescent="0.35">
      <c r="A39" s="1" t="s">
        <v>39</v>
      </c>
      <c r="B39" s="1">
        <v>43071499865</v>
      </c>
      <c r="C39" s="1">
        <v>2372.2626949999999</v>
      </c>
      <c r="D39" s="1">
        <v>5542358409</v>
      </c>
      <c r="E39" s="1">
        <v>302.71160900000001</v>
      </c>
      <c r="G39" s="1">
        <v>34.140872999999999</v>
      </c>
      <c r="H39" s="1">
        <v>93388548635</v>
      </c>
      <c r="I39" s="1">
        <v>0.80576300000000001</v>
      </c>
      <c r="K39" s="1"/>
      <c r="L39" s="1">
        <v>99559639</v>
      </c>
      <c r="M39" s="1">
        <v>3.3237679999999998</v>
      </c>
    </row>
    <row r="40" spans="1:13" x14ac:dyDescent="0.35">
      <c r="A40" s="1" t="s">
        <v>40</v>
      </c>
      <c r="B40" s="1">
        <v>60785647336</v>
      </c>
      <c r="C40" s="1">
        <v>2424.080078</v>
      </c>
      <c r="D40" s="1">
        <v>5266811414</v>
      </c>
      <c r="E40" s="1">
        <v>307.57354700000002</v>
      </c>
      <c r="G40" s="1">
        <v>35.279212999999999</v>
      </c>
      <c r="H40" s="1">
        <v>104947146626</v>
      </c>
      <c r="I40" s="1">
        <v>0.83354700000000004</v>
      </c>
      <c r="K40" s="1"/>
      <c r="L40" s="1">
        <v>105383708</v>
      </c>
      <c r="M40" s="1">
        <v>3.3605800000000001</v>
      </c>
    </row>
    <row r="41" spans="1:13" x14ac:dyDescent="0.35">
      <c r="A41" s="1" t="s">
        <v>41</v>
      </c>
      <c r="B41" s="1">
        <v>71415240828</v>
      </c>
      <c r="C41" s="1">
        <v>2419.773682</v>
      </c>
      <c r="D41" s="1">
        <v>6306170863</v>
      </c>
      <c r="E41" s="1">
        <v>318.92336999999998</v>
      </c>
      <c r="G41" s="1">
        <v>35.427826000000003</v>
      </c>
      <c r="H41" s="1">
        <v>103128688250</v>
      </c>
      <c r="I41" s="1">
        <v>0.83440199999999998</v>
      </c>
      <c r="K41" s="1"/>
      <c r="L41" s="1">
        <v>121056872</v>
      </c>
      <c r="M41" s="1">
        <v>3.3019780000000001</v>
      </c>
    </row>
    <row r="42" spans="1:13" x14ac:dyDescent="0.35">
      <c r="A42" s="1" t="s">
        <v>42</v>
      </c>
      <c r="B42" s="1">
        <v>38670181399</v>
      </c>
      <c r="C42" s="1">
        <v>2487.6503910000001</v>
      </c>
      <c r="D42" s="1">
        <v>6864609066</v>
      </c>
      <c r="E42" s="1">
        <v>323.87161300000002</v>
      </c>
      <c r="G42" s="1">
        <v>38.009079</v>
      </c>
      <c r="H42" s="1">
        <v>68090388642</v>
      </c>
      <c r="I42" s="1">
        <v>0.85306899999999997</v>
      </c>
      <c r="K42" s="1"/>
      <c r="L42" s="1">
        <v>94966516</v>
      </c>
      <c r="M42" s="1">
        <v>3.4638279999999999</v>
      </c>
    </row>
    <row r="43" spans="1:13" x14ac:dyDescent="0.35">
      <c r="A43" s="1" t="s">
        <v>43</v>
      </c>
      <c r="B43" s="1">
        <v>30469736562</v>
      </c>
      <c r="C43" s="1">
        <v>2501.1298830000001</v>
      </c>
      <c r="D43" s="1">
        <v>6714298908</v>
      </c>
      <c r="E43" s="1">
        <v>323.10351600000001</v>
      </c>
      <c r="G43" s="1">
        <v>40.273403000000002</v>
      </c>
      <c r="H43" s="1">
        <v>96393767075</v>
      </c>
      <c r="I43" s="1">
        <v>0.848943</v>
      </c>
      <c r="K43" s="1"/>
      <c r="L43" s="1">
        <v>91633009</v>
      </c>
      <c r="M43" s="1">
        <v>3.3655840000000001</v>
      </c>
    </row>
    <row r="44" spans="1:13" x14ac:dyDescent="0.35">
      <c r="A44" s="1" t="s">
        <v>44</v>
      </c>
      <c r="B44" s="1">
        <v>43865510119</v>
      </c>
      <c r="C44" s="1">
        <v>2507.578857</v>
      </c>
      <c r="D44" s="1">
        <v>5159084358</v>
      </c>
      <c r="E44" s="1">
        <v>320.80401599999999</v>
      </c>
      <c r="G44" s="1">
        <v>39.731636000000002</v>
      </c>
      <c r="H44" s="1">
        <v>156377956981</v>
      </c>
      <c r="I44" s="1">
        <v>0.83505700000000005</v>
      </c>
      <c r="K44" s="1"/>
      <c r="L44" s="1">
        <v>180399407</v>
      </c>
      <c r="M44" s="1">
        <v>3.5313430000000001</v>
      </c>
    </row>
    <row r="45" spans="1:13" x14ac:dyDescent="0.35">
      <c r="A45" s="1" t="s">
        <v>45</v>
      </c>
      <c r="B45" s="1">
        <v>34487521504</v>
      </c>
      <c r="C45" s="1">
        <v>2659.586182</v>
      </c>
      <c r="D45" s="1">
        <v>6809665107</v>
      </c>
      <c r="E45" s="1">
        <v>327.93240400000002</v>
      </c>
      <c r="G45" s="1">
        <v>41.080970999999998</v>
      </c>
      <c r="H45" s="1">
        <v>114280542061</v>
      </c>
      <c r="I45" s="1">
        <v>0.880888</v>
      </c>
      <c r="K45" s="1"/>
      <c r="L45" s="1">
        <v>210959781</v>
      </c>
      <c r="M45" s="1">
        <v>3.8232200000000001</v>
      </c>
    </row>
    <row r="46" spans="1:13" x14ac:dyDescent="0.35">
      <c r="A46" s="1" t="s">
        <v>46</v>
      </c>
      <c r="B46" s="1">
        <v>30055114476</v>
      </c>
      <c r="C46" s="1">
        <v>2641.6853030000002</v>
      </c>
      <c r="D46" s="1">
        <v>5386778667</v>
      </c>
      <c r="E46" s="1">
        <v>324.86556999999999</v>
      </c>
      <c r="G46" s="1">
        <v>39.764519</v>
      </c>
      <c r="H46" s="1">
        <v>104518016770</v>
      </c>
      <c r="I46" s="1">
        <v>0.85359200000000002</v>
      </c>
      <c r="K46" s="1"/>
      <c r="L46" s="1">
        <v>226946022</v>
      </c>
      <c r="M46" s="1">
        <v>3.731776</v>
      </c>
    </row>
    <row r="47" spans="1:13" x14ac:dyDescent="0.35">
      <c r="A47" s="1" t="s">
        <v>47</v>
      </c>
      <c r="B47" s="1">
        <v>39172512561</v>
      </c>
      <c r="C47" s="1">
        <v>2777.601318</v>
      </c>
      <c r="D47" s="1">
        <v>6609441374</v>
      </c>
      <c r="E47" s="1">
        <v>334.21087599999998</v>
      </c>
      <c r="G47" s="1">
        <v>42.267059000000003</v>
      </c>
      <c r="H47" s="1">
        <v>136754946070</v>
      </c>
      <c r="I47" s="1">
        <v>0.89085599999999998</v>
      </c>
      <c r="K47" s="1"/>
      <c r="L47" s="1">
        <v>157782330</v>
      </c>
      <c r="M47" s="1">
        <v>3.8245650000000002</v>
      </c>
    </row>
    <row r="48" spans="1:13" x14ac:dyDescent="0.35">
      <c r="A48" s="1" t="s">
        <v>48</v>
      </c>
      <c r="B48" s="1">
        <v>30843412373</v>
      </c>
      <c r="C48" s="1">
        <v>2825.4807129999999</v>
      </c>
      <c r="D48" s="1">
        <v>5718053080</v>
      </c>
      <c r="E48" s="1">
        <v>354.68756100000002</v>
      </c>
      <c r="G48" s="1">
        <v>41.594096999999998</v>
      </c>
      <c r="H48" s="1">
        <v>130507225503</v>
      </c>
      <c r="I48" s="1">
        <v>0.88998699999999997</v>
      </c>
      <c r="K48" s="1"/>
      <c r="L48" s="1">
        <v>115746078</v>
      </c>
      <c r="M48" s="1">
        <v>3.8625769999999999</v>
      </c>
    </row>
    <row r="49" spans="1:13" x14ac:dyDescent="0.35">
      <c r="A49" s="1" t="s">
        <v>49</v>
      </c>
      <c r="B49" s="1">
        <v>22606061106</v>
      </c>
      <c r="C49" s="1">
        <v>2803.7358399999998</v>
      </c>
      <c r="D49" s="1">
        <v>5887428195</v>
      </c>
      <c r="E49" s="1">
        <v>360.87295499999999</v>
      </c>
      <c r="G49" s="1">
        <v>40.310043</v>
      </c>
      <c r="H49" s="1">
        <v>93662647919</v>
      </c>
      <c r="I49" s="1">
        <v>0.95264300000000002</v>
      </c>
      <c r="K49" s="1"/>
      <c r="L49" s="1">
        <v>91019277</v>
      </c>
      <c r="M49" s="1">
        <v>3.6441669999999999</v>
      </c>
    </row>
    <row r="50" spans="1:13" x14ac:dyDescent="0.35">
      <c r="A50" s="1" t="s">
        <v>50</v>
      </c>
      <c r="B50" s="1">
        <v>25482158308</v>
      </c>
      <c r="C50" s="1">
        <v>2786.7097170000002</v>
      </c>
      <c r="D50" s="1">
        <v>5426310875</v>
      </c>
      <c r="E50" s="1">
        <v>352.91299400000003</v>
      </c>
      <c r="G50" s="1">
        <v>39.763596</v>
      </c>
      <c r="H50" s="1">
        <v>154207718800</v>
      </c>
      <c r="I50" s="1">
        <v>0.92869599999999997</v>
      </c>
      <c r="K50" s="1"/>
      <c r="L50" s="1">
        <v>105211682</v>
      </c>
      <c r="M50" s="1">
        <v>3.5793849999999998</v>
      </c>
    </row>
    <row r="51" spans="1:13" x14ac:dyDescent="0.35">
      <c r="A51" s="1" t="s">
        <v>51</v>
      </c>
      <c r="B51" s="1">
        <v>37551815368</v>
      </c>
      <c r="C51" s="1">
        <v>2881.296875</v>
      </c>
      <c r="D51" s="1">
        <v>6529041310</v>
      </c>
      <c r="E51" s="1">
        <v>349.67828400000002</v>
      </c>
      <c r="G51" s="1">
        <v>40.255305999999997</v>
      </c>
      <c r="H51" s="1">
        <v>141805818377</v>
      </c>
      <c r="I51" s="1">
        <v>0.99894799999999995</v>
      </c>
      <c r="K51" s="1"/>
      <c r="L51" s="1">
        <v>118708144</v>
      </c>
      <c r="M51" s="1">
        <v>3.7863699999999998</v>
      </c>
    </row>
    <row r="52" spans="1:13" x14ac:dyDescent="0.35">
      <c r="A52" s="1" t="s">
        <v>52</v>
      </c>
      <c r="B52" s="1">
        <v>41425451234</v>
      </c>
      <c r="C52" s="1">
        <v>2944.1064449999999</v>
      </c>
      <c r="D52" s="1">
        <v>6257441511</v>
      </c>
      <c r="E52" s="1">
        <v>351.807953</v>
      </c>
      <c r="G52" s="1">
        <v>39.483707000000003</v>
      </c>
      <c r="H52" s="1">
        <v>191415073116</v>
      </c>
      <c r="I52" s="1">
        <v>0.996448</v>
      </c>
      <c r="K52" s="1"/>
      <c r="L52" s="1">
        <v>153241149</v>
      </c>
      <c r="M52" s="1">
        <v>3.9579970000000002</v>
      </c>
    </row>
    <row r="53" spans="1:13" x14ac:dyDescent="0.35">
      <c r="A53" s="1" t="s">
        <v>53</v>
      </c>
      <c r="B53" s="1">
        <v>43659442265</v>
      </c>
      <c r="C53" s="1">
        <v>3015.6533199999999</v>
      </c>
      <c r="D53" s="1">
        <v>5747051598</v>
      </c>
      <c r="E53" s="1">
        <v>354.86386099999999</v>
      </c>
      <c r="G53" s="1">
        <v>38.525654000000003</v>
      </c>
      <c r="H53" s="1">
        <v>177140605713</v>
      </c>
      <c r="I53" s="1">
        <v>1.0259769999999999</v>
      </c>
      <c r="K53" s="1"/>
      <c r="L53" s="1">
        <v>134500216</v>
      </c>
      <c r="M53" s="1">
        <v>4.0591109999999997</v>
      </c>
    </row>
    <row r="54" spans="1:13" x14ac:dyDescent="0.35">
      <c r="A54" s="1" t="s">
        <v>54</v>
      </c>
      <c r="B54" s="1">
        <v>51383326353</v>
      </c>
      <c r="C54" s="1">
        <v>2969.5998540000001</v>
      </c>
      <c r="D54" s="1">
        <v>5111639617</v>
      </c>
      <c r="E54" s="1">
        <v>378.71395899999999</v>
      </c>
      <c r="G54" s="1">
        <v>37.633465000000001</v>
      </c>
      <c r="H54" s="1">
        <v>200438363896</v>
      </c>
      <c r="I54" s="1">
        <v>0.95086099999999996</v>
      </c>
      <c r="K54" s="1"/>
      <c r="L54" s="1">
        <v>128131441</v>
      </c>
      <c r="M54" s="1">
        <v>3.7649430000000002</v>
      </c>
    </row>
    <row r="55" spans="1:13" x14ac:dyDescent="0.35">
      <c r="A55" s="1" t="s">
        <v>55</v>
      </c>
      <c r="B55" s="1">
        <v>44869526260</v>
      </c>
      <c r="C55" s="1">
        <v>2970.1396479999999</v>
      </c>
      <c r="D55" s="1">
        <v>5457356923</v>
      </c>
      <c r="E55" s="1">
        <v>381.98312399999998</v>
      </c>
      <c r="G55" s="1">
        <v>36.746184999999997</v>
      </c>
      <c r="H55" s="1">
        <v>173924274565</v>
      </c>
      <c r="I55" s="1">
        <v>0.99131199999999997</v>
      </c>
      <c r="K55" s="1"/>
      <c r="L55" s="1">
        <v>125746841</v>
      </c>
      <c r="M55" s="1">
        <v>3.6340919999999999</v>
      </c>
    </row>
    <row r="56" spans="1:13" x14ac:dyDescent="0.35">
      <c r="A56" s="1" t="s">
        <v>56</v>
      </c>
      <c r="B56" s="1">
        <v>30785077921</v>
      </c>
      <c r="C56" s="1">
        <v>2921.9628910000001</v>
      </c>
      <c r="D56" s="1">
        <v>5314292041</v>
      </c>
      <c r="E56" s="1">
        <v>375.32382200000001</v>
      </c>
      <c r="G56" s="1">
        <v>35.925933999999998</v>
      </c>
      <c r="H56" s="1">
        <v>99917886135</v>
      </c>
      <c r="I56" s="1">
        <v>0.98787000000000003</v>
      </c>
      <c r="K56" s="1"/>
      <c r="L56" s="1">
        <v>108504300</v>
      </c>
      <c r="M56" s="1">
        <v>3.5115620000000001</v>
      </c>
    </row>
    <row r="57" spans="1:13" x14ac:dyDescent="0.35">
      <c r="A57" s="1" t="s">
        <v>57</v>
      </c>
      <c r="B57" s="1">
        <v>31687193252</v>
      </c>
      <c r="C57" s="1">
        <v>2992.3666990000002</v>
      </c>
      <c r="D57" s="1">
        <v>7277042890</v>
      </c>
      <c r="E57" s="1">
        <v>381.742615</v>
      </c>
      <c r="G57" s="1">
        <v>36.739047999999997</v>
      </c>
      <c r="H57" s="1">
        <v>82492125291</v>
      </c>
      <c r="I57" s="1">
        <v>0.99492999999999998</v>
      </c>
      <c r="K57" s="1"/>
      <c r="L57" s="1">
        <v>129045081</v>
      </c>
      <c r="M57" s="1">
        <v>3.669197</v>
      </c>
    </row>
    <row r="58" spans="1:13" x14ac:dyDescent="0.35">
      <c r="A58" s="1" t="s">
        <v>58</v>
      </c>
      <c r="B58" s="1">
        <v>44049515982</v>
      </c>
      <c r="C58" s="1">
        <v>3112.5290530000002</v>
      </c>
      <c r="D58" s="1">
        <v>6429321537</v>
      </c>
      <c r="E58" s="1">
        <v>388.53500400000001</v>
      </c>
      <c r="G58" s="1">
        <v>37.453468000000001</v>
      </c>
      <c r="H58" s="1">
        <v>125431968005</v>
      </c>
      <c r="I58" s="1">
        <v>0.99831099999999995</v>
      </c>
      <c r="K58" s="1"/>
      <c r="L58" s="1">
        <v>140814387</v>
      </c>
      <c r="M58" s="1">
        <v>3.8753280000000001</v>
      </c>
    </row>
    <row r="59" spans="1:13" x14ac:dyDescent="0.35">
      <c r="A59" s="1" t="s">
        <v>59</v>
      </c>
      <c r="B59" s="1">
        <v>52078273471</v>
      </c>
      <c r="C59" s="1">
        <v>3178.405029</v>
      </c>
      <c r="D59" s="1">
        <v>6780049924</v>
      </c>
      <c r="E59" s="1">
        <v>401.64389</v>
      </c>
      <c r="G59" s="1">
        <v>39.335884</v>
      </c>
      <c r="H59" s="1">
        <v>132022135522</v>
      </c>
      <c r="I59" s="1">
        <v>1.0593490000000001</v>
      </c>
      <c r="K59" s="1"/>
      <c r="L59" s="1">
        <v>196587879</v>
      </c>
      <c r="M59" s="1">
        <v>3.8310740000000001</v>
      </c>
    </row>
    <row r="60" spans="1:13" x14ac:dyDescent="0.35">
      <c r="A60" s="1" t="s">
        <v>60</v>
      </c>
      <c r="B60" s="1">
        <v>65493392699</v>
      </c>
      <c r="C60" s="1">
        <v>3243.8933109999998</v>
      </c>
      <c r="D60" s="1">
        <v>6207024992</v>
      </c>
      <c r="E60" s="1">
        <v>394.95172100000002</v>
      </c>
      <c r="G60" s="1">
        <v>39.267741999999998</v>
      </c>
      <c r="H60" s="1">
        <v>297509864060</v>
      </c>
      <c r="I60" s="1">
        <v>1.0286010000000001</v>
      </c>
      <c r="K60" s="1"/>
      <c r="L60" s="1">
        <v>294591213</v>
      </c>
      <c r="M60" s="1">
        <v>3.7063700000000002</v>
      </c>
    </row>
    <row r="61" spans="1:13" x14ac:dyDescent="0.35">
      <c r="A61" s="1" t="s">
        <v>61</v>
      </c>
      <c r="B61" s="1">
        <v>74113151775</v>
      </c>
      <c r="C61" s="1">
        <v>3386.8027339999999</v>
      </c>
      <c r="D61" s="1">
        <v>6367563398</v>
      </c>
      <c r="E61" s="1">
        <v>415.583618</v>
      </c>
      <c r="G61" s="1">
        <v>40.299487999999997</v>
      </c>
      <c r="H61" s="1">
        <v>176880046123</v>
      </c>
      <c r="I61" s="1">
        <v>1.0107120000000001</v>
      </c>
      <c r="K61" s="1"/>
      <c r="L61" s="1">
        <v>266400380</v>
      </c>
      <c r="M61" s="1">
        <v>3.770038</v>
      </c>
    </row>
    <row r="62" spans="1:13" x14ac:dyDescent="0.35">
      <c r="A62" s="1" t="s">
        <v>62</v>
      </c>
      <c r="B62" s="1">
        <v>58406377546</v>
      </c>
      <c r="C62" s="1">
        <v>3341.9658199999999</v>
      </c>
      <c r="D62" s="1">
        <v>7104483858</v>
      </c>
      <c r="E62" s="1">
        <v>399.67242399999998</v>
      </c>
      <c r="G62" s="1">
        <v>40.925441999999997</v>
      </c>
      <c r="H62" s="1">
        <v>132136238492</v>
      </c>
      <c r="I62" s="1">
        <v>1.0009170000000001</v>
      </c>
      <c r="K62" s="1"/>
      <c r="L62" s="1">
        <v>239947343</v>
      </c>
      <c r="M62" s="1">
        <v>3.6983519999999999</v>
      </c>
    </row>
    <row r="63" spans="1:13" x14ac:dyDescent="0.35">
      <c r="A63" s="1" t="s">
        <v>63</v>
      </c>
      <c r="B63" s="1">
        <v>52441171233</v>
      </c>
      <c r="C63" s="1">
        <v>3436.1591800000001</v>
      </c>
      <c r="D63" s="1">
        <v>6345625978</v>
      </c>
      <c r="E63" s="1">
        <v>407.80484000000001</v>
      </c>
      <c r="G63" s="1">
        <v>42.848754999999997</v>
      </c>
      <c r="H63" s="1">
        <v>127475115391</v>
      </c>
      <c r="I63" s="1">
        <v>1.0251669999999999</v>
      </c>
      <c r="K63" s="1"/>
      <c r="L63" s="1">
        <v>220265768</v>
      </c>
      <c r="M63" s="1">
        <v>3.7596690000000001</v>
      </c>
    </row>
    <row r="64" spans="1:13" x14ac:dyDescent="0.35">
      <c r="A64" s="1" t="s">
        <v>64</v>
      </c>
      <c r="B64" s="1">
        <v>54765290988</v>
      </c>
      <c r="C64" s="1">
        <v>3422.8752439999998</v>
      </c>
      <c r="D64" s="1">
        <v>6715294942</v>
      </c>
      <c r="E64" s="1">
        <v>410.97781400000002</v>
      </c>
      <c r="G64" s="1">
        <v>44.364845000000003</v>
      </c>
      <c r="H64" s="1">
        <v>150532894609</v>
      </c>
      <c r="I64" s="1">
        <v>1.0945229999999999</v>
      </c>
      <c r="K64" s="1"/>
      <c r="L64" s="1">
        <v>187935532</v>
      </c>
      <c r="M64" s="1">
        <v>3.9894229999999999</v>
      </c>
    </row>
    <row r="65" spans="1:13" x14ac:dyDescent="0.35">
      <c r="A65" s="1" t="s">
        <v>65</v>
      </c>
      <c r="B65" s="1">
        <v>86436145511</v>
      </c>
      <c r="C65" s="1">
        <v>3489.3400879999999</v>
      </c>
      <c r="D65" s="1">
        <v>6646247356</v>
      </c>
      <c r="E65" s="1">
        <v>414.41403200000002</v>
      </c>
      <c r="G65" s="1">
        <v>42.607784000000002</v>
      </c>
      <c r="H65" s="1">
        <v>211913975648</v>
      </c>
      <c r="I65" s="1">
        <v>1.089259</v>
      </c>
      <c r="K65" s="1"/>
      <c r="L65" s="1">
        <v>179675608</v>
      </c>
      <c r="M65" s="1">
        <v>3.991142</v>
      </c>
    </row>
    <row r="66" spans="1:13" x14ac:dyDescent="0.35">
      <c r="A66" s="1" t="s">
        <v>66</v>
      </c>
      <c r="B66" s="1">
        <v>98680928276</v>
      </c>
      <c r="C66" s="1">
        <v>3631.9289549999999</v>
      </c>
      <c r="D66" s="1">
        <v>7365688638</v>
      </c>
      <c r="E66" s="1">
        <v>419.01644900000002</v>
      </c>
      <c r="G66" s="1">
        <v>43.090687000000003</v>
      </c>
      <c r="H66" s="1">
        <v>420606113282</v>
      </c>
      <c r="I66" s="1">
        <v>1.1472119999999999</v>
      </c>
      <c r="K66" s="1"/>
      <c r="L66" s="1">
        <v>299173378</v>
      </c>
      <c r="M66" s="1">
        <v>3.9127740000000002</v>
      </c>
    </row>
    <row r="67" spans="1:13" x14ac:dyDescent="0.35">
      <c r="A67" s="1" t="s">
        <v>67</v>
      </c>
      <c r="B67" s="1">
        <v>83456739429</v>
      </c>
      <c r="C67" s="1">
        <v>3554.0678710000002</v>
      </c>
      <c r="D67" s="1">
        <v>6428251751</v>
      </c>
      <c r="E67" s="1">
        <v>394.66494799999998</v>
      </c>
      <c r="G67" s="1">
        <v>39.500853999999997</v>
      </c>
      <c r="H67" s="1">
        <v>224231363655</v>
      </c>
      <c r="I67" s="1">
        <v>1.0341119999999999</v>
      </c>
      <c r="K67" s="1"/>
      <c r="L67" s="1">
        <v>227376219</v>
      </c>
      <c r="M67" s="1">
        <v>4.5155649999999996</v>
      </c>
    </row>
    <row r="68" spans="1:13" x14ac:dyDescent="0.35">
      <c r="A68" s="1" t="s">
        <v>68</v>
      </c>
      <c r="B68" s="1">
        <v>74415996706</v>
      </c>
      <c r="C68" s="1">
        <v>3818.3110350000002</v>
      </c>
      <c r="D68" s="1">
        <v>6509573639</v>
      </c>
      <c r="E68" s="1">
        <v>429.01196299999998</v>
      </c>
      <c r="G68" s="1">
        <v>41.514336</v>
      </c>
      <c r="H68" s="1">
        <v>220920387831</v>
      </c>
      <c r="I68" s="1">
        <v>1.117164</v>
      </c>
      <c r="K68" s="1"/>
      <c r="L68" s="1">
        <v>181143607</v>
      </c>
      <c r="M68" s="1">
        <v>4.5492460000000001</v>
      </c>
    </row>
    <row r="69" spans="1:13" x14ac:dyDescent="0.35">
      <c r="A69" s="1" t="s">
        <v>69</v>
      </c>
      <c r="B69" s="1">
        <v>66047493310</v>
      </c>
      <c r="C69" s="1">
        <v>3874.8308109999998</v>
      </c>
      <c r="D69" s="1">
        <v>8008966971</v>
      </c>
      <c r="E69" s="1">
        <v>475.27771000000001</v>
      </c>
      <c r="G69" s="1">
        <v>43.291130000000003</v>
      </c>
      <c r="H69" s="1">
        <v>211702126128</v>
      </c>
      <c r="I69" s="1">
        <v>1.1613910000000001</v>
      </c>
      <c r="K69" s="1"/>
      <c r="L69" s="1">
        <v>180131957</v>
      </c>
      <c r="M69" s="1">
        <v>4.6720940000000004</v>
      </c>
    </row>
    <row r="70" spans="1:13" x14ac:dyDescent="0.35">
      <c r="A70" s="1" t="s">
        <v>70</v>
      </c>
      <c r="B70" s="1">
        <v>59055881981</v>
      </c>
      <c r="C70" s="1">
        <v>3892.1191410000001</v>
      </c>
      <c r="D70" s="1">
        <v>6820024872</v>
      </c>
      <c r="E70" s="1">
        <v>488.09271200000001</v>
      </c>
      <c r="G70" s="1">
        <v>42.740364</v>
      </c>
      <c r="H70" s="1">
        <v>155003777066</v>
      </c>
      <c r="I70" s="1">
        <v>1.127875</v>
      </c>
      <c r="K70" s="1"/>
      <c r="L70" s="1">
        <v>141436714</v>
      </c>
      <c r="M70" s="1">
        <v>4.4890150000000002</v>
      </c>
    </row>
    <row r="71" spans="1:13" x14ac:dyDescent="0.35">
      <c r="A71" s="1" t="s">
        <v>71</v>
      </c>
      <c r="B71" s="1">
        <v>63679788574</v>
      </c>
      <c r="C71" s="1">
        <v>3915.5905760000001</v>
      </c>
      <c r="D71" s="1">
        <v>7483840092</v>
      </c>
      <c r="E71" s="1">
        <v>489.54092400000002</v>
      </c>
      <c r="G71" s="1">
        <v>43.000346999999998</v>
      </c>
      <c r="H71" s="1">
        <v>167089184095</v>
      </c>
      <c r="I71" s="1">
        <v>1.15862</v>
      </c>
      <c r="K71" s="1"/>
      <c r="L71" s="1">
        <v>156007445</v>
      </c>
      <c r="M71" s="1">
        <v>4.7033170000000002</v>
      </c>
    </row>
    <row r="72" spans="1:13" x14ac:dyDescent="0.35">
      <c r="A72" s="1" t="s">
        <v>72</v>
      </c>
      <c r="B72" s="1">
        <v>72310953858</v>
      </c>
      <c r="C72" s="1">
        <v>3881.2377929999998</v>
      </c>
      <c r="D72" s="1">
        <v>6514374697</v>
      </c>
      <c r="E72" s="1">
        <v>529.44744900000001</v>
      </c>
      <c r="G72" s="1">
        <v>42.053493000000003</v>
      </c>
      <c r="H72" s="1">
        <v>195883514665</v>
      </c>
      <c r="I72" s="1">
        <v>1.2307699999999999</v>
      </c>
      <c r="K72" s="1"/>
      <c r="L72" s="1">
        <v>198530013</v>
      </c>
      <c r="M72" s="1">
        <v>4.5427850000000003</v>
      </c>
    </row>
    <row r="73" spans="1:13" x14ac:dyDescent="0.35">
      <c r="A73" s="1" t="s">
        <v>73</v>
      </c>
      <c r="B73" s="1">
        <v>64385923989</v>
      </c>
      <c r="C73" s="1">
        <v>4066.6904300000001</v>
      </c>
      <c r="D73" s="1">
        <v>6725614925</v>
      </c>
      <c r="E73" s="1">
        <v>522.71899399999995</v>
      </c>
      <c r="G73" s="1">
        <v>49.007153000000002</v>
      </c>
      <c r="H73" s="1">
        <v>209389378621</v>
      </c>
      <c r="I73" s="1">
        <v>1.24377</v>
      </c>
      <c r="K73" s="1"/>
      <c r="L73" s="1">
        <v>194013855</v>
      </c>
      <c r="M73" s="1">
        <v>4.5847949999999997</v>
      </c>
    </row>
    <row r="74" spans="1:13" x14ac:dyDescent="0.35">
      <c r="A74" s="1" t="s">
        <v>74</v>
      </c>
      <c r="B74" s="1">
        <v>64569491149</v>
      </c>
      <c r="C74" s="1">
        <v>3980.2651369999999</v>
      </c>
      <c r="D74" s="1">
        <v>6789302680</v>
      </c>
      <c r="E74" s="1">
        <v>537.865723</v>
      </c>
      <c r="G74" s="1">
        <v>55.591369999999998</v>
      </c>
      <c r="H74" s="1">
        <v>163604044558</v>
      </c>
      <c r="I74" s="1">
        <v>1.181692</v>
      </c>
      <c r="K74" s="1"/>
      <c r="L74" s="1">
        <v>179246174</v>
      </c>
      <c r="M74" s="1">
        <v>4.3606860000000003</v>
      </c>
    </row>
    <row r="75" spans="1:13" x14ac:dyDescent="0.35">
      <c r="A75" s="1" t="s">
        <v>75</v>
      </c>
      <c r="B75" s="1">
        <v>56888536551</v>
      </c>
      <c r="C75" s="1">
        <v>4005.7451169999999</v>
      </c>
      <c r="D75" s="1">
        <v>7054828270</v>
      </c>
      <c r="E75" s="1">
        <v>630.56133999999997</v>
      </c>
      <c r="G75" s="1">
        <v>54.947158999999999</v>
      </c>
      <c r="H75" s="1">
        <v>220924737996</v>
      </c>
      <c r="I75" s="1">
        <v>1.2713749999999999</v>
      </c>
      <c r="K75" s="1"/>
      <c r="L75" s="1">
        <v>184566096</v>
      </c>
      <c r="M75" s="1">
        <v>4.4173939999999998</v>
      </c>
    </row>
    <row r="76" spans="1:13" x14ac:dyDescent="0.35">
      <c r="A76" s="1" t="s">
        <v>76</v>
      </c>
      <c r="B76" s="1">
        <v>45740465011</v>
      </c>
      <c r="C76" s="1">
        <v>3882.8569339999999</v>
      </c>
      <c r="D76" s="1">
        <v>8334723949</v>
      </c>
      <c r="E76" s="1">
        <v>602.96758999999997</v>
      </c>
      <c r="G76" s="1">
        <v>54.059367999999999</v>
      </c>
      <c r="H76" s="1">
        <v>298680079921</v>
      </c>
      <c r="I76" s="1">
        <v>1.221894</v>
      </c>
      <c r="K76" s="1"/>
      <c r="L76" s="1">
        <v>131403638</v>
      </c>
      <c r="M76" s="1">
        <v>4.1995389999999997</v>
      </c>
    </row>
    <row r="77" spans="1:13" x14ac:dyDescent="0.35">
      <c r="A77" s="1" t="s">
        <v>77</v>
      </c>
      <c r="B77" s="1">
        <v>37414230291</v>
      </c>
      <c r="C77" s="1">
        <v>3736.1049800000001</v>
      </c>
      <c r="D77" s="1">
        <v>7967794278</v>
      </c>
      <c r="E77" s="1">
        <v>632.80279499999995</v>
      </c>
      <c r="G77" s="1">
        <v>58.489887000000003</v>
      </c>
      <c r="H77" s="1">
        <v>130976993516</v>
      </c>
      <c r="I77" s="1">
        <v>1.140631</v>
      </c>
      <c r="K77" s="1"/>
      <c r="L77" s="1">
        <v>158587856</v>
      </c>
      <c r="M77" s="1">
        <v>3.8119239999999999</v>
      </c>
    </row>
    <row r="78" spans="1:13" x14ac:dyDescent="0.35">
      <c r="A78" s="1" t="s">
        <v>78</v>
      </c>
      <c r="B78" s="1">
        <v>32275112489</v>
      </c>
      <c r="C78" s="1">
        <v>3523.0297850000002</v>
      </c>
      <c r="D78" s="1">
        <v>7309503911</v>
      </c>
      <c r="E78" s="1">
        <v>576.77520800000002</v>
      </c>
      <c r="G78" s="1">
        <v>53.498488999999999</v>
      </c>
      <c r="H78" s="1">
        <v>102763228568</v>
      </c>
      <c r="I78" s="1">
        <v>1.0434019999999999</v>
      </c>
      <c r="K78" s="1"/>
      <c r="L78" s="1">
        <v>119606003</v>
      </c>
      <c r="M78" s="1">
        <v>3.5451109999999999</v>
      </c>
    </row>
    <row r="79" spans="1:13" x14ac:dyDescent="0.35">
      <c r="A79" s="1" t="s">
        <v>79</v>
      </c>
      <c r="B79" s="1">
        <v>40439650375</v>
      </c>
      <c r="C79" s="1">
        <v>3642.298828</v>
      </c>
      <c r="D79" s="1">
        <v>6230132037</v>
      </c>
      <c r="E79" s="1">
        <v>571.08557099999996</v>
      </c>
      <c r="G79" s="1">
        <v>58.113033000000001</v>
      </c>
      <c r="H79" s="1">
        <v>125382140004</v>
      </c>
      <c r="I79" s="1">
        <v>1.088781</v>
      </c>
      <c r="K79" s="1"/>
      <c r="L79" s="1">
        <v>135608830</v>
      </c>
      <c r="M79" s="1">
        <v>3.5800429999999999</v>
      </c>
    </row>
    <row r="80" spans="1:13" x14ac:dyDescent="0.35">
      <c r="A80" s="1" t="s">
        <v>80</v>
      </c>
      <c r="B80" s="1">
        <v>44977949993</v>
      </c>
      <c r="C80" s="1">
        <v>3518.3476559999999</v>
      </c>
      <c r="D80" s="1">
        <v>9932214565</v>
      </c>
      <c r="E80" s="1">
        <v>554.55712900000003</v>
      </c>
      <c r="G80" s="1">
        <v>60.689945000000002</v>
      </c>
      <c r="H80" s="1">
        <v>209763172904</v>
      </c>
      <c r="I80" s="1">
        <v>1.030446</v>
      </c>
      <c r="K80" s="1"/>
      <c r="L80" s="1">
        <v>156507340</v>
      </c>
      <c r="M80" s="1">
        <v>3.3041640000000001</v>
      </c>
    </row>
    <row r="81" spans="1:13" x14ac:dyDescent="0.35">
      <c r="A81" s="1" t="s">
        <v>81</v>
      </c>
      <c r="B81" s="1">
        <v>38891587035</v>
      </c>
      <c r="C81" s="1">
        <v>3158.3967290000001</v>
      </c>
      <c r="D81" s="1">
        <v>6178393628</v>
      </c>
      <c r="E81" s="1">
        <v>507.086456</v>
      </c>
      <c r="G81" s="1">
        <v>53.525894000000001</v>
      </c>
      <c r="H81" s="1">
        <v>178730791331</v>
      </c>
      <c r="I81" s="1">
        <v>0.93203999999999998</v>
      </c>
      <c r="K81" s="1"/>
      <c r="L81" s="1">
        <v>172711535</v>
      </c>
      <c r="M81" s="1">
        <v>3.449608</v>
      </c>
    </row>
    <row r="82" spans="1:13" x14ac:dyDescent="0.35">
      <c r="A82" s="1" t="s">
        <v>82</v>
      </c>
      <c r="B82" s="1">
        <v>33968806911</v>
      </c>
      <c r="C82" s="1">
        <v>3514.017578</v>
      </c>
      <c r="D82" s="1">
        <v>5745268851</v>
      </c>
      <c r="E82" s="1">
        <v>556.70050000000003</v>
      </c>
      <c r="G82" s="1">
        <v>57.030720000000002</v>
      </c>
      <c r="H82" s="1">
        <v>166916263114</v>
      </c>
      <c r="I82" s="1">
        <v>1.0091079999999999</v>
      </c>
      <c r="K82" s="1"/>
      <c r="L82" s="1">
        <v>154583188</v>
      </c>
      <c r="M82" s="1">
        <v>3.545798</v>
      </c>
    </row>
    <row r="83" spans="1:13" x14ac:dyDescent="0.35">
      <c r="A83" s="1" t="s">
        <v>83</v>
      </c>
      <c r="B83" s="1">
        <v>27910718440</v>
      </c>
      <c r="C83" s="1">
        <v>3492.8979490000002</v>
      </c>
      <c r="D83" s="1">
        <v>5339836177</v>
      </c>
      <c r="E83" s="1">
        <v>553.24823000000004</v>
      </c>
      <c r="G83" s="1">
        <v>53.865622999999999</v>
      </c>
      <c r="H83" s="1">
        <v>149717928299</v>
      </c>
      <c r="I83" s="1">
        <v>0.99480500000000005</v>
      </c>
      <c r="K83" s="1"/>
      <c r="L83" s="1">
        <v>125535536</v>
      </c>
      <c r="M83" s="1">
        <v>3.4277199999999999</v>
      </c>
    </row>
    <row r="84" spans="1:13" x14ac:dyDescent="0.35">
      <c r="A84" s="1" t="s">
        <v>84</v>
      </c>
      <c r="B84" s="1">
        <v>21387739965</v>
      </c>
      <c r="C84" s="1">
        <v>3335.592529</v>
      </c>
      <c r="D84" s="1">
        <v>5287711040</v>
      </c>
      <c r="E84" s="1">
        <v>551.77856399999996</v>
      </c>
      <c r="G84" s="1">
        <v>53.277957999999998</v>
      </c>
      <c r="H84" s="1">
        <v>85118900268</v>
      </c>
      <c r="I84" s="1">
        <v>0.97015499999999999</v>
      </c>
      <c r="K84" s="1"/>
      <c r="L84" s="1">
        <v>109684757</v>
      </c>
      <c r="M84" s="1">
        <v>3.4139750000000002</v>
      </c>
    </row>
    <row r="85" spans="1:13" x14ac:dyDescent="0.35">
      <c r="A85" s="1" t="s">
        <v>85</v>
      </c>
      <c r="B85" s="1">
        <v>21236141274</v>
      </c>
      <c r="C85" s="1">
        <v>3336.6660160000001</v>
      </c>
      <c r="D85" s="1">
        <v>4576766332</v>
      </c>
      <c r="E85" s="1">
        <v>551.87951699999996</v>
      </c>
      <c r="G85" s="1">
        <v>53.412357</v>
      </c>
      <c r="H85" s="1">
        <v>68896440804</v>
      </c>
      <c r="I85" s="1">
        <v>0.98055800000000004</v>
      </c>
      <c r="K85" s="1"/>
      <c r="L85" s="1">
        <v>141209514</v>
      </c>
      <c r="M85" s="1">
        <v>3.4372780000000001</v>
      </c>
    </row>
    <row r="86" spans="1:13" x14ac:dyDescent="0.35">
      <c r="A86" s="1" t="s">
        <v>86</v>
      </c>
      <c r="B86" s="1">
        <v>29623241049</v>
      </c>
      <c r="C86" s="1">
        <v>3454.8857419999999</v>
      </c>
      <c r="D86" s="1">
        <v>7564428569</v>
      </c>
      <c r="E86" s="1">
        <v>567.99481200000002</v>
      </c>
      <c r="G86" s="1">
        <v>55.664290999999999</v>
      </c>
      <c r="H86" s="1">
        <v>122827407210</v>
      </c>
      <c r="I86" s="1">
        <v>1.0110950000000001</v>
      </c>
      <c r="K86" s="1"/>
      <c r="L86" s="1">
        <v>185539963</v>
      </c>
      <c r="M86" s="1">
        <v>3.7069740000000002</v>
      </c>
    </row>
    <row r="87" spans="1:13" x14ac:dyDescent="0.35">
      <c r="A87" s="1" t="s">
        <v>87</v>
      </c>
      <c r="B87" s="1">
        <v>34984052996</v>
      </c>
      <c r="C87" s="1">
        <v>3591.0852049999999</v>
      </c>
      <c r="D87" s="1">
        <v>6134796362</v>
      </c>
      <c r="E87" s="1">
        <v>587.42761199999995</v>
      </c>
      <c r="G87" s="1">
        <v>57.822597999999999</v>
      </c>
      <c r="H87" s="1">
        <v>125691296581</v>
      </c>
      <c r="I87" s="1">
        <v>1.045418</v>
      </c>
      <c r="K87" s="1"/>
      <c r="L87" s="1">
        <v>202520927</v>
      </c>
      <c r="M87" s="1">
        <v>3.8624610000000001</v>
      </c>
    </row>
    <row r="88" spans="1:13" x14ac:dyDescent="0.35">
      <c r="A88" s="1" t="s">
        <v>88</v>
      </c>
      <c r="B88" s="1">
        <v>39817196793</v>
      </c>
      <c r="C88" s="1">
        <v>3587.313721</v>
      </c>
      <c r="D88" s="1">
        <v>5030042960</v>
      </c>
      <c r="E88" s="1">
        <v>580.15930200000003</v>
      </c>
      <c r="G88" s="1">
        <v>55.818089000000001</v>
      </c>
      <c r="H88" s="1">
        <v>208748418612</v>
      </c>
      <c r="I88" s="1">
        <v>1.045866</v>
      </c>
      <c r="K88" s="1"/>
      <c r="L88" s="1">
        <v>144353772</v>
      </c>
      <c r="M88" s="1">
        <v>3.918885</v>
      </c>
    </row>
    <row r="89" spans="1:13" x14ac:dyDescent="0.35">
      <c r="A89" s="1" t="s">
        <v>89</v>
      </c>
      <c r="B89" s="1">
        <v>37886051029</v>
      </c>
      <c r="C89" s="1">
        <v>3500.2160640000002</v>
      </c>
      <c r="D89" s="1">
        <v>5080160367</v>
      </c>
      <c r="E89" s="1">
        <v>574.51159700000005</v>
      </c>
      <c r="G89" s="1">
        <v>54.112018999999997</v>
      </c>
      <c r="H89" s="1">
        <v>159341064615</v>
      </c>
      <c r="I89" s="1">
        <v>1.008847</v>
      </c>
      <c r="K89" s="1"/>
      <c r="L89" s="1">
        <v>159153923</v>
      </c>
      <c r="M89" s="1">
        <v>3.673206</v>
      </c>
    </row>
    <row r="90" spans="1:13" x14ac:dyDescent="0.35">
      <c r="A90" s="1" t="s">
        <v>90</v>
      </c>
      <c r="B90" s="1">
        <v>29083964023</v>
      </c>
      <c r="C90" s="1">
        <v>3561.0117190000001</v>
      </c>
      <c r="D90" s="1">
        <v>4830906373</v>
      </c>
      <c r="E90" s="1">
        <v>583.286743</v>
      </c>
      <c r="G90" s="1">
        <v>54.621882999999997</v>
      </c>
      <c r="H90" s="1">
        <v>150132483222</v>
      </c>
      <c r="I90" s="1">
        <v>1.002054</v>
      </c>
      <c r="K90" s="1"/>
      <c r="L90" s="1">
        <v>147659923</v>
      </c>
      <c r="M90" s="1">
        <v>3.724809</v>
      </c>
    </row>
    <row r="91" spans="1:13" x14ac:dyDescent="0.35">
      <c r="A91" s="1" t="s">
        <v>91</v>
      </c>
      <c r="B91" s="1">
        <v>25026990671</v>
      </c>
      <c r="C91" s="1">
        <v>3511.8276369999999</v>
      </c>
      <c r="D91" s="1">
        <v>5904269357</v>
      </c>
      <c r="E91" s="1">
        <v>612.66015600000003</v>
      </c>
      <c r="G91" s="1">
        <v>53.406238999999999</v>
      </c>
      <c r="H91" s="1">
        <v>148532580440</v>
      </c>
      <c r="I91" s="1">
        <v>0.99144699999999997</v>
      </c>
      <c r="K91" s="1"/>
      <c r="L91" s="1">
        <v>127516933</v>
      </c>
      <c r="M91" s="1">
        <v>3.6195870000000001</v>
      </c>
    </row>
    <row r="92" spans="1:13" x14ac:dyDescent="0.35">
      <c r="A92" s="1" t="s">
        <v>92</v>
      </c>
      <c r="B92" s="1">
        <v>23756563956</v>
      </c>
      <c r="C92" s="1">
        <v>3507.9516600000002</v>
      </c>
      <c r="D92" s="1">
        <v>5088751370</v>
      </c>
      <c r="E92" s="1">
        <v>601.00512700000002</v>
      </c>
      <c r="G92" s="1">
        <v>53.002426</v>
      </c>
      <c r="H92" s="1">
        <v>124872183542</v>
      </c>
      <c r="I92" s="1">
        <v>0.98051900000000003</v>
      </c>
      <c r="K92" s="1"/>
      <c r="L92" s="1">
        <v>150927634</v>
      </c>
      <c r="M92" s="1">
        <v>3.6589040000000002</v>
      </c>
    </row>
    <row r="93" spans="1:13" x14ac:dyDescent="0.35">
      <c r="A93" s="1" t="s">
        <v>93</v>
      </c>
      <c r="B93" s="1">
        <v>28461218194</v>
      </c>
      <c r="C93" s="1">
        <v>3647.8195799999999</v>
      </c>
      <c r="D93" s="1">
        <v>5169523736</v>
      </c>
      <c r="E93" s="1">
        <v>606.90869099999998</v>
      </c>
      <c r="G93" s="1">
        <v>54.110497000000002</v>
      </c>
      <c r="H93" s="1">
        <v>228613554042</v>
      </c>
      <c r="I93" s="1">
        <v>1.003393</v>
      </c>
      <c r="K93" s="1"/>
      <c r="L93" s="1">
        <v>176041860</v>
      </c>
      <c r="M93" s="1">
        <v>3.6889430000000001</v>
      </c>
    </row>
    <row r="94" spans="1:13" x14ac:dyDescent="0.35">
      <c r="A94" s="1" t="s">
        <v>94</v>
      </c>
      <c r="B94" s="1">
        <v>41928245505</v>
      </c>
      <c r="C94" s="1">
        <v>3504.8183589999999</v>
      </c>
      <c r="D94" s="1">
        <v>5116356441</v>
      </c>
      <c r="E94" s="1">
        <v>576.37658699999997</v>
      </c>
      <c r="G94" s="1">
        <v>51.450363000000003</v>
      </c>
      <c r="H94" s="1">
        <v>232879491936</v>
      </c>
      <c r="I94" s="1">
        <v>0.95128500000000005</v>
      </c>
      <c r="K94" s="1"/>
      <c r="L94" s="1">
        <v>200780423</v>
      </c>
      <c r="M94" s="1">
        <v>3.4981179999999998</v>
      </c>
    </row>
    <row r="95" spans="1:13" x14ac:dyDescent="0.35">
      <c r="A95" s="1" t="s">
        <v>95</v>
      </c>
      <c r="B95" s="1">
        <v>35656715270</v>
      </c>
      <c r="C95" s="1">
        <v>3277.3242190000001</v>
      </c>
      <c r="D95" s="1">
        <v>4244959283</v>
      </c>
      <c r="E95" s="1">
        <v>550.68145800000002</v>
      </c>
      <c r="G95" s="1">
        <v>46.820689999999999</v>
      </c>
      <c r="H95" s="1">
        <v>224288855197</v>
      </c>
      <c r="I95" s="1">
        <v>0.89987499999999998</v>
      </c>
      <c r="K95" s="1"/>
      <c r="L95" s="1">
        <v>167202486</v>
      </c>
      <c r="M95" s="1">
        <v>3.1580569999999999</v>
      </c>
    </row>
    <row r="96" spans="1:13" x14ac:dyDescent="0.35">
      <c r="A96" s="1" t="s">
        <v>96</v>
      </c>
      <c r="B96" s="1">
        <v>32890936091</v>
      </c>
      <c r="C96" s="1">
        <v>3311.4953609999998</v>
      </c>
      <c r="D96" s="1">
        <v>4113251602</v>
      </c>
      <c r="E96" s="1">
        <v>562.01965299999995</v>
      </c>
      <c r="G96" s="1">
        <v>45.945698</v>
      </c>
      <c r="H96" s="1">
        <v>182336356595</v>
      </c>
      <c r="I96" s="1">
        <v>0.89556800000000003</v>
      </c>
      <c r="K96" s="1"/>
      <c r="L96" s="1">
        <v>149534152</v>
      </c>
      <c r="M96" s="1">
        <v>3.0562800000000001</v>
      </c>
    </row>
    <row r="97" spans="1:13" x14ac:dyDescent="0.35">
      <c r="A97" s="1" t="s">
        <v>97</v>
      </c>
      <c r="B97" s="1">
        <v>23332158093</v>
      </c>
      <c r="C97" s="1">
        <v>3330.0058589999999</v>
      </c>
      <c r="D97" s="1">
        <v>4506419049</v>
      </c>
      <c r="E97" s="1">
        <v>585.48321499999997</v>
      </c>
      <c r="G97" s="1">
        <v>46.506019999999999</v>
      </c>
      <c r="H97" s="1">
        <v>192711926372</v>
      </c>
      <c r="I97" s="1">
        <v>0.90547</v>
      </c>
      <c r="K97" s="1"/>
      <c r="L97" s="1">
        <v>121838109</v>
      </c>
      <c r="M97" s="1">
        <v>3.1026500000000001</v>
      </c>
    </row>
    <row r="98" spans="1:13" x14ac:dyDescent="0.35">
      <c r="A98" s="1" t="s">
        <v>98</v>
      </c>
      <c r="B98" s="1">
        <v>16084542564</v>
      </c>
      <c r="C98" s="1">
        <v>3318.8647460000002</v>
      </c>
      <c r="D98" s="1">
        <v>3603690261</v>
      </c>
      <c r="E98" s="1">
        <v>578.96691899999996</v>
      </c>
      <c r="G98" s="1">
        <v>45.380423999999998</v>
      </c>
      <c r="H98" s="1">
        <v>211981315421</v>
      </c>
      <c r="I98" s="1">
        <v>0.88489700000000004</v>
      </c>
      <c r="K98" s="1"/>
      <c r="L98" s="1">
        <v>116664560</v>
      </c>
      <c r="M98" s="1">
        <v>2.874495</v>
      </c>
    </row>
    <row r="99" spans="1:13" x14ac:dyDescent="0.35">
      <c r="A99" s="1" t="s">
        <v>99</v>
      </c>
      <c r="B99" s="1">
        <v>18607930808</v>
      </c>
      <c r="C99" s="1">
        <v>3354.2138669999999</v>
      </c>
      <c r="D99" s="1">
        <v>3977239121</v>
      </c>
      <c r="E99" s="1">
        <v>585.96679700000004</v>
      </c>
      <c r="G99" s="1">
        <v>48.195740000000001</v>
      </c>
      <c r="H99" s="1">
        <v>142570814838</v>
      </c>
      <c r="I99" s="1">
        <v>0.89761000000000002</v>
      </c>
      <c r="K99" s="1"/>
      <c r="L99" s="1">
        <v>104540479</v>
      </c>
      <c r="M99" s="1">
        <v>2.9941930000000001</v>
      </c>
    </row>
    <row r="100" spans="1:13" x14ac:dyDescent="0.35">
      <c r="A100" s="1" t="s">
        <v>100</v>
      </c>
      <c r="B100" s="1">
        <v>27299946961</v>
      </c>
      <c r="C100" s="1">
        <v>3453.498779</v>
      </c>
      <c r="D100" s="1">
        <v>4484684544</v>
      </c>
      <c r="E100" s="1">
        <v>584.10217299999999</v>
      </c>
      <c r="G100" s="1">
        <v>49.386710999999998</v>
      </c>
      <c r="H100" s="1">
        <v>186922895068</v>
      </c>
      <c r="I100" s="1">
        <v>0.91157900000000003</v>
      </c>
      <c r="K100" s="1"/>
      <c r="L100" s="1">
        <v>168492945</v>
      </c>
      <c r="M100" s="1">
        <v>3.1988690000000002</v>
      </c>
    </row>
    <row r="101" spans="1:13" x14ac:dyDescent="0.35">
      <c r="A101" s="1" t="s">
        <v>101</v>
      </c>
      <c r="B101" s="1">
        <v>29806837490</v>
      </c>
      <c r="C101" s="1">
        <v>3695.341797</v>
      </c>
      <c r="D101" s="1">
        <v>4131607730</v>
      </c>
      <c r="E101" s="1">
        <v>586.90093999999999</v>
      </c>
      <c r="G101" s="1">
        <v>49.883575</v>
      </c>
      <c r="H101" s="1">
        <v>190151051038</v>
      </c>
      <c r="I101" s="1">
        <v>0.94615300000000002</v>
      </c>
      <c r="K101" s="1"/>
      <c r="L101" s="1">
        <v>172417416</v>
      </c>
      <c r="M101" s="1">
        <v>3.364106</v>
      </c>
    </row>
    <row r="102" spans="1:13" x14ac:dyDescent="0.35">
      <c r="A102" s="1" t="s">
        <v>102</v>
      </c>
      <c r="B102" s="1">
        <v>22350673267</v>
      </c>
      <c r="C102" s="1">
        <v>3505.1560060000002</v>
      </c>
      <c r="D102" s="1">
        <v>4368616893</v>
      </c>
      <c r="E102" s="1">
        <v>580.83032200000002</v>
      </c>
      <c r="G102" s="1">
        <v>46.470481999999997</v>
      </c>
      <c r="H102" s="1">
        <v>207051831247</v>
      </c>
      <c r="I102" s="1">
        <v>0.89752399999999999</v>
      </c>
      <c r="K102" s="1"/>
      <c r="L102" s="1">
        <v>171229506</v>
      </c>
      <c r="M102" s="1">
        <v>3.0425309999999999</v>
      </c>
    </row>
    <row r="103" spans="1:13" x14ac:dyDescent="0.35">
      <c r="A103" s="1" t="s">
        <v>103</v>
      </c>
      <c r="B103" s="1">
        <v>22956079294</v>
      </c>
      <c r="C103" s="1">
        <v>3543.4521479999999</v>
      </c>
      <c r="D103" s="1">
        <v>3762721532</v>
      </c>
      <c r="E103" s="1">
        <v>610.08392300000003</v>
      </c>
      <c r="G103" s="1">
        <v>47.311695</v>
      </c>
      <c r="H103" s="1">
        <v>240731932420</v>
      </c>
      <c r="I103" s="1">
        <v>0.88726000000000005</v>
      </c>
      <c r="K103" s="1"/>
      <c r="L103" s="1">
        <v>177779028</v>
      </c>
      <c r="M103" s="1">
        <v>3.0361570000000002</v>
      </c>
    </row>
    <row r="104" spans="1:13" x14ac:dyDescent="0.35">
      <c r="A104" s="1" t="s">
        <v>104</v>
      </c>
      <c r="B104" s="1">
        <v>32165056690</v>
      </c>
      <c r="C104" s="1">
        <v>3505.3298340000001</v>
      </c>
      <c r="D104" s="1">
        <v>3950974630</v>
      </c>
      <c r="E104" s="1">
        <v>604.89379899999994</v>
      </c>
      <c r="G104" s="1">
        <v>46.057158999999999</v>
      </c>
      <c r="H104" s="1">
        <v>428983467122</v>
      </c>
      <c r="I104" s="1">
        <v>0.87834500000000004</v>
      </c>
      <c r="K104" s="1"/>
      <c r="L104" s="1">
        <v>318245749</v>
      </c>
      <c r="M104" s="1">
        <v>2.9417040000000001</v>
      </c>
    </row>
    <row r="105" spans="1:13" x14ac:dyDescent="0.35">
      <c r="A105" s="1" t="s">
        <v>105</v>
      </c>
      <c r="B105" s="1">
        <v>47579524113</v>
      </c>
      <c r="C105" s="1">
        <v>3242.9409179999998</v>
      </c>
      <c r="D105" s="1">
        <v>6185871640</v>
      </c>
      <c r="E105" s="1">
        <v>596.37493900000004</v>
      </c>
      <c r="G105" s="1">
        <v>39.417907999999997</v>
      </c>
      <c r="H105" s="1">
        <v>649635541630</v>
      </c>
      <c r="I105" s="1">
        <v>0.76666199999999995</v>
      </c>
      <c r="K105" s="1"/>
      <c r="L105" s="1">
        <v>344844547</v>
      </c>
      <c r="M105" s="1">
        <v>2.450723</v>
      </c>
    </row>
    <row r="106" spans="1:13" x14ac:dyDescent="0.35">
      <c r="A106" s="1" t="s">
        <v>106</v>
      </c>
      <c r="B106" s="1">
        <v>14997630017</v>
      </c>
      <c r="C106" s="1">
        <v>3005.547607</v>
      </c>
      <c r="D106" s="1">
        <v>3601438580</v>
      </c>
      <c r="E106" s="1">
        <v>554.29980499999999</v>
      </c>
      <c r="G106" s="1">
        <v>34.078411000000003</v>
      </c>
      <c r="H106" s="1">
        <v>229425886870</v>
      </c>
      <c r="I106" s="1">
        <v>0.65510599999999997</v>
      </c>
      <c r="K106" s="1"/>
      <c r="L106" s="1">
        <v>209210679</v>
      </c>
      <c r="M106" s="1">
        <v>2.1212110000000002</v>
      </c>
    </row>
    <row r="107" spans="1:13" x14ac:dyDescent="0.35">
      <c r="A107" s="1" t="s">
        <v>107</v>
      </c>
      <c r="B107" s="1">
        <v>18448168036</v>
      </c>
      <c r="C107" s="1">
        <v>3156.830078</v>
      </c>
      <c r="D107" s="1">
        <v>3900653681</v>
      </c>
      <c r="E107" s="1">
        <v>567.21844499999997</v>
      </c>
      <c r="G107" s="1">
        <v>37.316443999999997</v>
      </c>
      <c r="H107" s="1">
        <v>269659267027</v>
      </c>
      <c r="I107" s="1">
        <v>0.71218899999999996</v>
      </c>
      <c r="K107" s="1"/>
      <c r="L107" s="1">
        <v>179688469</v>
      </c>
      <c r="M107" s="1">
        <v>2.3292030000000001</v>
      </c>
    </row>
    <row r="108" spans="1:13" x14ac:dyDescent="0.35">
      <c r="A108" s="1" t="s">
        <v>108</v>
      </c>
      <c r="B108" s="1">
        <v>13971156075</v>
      </c>
      <c r="C108" s="1">
        <v>3101.140625</v>
      </c>
      <c r="D108" s="1">
        <v>4231926678</v>
      </c>
      <c r="E108" s="1">
        <v>552.87469499999997</v>
      </c>
      <c r="G108" s="1">
        <v>35.156306999999998</v>
      </c>
      <c r="H108" s="1">
        <v>214988396632</v>
      </c>
      <c r="I108" s="1">
        <v>0.70774999999999999</v>
      </c>
      <c r="K108" s="1"/>
      <c r="L108" s="1">
        <v>156664845</v>
      </c>
      <c r="M108" s="1">
        <v>2.2673049999999999</v>
      </c>
    </row>
    <row r="109" spans="1:13" x14ac:dyDescent="0.35">
      <c r="A109" s="1" t="s">
        <v>109</v>
      </c>
      <c r="B109" s="1">
        <v>24998212649</v>
      </c>
      <c r="C109" s="1">
        <v>3084.9235840000001</v>
      </c>
      <c r="D109" s="1">
        <v>5110019550</v>
      </c>
      <c r="E109" s="1">
        <v>537.83136000000002</v>
      </c>
      <c r="G109" s="1">
        <v>34.766193000000001</v>
      </c>
      <c r="H109" s="1">
        <v>266516055980</v>
      </c>
      <c r="I109" s="1">
        <v>0.70315700000000003</v>
      </c>
      <c r="K109" s="1"/>
      <c r="L109" s="1">
        <v>172457749</v>
      </c>
      <c r="M109" s="1">
        <v>2.2428669999999999</v>
      </c>
    </row>
    <row r="110" spans="1:13" x14ac:dyDescent="0.35">
      <c r="A110" s="1" t="s">
        <v>110</v>
      </c>
      <c r="B110" s="1">
        <v>14827204743</v>
      </c>
      <c r="C110" s="1">
        <v>2984.7053219999998</v>
      </c>
      <c r="D110" s="1">
        <v>4947997237</v>
      </c>
      <c r="E110" s="1">
        <v>534.41497800000002</v>
      </c>
      <c r="G110" s="1">
        <v>33.546764000000003</v>
      </c>
      <c r="H110" s="1">
        <v>206611917002</v>
      </c>
      <c r="I110" s="1">
        <v>0.66805499999999995</v>
      </c>
      <c r="K110" s="1"/>
      <c r="L110" s="1">
        <v>153590288</v>
      </c>
      <c r="M110" s="1">
        <v>2.1637949999999999</v>
      </c>
    </row>
    <row r="111" spans="1:13" x14ac:dyDescent="0.35">
      <c r="A111" s="1" t="s">
        <v>111</v>
      </c>
      <c r="B111" s="1">
        <v>14229829052</v>
      </c>
      <c r="C111" s="1">
        <v>3065.953125</v>
      </c>
      <c r="D111" s="1">
        <v>7100375983</v>
      </c>
      <c r="E111" s="1">
        <v>552.17211899999995</v>
      </c>
      <c r="G111" s="1">
        <v>34.850845</v>
      </c>
      <c r="H111" s="1">
        <v>255862297336</v>
      </c>
      <c r="I111" s="1">
        <v>0.67641399999999996</v>
      </c>
      <c r="K111" s="1"/>
      <c r="L111" s="1">
        <v>145373616</v>
      </c>
      <c r="M111" s="1">
        <v>2.225117</v>
      </c>
    </row>
    <row r="112" spans="1:13" x14ac:dyDescent="0.35">
      <c r="A112" s="1" t="s">
        <v>112</v>
      </c>
      <c r="B112" s="1">
        <v>9562570897</v>
      </c>
      <c r="C112" s="1">
        <v>3059.4780270000001</v>
      </c>
      <c r="D112" s="1">
        <v>2768272425</v>
      </c>
      <c r="E112" s="1">
        <v>554.88812299999995</v>
      </c>
      <c r="G112" s="1">
        <v>34.722481000000002</v>
      </c>
      <c r="H112" s="1">
        <v>104386235682</v>
      </c>
      <c r="I112" s="1">
        <v>0.67368700000000004</v>
      </c>
      <c r="K112" s="1"/>
      <c r="L112" s="1">
        <v>88423846</v>
      </c>
      <c r="M112" s="1">
        <v>2.2359</v>
      </c>
    </row>
    <row r="113" spans="1:13" x14ac:dyDescent="0.35">
      <c r="A113" s="1" t="s">
        <v>113</v>
      </c>
      <c r="B113" s="1">
        <v>9913422718</v>
      </c>
      <c r="C113" s="1">
        <v>3157.5710450000001</v>
      </c>
      <c r="D113" s="1">
        <v>3114424907</v>
      </c>
      <c r="E113" s="1">
        <v>570.96051</v>
      </c>
      <c r="G113" s="1">
        <v>38.301056000000003</v>
      </c>
      <c r="H113" s="1">
        <v>86983151789</v>
      </c>
      <c r="I113" s="1">
        <v>0.73815600000000003</v>
      </c>
      <c r="K113" s="1"/>
      <c r="L113" s="1">
        <v>100592098</v>
      </c>
      <c r="M113" s="1">
        <v>2.5063970000000002</v>
      </c>
    </row>
    <row r="114" spans="1:13" x14ac:dyDescent="0.35">
      <c r="A114" s="1" t="s">
        <v>114</v>
      </c>
      <c r="B114" s="1">
        <v>13709597369</v>
      </c>
      <c r="C114" s="1">
        <v>3147.6635740000002</v>
      </c>
      <c r="D114" s="1">
        <v>3344389506</v>
      </c>
      <c r="E114" s="1">
        <v>579.61468500000001</v>
      </c>
      <c r="G114" s="1">
        <v>37.116776000000002</v>
      </c>
      <c r="H114" s="1">
        <v>129779553294</v>
      </c>
      <c r="I114" s="1">
        <v>0.71340800000000004</v>
      </c>
      <c r="K114" s="1"/>
      <c r="L114" s="1">
        <v>131227837</v>
      </c>
      <c r="M114" s="1">
        <v>2.4420980000000001</v>
      </c>
    </row>
    <row r="115" spans="1:13" x14ac:dyDescent="0.35">
      <c r="A115" s="1" t="s">
        <v>115</v>
      </c>
      <c r="B115" s="1">
        <v>15486230693</v>
      </c>
      <c r="C115" s="1">
        <v>3201.5886230000001</v>
      </c>
      <c r="D115" s="1">
        <v>3418003716</v>
      </c>
      <c r="E115" s="1">
        <v>605.57550000000003</v>
      </c>
      <c r="G115" s="1">
        <v>39.225994</v>
      </c>
      <c r="H115" s="1">
        <v>263631366212</v>
      </c>
      <c r="I115" s="1">
        <v>0.74300999999999995</v>
      </c>
      <c r="K115" s="1"/>
      <c r="L115" s="1">
        <v>136839908</v>
      </c>
      <c r="M115" s="1">
        <v>2.550681</v>
      </c>
    </row>
    <row r="116" spans="1:13" x14ac:dyDescent="0.35">
      <c r="A116" s="1" t="s">
        <v>116</v>
      </c>
      <c r="B116" s="1">
        <v>19320031364</v>
      </c>
      <c r="C116" s="1">
        <v>3219.9570309999999</v>
      </c>
      <c r="D116" s="1">
        <v>3672943556</v>
      </c>
      <c r="E116" s="1">
        <v>606.84063700000002</v>
      </c>
      <c r="G116" s="1">
        <v>38.286594000000001</v>
      </c>
      <c r="H116" s="1">
        <v>182262124135</v>
      </c>
      <c r="I116" s="1">
        <v>0.72844299999999995</v>
      </c>
      <c r="K116" s="1"/>
      <c r="L116" s="1">
        <v>162030540</v>
      </c>
      <c r="M116" s="1">
        <v>2.4918969999999998</v>
      </c>
    </row>
    <row r="117" spans="1:13" x14ac:dyDescent="0.35">
      <c r="A117" s="1" t="s">
        <v>117</v>
      </c>
      <c r="B117" s="1">
        <v>14855679502</v>
      </c>
      <c r="C117" s="1">
        <v>3139.624268</v>
      </c>
      <c r="D117" s="1">
        <v>3264482564</v>
      </c>
      <c r="E117" s="1">
        <v>608.09063700000002</v>
      </c>
      <c r="G117" s="1">
        <v>36.369399999999999</v>
      </c>
      <c r="H117" s="1">
        <v>141280810988</v>
      </c>
      <c r="I117" s="1">
        <v>0.70473300000000005</v>
      </c>
      <c r="K117" s="1"/>
      <c r="L117" s="1">
        <v>178124657</v>
      </c>
      <c r="M117" s="1">
        <v>2.420296</v>
      </c>
    </row>
    <row r="118" spans="1:13" x14ac:dyDescent="0.35">
      <c r="A118" s="1" t="s">
        <v>118</v>
      </c>
      <c r="B118" s="1">
        <v>10299846723</v>
      </c>
      <c r="C118" s="1">
        <v>3156.3840329999998</v>
      </c>
      <c r="D118" s="1">
        <v>2884276304</v>
      </c>
      <c r="E118" s="1">
        <v>614.00500499999998</v>
      </c>
      <c r="G118" s="1">
        <v>35.583652000000001</v>
      </c>
      <c r="H118" s="1">
        <v>163954439266</v>
      </c>
      <c r="I118" s="1">
        <v>0.72051200000000004</v>
      </c>
      <c r="K118" s="1"/>
      <c r="L118" s="1">
        <v>152207488</v>
      </c>
      <c r="M118" s="1">
        <v>2.4186619999999999</v>
      </c>
    </row>
    <row r="119" spans="1:13" x14ac:dyDescent="0.35">
      <c r="A119" s="1" t="s">
        <v>119</v>
      </c>
      <c r="B119" s="1">
        <v>8060109553</v>
      </c>
      <c r="C119" s="1">
        <v>3129.7270509999998</v>
      </c>
      <c r="D119" s="1">
        <v>3751956606</v>
      </c>
      <c r="E119" s="1">
        <v>597.70544400000006</v>
      </c>
      <c r="G119" s="1">
        <v>34.405158999999998</v>
      </c>
      <c r="H119" s="1">
        <v>120732738748</v>
      </c>
      <c r="I119" s="1">
        <v>0.702685</v>
      </c>
      <c r="K119" s="1"/>
      <c r="L119" s="1">
        <v>153101488</v>
      </c>
      <c r="M119" s="1">
        <v>2.3310740000000001</v>
      </c>
    </row>
    <row r="120" spans="1:13" x14ac:dyDescent="0.35">
      <c r="A120" s="1" t="s">
        <v>120</v>
      </c>
      <c r="B120" s="1">
        <v>9377267385</v>
      </c>
      <c r="C120" s="1">
        <v>3252.2456050000001</v>
      </c>
      <c r="D120" s="1">
        <v>2634691476</v>
      </c>
      <c r="E120" s="1">
        <v>595.72051999999996</v>
      </c>
      <c r="G120" s="1">
        <v>34.430247999999999</v>
      </c>
      <c r="H120" s="1">
        <v>105108892389</v>
      </c>
      <c r="I120" s="1">
        <v>0.73218000000000005</v>
      </c>
      <c r="K120" s="1"/>
      <c r="L120" s="1">
        <v>151995364</v>
      </c>
      <c r="M120" s="1">
        <v>2.6198079999999999</v>
      </c>
    </row>
    <row r="121" spans="1:13" x14ac:dyDescent="0.35">
      <c r="A121" s="1" t="s">
        <v>121</v>
      </c>
      <c r="B121" s="1">
        <v>11270493290</v>
      </c>
      <c r="C121" s="1">
        <v>3262.3408199999999</v>
      </c>
      <c r="D121" s="1">
        <v>2611150276</v>
      </c>
      <c r="E121" s="1">
        <v>600.07116699999995</v>
      </c>
      <c r="G121" s="1">
        <v>33.938980000000001</v>
      </c>
      <c r="H121" s="1">
        <v>94860873698</v>
      </c>
      <c r="I121" s="1">
        <v>0.72141</v>
      </c>
      <c r="K121" s="1"/>
      <c r="L121" s="1">
        <v>149302849</v>
      </c>
      <c r="M121" s="1">
        <v>2.6325069999999999</v>
      </c>
    </row>
    <row r="122" spans="1:13" x14ac:dyDescent="0.35">
      <c r="A122" s="1" t="s">
        <v>122</v>
      </c>
      <c r="B122" s="1">
        <v>17410912238</v>
      </c>
      <c r="C122" s="1">
        <v>3215.3811040000001</v>
      </c>
      <c r="D122" s="1">
        <v>2808807354</v>
      </c>
      <c r="E122" s="1">
        <v>592.83178699999996</v>
      </c>
      <c r="G122" s="1">
        <v>35.358561999999999</v>
      </c>
      <c r="H122" s="1">
        <v>147729849762</v>
      </c>
      <c r="I122" s="1">
        <v>0.70481899999999997</v>
      </c>
      <c r="K122" s="1"/>
      <c r="L122" s="1">
        <v>158651935</v>
      </c>
      <c r="M122" s="1">
        <v>2.497309</v>
      </c>
    </row>
    <row r="123" spans="1:13" x14ac:dyDescent="0.35">
      <c r="A123" s="1" t="s">
        <v>123</v>
      </c>
      <c r="B123" s="1">
        <v>11932315948</v>
      </c>
      <c r="C123" s="1">
        <v>3011.015625</v>
      </c>
      <c r="D123" s="1">
        <v>3045083630</v>
      </c>
      <c r="E123" s="1">
        <v>578.48748799999998</v>
      </c>
      <c r="G123" s="1">
        <v>32.706425000000003</v>
      </c>
      <c r="H123" s="1">
        <v>169505628495</v>
      </c>
      <c r="I123" s="1">
        <v>0.66705300000000001</v>
      </c>
      <c r="K123" s="1"/>
      <c r="L123" s="1">
        <v>188811679</v>
      </c>
      <c r="M123" s="1">
        <v>2.536009</v>
      </c>
    </row>
    <row r="124" spans="1:13" x14ac:dyDescent="0.35">
      <c r="A124" s="1" t="s">
        <v>124</v>
      </c>
      <c r="B124" s="1">
        <v>10427611075</v>
      </c>
      <c r="C124" s="1">
        <v>2969.7944339999999</v>
      </c>
      <c r="D124" s="1">
        <v>3478866983</v>
      </c>
      <c r="E124" s="1">
        <v>561.40820299999996</v>
      </c>
      <c r="G124" s="1">
        <v>33.288100999999997</v>
      </c>
      <c r="H124" s="1">
        <v>69853167483</v>
      </c>
      <c r="I124" s="1">
        <v>0.69169899999999995</v>
      </c>
      <c r="K124" s="1"/>
      <c r="L124" s="1">
        <v>166480120</v>
      </c>
      <c r="M124" s="1">
        <v>2.8116669999999999</v>
      </c>
    </row>
    <row r="125" spans="1:13" x14ac:dyDescent="0.35">
      <c r="A125" s="1" t="s">
        <v>125</v>
      </c>
      <c r="B125" s="1">
        <v>9847850187</v>
      </c>
      <c r="C125" s="1">
        <v>2988.1345209999999</v>
      </c>
      <c r="D125" s="1">
        <v>2990057885</v>
      </c>
      <c r="E125" s="1">
        <v>560.52673300000004</v>
      </c>
      <c r="G125" s="1">
        <v>33.612698000000002</v>
      </c>
      <c r="H125" s="1">
        <v>70222453750</v>
      </c>
      <c r="I125" s="1">
        <v>0.72039500000000001</v>
      </c>
      <c r="K125" s="1"/>
      <c r="L125" s="1">
        <v>136650260</v>
      </c>
      <c r="M125" s="1">
        <v>2.878231</v>
      </c>
    </row>
    <row r="126" spans="1:13" x14ac:dyDescent="0.35">
      <c r="A126" s="1" t="s">
        <v>126</v>
      </c>
      <c r="B126" s="1">
        <v>7927213920</v>
      </c>
      <c r="C126" s="1">
        <v>3103.6196289999998</v>
      </c>
      <c r="D126" s="1">
        <v>3115613038</v>
      </c>
      <c r="E126" s="1">
        <v>587.01843299999996</v>
      </c>
      <c r="G126" s="1">
        <v>35.584769999999999</v>
      </c>
      <c r="H126" s="1">
        <v>55355956160</v>
      </c>
      <c r="I126" s="1">
        <v>0.73284899999999997</v>
      </c>
      <c r="K126" s="1"/>
      <c r="L126" s="1">
        <v>104006586</v>
      </c>
      <c r="M126" s="1">
        <v>2.8607200000000002</v>
      </c>
    </row>
    <row r="127" spans="1:13" x14ac:dyDescent="0.35">
      <c r="A127" s="1" t="s">
        <v>127</v>
      </c>
      <c r="B127" s="1">
        <v>7708524885</v>
      </c>
      <c r="C127" s="1">
        <v>3117.6369629999999</v>
      </c>
      <c r="D127" s="1">
        <v>2785822120</v>
      </c>
      <c r="E127" s="1">
        <v>585.84655799999996</v>
      </c>
      <c r="G127" s="1">
        <v>37.361832</v>
      </c>
      <c r="H127" s="1">
        <v>55277728201</v>
      </c>
      <c r="I127" s="1">
        <v>0.72929200000000005</v>
      </c>
      <c r="K127" s="1"/>
      <c r="L127" s="1">
        <v>99679166</v>
      </c>
      <c r="M127" s="1">
        <v>2.8821720000000002</v>
      </c>
    </row>
    <row r="128" spans="1:13" x14ac:dyDescent="0.35">
      <c r="A128" s="1" t="s">
        <v>128</v>
      </c>
      <c r="B128" s="1">
        <v>8312424340</v>
      </c>
      <c r="C128" s="1">
        <v>3137.5102539999998</v>
      </c>
      <c r="D128" s="1">
        <v>3690816830</v>
      </c>
      <c r="E128" s="1">
        <v>592.13989300000003</v>
      </c>
      <c r="G128" s="1">
        <v>37.401882000000001</v>
      </c>
      <c r="H128" s="1">
        <v>68053211986</v>
      </c>
      <c r="I128" s="1">
        <v>0.73417500000000002</v>
      </c>
      <c r="K128" s="1"/>
      <c r="L128" s="1">
        <v>132897205</v>
      </c>
      <c r="M128" s="1">
        <v>2.902155</v>
      </c>
    </row>
    <row r="129" spans="1:13" x14ac:dyDescent="0.35">
      <c r="A129" s="1" t="s">
        <v>129</v>
      </c>
      <c r="B129" s="1">
        <v>8587545920</v>
      </c>
      <c r="C129" s="1">
        <v>3062.7509770000001</v>
      </c>
      <c r="D129" s="1">
        <v>3941653391</v>
      </c>
      <c r="E129" s="1">
        <v>588.47595200000001</v>
      </c>
      <c r="G129" s="1">
        <v>37.138362999999998</v>
      </c>
      <c r="H129" s="1">
        <v>57481349111</v>
      </c>
      <c r="I129" s="1">
        <v>0.71059700000000003</v>
      </c>
      <c r="K129" s="1"/>
      <c r="L129" s="1">
        <v>158785355</v>
      </c>
      <c r="M129" s="1">
        <v>2.770626</v>
      </c>
    </row>
    <row r="130" spans="1:13" x14ac:dyDescent="0.35">
      <c r="A130" s="1" t="s">
        <v>130</v>
      </c>
      <c r="B130" s="1">
        <v>7388610391</v>
      </c>
      <c r="C130" s="1">
        <v>3006.3156739999999</v>
      </c>
      <c r="D130" s="1">
        <v>2910644784</v>
      </c>
      <c r="E130" s="1">
        <v>577.48620600000004</v>
      </c>
      <c r="G130" s="1">
        <v>35.341732</v>
      </c>
      <c r="H130" s="1">
        <v>59915799820</v>
      </c>
      <c r="I130" s="1">
        <v>0.69355500000000003</v>
      </c>
      <c r="K130" s="1"/>
      <c r="L130" s="1">
        <v>167175936</v>
      </c>
      <c r="M130" s="1">
        <v>2.6699959999999998</v>
      </c>
    </row>
    <row r="131" spans="1:13" x14ac:dyDescent="0.35">
      <c r="A131" s="1" t="s">
        <v>131</v>
      </c>
      <c r="B131" s="1">
        <v>6855968572</v>
      </c>
      <c r="C131" s="1">
        <v>2973.9716800000001</v>
      </c>
      <c r="D131" s="1">
        <v>3265976098</v>
      </c>
      <c r="E131" s="1">
        <v>588.19744900000001</v>
      </c>
      <c r="G131" s="1">
        <v>34.047198999999999</v>
      </c>
      <c r="H131" s="1">
        <v>65069641372</v>
      </c>
      <c r="I131" s="1">
        <v>0.68153699999999995</v>
      </c>
      <c r="K131" s="1"/>
      <c r="L131" s="1">
        <v>149298853</v>
      </c>
      <c r="M131" s="1">
        <v>2.5808200000000001</v>
      </c>
    </row>
    <row r="132" spans="1:13" x14ac:dyDescent="0.35">
      <c r="A132" s="1" t="s">
        <v>132</v>
      </c>
      <c r="B132" s="1">
        <v>8520410039</v>
      </c>
      <c r="C132" s="1">
        <v>3036.2312010000001</v>
      </c>
      <c r="D132" s="1">
        <v>3358409747</v>
      </c>
      <c r="E132" s="1">
        <v>596.027649</v>
      </c>
      <c r="G132" s="1">
        <v>35.080654000000003</v>
      </c>
      <c r="H132" s="1">
        <v>56630097121</v>
      </c>
      <c r="I132" s="1">
        <v>0.694573</v>
      </c>
      <c r="K132" s="1"/>
      <c r="L132" s="1">
        <v>149933964</v>
      </c>
      <c r="M132" s="1">
        <v>2.656622</v>
      </c>
    </row>
    <row r="133" spans="1:13" x14ac:dyDescent="0.35">
      <c r="A133" s="1" t="s">
        <v>133</v>
      </c>
      <c r="B133" s="1">
        <v>6563965162</v>
      </c>
      <c r="C133" s="1">
        <v>2909.8454590000001</v>
      </c>
      <c r="D133" s="1">
        <v>2968843047</v>
      </c>
      <c r="E133" s="1">
        <v>585.62219200000004</v>
      </c>
      <c r="G133" s="1">
        <v>33.712536</v>
      </c>
      <c r="H133" s="1">
        <v>47694754381</v>
      </c>
      <c r="I133" s="1">
        <v>0.67181500000000005</v>
      </c>
      <c r="K133" s="1"/>
      <c r="L133" s="1">
        <v>177115803</v>
      </c>
      <c r="M133" s="1">
        <v>2.518716</v>
      </c>
    </row>
    <row r="134" spans="1:13" x14ac:dyDescent="0.35">
      <c r="A134" s="1" t="s">
        <v>134</v>
      </c>
      <c r="B134" s="1">
        <v>5824352172</v>
      </c>
      <c r="C134" s="1">
        <v>2911.658203</v>
      </c>
      <c r="D134" s="1">
        <v>3080343511</v>
      </c>
      <c r="E134" s="1">
        <v>592.02917500000001</v>
      </c>
      <c r="G134" s="1">
        <v>33.479137000000001</v>
      </c>
      <c r="H134" s="1">
        <v>48553979149</v>
      </c>
      <c r="I134" s="1">
        <v>0.67556099999999997</v>
      </c>
      <c r="K134" s="1"/>
      <c r="L134" s="1">
        <v>155080807</v>
      </c>
      <c r="M134" s="1">
        <v>2.5315660000000002</v>
      </c>
    </row>
    <row r="135" spans="1:13" x14ac:dyDescent="0.35">
      <c r="A135" s="1" t="s">
        <v>135</v>
      </c>
      <c r="B135" s="1">
        <v>11148457218</v>
      </c>
      <c r="C135" s="1">
        <v>2928.8139649999998</v>
      </c>
      <c r="D135" s="1">
        <v>3413160742</v>
      </c>
      <c r="E135" s="1">
        <v>594.42456100000004</v>
      </c>
      <c r="G135" s="1">
        <v>33.16724</v>
      </c>
      <c r="H135" s="1">
        <v>72165690749</v>
      </c>
      <c r="I135" s="1">
        <v>0.67099299999999995</v>
      </c>
      <c r="K135" s="1"/>
      <c r="L135" s="1">
        <v>164697646</v>
      </c>
      <c r="M135" s="1">
        <v>2.527066</v>
      </c>
    </row>
    <row r="136" spans="1:13" x14ac:dyDescent="0.35">
      <c r="A136" s="1" t="s">
        <v>136</v>
      </c>
      <c r="B136" s="1">
        <v>9604991843</v>
      </c>
      <c r="C136" s="1">
        <v>2949.213135</v>
      </c>
      <c r="D136" s="1">
        <v>3068363861</v>
      </c>
      <c r="E136" s="1">
        <v>591.60693400000002</v>
      </c>
      <c r="G136" s="1">
        <v>32.421722000000003</v>
      </c>
      <c r="H136" s="1">
        <v>59733609700</v>
      </c>
      <c r="I136" s="1">
        <v>0.66311299999999995</v>
      </c>
      <c r="K136" s="1"/>
      <c r="L136" s="1">
        <v>181721731</v>
      </c>
      <c r="M136" s="1">
        <v>2.4948549999999998</v>
      </c>
    </row>
    <row r="137" spans="1:13" x14ac:dyDescent="0.35">
      <c r="A137" s="1" t="s">
        <v>137</v>
      </c>
      <c r="B137" s="1">
        <v>10129042556</v>
      </c>
      <c r="C137" s="1">
        <v>2881.2246089999999</v>
      </c>
      <c r="D137" s="1">
        <v>3493008653</v>
      </c>
      <c r="E137" s="1">
        <v>566.70703100000003</v>
      </c>
      <c r="G137" s="1">
        <v>31.56851</v>
      </c>
      <c r="H137" s="1">
        <v>65405738248</v>
      </c>
      <c r="I137" s="1">
        <v>0.64909499999999998</v>
      </c>
      <c r="K137" s="1"/>
      <c r="L137" s="1">
        <v>131084645</v>
      </c>
      <c r="M137" s="1">
        <v>2.3954499999999999</v>
      </c>
    </row>
    <row r="138" spans="1:13" x14ac:dyDescent="0.35">
      <c r="A138" s="1" t="s">
        <v>138</v>
      </c>
      <c r="B138" s="1">
        <v>7403969940</v>
      </c>
      <c r="C138" s="1">
        <v>3036.0141600000002</v>
      </c>
      <c r="D138" s="1">
        <v>3353756432</v>
      </c>
      <c r="E138" s="1">
        <v>582.10015899999996</v>
      </c>
      <c r="G138" s="1">
        <v>34.679783</v>
      </c>
      <c r="H138" s="1">
        <v>69930870055</v>
      </c>
      <c r="I138" s="1">
        <v>0.68670600000000004</v>
      </c>
      <c r="K138" s="1"/>
      <c r="L138" s="1">
        <v>124849744</v>
      </c>
      <c r="M138" s="1">
        <v>2.4822760000000001</v>
      </c>
    </row>
    <row r="139" spans="1:13" x14ac:dyDescent="0.35">
      <c r="A139" s="1" t="s">
        <v>139</v>
      </c>
      <c r="B139" s="1">
        <v>8502476608</v>
      </c>
      <c r="C139" s="1">
        <v>2945.1369629999999</v>
      </c>
      <c r="D139" s="1">
        <v>3160253513</v>
      </c>
      <c r="E139" s="1">
        <v>569.190247</v>
      </c>
      <c r="G139" s="1">
        <v>34.461539999999999</v>
      </c>
      <c r="H139" s="1">
        <v>59260548396</v>
      </c>
      <c r="I139" s="1">
        <v>0.69434099999999999</v>
      </c>
      <c r="K139" s="1"/>
      <c r="L139" s="1">
        <v>114346335</v>
      </c>
      <c r="M139" s="1">
        <v>2.369043</v>
      </c>
    </row>
    <row r="140" spans="1:13" x14ac:dyDescent="0.35">
      <c r="A140" s="1" t="s">
        <v>140</v>
      </c>
      <c r="B140" s="1">
        <v>5370062057</v>
      </c>
      <c r="C140" s="1">
        <v>3094.5534670000002</v>
      </c>
      <c r="D140" s="1">
        <v>2939048883</v>
      </c>
      <c r="E140" s="1">
        <v>581.17834500000004</v>
      </c>
      <c r="G140" s="1">
        <v>36.423484999999999</v>
      </c>
      <c r="H140" s="1">
        <v>51396516048</v>
      </c>
      <c r="I140" s="1">
        <v>0.71377699999999999</v>
      </c>
      <c r="K140" s="1"/>
      <c r="L140" s="1">
        <v>139638909</v>
      </c>
      <c r="M140" s="1">
        <v>2.5715029999999999</v>
      </c>
    </row>
    <row r="141" spans="1:13" x14ac:dyDescent="0.35">
      <c r="A141" s="1" t="s">
        <v>141</v>
      </c>
      <c r="B141" s="1">
        <v>5467893630</v>
      </c>
      <c r="C141" s="1">
        <v>3122.8247070000002</v>
      </c>
      <c r="D141" s="1">
        <v>2898431436</v>
      </c>
      <c r="E141" s="1">
        <v>580.48156700000004</v>
      </c>
      <c r="G141" s="1">
        <v>37.268332999999998</v>
      </c>
      <c r="H141" s="1">
        <v>51729495104</v>
      </c>
      <c r="I141" s="1">
        <v>0.70952499999999996</v>
      </c>
      <c r="K141" s="1"/>
      <c r="L141" s="1">
        <v>105548738</v>
      </c>
      <c r="M141" s="1">
        <v>2.5502020000000001</v>
      </c>
    </row>
    <row r="142" spans="1:13" x14ac:dyDescent="0.35">
      <c r="A142" s="1" t="s">
        <v>142</v>
      </c>
      <c r="B142" s="1">
        <v>18809071595</v>
      </c>
      <c r="C142" s="1">
        <v>3071.8588869999999</v>
      </c>
      <c r="D142" s="1">
        <v>4608340623</v>
      </c>
      <c r="E142" s="1">
        <v>574.63165300000003</v>
      </c>
      <c r="G142" s="1">
        <v>35.621830000000003</v>
      </c>
      <c r="H142" s="1">
        <v>86939031524</v>
      </c>
      <c r="I142" s="1">
        <v>0.68331299999999995</v>
      </c>
      <c r="K142" s="1"/>
      <c r="L142" s="1">
        <v>182615620</v>
      </c>
      <c r="M142" s="1">
        <v>2.4529109999999998</v>
      </c>
    </row>
    <row r="143" spans="1:13" x14ac:dyDescent="0.35">
      <c r="A143" s="1" t="s">
        <v>143</v>
      </c>
      <c r="B143" s="1">
        <v>17542154481</v>
      </c>
      <c r="C143" s="1">
        <v>3663.0112300000001</v>
      </c>
      <c r="D143" s="1">
        <v>3428817570</v>
      </c>
      <c r="E143" s="1">
        <v>600.60107400000004</v>
      </c>
      <c r="G143" s="1">
        <v>40.138812999999999</v>
      </c>
      <c r="H143" s="1">
        <v>78663335820</v>
      </c>
      <c r="I143" s="1">
        <v>0.75044100000000002</v>
      </c>
      <c r="K143" s="1"/>
      <c r="L143" s="1">
        <v>179371548</v>
      </c>
      <c r="M143" s="1">
        <v>2.9040050000000002</v>
      </c>
    </row>
    <row r="144" spans="1:13" x14ac:dyDescent="0.35">
      <c r="A144" s="1" t="s">
        <v>144</v>
      </c>
      <c r="B144" s="1">
        <v>15761197655</v>
      </c>
      <c r="C144" s="1">
        <v>3789.3728030000002</v>
      </c>
      <c r="D144" s="1">
        <v>4219021699</v>
      </c>
      <c r="E144" s="1">
        <v>618.42047100000002</v>
      </c>
      <c r="G144" s="1">
        <v>41.163741999999999</v>
      </c>
      <c r="H144" s="1">
        <v>75208324219</v>
      </c>
      <c r="I144" s="1">
        <v>0.72918700000000003</v>
      </c>
      <c r="K144" s="1"/>
      <c r="L144" s="1">
        <v>161148612</v>
      </c>
      <c r="M144" s="1">
        <v>2.8317199999999998</v>
      </c>
    </row>
    <row r="145" spans="1:13" x14ac:dyDescent="0.35">
      <c r="A145" s="1" t="s">
        <v>145</v>
      </c>
      <c r="B145" s="1">
        <v>15571613824</v>
      </c>
      <c r="C145" s="1">
        <v>3737.1784670000002</v>
      </c>
      <c r="D145" s="1">
        <v>2905932980</v>
      </c>
      <c r="E145" s="1">
        <v>614.671875</v>
      </c>
      <c r="G145" s="1">
        <v>39.992427999999997</v>
      </c>
      <c r="H145" s="1">
        <v>175617332391</v>
      </c>
      <c r="I145" s="1">
        <v>0.72294599999999998</v>
      </c>
      <c r="K145" s="1"/>
      <c r="L145" s="1">
        <v>275874107</v>
      </c>
      <c r="M145" s="1">
        <v>2.6643650000000001</v>
      </c>
    </row>
    <row r="146" spans="1:13" x14ac:dyDescent="0.35">
      <c r="A146" s="1" t="s">
        <v>146</v>
      </c>
      <c r="B146" s="1">
        <v>11463182504</v>
      </c>
      <c r="C146" s="1">
        <v>3776.992432</v>
      </c>
      <c r="D146" s="1">
        <v>3040932093</v>
      </c>
      <c r="E146" s="1">
        <v>598.67083700000001</v>
      </c>
      <c r="G146" s="1">
        <v>38.508544999999998</v>
      </c>
      <c r="H146" s="1">
        <v>75162886040</v>
      </c>
      <c r="I146" s="1">
        <v>0.74219199999999996</v>
      </c>
      <c r="K146" s="1"/>
      <c r="L146" s="1">
        <v>176218914</v>
      </c>
      <c r="M146" s="1">
        <v>2.6191800000000001</v>
      </c>
    </row>
    <row r="147" spans="1:13" x14ac:dyDescent="0.35">
      <c r="A147" s="1" t="s">
        <v>147</v>
      </c>
      <c r="B147" s="1">
        <v>7910674372</v>
      </c>
      <c r="C147" s="1">
        <v>3726.975586</v>
      </c>
      <c r="D147" s="1">
        <v>3510135576</v>
      </c>
      <c r="E147" s="1">
        <v>600.22662400000002</v>
      </c>
      <c r="G147" s="1">
        <v>37.993546000000002</v>
      </c>
      <c r="H147" s="1">
        <v>60445640514</v>
      </c>
      <c r="I147" s="1">
        <v>0.72326599999999996</v>
      </c>
      <c r="K147" s="1"/>
      <c r="L147" s="1">
        <v>179311295</v>
      </c>
      <c r="M147" s="1">
        <v>2.5223089999999999</v>
      </c>
    </row>
    <row r="148" spans="1:13" x14ac:dyDescent="0.35">
      <c r="A148" s="1" t="s">
        <v>148</v>
      </c>
      <c r="B148" s="1">
        <v>8180356285</v>
      </c>
      <c r="C148" s="1">
        <v>3749.179932</v>
      </c>
      <c r="D148" s="1">
        <v>3924048405</v>
      </c>
      <c r="E148" s="1">
        <v>602.19445800000005</v>
      </c>
      <c r="G148" s="1">
        <v>38.287804000000001</v>
      </c>
      <c r="H148" s="1">
        <v>55004174762</v>
      </c>
      <c r="I148" s="1">
        <v>0.72968900000000003</v>
      </c>
      <c r="K148" s="1"/>
      <c r="L148" s="1">
        <v>162436430</v>
      </c>
      <c r="M148" s="1">
        <v>2.550173</v>
      </c>
    </row>
    <row r="149" spans="1:13" x14ac:dyDescent="0.35">
      <c r="A149" s="1" t="s">
        <v>149</v>
      </c>
      <c r="B149" s="1">
        <v>18858871737</v>
      </c>
      <c r="C149" s="1">
        <v>3826.1271969999998</v>
      </c>
      <c r="D149" s="1">
        <v>2855614868</v>
      </c>
      <c r="E149" s="1">
        <v>599.82592799999998</v>
      </c>
      <c r="G149" s="1">
        <v>36.752045000000003</v>
      </c>
      <c r="H149" s="1">
        <v>59835912060</v>
      </c>
      <c r="I149" s="1">
        <v>0.71607100000000001</v>
      </c>
      <c r="K149" s="1"/>
      <c r="L149" s="1">
        <v>165884769</v>
      </c>
      <c r="M149" s="1">
        <v>2.533045</v>
      </c>
    </row>
    <row r="150" spans="1:13" x14ac:dyDescent="0.35">
      <c r="A150" s="1" t="s">
        <v>150</v>
      </c>
      <c r="B150" s="1">
        <v>20145931047</v>
      </c>
      <c r="C150" s="1">
        <v>3892.0969239999999</v>
      </c>
      <c r="D150" s="1">
        <v>2826197192</v>
      </c>
      <c r="E150" s="1">
        <v>603.52642800000001</v>
      </c>
      <c r="G150" s="1">
        <v>38.234318000000002</v>
      </c>
      <c r="H150" s="1">
        <v>65839818574</v>
      </c>
      <c r="I150" s="1">
        <v>0.743618</v>
      </c>
      <c r="K150" s="1"/>
      <c r="L150" s="1">
        <v>165650122</v>
      </c>
      <c r="M150" s="1">
        <v>2.5883219999999998</v>
      </c>
    </row>
    <row r="151" spans="1:13" x14ac:dyDescent="0.35">
      <c r="A151" s="1" t="s">
        <v>151</v>
      </c>
      <c r="B151" s="1">
        <v>15836536949</v>
      </c>
      <c r="C151" s="1">
        <v>3840.235107</v>
      </c>
      <c r="D151" s="1">
        <v>2921858443</v>
      </c>
      <c r="E151" s="1">
        <v>601.213257</v>
      </c>
      <c r="G151" s="1">
        <v>36.995396</v>
      </c>
      <c r="H151" s="1">
        <v>70295357984</v>
      </c>
      <c r="I151" s="1">
        <v>0.73165500000000006</v>
      </c>
      <c r="K151" s="1"/>
      <c r="L151" s="1">
        <v>141288763</v>
      </c>
      <c r="M151" s="1">
        <v>2.5471689999999998</v>
      </c>
    </row>
    <row r="152" spans="1:13" x14ac:dyDescent="0.35">
      <c r="A152" s="1" t="s">
        <v>152</v>
      </c>
      <c r="B152" s="1">
        <v>16802668106</v>
      </c>
      <c r="C152" s="1">
        <v>3763.3576659999999</v>
      </c>
      <c r="D152" s="1">
        <v>3010436467</v>
      </c>
      <c r="E152" s="1">
        <v>594.972534</v>
      </c>
      <c r="G152" s="1">
        <v>36.136924999999998</v>
      </c>
      <c r="H152" s="1">
        <v>59578080943</v>
      </c>
      <c r="I152" s="1">
        <v>0.71397999999999995</v>
      </c>
      <c r="K152" s="1"/>
      <c r="L152" s="1">
        <v>142425501</v>
      </c>
      <c r="M152" s="1">
        <v>2.4884710000000001</v>
      </c>
    </row>
    <row r="153" spans="1:13" x14ac:dyDescent="0.35">
      <c r="A153" s="1" t="s">
        <v>153</v>
      </c>
      <c r="B153" s="1">
        <v>15368563764</v>
      </c>
      <c r="C153" s="1">
        <v>3746.8615719999998</v>
      </c>
      <c r="D153" s="1">
        <v>2804688693</v>
      </c>
      <c r="E153" s="1">
        <v>595.026794</v>
      </c>
      <c r="G153" s="1">
        <v>35.987575999999997</v>
      </c>
      <c r="H153" s="1">
        <v>55140052765</v>
      </c>
      <c r="I153" s="1">
        <v>0.69643500000000003</v>
      </c>
      <c r="K153" s="1"/>
      <c r="L153" s="1">
        <v>93939083</v>
      </c>
      <c r="M153" s="1">
        <v>2.4771570000000001</v>
      </c>
    </row>
    <row r="154" spans="1:13" x14ac:dyDescent="0.35">
      <c r="A154" s="1" t="s">
        <v>154</v>
      </c>
      <c r="B154" s="1">
        <v>10295409535</v>
      </c>
      <c r="C154" s="1">
        <v>3759.8842770000001</v>
      </c>
      <c r="D154" s="1">
        <v>2534680766</v>
      </c>
      <c r="E154" s="1">
        <v>593.52233899999999</v>
      </c>
      <c r="G154" s="1">
        <v>36.055855000000001</v>
      </c>
      <c r="H154" s="1">
        <v>49738903128</v>
      </c>
      <c r="I154" s="1">
        <v>0.69462100000000004</v>
      </c>
      <c r="K154" s="1"/>
      <c r="L154" s="1">
        <v>106178034</v>
      </c>
      <c r="M154" s="1">
        <v>2.4585210000000002</v>
      </c>
    </row>
    <row r="155" spans="1:13" x14ac:dyDescent="0.35">
      <c r="A155" s="1" t="s">
        <v>155</v>
      </c>
      <c r="B155" s="1">
        <v>12324042480</v>
      </c>
      <c r="C155" s="1">
        <v>3813.275635</v>
      </c>
      <c r="D155" s="1">
        <v>2705180356</v>
      </c>
      <c r="E155" s="1">
        <v>601.30413799999997</v>
      </c>
      <c r="G155" s="1">
        <v>35.760123999999998</v>
      </c>
      <c r="H155" s="1">
        <v>63371058027</v>
      </c>
      <c r="I155" s="1">
        <v>0.69836100000000001</v>
      </c>
      <c r="K155" s="1"/>
      <c r="L155" s="1">
        <v>122413237</v>
      </c>
      <c r="M155" s="1">
        <v>2.4722780000000002</v>
      </c>
    </row>
    <row r="156" spans="1:13" x14ac:dyDescent="0.35">
      <c r="A156" s="1" t="s">
        <v>156</v>
      </c>
      <c r="B156" s="1">
        <v>16197031216</v>
      </c>
      <c r="C156" s="1">
        <v>3780.8542480000001</v>
      </c>
      <c r="D156" s="1">
        <v>3095191731</v>
      </c>
      <c r="E156" s="1">
        <v>603.05096400000002</v>
      </c>
      <c r="G156" s="1">
        <v>34.932510000000001</v>
      </c>
      <c r="H156" s="1">
        <v>62722920232</v>
      </c>
      <c r="I156" s="1">
        <v>0.68993499999999996</v>
      </c>
      <c r="K156" s="1"/>
      <c r="L156" s="1">
        <v>128077835</v>
      </c>
      <c r="M156" s="1">
        <v>2.3830209999999998</v>
      </c>
    </row>
    <row r="157" spans="1:13" x14ac:dyDescent="0.35">
      <c r="A157" s="1" t="s">
        <v>157</v>
      </c>
      <c r="B157" s="1">
        <v>13295168054</v>
      </c>
      <c r="C157" s="1">
        <v>3766.476318</v>
      </c>
      <c r="D157" s="1">
        <v>4187701841</v>
      </c>
      <c r="E157" s="1">
        <v>626.43298300000004</v>
      </c>
      <c r="G157" s="1">
        <v>35.040466000000002</v>
      </c>
      <c r="H157" s="1">
        <v>61067734839</v>
      </c>
      <c r="I157" s="1">
        <v>0.70443999999999996</v>
      </c>
      <c r="K157" s="1"/>
      <c r="L157" s="1">
        <v>140163119</v>
      </c>
      <c r="M157" s="1">
        <v>2.4010310000000001</v>
      </c>
    </row>
    <row r="158" spans="1:13" x14ac:dyDescent="0.35">
      <c r="A158" s="1" t="s">
        <v>158</v>
      </c>
      <c r="B158" s="1">
        <v>22311745438</v>
      </c>
      <c r="C158" s="1">
        <v>3812.5607909999999</v>
      </c>
      <c r="D158" s="1">
        <v>4343521505</v>
      </c>
      <c r="E158" s="1">
        <v>686.20141599999999</v>
      </c>
      <c r="G158" s="1">
        <v>36.073287999999998</v>
      </c>
      <c r="H158" s="1">
        <v>59828659636</v>
      </c>
      <c r="I158" s="1">
        <v>0.71515499999999999</v>
      </c>
      <c r="K158" s="1"/>
      <c r="L158" s="1">
        <v>172789786</v>
      </c>
      <c r="M158" s="1">
        <v>2.4793249999999998</v>
      </c>
    </row>
    <row r="159" spans="1:13" x14ac:dyDescent="0.35">
      <c r="A159" s="1" t="s">
        <v>159</v>
      </c>
      <c r="B159" s="1">
        <v>23253144115</v>
      </c>
      <c r="C159" s="1">
        <v>3864.2634280000002</v>
      </c>
      <c r="D159" s="1">
        <v>3018306715</v>
      </c>
      <c r="E159" s="1">
        <v>698.88940400000001</v>
      </c>
      <c r="G159" s="1">
        <v>36.521895999999998</v>
      </c>
      <c r="H159" s="1">
        <v>61268507677</v>
      </c>
      <c r="I159" s="1">
        <v>0.72467499999999996</v>
      </c>
      <c r="K159" s="1"/>
      <c r="L159" s="1">
        <v>177369757</v>
      </c>
      <c r="M159" s="1">
        <v>2.523514</v>
      </c>
    </row>
    <row r="160" spans="1:13" x14ac:dyDescent="0.35">
      <c r="A160" s="1" t="s">
        <v>160</v>
      </c>
      <c r="B160" s="1">
        <v>20070499691</v>
      </c>
      <c r="C160" s="1">
        <v>3811.6660160000001</v>
      </c>
      <c r="D160" s="1">
        <v>3218652976</v>
      </c>
      <c r="E160" s="1">
        <v>710.46038799999997</v>
      </c>
      <c r="G160" s="1">
        <v>35.911819000000001</v>
      </c>
      <c r="H160" s="1">
        <v>104953800336</v>
      </c>
      <c r="I160" s="1">
        <v>0.72559200000000001</v>
      </c>
      <c r="K160" s="1"/>
      <c r="L160" s="1">
        <v>283173185</v>
      </c>
      <c r="M160" s="1">
        <v>2.4831910000000001</v>
      </c>
    </row>
    <row r="161" spans="1:13" x14ac:dyDescent="0.35">
      <c r="A161" s="1" t="s">
        <v>161</v>
      </c>
      <c r="B161" s="1">
        <v>10447513187</v>
      </c>
      <c r="C161" s="1">
        <v>3677.4003910000001</v>
      </c>
      <c r="D161" s="1">
        <v>3105924490</v>
      </c>
      <c r="E161" s="1">
        <v>683.36859100000004</v>
      </c>
      <c r="G161" s="1">
        <v>33.506649000000003</v>
      </c>
      <c r="H161" s="1">
        <v>57686751144</v>
      </c>
      <c r="I161" s="1">
        <v>0.66705400000000004</v>
      </c>
      <c r="K161" s="1"/>
      <c r="L161" s="1">
        <v>174254781</v>
      </c>
      <c r="M161" s="1">
        <v>2.2608890000000001</v>
      </c>
    </row>
    <row r="162" spans="1:13" x14ac:dyDescent="0.35">
      <c r="A162" s="1" t="s">
        <v>162</v>
      </c>
      <c r="B162" s="1">
        <v>9954544276</v>
      </c>
      <c r="C162" s="1">
        <v>3680.9360350000002</v>
      </c>
      <c r="D162" s="1">
        <v>2776378463</v>
      </c>
      <c r="E162" s="1">
        <v>682.66387899999995</v>
      </c>
      <c r="G162" s="1">
        <v>32.290421000000002</v>
      </c>
      <c r="H162" s="1">
        <v>49428292250</v>
      </c>
      <c r="I162" s="1">
        <v>0.64986999999999995</v>
      </c>
      <c r="K162" s="1"/>
      <c r="L162" s="1">
        <v>162206472</v>
      </c>
      <c r="M162" s="1">
        <v>2.1687959999999999</v>
      </c>
    </row>
    <row r="163" spans="1:13" x14ac:dyDescent="0.35">
      <c r="A163" s="1" t="s">
        <v>163</v>
      </c>
      <c r="B163" s="1">
        <v>13600129963</v>
      </c>
      <c r="C163" s="1">
        <v>3705.8771969999998</v>
      </c>
      <c r="D163" s="1">
        <v>3122143456</v>
      </c>
      <c r="E163" s="1">
        <v>673.33544900000004</v>
      </c>
      <c r="G163" s="1">
        <v>32.968403000000002</v>
      </c>
      <c r="H163" s="1">
        <v>58217294067</v>
      </c>
      <c r="I163" s="1">
        <v>0.65508</v>
      </c>
      <c r="K163" s="1"/>
      <c r="L163" s="1">
        <v>147002554</v>
      </c>
      <c r="M163" s="1">
        <v>2.2295370000000001</v>
      </c>
    </row>
    <row r="164" spans="1:13" x14ac:dyDescent="0.35">
      <c r="A164" s="1" t="s">
        <v>164</v>
      </c>
      <c r="B164" s="1">
        <v>17520373607</v>
      </c>
      <c r="C164" s="1">
        <v>3666.3588869999999</v>
      </c>
      <c r="D164" s="1">
        <v>3160585580</v>
      </c>
      <c r="E164" s="1">
        <v>624.39679000000001</v>
      </c>
      <c r="G164" s="1">
        <v>32.274551000000002</v>
      </c>
      <c r="H164" s="1">
        <v>82451855804</v>
      </c>
      <c r="I164" s="1">
        <v>0.64979200000000004</v>
      </c>
      <c r="K164" s="1"/>
      <c r="L164" s="1">
        <v>187987530</v>
      </c>
      <c r="M164" s="1">
        <v>2.1859829999999998</v>
      </c>
    </row>
    <row r="165" spans="1:13" x14ac:dyDescent="0.35">
      <c r="A165" s="1" t="s">
        <v>165</v>
      </c>
      <c r="B165" s="1">
        <v>20148460747</v>
      </c>
      <c r="C165" s="1">
        <v>3497.8969729999999</v>
      </c>
      <c r="D165" s="1">
        <v>3199208853</v>
      </c>
      <c r="E165" s="1">
        <v>602.60260000000005</v>
      </c>
      <c r="G165" s="1">
        <v>31.541533999999999</v>
      </c>
      <c r="H165" s="1">
        <v>80443018546</v>
      </c>
      <c r="I165" s="1">
        <v>0.61754299999999995</v>
      </c>
      <c r="K165" s="1"/>
      <c r="L165" s="1">
        <v>136587503</v>
      </c>
      <c r="M165" s="1">
        <v>2.0580039999999999</v>
      </c>
    </row>
    <row r="166" spans="1:13" x14ac:dyDescent="0.35">
      <c r="A166" s="1" t="s">
        <v>166</v>
      </c>
      <c r="B166" s="1">
        <v>17060548399</v>
      </c>
      <c r="C166" s="1">
        <v>3559.7253420000002</v>
      </c>
      <c r="D166" s="1">
        <v>2939010729</v>
      </c>
      <c r="E166" s="1">
        <v>619.22515899999996</v>
      </c>
      <c r="G166" s="1">
        <v>33.271225000000001</v>
      </c>
      <c r="H166" s="1">
        <v>82810502601</v>
      </c>
      <c r="I166" s="1">
        <v>0.64418699999999995</v>
      </c>
      <c r="K166" s="1"/>
      <c r="L166" s="1">
        <v>100657554</v>
      </c>
      <c r="M166" s="1">
        <v>2.1452689999999999</v>
      </c>
    </row>
    <row r="167" spans="1:13" x14ac:dyDescent="0.35">
      <c r="A167" s="1" t="s">
        <v>167</v>
      </c>
      <c r="B167" s="1">
        <v>12954823276</v>
      </c>
      <c r="C167" s="1">
        <v>3467.969971</v>
      </c>
      <c r="D167" s="1">
        <v>3089503215</v>
      </c>
      <c r="E167" s="1">
        <v>599.47869900000001</v>
      </c>
      <c r="G167" s="1">
        <v>30.981414999999998</v>
      </c>
      <c r="H167" s="1">
        <v>99126407834</v>
      </c>
      <c r="I167" s="1">
        <v>0.60451999999999995</v>
      </c>
      <c r="K167" s="1"/>
      <c r="L167" s="1">
        <v>101463731</v>
      </c>
      <c r="M167" s="1">
        <v>2.0130690000000002</v>
      </c>
    </row>
    <row r="168" spans="1:13" x14ac:dyDescent="0.35">
      <c r="A168" s="1" t="s">
        <v>168</v>
      </c>
      <c r="B168" s="1">
        <v>6920378392</v>
      </c>
      <c r="C168" s="1">
        <v>3479.7856449999999</v>
      </c>
      <c r="D168" s="1">
        <v>2535807667</v>
      </c>
      <c r="E168" s="1">
        <v>603.11419699999999</v>
      </c>
      <c r="G168" s="1">
        <v>30.289494999999999</v>
      </c>
      <c r="H168" s="1">
        <v>59105081180</v>
      </c>
      <c r="I168" s="1">
        <v>0.59123400000000004</v>
      </c>
      <c r="K168" s="1"/>
      <c r="L168" s="1">
        <v>100445760</v>
      </c>
      <c r="M168" s="1">
        <v>2.0032399999999999</v>
      </c>
    </row>
    <row r="169" spans="1:13" x14ac:dyDescent="0.35">
      <c r="A169" s="1" t="s">
        <v>169</v>
      </c>
      <c r="B169" s="1">
        <v>6194832919</v>
      </c>
      <c r="C169" s="1">
        <v>3566.7619629999999</v>
      </c>
      <c r="D169" s="1">
        <v>2237158490</v>
      </c>
      <c r="E169" s="1">
        <v>607.80847200000005</v>
      </c>
      <c r="G169" s="1">
        <v>29.988564</v>
      </c>
      <c r="H169" s="1">
        <v>53827413671</v>
      </c>
      <c r="I169" s="1">
        <v>0.61709899999999995</v>
      </c>
      <c r="K169" s="1"/>
      <c r="L169" s="1">
        <v>85010645</v>
      </c>
      <c r="M169" s="1">
        <v>2.1004900000000002</v>
      </c>
    </row>
    <row r="170" spans="1:13" x14ac:dyDescent="0.35">
      <c r="A170" s="1" t="s">
        <v>170</v>
      </c>
      <c r="B170" s="1">
        <v>10338006601</v>
      </c>
      <c r="C170" s="1">
        <v>3622.3835450000001</v>
      </c>
      <c r="D170" s="1">
        <v>2473360051</v>
      </c>
      <c r="E170" s="1">
        <v>610.073669</v>
      </c>
      <c r="G170" s="1">
        <v>30.042442000000001</v>
      </c>
      <c r="H170" s="1">
        <v>66391197858</v>
      </c>
      <c r="I170" s="1">
        <v>0.61907299999999998</v>
      </c>
      <c r="K170" s="1"/>
      <c r="L170" s="1">
        <v>122816911</v>
      </c>
      <c r="M170" s="1">
        <v>2.0941489999999998</v>
      </c>
    </row>
    <row r="171" spans="1:13" x14ac:dyDescent="0.35">
      <c r="A171" s="1" t="s">
        <v>171</v>
      </c>
      <c r="B171" s="1">
        <v>12646141326</v>
      </c>
      <c r="C171" s="1">
        <v>3510.5651859999998</v>
      </c>
      <c r="D171" s="1">
        <v>2954749317</v>
      </c>
      <c r="E171" s="1">
        <v>604.33288600000003</v>
      </c>
      <c r="G171" s="1">
        <v>28.476164000000001</v>
      </c>
      <c r="H171" s="1">
        <v>162690553102</v>
      </c>
      <c r="I171" s="1">
        <v>0.58421400000000001</v>
      </c>
      <c r="K171" s="1"/>
      <c r="L171" s="1">
        <v>191849323</v>
      </c>
      <c r="M171" s="1">
        <v>1.936782</v>
      </c>
    </row>
    <row r="172" spans="1:13" x14ac:dyDescent="0.35">
      <c r="A172" s="1" t="s">
        <v>172</v>
      </c>
      <c r="B172" s="1">
        <v>10509101413</v>
      </c>
      <c r="C172" s="1">
        <v>3482.3508299999999</v>
      </c>
      <c r="D172" s="1">
        <v>2641502254</v>
      </c>
      <c r="E172" s="1">
        <v>588.58471699999996</v>
      </c>
      <c r="G172" s="1">
        <v>26.617782999999999</v>
      </c>
      <c r="H172" s="1">
        <v>72097530017</v>
      </c>
      <c r="I172" s="1">
        <v>0.55719600000000002</v>
      </c>
      <c r="K172" s="1"/>
      <c r="L172" s="1">
        <v>162628069</v>
      </c>
      <c r="M172" s="1">
        <v>1.8294140000000001</v>
      </c>
    </row>
    <row r="173" spans="1:13" x14ac:dyDescent="0.35">
      <c r="A173" s="1" t="s">
        <v>173</v>
      </c>
      <c r="B173" s="1">
        <v>13090741178</v>
      </c>
      <c r="C173" s="1">
        <v>3559.3474120000001</v>
      </c>
      <c r="D173" s="1">
        <v>2423643845</v>
      </c>
      <c r="E173" s="1">
        <v>598.77172900000005</v>
      </c>
      <c r="G173" s="1">
        <v>26.891940999999999</v>
      </c>
      <c r="H173" s="1">
        <v>67038044629</v>
      </c>
      <c r="I173" s="1">
        <v>0.57619900000000002</v>
      </c>
      <c r="K173" s="1"/>
      <c r="L173" s="1">
        <v>243984725</v>
      </c>
      <c r="M173" s="1">
        <v>1.9063559999999999</v>
      </c>
    </row>
    <row r="174" spans="1:13" x14ac:dyDescent="0.35">
      <c r="A174" s="1" t="s">
        <v>174</v>
      </c>
      <c r="B174" s="1">
        <v>7320255552</v>
      </c>
      <c r="C174" s="1">
        <v>3511.2683109999998</v>
      </c>
      <c r="D174" s="1">
        <v>2662517009</v>
      </c>
      <c r="E174" s="1">
        <v>587.11261000000002</v>
      </c>
      <c r="G174" s="1">
        <v>27.543883999999998</v>
      </c>
      <c r="H174" s="1">
        <v>127714552202</v>
      </c>
      <c r="I174" s="1">
        <v>0.57341200000000003</v>
      </c>
      <c r="K174" s="1"/>
      <c r="L174" s="1">
        <v>152068417</v>
      </c>
      <c r="M174" s="1">
        <v>1.833823</v>
      </c>
    </row>
    <row r="175" spans="1:13" x14ac:dyDescent="0.35">
      <c r="A175" s="1" t="s">
        <v>175</v>
      </c>
      <c r="B175" s="1">
        <v>4202489746</v>
      </c>
      <c r="C175" s="1">
        <v>3516.5512699999999</v>
      </c>
      <c r="D175" s="1">
        <v>2319478295</v>
      </c>
      <c r="E175" s="1">
        <v>585.90093999999999</v>
      </c>
      <c r="G175" s="1">
        <v>27.449894</v>
      </c>
      <c r="H175" s="1">
        <v>45327632793</v>
      </c>
      <c r="I175" s="1">
        <v>0.56844700000000004</v>
      </c>
      <c r="K175" s="1"/>
      <c r="L175" s="1">
        <v>143825222</v>
      </c>
      <c r="M175" s="1">
        <v>1.8112159999999999</v>
      </c>
    </row>
    <row r="176" spans="1:13" x14ac:dyDescent="0.35">
      <c r="A176" s="1" t="s">
        <v>176</v>
      </c>
      <c r="B176" s="1">
        <v>4863966800</v>
      </c>
      <c r="C176" s="1">
        <v>3494.953857</v>
      </c>
      <c r="D176" s="1">
        <v>2515023188</v>
      </c>
      <c r="E176" s="1">
        <v>590.67156999999997</v>
      </c>
      <c r="G176" s="1">
        <v>25.616164999999999</v>
      </c>
      <c r="H176" s="1">
        <v>48488581899</v>
      </c>
      <c r="I176" s="1">
        <v>0.570994</v>
      </c>
      <c r="K176" s="1"/>
      <c r="L176" s="1">
        <v>153549149</v>
      </c>
      <c r="M176" s="1">
        <v>1.790413</v>
      </c>
    </row>
    <row r="177" spans="1:13" x14ac:dyDescent="0.35">
      <c r="A177" s="1" t="s">
        <v>177</v>
      </c>
      <c r="B177" s="1">
        <v>8655594884</v>
      </c>
      <c r="C177" s="1">
        <v>3418.783203</v>
      </c>
      <c r="D177" s="1">
        <v>2957332353</v>
      </c>
      <c r="E177" s="1">
        <v>577.22289999999998</v>
      </c>
      <c r="G177" s="1">
        <v>25.053388999999999</v>
      </c>
      <c r="H177" s="1">
        <v>122995662489</v>
      </c>
      <c r="I177" s="1">
        <v>0.56127400000000005</v>
      </c>
      <c r="K177" s="1"/>
      <c r="L177" s="1">
        <v>190358738</v>
      </c>
      <c r="M177" s="1">
        <v>1.7076849999999999</v>
      </c>
    </row>
    <row r="178" spans="1:13" x14ac:dyDescent="0.35">
      <c r="A178" s="1" t="s">
        <v>178</v>
      </c>
      <c r="B178" s="1">
        <v>8193988506</v>
      </c>
      <c r="C178" s="1">
        <v>3350.555664</v>
      </c>
      <c r="D178" s="1">
        <v>2671696112</v>
      </c>
      <c r="E178" s="1">
        <v>567.65307600000006</v>
      </c>
      <c r="G178" s="1">
        <v>24.830524</v>
      </c>
      <c r="H178" s="1">
        <v>66425090704</v>
      </c>
      <c r="I178" s="1">
        <v>0.56109399999999998</v>
      </c>
      <c r="K178" s="1"/>
      <c r="L178" s="1">
        <v>154736800</v>
      </c>
      <c r="M178" s="1">
        <v>1.7726900000000001</v>
      </c>
    </row>
    <row r="179" spans="1:13" x14ac:dyDescent="0.35">
      <c r="A179" s="1" t="s">
        <v>179</v>
      </c>
      <c r="B179" s="1">
        <v>8762019954</v>
      </c>
      <c r="C179" s="1">
        <v>3394.3732909999999</v>
      </c>
      <c r="D179" s="1">
        <v>2866930164</v>
      </c>
      <c r="E179" s="1">
        <v>578.11370799999997</v>
      </c>
      <c r="G179" s="1">
        <v>25.398491</v>
      </c>
      <c r="H179" s="1">
        <v>50830735727</v>
      </c>
      <c r="I179" s="1">
        <v>0.56750999999999996</v>
      </c>
      <c r="K179" s="1"/>
      <c r="L179" s="1">
        <v>138456298</v>
      </c>
      <c r="M179" s="1">
        <v>1.76213</v>
      </c>
    </row>
    <row r="180" spans="1:13" x14ac:dyDescent="0.35">
      <c r="A180" s="1" t="s">
        <v>180</v>
      </c>
      <c r="B180" s="1">
        <v>10351681411</v>
      </c>
      <c r="C180" s="1">
        <v>3368.8862300000001</v>
      </c>
      <c r="D180" s="1">
        <v>3019494759</v>
      </c>
      <c r="E180" s="1">
        <v>572.358521</v>
      </c>
      <c r="G180" s="1">
        <v>25.801812999999999</v>
      </c>
      <c r="H180" s="1">
        <v>54155136296</v>
      </c>
      <c r="I180" s="1">
        <v>0.55121799999999999</v>
      </c>
      <c r="K180" s="1"/>
      <c r="L180" s="1">
        <v>88899957</v>
      </c>
      <c r="M180" s="1">
        <v>1.7839579999999999</v>
      </c>
    </row>
    <row r="181" spans="1:13" x14ac:dyDescent="0.35">
      <c r="A181" s="1" t="s">
        <v>181</v>
      </c>
      <c r="B181" s="1">
        <v>6947772652</v>
      </c>
      <c r="C181" s="1">
        <v>3445.498779</v>
      </c>
      <c r="D181" s="1">
        <v>2786357316</v>
      </c>
      <c r="E181" s="1">
        <v>580.86596699999996</v>
      </c>
      <c r="G181" s="1">
        <v>27.894442000000002</v>
      </c>
      <c r="H181" s="1">
        <v>65419727690</v>
      </c>
      <c r="I181" s="1">
        <v>0.566272</v>
      </c>
      <c r="K181" s="1"/>
      <c r="L181" s="1">
        <v>91312173</v>
      </c>
      <c r="M181" s="1">
        <v>1.7966329999999999</v>
      </c>
    </row>
    <row r="182" spans="1:13" x14ac:dyDescent="0.35">
      <c r="A182" s="1" t="s">
        <v>182</v>
      </c>
      <c r="B182" s="1">
        <v>3960854809</v>
      </c>
      <c r="C182" s="1">
        <v>3373.6899410000001</v>
      </c>
      <c r="D182" s="1">
        <v>2973295935</v>
      </c>
      <c r="E182" s="1">
        <v>566.49163799999997</v>
      </c>
      <c r="G182" s="1">
        <v>27.897617</v>
      </c>
      <c r="H182" s="1">
        <v>50780442640</v>
      </c>
      <c r="I182" s="1">
        <v>0.55192200000000002</v>
      </c>
      <c r="K182" s="1"/>
      <c r="L182" s="1">
        <v>82343115</v>
      </c>
      <c r="M182" s="1">
        <v>1.748</v>
      </c>
    </row>
    <row r="183" spans="1:13" x14ac:dyDescent="0.35">
      <c r="A183" s="1" t="s">
        <v>183</v>
      </c>
      <c r="B183" s="1">
        <v>4989553691</v>
      </c>
      <c r="C183" s="1">
        <v>3373.0756839999999</v>
      </c>
      <c r="D183" s="1">
        <v>2610853481</v>
      </c>
      <c r="E183" s="1">
        <v>569.16784700000005</v>
      </c>
      <c r="G183" s="1">
        <v>27.725421999999998</v>
      </c>
      <c r="H183" s="1">
        <v>56606012277</v>
      </c>
      <c r="I183" s="1">
        <v>0.54700400000000005</v>
      </c>
      <c r="K183" s="1"/>
      <c r="L183" s="1">
        <v>84241951</v>
      </c>
      <c r="M183" s="1">
        <v>1.7380910000000001</v>
      </c>
    </row>
    <row r="184" spans="1:13" x14ac:dyDescent="0.35">
      <c r="B184">
        <f>AVERAGE(B2:B183)</f>
        <v>26326989473.697803</v>
      </c>
      <c r="C184">
        <f>AVERAGE(C2:C183)</f>
        <v>3140.2711678021992</v>
      </c>
      <c r="D184">
        <f>AVERAGE(D2:D183)</f>
        <v>4855768170.9835167</v>
      </c>
      <c r="E184">
        <f>AVERAGE(E2:E183)</f>
        <v>493.89799916483543</v>
      </c>
      <c r="F184">
        <f>AVERAGE(F2:F8)</f>
        <v>39.310415200562986</v>
      </c>
      <c r="G184">
        <f>AVERAGE(G2:G183)</f>
        <v>38.502559395604401</v>
      </c>
      <c r="H184">
        <f>AVERAGE(H2:H183)</f>
        <v>131311421331.47803</v>
      </c>
      <c r="I184">
        <f>AVERAGE(I2:I183)</f>
        <v>0.82149306043956016</v>
      </c>
      <c r="L184">
        <f>AVERAGE(L2:L183)</f>
        <v>155492379.98351648</v>
      </c>
      <c r="M184">
        <f>AVERAGE(M2:M183)</f>
        <v>3.0395959615384616</v>
      </c>
    </row>
    <row r="185" spans="1:13" x14ac:dyDescent="0.35">
      <c r="B185" t="s">
        <v>192</v>
      </c>
    </row>
    <row r="186" spans="1:13" x14ac:dyDescent="0.35">
      <c r="B186" s="1">
        <v>30000000</v>
      </c>
      <c r="C186">
        <f>B186*B184*C184/10^18</f>
        <v>2480.2165793785566</v>
      </c>
      <c r="D186" s="1">
        <v>120000000</v>
      </c>
      <c r="E186">
        <f>D186*D184*E184/10^18</f>
        <v>287.79050208684617</v>
      </c>
      <c r="F186" s="1">
        <v>15000000</v>
      </c>
      <c r="G186">
        <f>F186*F184*G184/10^9</f>
        <v>22.703273941883197</v>
      </c>
      <c r="H186" s="1">
        <v>30000000</v>
      </c>
      <c r="I186">
        <f>H186*H184*I184/10^18</f>
        <v>3.2361426414079331</v>
      </c>
      <c r="L186" s="1">
        <v>30000000</v>
      </c>
      <c r="M186">
        <f>L186*L184*M184/10^18</f>
        <v>1.4179020307437021E-2</v>
      </c>
    </row>
    <row r="187" spans="1:13" x14ac:dyDescent="0.35">
      <c r="B187">
        <f>B184/10^9</f>
        <v>26.326989473697804</v>
      </c>
      <c r="D187">
        <f>D184/10^9</f>
        <v>4.8557681709835165</v>
      </c>
      <c r="H187">
        <f>H184/10^9</f>
        <v>131.31142133147802</v>
      </c>
      <c r="L187">
        <f>L184/10^9</f>
        <v>0.15549237998351648</v>
      </c>
    </row>
    <row r="198" spans="7:7" x14ac:dyDescent="0.35">
      <c r="G19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HeZheyuan</dc:creator>
  <cp:lastModifiedBy>HeZheyuan</cp:lastModifiedBy>
  <dcterms:created xsi:type="dcterms:W3CDTF">2015-06-05T18:19:34Z</dcterms:created>
  <dcterms:modified xsi:type="dcterms:W3CDTF">2024-08-20T08:35:20Z</dcterms:modified>
</cp:coreProperties>
</file>