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he\Downloads\"/>
    </mc:Choice>
  </mc:AlternateContent>
  <xr:revisionPtr revIDLastSave="0" documentId="13_ncr:1_{62AC7FE8-EB38-4905-BE6E-3E9B14DD4205}" xr6:coauthVersionLast="47" xr6:coauthVersionMax="47" xr10:uidLastSave="{00000000-0000-0000-0000-000000000000}"/>
  <bookViews>
    <workbookView xWindow="-108" yWindow="-108" windowWidth="23256" windowHeight="12576" xr2:uid="{60B6067D-9067-4E31-9D2F-E955773B7008}"/>
  </bookViews>
  <sheets>
    <sheet name="Volume" sheetId="1" r:id="rId1"/>
    <sheet name="AP" sheetId="2" r:id="rId2"/>
    <sheet name="Sheet1" sheetId="3" r:id="rId3"/>
    <sheet name="Monthly report_MCC" sheetId="4" r:id="rId4"/>
    <sheet name="Monthly report_RTN" sheetId="5" r:id="rId5"/>
  </sheets>
  <definedNames>
    <definedName name="_xlnm._FilterDatabase" localSheetId="0" hidden="1">Volume!$A$1:$AW$21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" i="1"/>
  <c r="AX3" i="1"/>
  <c r="AX4" i="1"/>
  <c r="AX5" i="1"/>
  <c r="AX6" i="1"/>
  <c r="AX7" i="1"/>
  <c r="AX8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" i="1"/>
</calcChain>
</file>

<file path=xl/sharedStrings.xml><?xml version="1.0" encoding="utf-8"?>
<sst xmlns="http://schemas.openxmlformats.org/spreadsheetml/2006/main" count="386" uniqueCount="241">
  <si>
    <t>MID</t>
  </si>
  <si>
    <t>DBA</t>
  </si>
  <si>
    <t>Account Type</t>
  </si>
  <si>
    <t>ASSOCIATION ID</t>
  </si>
  <si>
    <t>ISO</t>
  </si>
  <si>
    <t>Region</t>
  </si>
  <si>
    <t>MCC</t>
  </si>
  <si>
    <t>Rep Code</t>
  </si>
  <si>
    <t>NOTE</t>
  </si>
  <si>
    <t>DATE OPEN</t>
  </si>
  <si>
    <t>YR</t>
  </si>
  <si>
    <t>MO</t>
  </si>
  <si>
    <t>DATE LAST STATEMENT</t>
  </si>
  <si>
    <t>vol 202201</t>
  </si>
  <si>
    <t>vol 202202</t>
  </si>
  <si>
    <t>vol 202203</t>
  </si>
  <si>
    <t>vol 202204</t>
  </si>
  <si>
    <t>vol 202205</t>
  </si>
  <si>
    <t>vol 202206</t>
  </si>
  <si>
    <t>vol 202207</t>
  </si>
  <si>
    <t>vol 202208</t>
  </si>
  <si>
    <t>vol 202209</t>
  </si>
  <si>
    <t>vol 202210</t>
  </si>
  <si>
    <t>vol 202211</t>
  </si>
  <si>
    <t>vol 202212</t>
  </si>
  <si>
    <t>vol 202301</t>
  </si>
  <si>
    <t>vol 202302</t>
  </si>
  <si>
    <t>vol 202303</t>
  </si>
  <si>
    <t>vol 202304</t>
  </si>
  <si>
    <t>vol 202305</t>
  </si>
  <si>
    <t>vol 202306</t>
  </si>
  <si>
    <t>vol 202307</t>
  </si>
  <si>
    <t>vol 202308</t>
  </si>
  <si>
    <t>vol 202309</t>
  </si>
  <si>
    <t>vol 202310</t>
  </si>
  <si>
    <t>vol 202311</t>
  </si>
  <si>
    <t>vol 202312</t>
  </si>
  <si>
    <t>vol 202401</t>
  </si>
  <si>
    <t>vol 202402</t>
  </si>
  <si>
    <t>vol 202403</t>
  </si>
  <si>
    <t>vol 202404</t>
  </si>
  <si>
    <t>vol 202405</t>
  </si>
  <si>
    <t>vol 202406</t>
  </si>
  <si>
    <t>vol 202407</t>
  </si>
  <si>
    <t>vol 202408</t>
  </si>
  <si>
    <t>vol 202409</t>
  </si>
  <si>
    <t>vol 202410</t>
  </si>
  <si>
    <t>vol 202411</t>
  </si>
  <si>
    <t>vol 202412</t>
  </si>
  <si>
    <t>2302761101000113</t>
  </si>
  <si>
    <t>GRANDVIEW ENDODONTICS</t>
  </si>
  <si>
    <t>New</t>
  </si>
  <si>
    <t>So Cal</t>
  </si>
  <si>
    <t>04/30/2019</t>
  </si>
  <si>
    <t>2302761101000139</t>
  </si>
  <si>
    <t>LEE'S DISCOUNT STORE</t>
  </si>
  <si>
    <t>Platform Change</t>
  </si>
  <si>
    <t>05/08/2019</t>
  </si>
  <si>
    <t>2302761101000162</t>
  </si>
  <si>
    <t>O'SHOW COSMETIC</t>
  </si>
  <si>
    <t>08/15/2019</t>
  </si>
  <si>
    <t>2302761101000188</t>
  </si>
  <si>
    <t>QUIXPRESS</t>
  </si>
  <si>
    <t>Conversion</t>
  </si>
  <si>
    <t>10/11/2019</t>
  </si>
  <si>
    <t>2302761102000062</t>
  </si>
  <si>
    <t>KAMU ULTRA KARAOKE</t>
  </si>
  <si>
    <t>10/29/2020</t>
  </si>
  <si>
    <t>2302761103000038</t>
  </si>
  <si>
    <t>GINZAYA SUSHI</t>
  </si>
  <si>
    <t>12/13/2018</t>
  </si>
  <si>
    <t>2302761103000046</t>
  </si>
  <si>
    <t>ACA GRILL</t>
  </si>
  <si>
    <t>12/18/2018</t>
  </si>
  <si>
    <t>2302761103000137</t>
  </si>
  <si>
    <t>HEADLINES DINER AND GRILL</t>
  </si>
  <si>
    <t>07/03/2019</t>
  </si>
  <si>
    <t>2302761103000160</t>
  </si>
  <si>
    <t>DAE BOK JUNG</t>
  </si>
  <si>
    <t>09/23/2019</t>
  </si>
  <si>
    <t>2302761103000228</t>
  </si>
  <si>
    <t>REDONDO BEACH CRAB HOUSE</t>
  </si>
  <si>
    <t>11/19/2019</t>
  </si>
  <si>
    <t>2302761105000069</t>
  </si>
  <si>
    <t>AUGUSTINE KIM CPA</t>
  </si>
  <si>
    <t>04/07/2020</t>
  </si>
  <si>
    <t>2302761201000435</t>
  </si>
  <si>
    <t>HAIR STORY V</t>
  </si>
  <si>
    <t>HQ</t>
  </si>
  <si>
    <t>06/24/2020</t>
  </si>
  <si>
    <t>2302762101000095</t>
  </si>
  <si>
    <t>MINJOO HAIR</t>
  </si>
  <si>
    <t>04/01/2019</t>
  </si>
  <si>
    <t>2302762102000011</t>
  </si>
  <si>
    <t>KOREAN BEAUTY SKIN CARE</t>
  </si>
  <si>
    <t>02/18/2019</t>
  </si>
  <si>
    <t>2302762103000333</t>
  </si>
  <si>
    <t>NO 1 SUSHI &amp; ROLL</t>
  </si>
  <si>
    <t>07/21/2021</t>
  </si>
  <si>
    <t>2302762201000193</t>
  </si>
  <si>
    <t>LG NAILS</t>
  </si>
  <si>
    <t>Western</t>
  </si>
  <si>
    <t>04/21/2020</t>
  </si>
  <si>
    <t>2302762201000227</t>
  </si>
  <si>
    <t>1 PRO NAILS</t>
  </si>
  <si>
    <t>BCS Ownership Change</t>
  </si>
  <si>
    <t>07/09/2021</t>
  </si>
  <si>
    <t>2302762201000243</t>
  </si>
  <si>
    <t>FAMOUS NAILS</t>
  </si>
  <si>
    <t>07/26/2021</t>
  </si>
  <si>
    <t>2302762201000250</t>
  </si>
  <si>
    <t>ELEGANT NAILS</t>
  </si>
  <si>
    <t>08/17/2021</t>
  </si>
  <si>
    <t>2302762201000268</t>
  </si>
  <si>
    <t>AMAZING NAILS LOUNGE</t>
  </si>
  <si>
    <t>BCS Entity Change</t>
  </si>
  <si>
    <t>08/25/2021</t>
  </si>
  <si>
    <t>ap 202201</t>
  </si>
  <si>
    <t>ap 202202</t>
  </si>
  <si>
    <t>ap 202203</t>
  </si>
  <si>
    <t>ap 202204</t>
  </si>
  <si>
    <t>ap 202205</t>
  </si>
  <si>
    <t>ap 202206</t>
  </si>
  <si>
    <t>ap 202207</t>
  </si>
  <si>
    <t>ap 202208</t>
  </si>
  <si>
    <t>ap 202209</t>
  </si>
  <si>
    <t>ap 202210</t>
  </si>
  <si>
    <t>ap 202211</t>
  </si>
  <si>
    <t>ap 202212</t>
  </si>
  <si>
    <t>ap 202301</t>
  </si>
  <si>
    <t>ap 202302</t>
  </si>
  <si>
    <t>ap 202303</t>
  </si>
  <si>
    <t>ap 202304</t>
  </si>
  <si>
    <t>ap 202305</t>
  </si>
  <si>
    <t>ap 202306</t>
  </si>
  <si>
    <t>ap 202307</t>
  </si>
  <si>
    <t>ap 202308</t>
  </si>
  <si>
    <t>ap 202309</t>
  </si>
  <si>
    <t>ap 202310</t>
  </si>
  <si>
    <t>ap 202311</t>
  </si>
  <si>
    <t>ap 202312</t>
  </si>
  <si>
    <t>ap 202401</t>
  </si>
  <si>
    <t>ap 202402</t>
  </si>
  <si>
    <t>ap 202403</t>
  </si>
  <si>
    <t>ap 202404</t>
  </si>
  <si>
    <t>ap 202405</t>
  </si>
  <si>
    <t>ap 202406</t>
  </si>
  <si>
    <t>ap 202407</t>
  </si>
  <si>
    <t>ap 202408</t>
  </si>
  <si>
    <t>ap 202409</t>
  </si>
  <si>
    <t>ap 202410</t>
  </si>
  <si>
    <t>ap 202411</t>
  </si>
  <si>
    <t>ap 202412</t>
  </si>
  <si>
    <t>avg.vol</t>
    <phoneticPr fontId="1" type="noConversion"/>
  </si>
  <si>
    <t>행 레이블</t>
  </si>
  <si>
    <t>(비어 있음)</t>
  </si>
  <si>
    <t>총합계</t>
  </si>
  <si>
    <t>개수 : avg.vol</t>
  </si>
  <si>
    <t>2. Sales Rep</t>
    <phoneticPr fontId="1" type="noConversion"/>
  </si>
  <si>
    <t>2-1. Currently live status account MCC Distribution</t>
    <phoneticPr fontId="1" type="noConversion"/>
  </si>
  <si>
    <t xml:space="preserve">2-2. MoM MCC Contribution % comparison </t>
    <phoneticPr fontId="1" type="noConversion"/>
  </si>
  <si>
    <t xml:space="preserve">2-3. YoY MCC Contribution % comparison </t>
    <phoneticPr fontId="1" type="noConversion"/>
  </si>
  <si>
    <t>3. Branch</t>
    <phoneticPr fontId="1" type="noConversion"/>
  </si>
  <si>
    <t>3-1. Currently live status account MCC Distribution</t>
    <phoneticPr fontId="1" type="noConversion"/>
  </si>
  <si>
    <t xml:space="preserve">3-2. MoM MCC Contribution % comparison </t>
    <phoneticPr fontId="1" type="noConversion"/>
  </si>
  <si>
    <t xml:space="preserve">3-3. YoY MCC Contribution % comparison </t>
    <phoneticPr fontId="1" type="noConversion"/>
  </si>
  <si>
    <t>Monthly Report</t>
    <phoneticPr fontId="1" type="noConversion"/>
  </si>
  <si>
    <t>4. Product &amp; Services</t>
    <phoneticPr fontId="1" type="noConversion"/>
  </si>
  <si>
    <t>4-1. Monthly basis</t>
    <phoneticPr fontId="1" type="noConversion"/>
  </si>
  <si>
    <t xml:space="preserve">1. MCC Analysis </t>
    <phoneticPr fontId="1" type="noConversion"/>
  </si>
  <si>
    <t xml:space="preserve">1-1. Regional MCC Distribution: Data.csv? </t>
    <phoneticPr fontId="1" type="noConversion"/>
  </si>
  <si>
    <t>MID</t>
    <phoneticPr fontId="1" type="noConversion"/>
  </si>
  <si>
    <t>DBA</t>
    <phoneticPr fontId="1" type="noConversion"/>
  </si>
  <si>
    <t>Acct type</t>
    <phoneticPr fontId="1" type="noConversion"/>
  </si>
  <si>
    <t>Associate code</t>
    <phoneticPr fontId="1" type="noConversion"/>
  </si>
  <si>
    <t>ISO</t>
    <phoneticPr fontId="1" type="noConversion"/>
  </si>
  <si>
    <t>Rep code</t>
    <phoneticPr fontId="1" type="noConversion"/>
  </si>
  <si>
    <t>Rep name</t>
    <phoneticPr fontId="1" type="noConversion"/>
  </si>
  <si>
    <t>Date open</t>
    <phoneticPr fontId="1" type="noConversion"/>
  </si>
  <si>
    <t>MO</t>
    <phoneticPr fontId="1" type="noConversion"/>
  </si>
  <si>
    <t>YR</t>
    <phoneticPr fontId="1" type="noConversion"/>
  </si>
  <si>
    <t>Vol.1</t>
    <phoneticPr fontId="1" type="noConversion"/>
  </si>
  <si>
    <t>Vol.2</t>
  </si>
  <si>
    <t>Vol.3</t>
  </si>
  <si>
    <t>Vol.4</t>
  </si>
  <si>
    <t>Vol.5</t>
  </si>
  <si>
    <t>Vol.6</t>
  </si>
  <si>
    <t>Vol.7</t>
  </si>
  <si>
    <t>Vol.8</t>
  </si>
  <si>
    <t>Vol.9</t>
  </si>
  <si>
    <t>Vol.10</t>
  </si>
  <si>
    <t>Vol.11</t>
  </si>
  <si>
    <t>Vol.12</t>
  </si>
  <si>
    <t>Actual P.1</t>
  </si>
  <si>
    <t>Actual P.2</t>
  </si>
  <si>
    <t>Actual P.3</t>
  </si>
  <si>
    <t>Actual P.4</t>
  </si>
  <si>
    <t>Actual P.5</t>
  </si>
  <si>
    <t>Actual P.6</t>
  </si>
  <si>
    <t>Actual P.7</t>
  </si>
  <si>
    <t>Actual P.8</t>
  </si>
  <si>
    <t>Actual P.9</t>
  </si>
  <si>
    <t>Actual P.10</t>
  </si>
  <si>
    <t>Actual P.11</t>
  </si>
  <si>
    <t>Actual P.12</t>
  </si>
  <si>
    <t>trans 202201</t>
  </si>
  <si>
    <t>trans 202202</t>
  </si>
  <si>
    <t>trans 202203</t>
  </si>
  <si>
    <t>trans 202204</t>
  </si>
  <si>
    <t>trans 202205</t>
  </si>
  <si>
    <t>trans 202206</t>
  </si>
  <si>
    <t>trans 202207</t>
  </si>
  <si>
    <t>trans 202208</t>
  </si>
  <si>
    <t>trans 202209</t>
  </si>
  <si>
    <t>trans 202210</t>
  </si>
  <si>
    <t>trans 202211</t>
  </si>
  <si>
    <t>trans 202212</t>
  </si>
  <si>
    <t>trans 202301</t>
  </si>
  <si>
    <t>trans 202302</t>
  </si>
  <si>
    <t>trans 202303</t>
  </si>
  <si>
    <t>trans 202304</t>
  </si>
  <si>
    <t>trans 202305</t>
  </si>
  <si>
    <t>trans 202306</t>
  </si>
  <si>
    <t>trans 202307</t>
  </si>
  <si>
    <t>trans 202308</t>
  </si>
  <si>
    <t>trans 202309</t>
  </si>
  <si>
    <t>trans 202310</t>
  </si>
  <si>
    <t>trans 202311</t>
  </si>
  <si>
    <t>trans 202312</t>
  </si>
  <si>
    <t>trans 202401</t>
  </si>
  <si>
    <t>trans 202402</t>
  </si>
  <si>
    <t>trans 202403</t>
  </si>
  <si>
    <t>trans 202404</t>
  </si>
  <si>
    <t>trans 202405</t>
  </si>
  <si>
    <t>trans 202406</t>
  </si>
  <si>
    <t>trans 202407</t>
  </si>
  <si>
    <t>trans 202408</t>
  </si>
  <si>
    <t>trans 202409</t>
  </si>
  <si>
    <t>trans 202410</t>
  </si>
  <si>
    <t>trans 202411</t>
  </si>
  <si>
    <t>trans 202412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</si>
</sst>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[22-24 Jan-dec live accts exercise2.xlsx]Sheet1!피벗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7"/>
                <c:pt idx="0">
                  <c:v>1711</c:v>
                </c:pt>
                <c:pt idx="1">
                  <c:v>1730</c:v>
                </c:pt>
                <c:pt idx="2">
                  <c:v>1731</c:v>
                </c:pt>
                <c:pt idx="3">
                  <c:v>1761</c:v>
                </c:pt>
                <c:pt idx="4">
                  <c:v>5499</c:v>
                </c:pt>
                <c:pt idx="5">
                  <c:v>5999</c:v>
                </c:pt>
                <c:pt idx="6">
                  <c:v>(비어 있음)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7-463B-B7D0-4696BD8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59160"/>
        <c:axId val="479263120"/>
      </c:barChart>
      <c:catAx>
        <c:axId val="4792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263120"/>
        <c:crosses val="autoZero"/>
        <c:auto val="1"/>
        <c:lblAlgn val="ctr"/>
        <c:lblOffset val="100"/>
        <c:noMultiLvlLbl val="0"/>
      </c:catAx>
      <c:valAx>
        <c:axId val="47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2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30480</xdr:rowOff>
    </xdr:from>
    <xdr:to>
      <xdr:col>13</xdr:col>
      <xdr:colOff>643890</xdr:colOff>
      <xdr:row>17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C2793F-7891-1FC5-92F3-F9981548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heeji" refreshedDate="45734.308060532407" createdVersion="8" refreshedVersion="8" minRefreshableVersion="3" recordCount="21" xr:uid="{31599E23-CC69-4788-8632-2F7BF440245B}">
  <cacheSource type="worksheet">
    <worksheetSource ref="A1:AX1048576" sheet="Volume"/>
  </cacheSource>
  <cacheFields count="50">
    <cacheField name="MID" numFmtId="0">
      <sharedItems containsBlank="1"/>
    </cacheField>
    <cacheField name="DBA" numFmtId="0">
      <sharedItems containsBlank="1"/>
    </cacheField>
    <cacheField name="Account Type" numFmtId="0">
      <sharedItems containsBlank="1"/>
    </cacheField>
    <cacheField name="ASSOCIATION ID" numFmtId="0">
      <sharedItems containsNonDate="0" containsString="0" containsBlank="1"/>
    </cacheField>
    <cacheField name="ISO" numFmtId="0">
      <sharedItems containsString="0" containsBlank="1" containsNumber="1" containsInteger="1" minValue="111" maxValue="122"/>
    </cacheField>
    <cacheField name="Region" numFmtId="0">
      <sharedItems containsBlank="1"/>
    </cacheField>
    <cacheField name="MCC" numFmtId="0">
      <sharedItems containsString="0" containsBlank="1" containsNumber="1" containsInteger="1" minValue="1711" maxValue="5999" count="7">
        <n v="1711"/>
        <n v="1731"/>
        <n v="1730"/>
        <n v="1761"/>
        <n v="5999"/>
        <n v="5499"/>
        <m/>
      </sharedItems>
    </cacheField>
    <cacheField name="Rep Code" numFmtId="0">
      <sharedItems containsString="0" containsBlank="1" containsNumber="1" containsInteger="1" minValue="155" maxValue="2111"/>
    </cacheField>
    <cacheField name="NOTE" numFmtId="0">
      <sharedItems containsNonDate="0" containsString="0" containsBlank="1"/>
    </cacheField>
    <cacheField name="DATE OPEN" numFmtId="0">
      <sharedItems containsBlank="1"/>
    </cacheField>
    <cacheField name="YR" numFmtId="0">
      <sharedItems containsString="0" containsBlank="1" containsNumber="1" containsInteger="1" minValue="2018" maxValue="2021"/>
    </cacheField>
    <cacheField name="MO" numFmtId="0">
      <sharedItems containsString="0" containsBlank="1" containsNumber="1" containsInteger="1" minValue="2" maxValue="12"/>
    </cacheField>
    <cacheField name="DATE LAST STATEMENT" numFmtId="0">
      <sharedItems containsNonDate="0" containsString="0" containsBlank="1"/>
    </cacheField>
    <cacheField name="vol 202201" numFmtId="0">
      <sharedItems containsString="0" containsBlank="1" containsNumber="1" minValue="0" maxValue="306737.39"/>
    </cacheField>
    <cacheField name="vol 202202" numFmtId="0">
      <sharedItems containsString="0" containsBlank="1" containsNumber="1" minValue="0" maxValue="352287.49"/>
    </cacheField>
    <cacheField name="vol 202203" numFmtId="0">
      <sharedItems containsString="0" containsBlank="1" containsNumber="1" minValue="0" maxValue="397547.91"/>
    </cacheField>
    <cacheField name="vol 202204" numFmtId="0">
      <sharedItems containsString="0" containsBlank="1" containsNumber="1" minValue="0" maxValue="403329.53"/>
    </cacheField>
    <cacheField name="vol 202205" numFmtId="0">
      <sharedItems containsString="0" containsBlank="1" containsNumber="1" minValue="0" maxValue="378312.45"/>
    </cacheField>
    <cacheField name="vol 202206" numFmtId="0">
      <sharedItems containsString="0" containsBlank="1" containsNumber="1" minValue="0" maxValue="284427.62"/>
    </cacheField>
    <cacheField name="vol 202207" numFmtId="0">
      <sharedItems containsString="0" containsBlank="1" containsNumber="1" minValue="0" maxValue="369716.43"/>
    </cacheField>
    <cacheField name="vol 202208" numFmtId="0">
      <sharedItems containsString="0" containsBlank="1" containsNumber="1" minValue="0" maxValue="316975.17"/>
    </cacheField>
    <cacheField name="vol 202209" numFmtId="0">
      <sharedItems containsString="0" containsBlank="1" containsNumber="1" minValue="0" maxValue="311178.65999999997"/>
    </cacheField>
    <cacheField name="vol 202210" numFmtId="0">
      <sharedItems containsString="0" containsBlank="1" containsNumber="1" minValue="0" maxValue="409674.49"/>
    </cacheField>
    <cacheField name="vol 202211" numFmtId="0">
      <sharedItems containsString="0" containsBlank="1" containsNumber="1" minValue="0" maxValue="407760.49"/>
    </cacheField>
    <cacheField name="vol 202212" numFmtId="0">
      <sharedItems containsString="0" containsBlank="1" containsNumber="1" minValue="0" maxValue="301366.7"/>
    </cacheField>
    <cacheField name="vol 202301" numFmtId="0">
      <sharedItems containsString="0" containsBlank="1" containsNumber="1" minValue="0" maxValue="92382.77"/>
    </cacheField>
    <cacheField name="vol 202302" numFmtId="0">
      <sharedItems containsString="0" containsBlank="1" containsNumber="1" minValue="0" maxValue="89671.97"/>
    </cacheField>
    <cacheField name="vol 202303" numFmtId="0">
      <sharedItems containsString="0" containsBlank="1" containsNumber="1" minValue="0" maxValue="105833.56"/>
    </cacheField>
    <cacheField name="vol 202304" numFmtId="0">
      <sharedItems containsString="0" containsBlank="1" containsNumber="1" minValue="0" maxValue="125338.53"/>
    </cacheField>
    <cacheField name="vol 202305" numFmtId="0">
      <sharedItems containsString="0" containsBlank="1" containsNumber="1" minValue="0" maxValue="149134.89000000001"/>
    </cacheField>
    <cacheField name="vol 202306" numFmtId="0">
      <sharedItems containsString="0" containsBlank="1" containsNumber="1" minValue="0" maxValue="152829.75"/>
    </cacheField>
    <cacheField name="vol 202307" numFmtId="0">
      <sharedItems containsString="0" containsBlank="1" containsNumber="1" minValue="0" maxValue="232546.61"/>
    </cacheField>
    <cacheField name="vol 202308" numFmtId="0">
      <sharedItems containsString="0" containsBlank="1" containsNumber="1" minValue="0" maxValue="151898.85999999999"/>
    </cacheField>
    <cacheField name="vol 202309" numFmtId="0">
      <sharedItems containsString="0" containsBlank="1" containsNumber="1" minValue="0" maxValue="127082.4"/>
    </cacheField>
    <cacheField name="vol 202310" numFmtId="0">
      <sharedItems containsString="0" containsBlank="1" containsNumber="1" minValue="0" maxValue="106359.4"/>
    </cacheField>
    <cacheField name="vol 202311" numFmtId="0">
      <sharedItems containsString="0" containsBlank="1" containsNumber="1" minValue="0" maxValue="88866.55"/>
    </cacheField>
    <cacheField name="vol 202312" numFmtId="0">
      <sharedItems containsString="0" containsBlank="1" containsNumber="1" minValue="0" maxValue="97946.59"/>
    </cacheField>
    <cacheField name="vol 202401" numFmtId="0">
      <sharedItems containsString="0" containsBlank="1" containsNumber="1" minValue="0" maxValue="87463.95"/>
    </cacheField>
    <cacheField name="vol 202402" numFmtId="0">
      <sharedItems containsString="0" containsBlank="1" containsNumber="1" minValue="0" maxValue="82618.42"/>
    </cacheField>
    <cacheField name="vol 202403" numFmtId="0">
      <sharedItems containsString="0" containsBlank="1" containsNumber="1" minValue="0" maxValue="96985.54"/>
    </cacheField>
    <cacheField name="vol 202404" numFmtId="0">
      <sharedItems containsString="0" containsBlank="1" containsNumber="1" minValue="0" maxValue="97154.9"/>
    </cacheField>
    <cacheField name="vol 202405" numFmtId="0">
      <sharedItems containsString="0" containsBlank="1" containsNumber="1" minValue="0" maxValue="143417.99"/>
    </cacheField>
    <cacheField name="vol 202406" numFmtId="0">
      <sharedItems containsString="0" containsBlank="1" containsNumber="1" minValue="0" maxValue="196195.62"/>
    </cacheField>
    <cacheField name="vol 202407" numFmtId="0">
      <sharedItems containsString="0" containsBlank="1" containsNumber="1" minValue="0" maxValue="233287.45"/>
    </cacheField>
    <cacheField name="vol 202408" numFmtId="0">
      <sharedItems containsString="0" containsBlank="1" containsNumber="1" minValue="0" maxValue="173106.8"/>
    </cacheField>
    <cacheField name="vol 202409" numFmtId="0">
      <sharedItems containsString="0" containsBlank="1" containsNumber="1" minValue="0" maxValue="146304.67000000001"/>
    </cacheField>
    <cacheField name="vol 202410" numFmtId="0">
      <sharedItems containsString="0" containsBlank="1" containsNumber="1" minValue="0" maxValue="89783.42"/>
    </cacheField>
    <cacheField name="vol 202411" numFmtId="0">
      <sharedItems containsString="0" containsBlank="1" containsNumber="1" minValue="0" maxValue="96067.02"/>
    </cacheField>
    <cacheField name="vol 202412" numFmtId="0">
      <sharedItems containsString="0" containsBlank="1" containsNumber="1" minValue="0" maxValue="98491.77"/>
    </cacheField>
    <cacheField name="avg.vol" numFmtId="0">
      <sharedItems containsString="0" containsBlank="1" containsNumber="1" minValue="0" maxValue="303162.309285714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2302761101000113"/>
    <s v="GRANDVIEW ENDODONTICS"/>
    <s v="New"/>
    <m/>
    <n v="111"/>
    <s v="So Cal"/>
    <x v="0"/>
    <n v="1585"/>
    <m/>
    <s v="04/30/2019"/>
    <n v="2019"/>
    <n v="4"/>
    <m/>
    <n v="15679.95"/>
    <n v="24383.06"/>
    <n v="22219.61"/>
    <n v="24759.37"/>
    <n v="24461.96"/>
    <n v="22249.38"/>
    <n v="17392.099999999999"/>
    <n v="21822.62"/>
    <n v="20160.560000000001"/>
    <n v="19736.84"/>
    <n v="19607.21"/>
    <n v="22460.83"/>
    <n v="23026.59"/>
    <n v="24605.25"/>
    <n v="34030.300000000003"/>
    <n v="22203.89"/>
    <n v="31318.18"/>
    <n v="32705.16"/>
    <n v="24344.82"/>
    <n v="34941.730000000003"/>
    <n v="31821.55"/>
    <n v="29231.25"/>
    <n v="27259.84"/>
    <n v="26520.560000000001"/>
    <n v="27410.09"/>
    <n v="27634.95"/>
    <n v="29762.95"/>
    <n v="26874.639999999999"/>
    <n v="26037.919999999998"/>
    <n v="27783.3"/>
    <n v="18358.41"/>
    <n v="7138.34"/>
    <n v="0"/>
    <n v="0"/>
    <n v="0"/>
    <n v="0"/>
    <n v="24623.225312499999"/>
  </r>
  <r>
    <s v="2302761101000139"/>
    <s v="LEE'S DISCOUNT STORE"/>
    <s v="Platform Change"/>
    <m/>
    <n v="111"/>
    <s v="So Cal"/>
    <x v="1"/>
    <n v="1674"/>
    <m/>
    <s v="05/08/2019"/>
    <n v="2019"/>
    <n v="5"/>
    <m/>
    <n v="3511.24"/>
    <n v="3324.57"/>
    <n v="3893.04"/>
    <n v="2903.73"/>
    <n v="4104.63"/>
    <n v="3721.11"/>
    <n v="3160.57"/>
    <n v="3873.73"/>
    <n v="2900.36"/>
    <n v="4114.5"/>
    <n v="4205.58"/>
    <n v="4228.04"/>
    <n v="5399.64"/>
    <n v="5226.43"/>
    <n v="4752.1000000000004"/>
    <n v="4600.25"/>
    <n v="4196.68"/>
    <n v="4380.7700000000004"/>
    <n v="4355.97"/>
    <n v="5676.68"/>
    <n v="4369.04"/>
    <n v="4076"/>
    <n v="5107.07"/>
    <n v="6833.54"/>
    <n v="6160.09"/>
    <n v="4817.34"/>
    <n v="4918.17"/>
    <n v="4789.75"/>
    <n v="4040.73"/>
    <n v="5676.3"/>
    <n v="4237.88"/>
    <n v="4286.1000000000004"/>
    <n v="2863.16"/>
    <n v="1216.27"/>
    <n v="3969.02"/>
    <n v="5254.51"/>
    <n v="4309.5719444444439"/>
  </r>
  <r>
    <s v="2302761101000162"/>
    <s v="O'SHOW COSMETIC"/>
    <s v="New"/>
    <m/>
    <n v="111"/>
    <s v="So Cal"/>
    <x v="2"/>
    <n v="155"/>
    <m/>
    <s v="08/15/2019"/>
    <n v="2019"/>
    <n v="8"/>
    <m/>
    <n v="29661.1"/>
    <n v="22163.34"/>
    <n v="22522.14"/>
    <n v="18431.12"/>
    <n v="26465.200000000001"/>
    <n v="16891.3"/>
    <n v="17886.310000000001"/>
    <n v="19005.55"/>
    <n v="14447.12"/>
    <n v="18280.45"/>
    <n v="14787.11"/>
    <n v="27315.94"/>
    <n v="16863.93"/>
    <n v="20114.419999999998"/>
    <n v="22122.09"/>
    <n v="24797.14"/>
    <n v="21155.18"/>
    <n v="24078.51"/>
    <n v="19972.71"/>
    <n v="21580.97"/>
    <n v="20769.740000000002"/>
    <n v="16850.93"/>
    <n v="19516.78"/>
    <n v="35784.620000000003"/>
    <n v="20922.349999999999"/>
    <n v="16863.560000000001"/>
    <n v="21090.06"/>
    <n v="17579.060000000001"/>
    <n v="18244.91"/>
    <n v="22628.84"/>
    <n v="20393.900000000001"/>
    <n v="23746.75"/>
    <n v="18167.25"/>
    <n v="15657.69"/>
    <n v="19106.41"/>
    <n v="25577.59"/>
    <n v="20873.390833333335"/>
  </r>
  <r>
    <s v="2302761101000188"/>
    <s v="QUIXPRESS"/>
    <s v="Conversion"/>
    <m/>
    <n v="111"/>
    <s v="So Cal"/>
    <x v="2"/>
    <n v="1585"/>
    <m/>
    <s v="10/11/2019"/>
    <n v="2019"/>
    <n v="10"/>
    <m/>
    <n v="6554.81"/>
    <n v="5443.58"/>
    <n v="8559.1200000000008"/>
    <n v="7535.01"/>
    <n v="7480.03"/>
    <n v="6122.51"/>
    <n v="5000.5200000000004"/>
    <n v="5854.28"/>
    <n v="6133.4"/>
    <n v="5296.96"/>
    <n v="6100.92"/>
    <n v="6860.68"/>
    <n v="5952.87"/>
    <n v="5512.04"/>
    <n v="6473.85"/>
    <n v="5403.04"/>
    <n v="7487.4"/>
    <n v="9147.33"/>
    <n v="7450.83"/>
    <n v="7079.37"/>
    <n v="7871.02"/>
    <n v="7832.64"/>
    <n v="7730.5"/>
    <n v="7618.28"/>
    <n v="8468.8700000000008"/>
    <n v="7179.5"/>
    <n v="6379.75"/>
    <n v="7208.62"/>
    <n v="5452.57"/>
    <n v="8555.74"/>
    <n v="8553.91"/>
    <n v="6648.74"/>
    <n v="7695.92"/>
    <n v="7668.71"/>
    <n v="5935.72"/>
    <n v="7716.47"/>
    <n v="6943.4863888888885"/>
  </r>
  <r>
    <s v="2302761102000062"/>
    <s v="KAMU ULTRA KARAOKE"/>
    <s v="Platform Change"/>
    <m/>
    <n v="111"/>
    <s v="So Cal"/>
    <x v="3"/>
    <n v="1585"/>
    <m/>
    <s v="10/29/2020"/>
    <n v="2020"/>
    <n v="10"/>
    <m/>
    <n v="306737.39"/>
    <n v="352287.49"/>
    <n v="397547.91"/>
    <n v="403329.53"/>
    <n v="378312.45"/>
    <n v="284427.62"/>
    <n v="369716.43"/>
    <n v="316975.17"/>
    <n v="311178.65999999997"/>
    <n v="409674.49"/>
    <n v="407760.49"/>
    <n v="301366.7"/>
    <n v="3258"/>
    <n v="1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3162.30928571435"/>
  </r>
  <r>
    <s v="2302761103000038"/>
    <s v="GINZAYA SUSHI"/>
    <s v="Conversion"/>
    <m/>
    <n v="111"/>
    <s v="So Cal"/>
    <x v="4"/>
    <n v="1633"/>
    <m/>
    <s v="12/13/2018"/>
    <n v="2018"/>
    <n v="12"/>
    <m/>
    <n v="75880.05"/>
    <n v="79286.570000000007"/>
    <n v="85349.46"/>
    <n v="91002.66"/>
    <n v="103564.85"/>
    <n v="94963.88"/>
    <n v="83557.66"/>
    <n v="86545.61"/>
    <n v="88351.07"/>
    <n v="88812.08"/>
    <n v="76982"/>
    <n v="81789.94"/>
    <n v="86093.52"/>
    <n v="89671.97"/>
    <n v="89983.98"/>
    <n v="97157.42"/>
    <n v="94345.43"/>
    <n v="95602.06"/>
    <n v="95681.85"/>
    <n v="80018.259999999995"/>
    <n v="75965.820000000007"/>
    <n v="80628.81"/>
    <n v="75225.47"/>
    <n v="80138.899999999994"/>
    <n v="80622.149999999994"/>
    <n v="82618.42"/>
    <n v="96985.54"/>
    <n v="83257.86"/>
    <n v="91505.18"/>
    <n v="98222.32"/>
    <n v="85573.37"/>
    <n v="36941.53"/>
    <n v="0"/>
    <n v="0"/>
    <n v="0"/>
    <n v="0"/>
    <n v="85385.177812499998"/>
  </r>
  <r>
    <s v="2302761103000046"/>
    <s v="ACA GRILL"/>
    <s v="Conversion"/>
    <m/>
    <n v="111"/>
    <s v="So Cal"/>
    <x v="5"/>
    <n v="1585"/>
    <m/>
    <s v="12/18/2018"/>
    <n v="2018"/>
    <n v="12"/>
    <m/>
    <n v="37736.69"/>
    <n v="33097.71"/>
    <n v="36364.39"/>
    <n v="30121.55"/>
    <n v="36002.129999999997"/>
    <n v="29895.34"/>
    <n v="35562.43"/>
    <n v="32841.69"/>
    <n v="28449.23"/>
    <n v="27924.33"/>
    <n v="30199.26"/>
    <n v="35989.040000000001"/>
    <n v="28500.98"/>
    <n v="26215.59"/>
    <n v="28142.799999999999"/>
    <n v="29588.71"/>
    <n v="27178.94"/>
    <n v="31191.72"/>
    <n v="26100.25"/>
    <n v="26408.959999999999"/>
    <n v="28933.23"/>
    <n v="31100.959999999999"/>
    <n v="31531.3"/>
    <n v="34550.71"/>
    <n v="24868.73"/>
    <n v="22855.46"/>
    <n v="26623.64"/>
    <n v="26219.85"/>
    <n v="26130.14"/>
    <n v="28372.06"/>
    <n v="30427.279999999999"/>
    <n v="31315.35"/>
    <n v="31703.56"/>
    <n v="28353.71"/>
    <n v="37686.74"/>
    <n v="34941.99"/>
    <n v="30364.62361111111"/>
  </r>
  <r>
    <s v="2302761103000137"/>
    <s v="HEADLINES DINER AND GRILL"/>
    <s v="New"/>
    <m/>
    <n v="111"/>
    <s v="So Cal"/>
    <x v="3"/>
    <n v="1585"/>
    <m/>
    <s v="07/03/2019"/>
    <n v="2019"/>
    <n v="7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2761103000160"/>
    <s v="DAE BOK JUNG"/>
    <s v="Platform Change"/>
    <m/>
    <n v="111"/>
    <s v="So Cal"/>
    <x v="5"/>
    <n v="2111"/>
    <m/>
    <s v="09/23/2019"/>
    <n v="2019"/>
    <n v="9"/>
    <m/>
    <n v="99621.84"/>
    <n v="97054.65"/>
    <n v="110449.88"/>
    <n v="103255.6"/>
    <n v="101921.31"/>
    <n v="90885.35"/>
    <n v="102335.27"/>
    <n v="105966.09"/>
    <n v="93613.59"/>
    <n v="100159.41"/>
    <n v="90085.119999999995"/>
    <n v="109775.49"/>
    <n v="92382.77"/>
    <n v="87236.22"/>
    <n v="105833.56"/>
    <n v="94616.85"/>
    <n v="103608.15"/>
    <n v="85659.89"/>
    <n v="82103.94"/>
    <n v="95175.14"/>
    <n v="95733.94"/>
    <n v="91332.160000000003"/>
    <n v="88866.55"/>
    <n v="97946.59"/>
    <n v="87463.95"/>
    <n v="79943.649999999994"/>
    <n v="88741.36"/>
    <n v="80307.33"/>
    <n v="78617.820000000007"/>
    <n v="77932.52"/>
    <n v="83569.09"/>
    <n v="83990.36"/>
    <n v="81731.11"/>
    <n v="82153.95"/>
    <n v="96067.02"/>
    <n v="98491.77"/>
    <n v="92906.369166666642"/>
  </r>
  <r>
    <s v="2302761103000228"/>
    <s v="REDONDO BEACH CRAB HOUSE"/>
    <s v="Conversion"/>
    <m/>
    <n v="111"/>
    <s v="So Cal"/>
    <x v="5"/>
    <n v="1674"/>
    <m/>
    <s v="11/19/2019"/>
    <n v="2019"/>
    <n v="11"/>
    <m/>
    <n v="99228.34"/>
    <n v="128218.67"/>
    <n v="145267.37"/>
    <n v="151700.57"/>
    <n v="251092.07"/>
    <n v="244298.49"/>
    <n v="296964.03000000003"/>
    <n v="241227.06"/>
    <n v="179232.09"/>
    <n v="131355.04999999999"/>
    <n v="85181.119999999995"/>
    <n v="75653.649999999994"/>
    <n v="80231.88"/>
    <n v="88709.8"/>
    <n v="95765.440000000002"/>
    <n v="125338.53"/>
    <n v="149134.89000000001"/>
    <n v="152829.75"/>
    <n v="232546.61"/>
    <n v="151898.85999999999"/>
    <n v="127082.4"/>
    <n v="106359.4"/>
    <n v="86498.3"/>
    <n v="83464.38"/>
    <n v="74777.37"/>
    <n v="69561.14"/>
    <n v="96577.71"/>
    <n v="97154.9"/>
    <n v="143417.99"/>
    <n v="196195.62"/>
    <n v="233287.45"/>
    <n v="173106.8"/>
    <n v="146304.67000000001"/>
    <n v="89783.42"/>
    <n v="81359.69"/>
    <n v="77192.89"/>
    <n v="138555.51111111109"/>
  </r>
  <r>
    <s v="2302761105000069"/>
    <s v="AUGUSTINE KIM CPA"/>
    <s v="New"/>
    <m/>
    <n v="111"/>
    <s v="So Cal"/>
    <x v="5"/>
    <n v="1585"/>
    <m/>
    <s v="04/07/2020"/>
    <n v="2020"/>
    <n v="4"/>
    <m/>
    <n v="0"/>
    <n v="0"/>
    <n v="0"/>
    <n v="0"/>
    <n v="0"/>
    <n v="0"/>
    <n v="0"/>
    <n v="0"/>
    <n v="0"/>
    <n v="0"/>
    <n v="0"/>
    <n v="1700"/>
    <n v="0"/>
    <n v="0"/>
    <n v="0"/>
    <n v="0"/>
    <n v="1725"/>
    <n v="0"/>
    <n v="0"/>
    <n v="1500"/>
    <n v="1960"/>
    <n v="1000"/>
    <n v="2250"/>
    <n v="2045"/>
    <n v="3500"/>
    <n v="0"/>
    <n v="2850"/>
    <n v="300"/>
    <n v="3070"/>
    <n v="1500"/>
    <n v="0"/>
    <n v="0"/>
    <n v="0"/>
    <n v="0"/>
    <n v="0"/>
    <n v="0"/>
    <n v="1950"/>
  </r>
  <r>
    <s v="2302761201000435"/>
    <s v="HAIR STORY V"/>
    <s v="New"/>
    <m/>
    <n v="112"/>
    <s v="HQ"/>
    <x v="5"/>
    <n v="1733"/>
    <m/>
    <s v="06/24/2020"/>
    <n v="2020"/>
    <n v="6"/>
    <m/>
    <n v="12017"/>
    <n v="9102"/>
    <n v="12838"/>
    <n v="11842.75"/>
    <n v="15638.45"/>
    <n v="14214.5"/>
    <n v="14855.75"/>
    <n v="14435"/>
    <n v="13842.38"/>
    <n v="12102.35"/>
    <n v="12980.5"/>
    <n v="14136.5"/>
    <n v="12142.25"/>
    <n v="13303"/>
    <n v="13851.38"/>
    <n v="14749"/>
    <n v="14307"/>
    <n v="14720.5"/>
    <n v="17004"/>
    <n v="17123"/>
    <n v="11945"/>
    <n v="13601"/>
    <n v="15303"/>
    <n v="19098.5"/>
    <n v="13050.5"/>
    <n v="14468.5"/>
    <n v="16747.5"/>
    <n v="15310.36"/>
    <n v="17925"/>
    <n v="17611"/>
    <n v="16509"/>
    <n v="20540"/>
    <n v="12417.5"/>
    <n v="15384"/>
    <n v="17316"/>
    <n v="16138"/>
    <n v="14682.50472222222"/>
  </r>
  <r>
    <s v="2302762101000095"/>
    <s v="MINJOO HAIR"/>
    <s v="Platform Change"/>
    <m/>
    <n v="121"/>
    <s v="So Cal"/>
    <x v="4"/>
    <n v="1220"/>
    <m/>
    <s v="04/01/2019"/>
    <n v="2019"/>
    <n v="4"/>
    <m/>
    <n v="17330.3"/>
    <n v="18670.2"/>
    <n v="18076.650000000001"/>
    <n v="15653.15"/>
    <n v="18963.5"/>
    <n v="23312.1"/>
    <n v="17726.7"/>
    <n v="28896.25"/>
    <n v="16950.400000000001"/>
    <n v="20134.7"/>
    <n v="19507.150000000001"/>
    <n v="22808"/>
    <n v="17914.849999999999"/>
    <n v="18111.68"/>
    <n v="20141.599999999999"/>
    <n v="24746"/>
    <n v="28826.85"/>
    <n v="28373.15"/>
    <n v="30797.65"/>
    <n v="30490.85"/>
    <n v="35049.449999999997"/>
    <n v="31209.86"/>
    <n v="28099.599999999999"/>
    <n v="32538.1"/>
    <n v="25976.7"/>
    <n v="30252.45"/>
    <n v="31288.15"/>
    <n v="25215.65"/>
    <n v="36919.599999999999"/>
    <n v="41054.300000000003"/>
    <n v="33309.550000000003"/>
    <n v="37616.15"/>
    <n v="25483.200000000001"/>
    <n v="30670.85"/>
    <n v="24997.4"/>
    <n v="32244.94"/>
    <n v="26093.268888888888"/>
  </r>
  <r>
    <s v="2302762102000011"/>
    <s v="KOREAN BEAUTY SKIN CARE"/>
    <s v="Platform Change"/>
    <m/>
    <n v="121"/>
    <s v="So Cal"/>
    <x v="0"/>
    <n v="1666"/>
    <m/>
    <s v="02/18/2019"/>
    <n v="2019"/>
    <n v="2"/>
    <m/>
    <n v="4063"/>
    <n v="1940"/>
    <n v="8146"/>
    <n v="2712.25"/>
    <n v="823.25"/>
    <n v="4260"/>
    <n v="3845"/>
    <n v="5625"/>
    <n v="1645"/>
    <n v="3557"/>
    <n v="4298"/>
    <n v="5715"/>
    <n v="3918"/>
    <n v="1700"/>
    <n v="3991"/>
    <n v="5780"/>
    <n v="2565"/>
    <n v="4190"/>
    <n v="3166"/>
    <n v="5565"/>
    <n v="4590"/>
    <n v="4033"/>
    <n v="3230"/>
    <n v="1480"/>
    <n v="3820"/>
    <n v="4395"/>
    <n v="2370"/>
    <n v="2250"/>
    <n v="180"/>
    <n v="0"/>
    <n v="0"/>
    <n v="0"/>
    <n v="0"/>
    <n v="0"/>
    <n v="0"/>
    <n v="0"/>
    <n v="3581.1206896551726"/>
  </r>
  <r>
    <s v="2302762103000333"/>
    <s v="NO 1 SUSHI &amp; ROLL"/>
    <s v="Platform Change"/>
    <m/>
    <n v="121"/>
    <s v="So Cal"/>
    <x v="1"/>
    <n v="929"/>
    <m/>
    <s v="07/21/2021"/>
    <n v="2021"/>
    <n v="7"/>
    <m/>
    <n v="15683.86"/>
    <n v="16226.99"/>
    <n v="20464.189999999999"/>
    <n v="19983.71"/>
    <n v="20051.849999999999"/>
    <n v="19716.02"/>
    <n v="18155.78"/>
    <n v="20564"/>
    <n v="21721.200000000001"/>
    <n v="21081.33"/>
    <n v="22595.03"/>
    <n v="23542"/>
    <n v="24640.26"/>
    <n v="25164.799999999999"/>
    <n v="29243.19"/>
    <n v="27889.919999999998"/>
    <n v="26446.7"/>
    <n v="26342.14"/>
    <n v="25139.58"/>
    <n v="24666.33"/>
    <n v="23367.42"/>
    <n v="23461.99"/>
    <n v="21334.720000000001"/>
    <n v="25324.53"/>
    <n v="25250.16"/>
    <n v="24671.360000000001"/>
    <n v="30568.35"/>
    <n v="26425.45"/>
    <n v="27790.81"/>
    <n v="28836.18"/>
    <n v="21849.83"/>
    <n v="22713.91"/>
    <n v="21537.919999999998"/>
    <n v="20181.03"/>
    <n v="18996.27"/>
    <n v="19439.509999999998"/>
    <n v="23085.231111111116"/>
  </r>
  <r>
    <s v="2302762201000193"/>
    <s v="LG NAILS"/>
    <s v="New"/>
    <m/>
    <n v="122"/>
    <s v="Western"/>
    <x v="2"/>
    <n v="832"/>
    <m/>
    <s v="04/21/2020"/>
    <n v="2020"/>
    <n v="4"/>
    <m/>
    <n v="12104.31"/>
    <n v="11624.18"/>
    <n v="13699.29"/>
    <n v="17029.28"/>
    <n v="19617.11"/>
    <n v="22455.53"/>
    <n v="26039.87"/>
    <n v="22315"/>
    <n v="16311.3"/>
    <n v="16178.05"/>
    <n v="13518.47"/>
    <n v="18026.080000000002"/>
    <n v="12691.47"/>
    <n v="14646.66"/>
    <n v="15834.46"/>
    <n v="19691.400000000001"/>
    <n v="23774.44"/>
    <n v="28313.22"/>
    <n v="23790.65"/>
    <n v="28306.720000000001"/>
    <n v="19598.02"/>
    <n v="18613.330000000002"/>
    <n v="22053.25"/>
    <n v="30272.66"/>
    <n v="19889.61"/>
    <n v="23480.880000000001"/>
    <n v="23391.56"/>
    <n v="25363"/>
    <n v="25027"/>
    <n v="23187"/>
    <n v="25884"/>
    <n v="22239.16"/>
    <n v="16568"/>
    <n v="15864"/>
    <n v="13057"/>
    <n v="15368"/>
    <n v="19883.998888888891"/>
  </r>
  <r>
    <s v="2302762201000227"/>
    <s v="1 PRO NAILS"/>
    <s v="BCS Ownership Change"/>
    <m/>
    <n v="122"/>
    <s v="Western"/>
    <x v="2"/>
    <n v="334"/>
    <m/>
    <s v="07/09/2021"/>
    <n v="2021"/>
    <n v="7"/>
    <m/>
    <n v="13029.65"/>
    <n v="14969.5"/>
    <n v="15565.45"/>
    <n v="19353.86"/>
    <n v="22298.45"/>
    <n v="21009.599999999999"/>
    <n v="20270.86"/>
    <n v="18951.14"/>
    <n v="19276.55"/>
    <n v="20055.400000000001"/>
    <n v="17570.68"/>
    <n v="19381.419999999998"/>
    <n v="13908.25"/>
    <n v="14706.9"/>
    <n v="572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71.807333333334"/>
  </r>
  <r>
    <s v="2302762201000243"/>
    <s v="FAMOUS NAILS"/>
    <s v="Platform Change"/>
    <m/>
    <n v="122"/>
    <s v="Western"/>
    <x v="3"/>
    <n v="334"/>
    <m/>
    <s v="07/26/2021"/>
    <n v="2021"/>
    <n v="7"/>
    <m/>
    <n v="8270.4500000000007"/>
    <n v="8593"/>
    <n v="9873"/>
    <n v="10652"/>
    <n v="12134.8"/>
    <n v="11141"/>
    <n v="12215.6"/>
    <n v="9839"/>
    <n v="8757"/>
    <n v="10021"/>
    <n v="9973.66"/>
    <n v="10185.08"/>
    <n v="7685.9"/>
    <n v="7842"/>
    <n v="9743"/>
    <n v="11851"/>
    <n v="9551.5400000000009"/>
    <n v="9105.7999999999993"/>
    <n v="10175"/>
    <n v="9666.8799999999992"/>
    <n v="8779"/>
    <n v="9206"/>
    <n v="7322"/>
    <n v="9158"/>
    <n v="5680.37"/>
    <n v="2377"/>
    <n v="0"/>
    <n v="0"/>
    <n v="0"/>
    <n v="0"/>
    <n v="0"/>
    <n v="0"/>
    <n v="0"/>
    <n v="0"/>
    <n v="0"/>
    <n v="0"/>
    <n v="9223.0415384615371"/>
  </r>
  <r>
    <s v="2302762201000250"/>
    <s v="ELEGANT NAILS"/>
    <s v="Platform Change"/>
    <m/>
    <n v="122"/>
    <s v="Western"/>
    <x v="4"/>
    <n v="334"/>
    <m/>
    <s v="08/17/2021"/>
    <n v="2021"/>
    <n v="8"/>
    <m/>
    <n v="3979"/>
    <n v="14593.02"/>
    <n v="40419"/>
    <n v="35778.1"/>
    <n v="36726.080000000002"/>
    <n v="34974.300000000003"/>
    <n v="37838"/>
    <n v="35344.15"/>
    <n v="35601.54"/>
    <n v="33579.64"/>
    <n v="28791.040000000001"/>
    <n v="32835.53"/>
    <n v="23682.1"/>
    <n v="26145"/>
    <n v="30838.799999999999"/>
    <n v="34893.57"/>
    <n v="37045"/>
    <n v="37232"/>
    <n v="40115.75"/>
    <n v="38623.18"/>
    <n v="35581"/>
    <n v="33717"/>
    <n v="31425.5"/>
    <n v="32600.5"/>
    <n v="24684"/>
    <n v="27333.87"/>
    <n v="38528.75"/>
    <n v="36066"/>
    <n v="44990.31"/>
    <n v="40399"/>
    <n v="32580.19"/>
    <n v="37274"/>
    <n v="33711.4"/>
    <n v="30412.62"/>
    <n v="27103.03"/>
    <n v="32114.2"/>
    <n v="32709.893611111111"/>
  </r>
  <r>
    <s v="2302762201000268"/>
    <s v="AMAZING NAILS LOUNGE"/>
    <s v="BCS Entity Change"/>
    <m/>
    <n v="122"/>
    <s v="Western"/>
    <x v="5"/>
    <n v="832"/>
    <m/>
    <s v="08/25/2021"/>
    <n v="2021"/>
    <n v="8"/>
    <m/>
    <n v="13701.01"/>
    <n v="12101.35"/>
    <n v="15248.25"/>
    <n v="20822.099999999999"/>
    <n v="19779.7"/>
    <n v="20270.38"/>
    <n v="19967.5"/>
    <n v="10976.1"/>
    <n v="10004.4"/>
    <n v="9307.2000000000007"/>
    <n v="9010.6"/>
    <n v="7606.75"/>
    <n v="8042.39"/>
    <n v="8768.75"/>
    <n v="9797.32"/>
    <n v="14358.73"/>
    <n v="12825.18"/>
    <n v="10311.700000000001"/>
    <n v="10589.6"/>
    <n v="7430.75"/>
    <n v="8740.9500000000007"/>
    <n v="8357.85"/>
    <n v="6162.9"/>
    <n v="7822.85"/>
    <n v="6249.9"/>
    <n v="6350.95"/>
    <n v="7840.85"/>
    <n v="7505.95"/>
    <n v="7007.95"/>
    <n v="6361.95"/>
    <n v="6066.9"/>
    <n v="5902"/>
    <n v="4715"/>
    <n v="4824"/>
    <n v="3561.95"/>
    <n v="4595"/>
    <n v="9805.1863888888929"/>
  </r>
  <r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B10D1-2258-461E-B9AE-E3A64A66D8D7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C5:D13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1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avg.vol" fld="4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9B04-24C0-4E98-A948-95DA7127AC39}">
  <dimension ref="A1:CH21"/>
  <sheetViews>
    <sheetView tabSelected="1" topLeftCell="AR1" workbookViewId="0">
      <selection activeCell="AY13" sqref="AY13"/>
    </sheetView>
  </sheetViews>
  <sheetFormatPr defaultRowHeight="17.399999999999999" x14ac:dyDescent="0.4"/>
  <sheetData>
    <row r="1" spans="1:8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153</v>
      </c>
      <c r="AY1" t="s">
        <v>205</v>
      </c>
      <c r="AZ1" t="s">
        <v>206</v>
      </c>
      <c r="BA1" t="s">
        <v>207</v>
      </c>
      <c r="BB1" t="s">
        <v>208</v>
      </c>
      <c r="BC1" t="s">
        <v>209</v>
      </c>
      <c r="BD1" t="s">
        <v>210</v>
      </c>
      <c r="BE1" t="s">
        <v>211</v>
      </c>
      <c r="BF1" t="s">
        <v>212</v>
      </c>
      <c r="BG1" t="s">
        <v>213</v>
      </c>
      <c r="BH1" t="s">
        <v>214</v>
      </c>
      <c r="BI1" t="s">
        <v>215</v>
      </c>
      <c r="BJ1" t="s">
        <v>216</v>
      </c>
      <c r="BK1" t="s">
        <v>217</v>
      </c>
      <c r="BL1" t="s">
        <v>218</v>
      </c>
      <c r="BM1" t="s">
        <v>219</v>
      </c>
      <c r="BN1" t="s">
        <v>220</v>
      </c>
      <c r="BO1" t="s">
        <v>221</v>
      </c>
      <c r="BP1" t="s">
        <v>222</v>
      </c>
      <c r="BQ1" t="s">
        <v>223</v>
      </c>
      <c r="BR1" t="s">
        <v>224</v>
      </c>
      <c r="BS1" t="s">
        <v>225</v>
      </c>
      <c r="BT1" t="s">
        <v>226</v>
      </c>
      <c r="BU1" t="s">
        <v>227</v>
      </c>
      <c r="BV1" t="s">
        <v>228</v>
      </c>
      <c r="BW1" t="s">
        <v>229</v>
      </c>
      <c r="BX1" t="s">
        <v>230</v>
      </c>
      <c r="BY1" t="s">
        <v>231</v>
      </c>
      <c r="BZ1" t="s">
        <v>232</v>
      </c>
      <c r="CA1" t="s">
        <v>233</v>
      </c>
      <c r="CB1" t="s">
        <v>234</v>
      </c>
      <c r="CC1" t="s">
        <v>235</v>
      </c>
      <c r="CD1" t="s">
        <v>236</v>
      </c>
      <c r="CE1" t="s">
        <v>237</v>
      </c>
      <c r="CF1" t="s">
        <v>238</v>
      </c>
      <c r="CG1" t="s">
        <v>239</v>
      </c>
      <c r="CH1" t="s">
        <v>240</v>
      </c>
    </row>
    <row r="2" spans="1:86" x14ac:dyDescent="0.4">
      <c r="A2" t="s">
        <v>49</v>
      </c>
      <c r="B2" t="s">
        <v>50</v>
      </c>
      <c r="C2" t="s">
        <v>51</v>
      </c>
      <c r="E2">
        <v>111</v>
      </c>
      <c r="F2" t="s">
        <v>52</v>
      </c>
      <c r="G2">
        <v>7230</v>
      </c>
      <c r="H2">
        <v>1585</v>
      </c>
      <c r="J2" t="s">
        <v>53</v>
      </c>
      <c r="K2">
        <v>2019</v>
      </c>
      <c r="L2">
        <v>4</v>
      </c>
      <c r="N2">
        <v>15679.95</v>
      </c>
      <c r="O2">
        <v>24383.06</v>
      </c>
      <c r="P2">
        <v>22219.61</v>
      </c>
      <c r="Q2">
        <v>24759.37</v>
      </c>
      <c r="R2">
        <v>24461.96</v>
      </c>
      <c r="S2">
        <v>22249.38</v>
      </c>
      <c r="T2">
        <v>17392.099999999999</v>
      </c>
      <c r="U2">
        <v>21822.62</v>
      </c>
      <c r="V2">
        <v>20160.560000000001</v>
      </c>
      <c r="W2">
        <v>19736.84</v>
      </c>
      <c r="X2">
        <v>19607.21</v>
      </c>
      <c r="Y2">
        <v>22460.83</v>
      </c>
      <c r="Z2">
        <v>23026.59</v>
      </c>
      <c r="AA2">
        <v>24605.25</v>
      </c>
      <c r="AB2">
        <v>34030.300000000003</v>
      </c>
      <c r="AC2">
        <v>22203.89</v>
      </c>
      <c r="AD2">
        <v>31318.18</v>
      </c>
      <c r="AE2">
        <v>32705.16</v>
      </c>
      <c r="AF2">
        <v>24344.82</v>
      </c>
      <c r="AG2">
        <v>34941.730000000003</v>
      </c>
      <c r="AH2">
        <v>31821.55</v>
      </c>
      <c r="AI2">
        <v>29231.25</v>
      </c>
      <c r="AJ2">
        <v>27259.84</v>
      </c>
      <c r="AK2">
        <v>26520.560000000001</v>
      </c>
      <c r="AL2">
        <v>27410.09</v>
      </c>
      <c r="AM2">
        <v>27634.95</v>
      </c>
      <c r="AN2">
        <v>29762.95</v>
      </c>
      <c r="AO2">
        <v>26874.639999999999</v>
      </c>
      <c r="AP2">
        <v>26037.919999999998</v>
      </c>
      <c r="AQ2">
        <v>27783.3</v>
      </c>
      <c r="AR2">
        <v>18358.41</v>
      </c>
      <c r="AS2">
        <v>7138.34</v>
      </c>
      <c r="AT2">
        <v>0</v>
      </c>
      <c r="AU2">
        <v>0</v>
      </c>
      <c r="AV2">
        <v>0</v>
      </c>
      <c r="AW2">
        <v>0</v>
      </c>
      <c r="AX2">
        <f>AVERAGEIF(N2:AW2,"&lt;&gt;0")</f>
        <v>24623.225312499999</v>
      </c>
      <c r="AY2">
        <f>N2*0.03</f>
        <v>470.39850000000001</v>
      </c>
      <c r="AZ2">
        <f t="shared" ref="AZ2:CH2" si="0">O2*0.03</f>
        <v>731.49180000000001</v>
      </c>
      <c r="BA2">
        <f t="shared" si="0"/>
        <v>666.5883</v>
      </c>
      <c r="BB2">
        <f t="shared" si="0"/>
        <v>742.78109999999992</v>
      </c>
      <c r="BC2">
        <f t="shared" si="0"/>
        <v>733.85879999999997</v>
      </c>
      <c r="BD2">
        <f t="shared" si="0"/>
        <v>667.48140000000001</v>
      </c>
      <c r="BE2">
        <f t="shared" si="0"/>
        <v>521.76299999999992</v>
      </c>
      <c r="BF2">
        <f t="shared" si="0"/>
        <v>654.67859999999996</v>
      </c>
      <c r="BG2">
        <f t="shared" si="0"/>
        <v>604.81680000000006</v>
      </c>
      <c r="BH2">
        <f t="shared" si="0"/>
        <v>592.10519999999997</v>
      </c>
      <c r="BI2">
        <f t="shared" si="0"/>
        <v>588.21629999999993</v>
      </c>
      <c r="BJ2">
        <f t="shared" si="0"/>
        <v>673.82490000000007</v>
      </c>
      <c r="BK2">
        <f t="shared" si="0"/>
        <v>690.79769999999996</v>
      </c>
      <c r="BL2">
        <f t="shared" si="0"/>
        <v>738.15750000000003</v>
      </c>
      <c r="BM2">
        <f t="shared" si="0"/>
        <v>1020.9090000000001</v>
      </c>
      <c r="BN2">
        <f t="shared" si="0"/>
        <v>666.11669999999992</v>
      </c>
      <c r="BO2">
        <f t="shared" si="0"/>
        <v>939.54539999999997</v>
      </c>
      <c r="BP2">
        <f t="shared" si="0"/>
        <v>981.15479999999991</v>
      </c>
      <c r="BQ2">
        <f t="shared" si="0"/>
        <v>730.34460000000001</v>
      </c>
      <c r="BR2">
        <f t="shared" si="0"/>
        <v>1048.2519</v>
      </c>
      <c r="BS2">
        <f t="shared" si="0"/>
        <v>954.64649999999995</v>
      </c>
      <c r="BT2">
        <f t="shared" si="0"/>
        <v>876.9375</v>
      </c>
      <c r="BU2">
        <f t="shared" si="0"/>
        <v>817.79520000000002</v>
      </c>
      <c r="BV2">
        <f t="shared" si="0"/>
        <v>795.61680000000001</v>
      </c>
      <c r="BW2">
        <f t="shared" si="0"/>
        <v>822.30269999999996</v>
      </c>
      <c r="BX2">
        <f t="shared" si="0"/>
        <v>829.04849999999999</v>
      </c>
      <c r="BY2">
        <f t="shared" si="0"/>
        <v>892.88850000000002</v>
      </c>
      <c r="BZ2">
        <f t="shared" si="0"/>
        <v>806.23919999999998</v>
      </c>
      <c r="CA2">
        <f t="shared" si="0"/>
        <v>781.13759999999991</v>
      </c>
      <c r="CB2">
        <f t="shared" si="0"/>
        <v>833.49899999999991</v>
      </c>
      <c r="CC2">
        <f t="shared" si="0"/>
        <v>550.75229999999999</v>
      </c>
      <c r="CD2">
        <f t="shared" si="0"/>
        <v>214.15019999999998</v>
      </c>
      <c r="CE2">
        <f t="shared" si="0"/>
        <v>0</v>
      </c>
      <c r="CF2">
        <f t="shared" si="0"/>
        <v>0</v>
      </c>
      <c r="CG2">
        <f t="shared" si="0"/>
        <v>0</v>
      </c>
      <c r="CH2">
        <f t="shared" si="0"/>
        <v>0</v>
      </c>
    </row>
    <row r="3" spans="1:86" x14ac:dyDescent="0.4">
      <c r="A3" t="s">
        <v>54</v>
      </c>
      <c r="B3" t="s">
        <v>55</v>
      </c>
      <c r="C3" t="s">
        <v>56</v>
      </c>
      <c r="E3">
        <v>111</v>
      </c>
      <c r="F3" t="s">
        <v>52</v>
      </c>
      <c r="G3">
        <v>7297</v>
      </c>
      <c r="H3">
        <v>1674</v>
      </c>
      <c r="J3" t="s">
        <v>57</v>
      </c>
      <c r="K3">
        <v>2019</v>
      </c>
      <c r="L3">
        <v>5</v>
      </c>
      <c r="N3">
        <v>3511.24</v>
      </c>
      <c r="O3">
        <v>3324.57</v>
      </c>
      <c r="P3">
        <v>3893.04</v>
      </c>
      <c r="Q3">
        <v>2903.73</v>
      </c>
      <c r="R3">
        <v>4104.63</v>
      </c>
      <c r="S3">
        <v>3721.11</v>
      </c>
      <c r="T3">
        <v>3160.57</v>
      </c>
      <c r="U3">
        <v>3873.73</v>
      </c>
      <c r="V3">
        <v>2900.36</v>
      </c>
      <c r="W3">
        <v>4114.5</v>
      </c>
      <c r="X3">
        <v>4205.58</v>
      </c>
      <c r="Y3">
        <v>4228.04</v>
      </c>
      <c r="Z3">
        <v>5399.64</v>
      </c>
      <c r="AA3">
        <v>5226.43</v>
      </c>
      <c r="AB3">
        <v>4752.1000000000004</v>
      </c>
      <c r="AC3">
        <v>4600.25</v>
      </c>
      <c r="AD3">
        <v>4196.68</v>
      </c>
      <c r="AE3">
        <v>4380.7700000000004</v>
      </c>
      <c r="AF3">
        <v>4355.97</v>
      </c>
      <c r="AG3">
        <v>5676.68</v>
      </c>
      <c r="AH3">
        <v>4369.04</v>
      </c>
      <c r="AI3">
        <v>4076</v>
      </c>
      <c r="AJ3">
        <v>5107.07</v>
      </c>
      <c r="AK3">
        <v>6833.54</v>
      </c>
      <c r="AL3">
        <v>6160.09</v>
      </c>
      <c r="AM3">
        <v>4817.34</v>
      </c>
      <c r="AN3">
        <v>4918.17</v>
      </c>
      <c r="AO3">
        <v>4789.75</v>
      </c>
      <c r="AP3">
        <v>4040.73</v>
      </c>
      <c r="AQ3">
        <v>5676.3</v>
      </c>
      <c r="AR3">
        <v>4237.88</v>
      </c>
      <c r="AS3">
        <v>4286.1000000000004</v>
      </c>
      <c r="AT3">
        <v>2863.16</v>
      </c>
      <c r="AU3">
        <v>1216.27</v>
      </c>
      <c r="AV3">
        <v>3969.02</v>
      </c>
      <c r="AW3">
        <v>5254.51</v>
      </c>
      <c r="AX3">
        <f t="shared" ref="AX3:AX21" si="1">AVERAGEIF(N3:AW3,"&lt;&gt;0")</f>
        <v>4309.5719444444439</v>
      </c>
      <c r="AY3">
        <f t="shared" ref="AY3:AY21" si="2">N3*0.03</f>
        <v>105.3372</v>
      </c>
      <c r="AZ3">
        <f t="shared" ref="AZ3:AZ21" si="3">O3*0.03</f>
        <v>99.737099999999998</v>
      </c>
      <c r="BA3">
        <f t="shared" ref="BA3:BA21" si="4">P3*0.03</f>
        <v>116.79119999999999</v>
      </c>
      <c r="BB3">
        <f t="shared" ref="BB3:BB21" si="5">Q3*0.03</f>
        <v>87.111899999999991</v>
      </c>
      <c r="BC3">
        <f t="shared" ref="BC3:BC21" si="6">R3*0.03</f>
        <v>123.13889999999999</v>
      </c>
      <c r="BD3">
        <f t="shared" ref="BD3:BD21" si="7">S3*0.03</f>
        <v>111.63330000000001</v>
      </c>
      <c r="BE3">
        <f t="shared" ref="BE3:BE21" si="8">T3*0.03</f>
        <v>94.817099999999996</v>
      </c>
      <c r="BF3">
        <f t="shared" ref="BF3:BF21" si="9">U3*0.03</f>
        <v>116.2119</v>
      </c>
      <c r="BG3">
        <f t="shared" ref="BG3:BG21" si="10">V3*0.03</f>
        <v>87.010800000000003</v>
      </c>
      <c r="BH3">
        <f t="shared" ref="BH3:BH21" si="11">W3*0.03</f>
        <v>123.435</v>
      </c>
      <c r="BI3">
        <f t="shared" ref="BI3:BI21" si="12">X3*0.03</f>
        <v>126.16739999999999</v>
      </c>
      <c r="BJ3">
        <f t="shared" ref="BJ3:BJ21" si="13">Y3*0.03</f>
        <v>126.8412</v>
      </c>
      <c r="BK3">
        <f t="shared" ref="BK3:BK21" si="14">Z3*0.03</f>
        <v>161.98920000000001</v>
      </c>
      <c r="BL3">
        <f t="shared" ref="BL3:BL21" si="15">AA3*0.03</f>
        <v>156.7929</v>
      </c>
      <c r="BM3">
        <f t="shared" ref="BM3:BM21" si="16">AB3*0.03</f>
        <v>142.56300000000002</v>
      </c>
      <c r="BN3">
        <f t="shared" ref="BN3:BN21" si="17">AC3*0.03</f>
        <v>138.00749999999999</v>
      </c>
      <c r="BO3">
        <f t="shared" ref="BO3:BO21" si="18">AD3*0.03</f>
        <v>125.9004</v>
      </c>
      <c r="BP3">
        <f t="shared" ref="BP3:BP21" si="19">AE3*0.03</f>
        <v>131.42310000000001</v>
      </c>
      <c r="BQ3">
        <f t="shared" ref="BQ3:BQ21" si="20">AF3*0.03</f>
        <v>130.67910000000001</v>
      </c>
      <c r="BR3">
        <f t="shared" ref="BR3:BR21" si="21">AG3*0.03</f>
        <v>170.3004</v>
      </c>
      <c r="BS3">
        <f t="shared" ref="BS3:BS21" si="22">AH3*0.03</f>
        <v>131.0712</v>
      </c>
      <c r="BT3">
        <f t="shared" ref="BT3:BT21" si="23">AI3*0.03</f>
        <v>122.28</v>
      </c>
      <c r="BU3">
        <f t="shared" ref="BU3:BU21" si="24">AJ3*0.03</f>
        <v>153.21209999999999</v>
      </c>
      <c r="BV3">
        <f t="shared" ref="BV3:BV21" si="25">AK3*0.03</f>
        <v>205.00619999999998</v>
      </c>
      <c r="BW3">
        <f t="shared" ref="BW3:BW21" si="26">AL3*0.03</f>
        <v>184.80269999999999</v>
      </c>
      <c r="BX3">
        <f t="shared" ref="BX3:BX21" si="27">AM3*0.03</f>
        <v>144.52019999999999</v>
      </c>
      <c r="BY3">
        <f t="shared" ref="BY3:BY21" si="28">AN3*0.03</f>
        <v>147.54509999999999</v>
      </c>
      <c r="BZ3">
        <f t="shared" ref="BZ3:BZ21" si="29">AO3*0.03</f>
        <v>143.6925</v>
      </c>
      <c r="CA3">
        <f t="shared" ref="CA3:CA21" si="30">AP3*0.03</f>
        <v>121.22189999999999</v>
      </c>
      <c r="CB3">
        <f t="shared" ref="CB3:CB21" si="31">AQ3*0.03</f>
        <v>170.28899999999999</v>
      </c>
      <c r="CC3">
        <f t="shared" ref="CC3:CC21" si="32">AR3*0.03</f>
        <v>127.13639999999999</v>
      </c>
      <c r="CD3">
        <f t="shared" ref="CD3:CD21" si="33">AS3*0.03</f>
        <v>128.583</v>
      </c>
      <c r="CE3">
        <f t="shared" ref="CE3:CE21" si="34">AT3*0.03</f>
        <v>85.894799999999989</v>
      </c>
      <c r="CF3">
        <f t="shared" ref="CF3:CF21" si="35">AU3*0.03</f>
        <v>36.488099999999996</v>
      </c>
      <c r="CG3">
        <f t="shared" ref="CG3:CG21" si="36">AV3*0.03</f>
        <v>119.0706</v>
      </c>
      <c r="CH3">
        <f t="shared" ref="CH3:CH21" si="37">AW3*0.03</f>
        <v>157.6353</v>
      </c>
    </row>
    <row r="4" spans="1:86" x14ac:dyDescent="0.4">
      <c r="A4" t="s">
        <v>58</v>
      </c>
      <c r="B4" t="s">
        <v>59</v>
      </c>
      <c r="C4" t="s">
        <v>51</v>
      </c>
      <c r="E4">
        <v>111</v>
      </c>
      <c r="F4" t="s">
        <v>52</v>
      </c>
      <c r="G4">
        <v>5691</v>
      </c>
      <c r="H4">
        <v>155</v>
      </c>
      <c r="J4" t="s">
        <v>60</v>
      </c>
      <c r="K4">
        <v>2019</v>
      </c>
      <c r="L4">
        <v>8</v>
      </c>
      <c r="N4">
        <v>29661.1</v>
      </c>
      <c r="O4">
        <v>22163.34</v>
      </c>
      <c r="P4">
        <v>22522.14</v>
      </c>
      <c r="Q4">
        <v>18431.12</v>
      </c>
      <c r="R4">
        <v>26465.200000000001</v>
      </c>
      <c r="S4">
        <v>16891.3</v>
      </c>
      <c r="T4">
        <v>17886.310000000001</v>
      </c>
      <c r="U4">
        <v>19005.55</v>
      </c>
      <c r="V4">
        <v>14447.12</v>
      </c>
      <c r="W4">
        <v>18280.45</v>
      </c>
      <c r="X4">
        <v>14787.11</v>
      </c>
      <c r="Y4">
        <v>27315.94</v>
      </c>
      <c r="Z4">
        <v>16863.93</v>
      </c>
      <c r="AA4">
        <v>20114.419999999998</v>
      </c>
      <c r="AB4">
        <v>22122.09</v>
      </c>
      <c r="AC4">
        <v>24797.14</v>
      </c>
      <c r="AD4">
        <v>21155.18</v>
      </c>
      <c r="AE4">
        <v>24078.51</v>
      </c>
      <c r="AF4">
        <v>19972.71</v>
      </c>
      <c r="AG4">
        <v>21580.97</v>
      </c>
      <c r="AH4">
        <v>20769.740000000002</v>
      </c>
      <c r="AI4">
        <v>16850.93</v>
      </c>
      <c r="AJ4">
        <v>19516.78</v>
      </c>
      <c r="AK4">
        <v>35784.620000000003</v>
      </c>
      <c r="AL4">
        <v>20922.349999999999</v>
      </c>
      <c r="AM4">
        <v>16863.560000000001</v>
      </c>
      <c r="AN4">
        <v>21090.06</v>
      </c>
      <c r="AO4">
        <v>17579.060000000001</v>
      </c>
      <c r="AP4">
        <v>18244.91</v>
      </c>
      <c r="AQ4">
        <v>22628.84</v>
      </c>
      <c r="AR4">
        <v>20393.900000000001</v>
      </c>
      <c r="AS4">
        <v>23746.75</v>
      </c>
      <c r="AT4">
        <v>18167.25</v>
      </c>
      <c r="AU4">
        <v>15657.69</v>
      </c>
      <c r="AV4">
        <v>19106.41</v>
      </c>
      <c r="AW4">
        <v>25577.59</v>
      </c>
      <c r="AX4">
        <f t="shared" si="1"/>
        <v>20873.390833333335</v>
      </c>
      <c r="AY4">
        <f t="shared" si="2"/>
        <v>889.83299999999997</v>
      </c>
      <c r="AZ4">
        <f t="shared" si="3"/>
        <v>664.90019999999993</v>
      </c>
      <c r="BA4">
        <f t="shared" si="4"/>
        <v>675.66419999999994</v>
      </c>
      <c r="BB4">
        <f t="shared" si="5"/>
        <v>552.93359999999996</v>
      </c>
      <c r="BC4">
        <f t="shared" si="6"/>
        <v>793.95600000000002</v>
      </c>
      <c r="BD4">
        <f t="shared" si="7"/>
        <v>506.73899999999998</v>
      </c>
      <c r="BE4">
        <f t="shared" si="8"/>
        <v>536.58929999999998</v>
      </c>
      <c r="BF4">
        <f t="shared" si="9"/>
        <v>570.16649999999993</v>
      </c>
      <c r="BG4">
        <f t="shared" si="10"/>
        <v>433.41360000000003</v>
      </c>
      <c r="BH4">
        <f t="shared" si="11"/>
        <v>548.4135</v>
      </c>
      <c r="BI4">
        <f t="shared" si="12"/>
        <v>443.61329999999998</v>
      </c>
      <c r="BJ4">
        <f t="shared" si="13"/>
        <v>819.4781999999999</v>
      </c>
      <c r="BK4">
        <f t="shared" si="14"/>
        <v>505.91789999999997</v>
      </c>
      <c r="BL4">
        <f t="shared" si="15"/>
        <v>603.43259999999998</v>
      </c>
      <c r="BM4">
        <f t="shared" si="16"/>
        <v>663.66269999999997</v>
      </c>
      <c r="BN4">
        <f t="shared" si="17"/>
        <v>743.91419999999994</v>
      </c>
      <c r="BO4">
        <f t="shared" si="18"/>
        <v>634.65539999999999</v>
      </c>
      <c r="BP4">
        <f t="shared" si="19"/>
        <v>722.35529999999994</v>
      </c>
      <c r="BQ4">
        <f t="shared" si="20"/>
        <v>599.18129999999996</v>
      </c>
      <c r="BR4">
        <f t="shared" si="21"/>
        <v>647.42910000000006</v>
      </c>
      <c r="BS4">
        <f t="shared" si="22"/>
        <v>623.09220000000005</v>
      </c>
      <c r="BT4">
        <f t="shared" si="23"/>
        <v>505.52789999999999</v>
      </c>
      <c r="BU4">
        <f t="shared" si="24"/>
        <v>585.50339999999994</v>
      </c>
      <c r="BV4">
        <f t="shared" si="25"/>
        <v>1073.5386000000001</v>
      </c>
      <c r="BW4">
        <f t="shared" si="26"/>
        <v>627.67049999999995</v>
      </c>
      <c r="BX4">
        <f t="shared" si="27"/>
        <v>505.90680000000003</v>
      </c>
      <c r="BY4">
        <f t="shared" si="28"/>
        <v>632.70180000000005</v>
      </c>
      <c r="BZ4">
        <f t="shared" si="29"/>
        <v>527.37180000000001</v>
      </c>
      <c r="CA4">
        <f t="shared" si="30"/>
        <v>547.34730000000002</v>
      </c>
      <c r="CB4">
        <f t="shared" si="31"/>
        <v>678.86519999999996</v>
      </c>
      <c r="CC4">
        <f t="shared" si="32"/>
        <v>611.81700000000001</v>
      </c>
      <c r="CD4">
        <f t="shared" si="33"/>
        <v>712.40249999999992</v>
      </c>
      <c r="CE4">
        <f t="shared" si="34"/>
        <v>545.01749999999993</v>
      </c>
      <c r="CF4">
        <f t="shared" si="35"/>
        <v>469.73070000000001</v>
      </c>
      <c r="CG4">
        <f t="shared" si="36"/>
        <v>573.19229999999993</v>
      </c>
      <c r="CH4">
        <f t="shared" si="37"/>
        <v>767.32769999999994</v>
      </c>
    </row>
    <row r="5" spans="1:86" x14ac:dyDescent="0.4">
      <c r="A5" t="s">
        <v>61</v>
      </c>
      <c r="B5" t="s">
        <v>62</v>
      </c>
      <c r="C5" t="s">
        <v>63</v>
      </c>
      <c r="E5">
        <v>111</v>
      </c>
      <c r="F5" t="s">
        <v>52</v>
      </c>
      <c r="G5">
        <v>5814</v>
      </c>
      <c r="H5">
        <v>1585</v>
      </c>
      <c r="J5" t="s">
        <v>64</v>
      </c>
      <c r="K5">
        <v>2019</v>
      </c>
      <c r="L5">
        <v>10</v>
      </c>
      <c r="N5">
        <v>6554.81</v>
      </c>
      <c r="O5">
        <v>5443.58</v>
      </c>
      <c r="P5">
        <v>8559.1200000000008</v>
      </c>
      <c r="Q5">
        <v>7535.01</v>
      </c>
      <c r="R5">
        <v>7480.03</v>
      </c>
      <c r="S5">
        <v>6122.51</v>
      </c>
      <c r="T5">
        <v>5000.5200000000004</v>
      </c>
      <c r="U5">
        <v>5854.28</v>
      </c>
      <c r="V5">
        <v>6133.4</v>
      </c>
      <c r="W5">
        <v>5296.96</v>
      </c>
      <c r="X5">
        <v>6100.92</v>
      </c>
      <c r="Y5">
        <v>6860.68</v>
      </c>
      <c r="Z5">
        <v>5952.87</v>
      </c>
      <c r="AA5">
        <v>5512.04</v>
      </c>
      <c r="AB5">
        <v>6473.85</v>
      </c>
      <c r="AC5">
        <v>5403.04</v>
      </c>
      <c r="AD5">
        <v>7487.4</v>
      </c>
      <c r="AE5">
        <v>9147.33</v>
      </c>
      <c r="AF5">
        <v>7450.83</v>
      </c>
      <c r="AG5">
        <v>7079.37</v>
      </c>
      <c r="AH5">
        <v>7871.02</v>
      </c>
      <c r="AI5">
        <v>7832.64</v>
      </c>
      <c r="AJ5">
        <v>7730.5</v>
      </c>
      <c r="AK5">
        <v>7618.28</v>
      </c>
      <c r="AL5">
        <v>8468.8700000000008</v>
      </c>
      <c r="AM5">
        <v>7179.5</v>
      </c>
      <c r="AN5">
        <v>6379.75</v>
      </c>
      <c r="AO5">
        <v>7208.62</v>
      </c>
      <c r="AP5">
        <v>5452.57</v>
      </c>
      <c r="AQ5">
        <v>8555.74</v>
      </c>
      <c r="AR5">
        <v>8553.91</v>
      </c>
      <c r="AS5">
        <v>6648.74</v>
      </c>
      <c r="AT5">
        <v>7695.92</v>
      </c>
      <c r="AU5">
        <v>7668.71</v>
      </c>
      <c r="AV5">
        <v>5935.72</v>
      </c>
      <c r="AW5">
        <v>7716.47</v>
      </c>
      <c r="AX5">
        <f t="shared" si="1"/>
        <v>6943.4863888888885</v>
      </c>
      <c r="AY5">
        <f t="shared" si="2"/>
        <v>196.64430000000002</v>
      </c>
      <c r="AZ5">
        <f t="shared" si="3"/>
        <v>163.3074</v>
      </c>
      <c r="BA5">
        <f t="shared" si="4"/>
        <v>256.77359999999999</v>
      </c>
      <c r="BB5">
        <f t="shared" si="5"/>
        <v>226.05029999999999</v>
      </c>
      <c r="BC5">
        <f t="shared" si="6"/>
        <v>224.40089999999998</v>
      </c>
      <c r="BD5">
        <f t="shared" si="7"/>
        <v>183.67529999999999</v>
      </c>
      <c r="BE5">
        <f t="shared" si="8"/>
        <v>150.01560000000001</v>
      </c>
      <c r="BF5">
        <f t="shared" si="9"/>
        <v>175.6284</v>
      </c>
      <c r="BG5">
        <f t="shared" si="10"/>
        <v>184.00199999999998</v>
      </c>
      <c r="BH5">
        <f t="shared" si="11"/>
        <v>158.90879999999999</v>
      </c>
      <c r="BI5">
        <f t="shared" si="12"/>
        <v>183.02760000000001</v>
      </c>
      <c r="BJ5">
        <f t="shared" si="13"/>
        <v>205.82040000000001</v>
      </c>
      <c r="BK5">
        <f t="shared" si="14"/>
        <v>178.58609999999999</v>
      </c>
      <c r="BL5">
        <f t="shared" si="15"/>
        <v>165.3612</v>
      </c>
      <c r="BM5">
        <f t="shared" si="16"/>
        <v>194.21549999999999</v>
      </c>
      <c r="BN5">
        <f t="shared" si="17"/>
        <v>162.09119999999999</v>
      </c>
      <c r="BO5">
        <f t="shared" si="18"/>
        <v>224.62199999999999</v>
      </c>
      <c r="BP5">
        <f t="shared" si="19"/>
        <v>274.41989999999998</v>
      </c>
      <c r="BQ5">
        <f t="shared" si="20"/>
        <v>223.5249</v>
      </c>
      <c r="BR5">
        <f t="shared" si="21"/>
        <v>212.38109999999998</v>
      </c>
      <c r="BS5">
        <f t="shared" si="22"/>
        <v>236.13060000000002</v>
      </c>
      <c r="BT5">
        <f t="shared" si="23"/>
        <v>234.97919999999999</v>
      </c>
      <c r="BU5">
        <f t="shared" si="24"/>
        <v>231.91499999999999</v>
      </c>
      <c r="BV5">
        <f t="shared" si="25"/>
        <v>228.54839999999999</v>
      </c>
      <c r="BW5">
        <f t="shared" si="26"/>
        <v>254.06610000000001</v>
      </c>
      <c r="BX5">
        <f t="shared" si="27"/>
        <v>215.38499999999999</v>
      </c>
      <c r="BY5">
        <f t="shared" si="28"/>
        <v>191.39249999999998</v>
      </c>
      <c r="BZ5">
        <f t="shared" si="29"/>
        <v>216.2586</v>
      </c>
      <c r="CA5">
        <f t="shared" si="30"/>
        <v>163.57709999999997</v>
      </c>
      <c r="CB5">
        <f t="shared" si="31"/>
        <v>256.67219999999998</v>
      </c>
      <c r="CC5">
        <f t="shared" si="32"/>
        <v>256.6173</v>
      </c>
      <c r="CD5">
        <f t="shared" si="33"/>
        <v>199.4622</v>
      </c>
      <c r="CE5">
        <f t="shared" si="34"/>
        <v>230.8776</v>
      </c>
      <c r="CF5">
        <f t="shared" si="35"/>
        <v>230.06129999999999</v>
      </c>
      <c r="CG5">
        <f t="shared" si="36"/>
        <v>178.07159999999999</v>
      </c>
      <c r="CH5">
        <f t="shared" si="37"/>
        <v>231.4941</v>
      </c>
    </row>
    <row r="6" spans="1:86" x14ac:dyDescent="0.4">
      <c r="A6" t="s">
        <v>65</v>
      </c>
      <c r="B6" t="s">
        <v>66</v>
      </c>
      <c r="C6" t="s">
        <v>56</v>
      </c>
      <c r="E6">
        <v>111</v>
      </c>
      <c r="F6" t="s">
        <v>52</v>
      </c>
      <c r="G6">
        <v>5921</v>
      </c>
      <c r="H6">
        <v>1585</v>
      </c>
      <c r="J6" t="s">
        <v>67</v>
      </c>
      <c r="K6">
        <v>2020</v>
      </c>
      <c r="L6">
        <v>10</v>
      </c>
      <c r="N6">
        <v>306737.39</v>
      </c>
      <c r="O6">
        <v>352287.49</v>
      </c>
      <c r="P6">
        <v>397547.91</v>
      </c>
      <c r="Q6">
        <v>403329.53</v>
      </c>
      <c r="R6">
        <v>378312.45</v>
      </c>
      <c r="S6">
        <v>284427.62</v>
      </c>
      <c r="T6">
        <v>369716.43</v>
      </c>
      <c r="U6">
        <v>316975.17</v>
      </c>
      <c r="V6">
        <v>311178.65999999997</v>
      </c>
      <c r="W6">
        <v>409674.49</v>
      </c>
      <c r="X6">
        <v>407760.49</v>
      </c>
      <c r="Y6">
        <v>301366.7</v>
      </c>
      <c r="Z6">
        <v>3258</v>
      </c>
      <c r="AA6">
        <v>1700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1"/>
        <v>303162.30928571435</v>
      </c>
      <c r="AY6">
        <f t="shared" si="2"/>
        <v>9202.1216999999997</v>
      </c>
      <c r="AZ6">
        <f t="shared" si="3"/>
        <v>10568.624699999998</v>
      </c>
      <c r="BA6">
        <f t="shared" si="4"/>
        <v>11926.4373</v>
      </c>
      <c r="BB6">
        <f t="shared" si="5"/>
        <v>12099.885900000001</v>
      </c>
      <c r="BC6">
        <f t="shared" si="6"/>
        <v>11349.3735</v>
      </c>
      <c r="BD6">
        <f t="shared" si="7"/>
        <v>8532.8285999999989</v>
      </c>
      <c r="BE6">
        <f t="shared" si="8"/>
        <v>11091.492899999999</v>
      </c>
      <c r="BF6">
        <f t="shared" si="9"/>
        <v>9509.2550999999985</v>
      </c>
      <c r="BG6">
        <f t="shared" si="10"/>
        <v>9335.3597999999984</v>
      </c>
      <c r="BH6">
        <f t="shared" si="11"/>
        <v>12290.234699999999</v>
      </c>
      <c r="BI6">
        <f t="shared" si="12"/>
        <v>12232.814699999999</v>
      </c>
      <c r="BJ6">
        <f t="shared" si="13"/>
        <v>9041.0010000000002</v>
      </c>
      <c r="BK6">
        <f t="shared" si="14"/>
        <v>97.74</v>
      </c>
      <c r="BL6">
        <f t="shared" si="15"/>
        <v>51</v>
      </c>
      <c r="BM6">
        <f t="shared" si="16"/>
        <v>0</v>
      </c>
      <c r="BN6">
        <f t="shared" si="17"/>
        <v>0</v>
      </c>
      <c r="BO6">
        <f t="shared" si="18"/>
        <v>0</v>
      </c>
      <c r="BP6">
        <f t="shared" si="19"/>
        <v>0</v>
      </c>
      <c r="BQ6">
        <f t="shared" si="20"/>
        <v>0</v>
      </c>
      <c r="BR6">
        <f t="shared" si="21"/>
        <v>0</v>
      </c>
      <c r="BS6">
        <f t="shared" si="22"/>
        <v>0</v>
      </c>
      <c r="BT6">
        <f t="shared" si="23"/>
        <v>0</v>
      </c>
      <c r="BU6">
        <f t="shared" si="24"/>
        <v>0</v>
      </c>
      <c r="BV6">
        <f t="shared" si="25"/>
        <v>0</v>
      </c>
      <c r="BW6">
        <f t="shared" si="26"/>
        <v>0</v>
      </c>
      <c r="BX6">
        <f t="shared" si="27"/>
        <v>0</v>
      </c>
      <c r="BY6">
        <f t="shared" si="28"/>
        <v>0</v>
      </c>
      <c r="BZ6">
        <f t="shared" si="29"/>
        <v>0</v>
      </c>
      <c r="CA6">
        <f t="shared" si="30"/>
        <v>0</v>
      </c>
      <c r="CB6">
        <f t="shared" si="31"/>
        <v>0</v>
      </c>
      <c r="CC6">
        <f t="shared" si="32"/>
        <v>0</v>
      </c>
      <c r="CD6">
        <f t="shared" si="33"/>
        <v>0</v>
      </c>
      <c r="CE6">
        <f t="shared" si="34"/>
        <v>0</v>
      </c>
      <c r="CF6">
        <f t="shared" si="35"/>
        <v>0</v>
      </c>
      <c r="CG6">
        <f t="shared" si="36"/>
        <v>0</v>
      </c>
      <c r="CH6">
        <f t="shared" si="37"/>
        <v>0</v>
      </c>
    </row>
    <row r="7" spans="1:86" x14ac:dyDescent="0.4">
      <c r="A7" t="s">
        <v>68</v>
      </c>
      <c r="B7" t="s">
        <v>69</v>
      </c>
      <c r="C7" t="s">
        <v>63</v>
      </c>
      <c r="E7">
        <v>111</v>
      </c>
      <c r="F7" t="s">
        <v>52</v>
      </c>
      <c r="G7">
        <v>5999</v>
      </c>
      <c r="H7">
        <v>1633</v>
      </c>
      <c r="J7" t="s">
        <v>70</v>
      </c>
      <c r="K7">
        <v>2018</v>
      </c>
      <c r="L7">
        <v>12</v>
      </c>
      <c r="N7">
        <v>75880.05</v>
      </c>
      <c r="O7">
        <v>79286.570000000007</v>
      </c>
      <c r="P7">
        <v>85349.46</v>
      </c>
      <c r="Q7">
        <v>91002.66</v>
      </c>
      <c r="R7">
        <v>103564.85</v>
      </c>
      <c r="S7">
        <v>94963.88</v>
      </c>
      <c r="T7">
        <v>83557.66</v>
      </c>
      <c r="U7">
        <v>86545.61</v>
      </c>
      <c r="V7">
        <v>88351.07</v>
      </c>
      <c r="W7">
        <v>88812.08</v>
      </c>
      <c r="X7">
        <v>76982</v>
      </c>
      <c r="Y7">
        <v>81789.94</v>
      </c>
      <c r="Z7">
        <v>86093.52</v>
      </c>
      <c r="AA7">
        <v>89671.97</v>
      </c>
      <c r="AB7">
        <v>89983.98</v>
      </c>
      <c r="AC7">
        <v>97157.42</v>
      </c>
      <c r="AD7">
        <v>94345.43</v>
      </c>
      <c r="AE7">
        <v>95602.06</v>
      </c>
      <c r="AF7">
        <v>95681.85</v>
      </c>
      <c r="AG7">
        <v>80018.259999999995</v>
      </c>
      <c r="AH7">
        <v>75965.820000000007</v>
      </c>
      <c r="AI7">
        <v>80628.81</v>
      </c>
      <c r="AJ7">
        <v>75225.47</v>
      </c>
      <c r="AK7">
        <v>80138.899999999994</v>
      </c>
      <c r="AL7">
        <v>80622.149999999994</v>
      </c>
      <c r="AM7">
        <v>82618.42</v>
      </c>
      <c r="AN7">
        <v>96985.54</v>
      </c>
      <c r="AO7">
        <v>83257.86</v>
      </c>
      <c r="AP7">
        <v>91505.18</v>
      </c>
      <c r="AQ7">
        <v>98222.32</v>
      </c>
      <c r="AR7">
        <v>85573.37</v>
      </c>
      <c r="AS7">
        <v>36941.53</v>
      </c>
      <c r="AT7">
        <v>0</v>
      </c>
      <c r="AU7">
        <v>0</v>
      </c>
      <c r="AV7">
        <v>0</v>
      </c>
      <c r="AW7">
        <v>0</v>
      </c>
      <c r="AX7">
        <f t="shared" si="1"/>
        <v>85385.177812499998</v>
      </c>
      <c r="AY7">
        <f t="shared" si="2"/>
        <v>2276.4014999999999</v>
      </c>
      <c r="AZ7">
        <f t="shared" si="3"/>
        <v>2378.5971</v>
      </c>
      <c r="BA7">
        <f t="shared" si="4"/>
        <v>2560.4838</v>
      </c>
      <c r="BB7">
        <f t="shared" si="5"/>
        <v>2730.0798</v>
      </c>
      <c r="BC7">
        <f t="shared" si="6"/>
        <v>3106.9455000000003</v>
      </c>
      <c r="BD7">
        <f t="shared" si="7"/>
        <v>2848.9164000000001</v>
      </c>
      <c r="BE7">
        <f t="shared" si="8"/>
        <v>2506.7298000000001</v>
      </c>
      <c r="BF7">
        <f t="shared" si="9"/>
        <v>2596.3683000000001</v>
      </c>
      <c r="BG7">
        <f t="shared" si="10"/>
        <v>2650.5320999999999</v>
      </c>
      <c r="BH7">
        <f t="shared" si="11"/>
        <v>2664.3624</v>
      </c>
      <c r="BI7">
        <f t="shared" si="12"/>
        <v>2309.46</v>
      </c>
      <c r="BJ7">
        <f t="shared" si="13"/>
        <v>2453.6981999999998</v>
      </c>
      <c r="BK7">
        <f t="shared" si="14"/>
        <v>2582.8056000000001</v>
      </c>
      <c r="BL7">
        <f t="shared" si="15"/>
        <v>2690.1590999999999</v>
      </c>
      <c r="BM7">
        <f t="shared" si="16"/>
        <v>2699.5193999999997</v>
      </c>
      <c r="BN7">
        <f t="shared" si="17"/>
        <v>2914.7226000000001</v>
      </c>
      <c r="BO7">
        <f t="shared" si="18"/>
        <v>2830.3628999999996</v>
      </c>
      <c r="BP7">
        <f t="shared" si="19"/>
        <v>2868.0617999999999</v>
      </c>
      <c r="BQ7">
        <f t="shared" si="20"/>
        <v>2870.4555</v>
      </c>
      <c r="BR7">
        <f t="shared" si="21"/>
        <v>2400.5477999999998</v>
      </c>
      <c r="BS7">
        <f t="shared" si="22"/>
        <v>2278.9746</v>
      </c>
      <c r="BT7">
        <f t="shared" si="23"/>
        <v>2418.8642999999997</v>
      </c>
      <c r="BU7">
        <f t="shared" si="24"/>
        <v>2256.7640999999999</v>
      </c>
      <c r="BV7">
        <f t="shared" si="25"/>
        <v>2404.1669999999999</v>
      </c>
      <c r="BW7">
        <f t="shared" si="26"/>
        <v>2418.6644999999999</v>
      </c>
      <c r="BX7">
        <f t="shared" si="27"/>
        <v>2478.5526</v>
      </c>
      <c r="BY7">
        <f t="shared" si="28"/>
        <v>2909.5661999999998</v>
      </c>
      <c r="BZ7">
        <f t="shared" si="29"/>
        <v>2497.7357999999999</v>
      </c>
      <c r="CA7">
        <f t="shared" si="30"/>
        <v>2745.1553999999996</v>
      </c>
      <c r="CB7">
        <f t="shared" si="31"/>
        <v>2946.6696000000002</v>
      </c>
      <c r="CC7">
        <f t="shared" si="32"/>
        <v>2567.2010999999998</v>
      </c>
      <c r="CD7">
        <f t="shared" si="33"/>
        <v>1108.2458999999999</v>
      </c>
      <c r="CE7">
        <f t="shared" si="34"/>
        <v>0</v>
      </c>
      <c r="CF7">
        <f t="shared" si="35"/>
        <v>0</v>
      </c>
      <c r="CG7">
        <f t="shared" si="36"/>
        <v>0</v>
      </c>
      <c r="CH7">
        <f t="shared" si="37"/>
        <v>0</v>
      </c>
    </row>
    <row r="8" spans="1:86" x14ac:dyDescent="0.4">
      <c r="A8" t="s">
        <v>71</v>
      </c>
      <c r="B8" t="s">
        <v>72</v>
      </c>
      <c r="C8" t="s">
        <v>63</v>
      </c>
      <c r="E8">
        <v>111</v>
      </c>
      <c r="F8" t="s">
        <v>52</v>
      </c>
      <c r="G8">
        <v>5499</v>
      </c>
      <c r="H8">
        <v>1585</v>
      </c>
      <c r="J8" t="s">
        <v>73</v>
      </c>
      <c r="K8">
        <v>2018</v>
      </c>
      <c r="L8">
        <v>12</v>
      </c>
      <c r="N8">
        <v>37736.69</v>
      </c>
      <c r="O8">
        <v>33097.71</v>
      </c>
      <c r="P8">
        <v>36364.39</v>
      </c>
      <c r="Q8">
        <v>30121.55</v>
      </c>
      <c r="R8">
        <v>36002.129999999997</v>
      </c>
      <c r="S8">
        <v>29895.34</v>
      </c>
      <c r="T8">
        <v>35562.43</v>
      </c>
      <c r="U8">
        <v>32841.69</v>
      </c>
      <c r="V8">
        <v>28449.23</v>
      </c>
      <c r="W8">
        <v>27924.33</v>
      </c>
      <c r="X8">
        <v>30199.26</v>
      </c>
      <c r="Y8">
        <v>35989.040000000001</v>
      </c>
      <c r="Z8">
        <v>28500.98</v>
      </c>
      <c r="AA8">
        <v>26215.59</v>
      </c>
      <c r="AB8">
        <v>28142.799999999999</v>
      </c>
      <c r="AC8">
        <v>29588.71</v>
      </c>
      <c r="AD8">
        <v>27178.94</v>
      </c>
      <c r="AE8">
        <v>31191.72</v>
      </c>
      <c r="AF8">
        <v>26100.25</v>
      </c>
      <c r="AG8">
        <v>26408.959999999999</v>
      </c>
      <c r="AH8">
        <v>28933.23</v>
      </c>
      <c r="AI8">
        <v>31100.959999999999</v>
      </c>
      <c r="AJ8">
        <v>31531.3</v>
      </c>
      <c r="AK8">
        <v>34550.71</v>
      </c>
      <c r="AL8">
        <v>24868.73</v>
      </c>
      <c r="AM8">
        <v>22855.46</v>
      </c>
      <c r="AN8">
        <v>26623.64</v>
      </c>
      <c r="AO8">
        <v>26219.85</v>
      </c>
      <c r="AP8">
        <v>26130.14</v>
      </c>
      <c r="AQ8">
        <v>28372.06</v>
      </c>
      <c r="AR8">
        <v>30427.279999999999</v>
      </c>
      <c r="AS8">
        <v>31315.35</v>
      </c>
      <c r="AT8">
        <v>31703.56</v>
      </c>
      <c r="AU8">
        <v>28353.71</v>
      </c>
      <c r="AV8">
        <v>37686.74</v>
      </c>
      <c r="AW8">
        <v>34941.99</v>
      </c>
      <c r="AX8">
        <f t="shared" si="1"/>
        <v>30364.62361111111</v>
      </c>
      <c r="AY8">
        <f t="shared" si="2"/>
        <v>1132.1007</v>
      </c>
      <c r="AZ8">
        <f t="shared" si="3"/>
        <v>992.93129999999996</v>
      </c>
      <c r="BA8">
        <f t="shared" si="4"/>
        <v>1090.9316999999999</v>
      </c>
      <c r="BB8">
        <f t="shared" si="5"/>
        <v>903.64649999999995</v>
      </c>
      <c r="BC8">
        <f t="shared" si="6"/>
        <v>1080.0638999999999</v>
      </c>
      <c r="BD8">
        <f t="shared" si="7"/>
        <v>896.86019999999996</v>
      </c>
      <c r="BE8">
        <f t="shared" si="8"/>
        <v>1066.8729000000001</v>
      </c>
      <c r="BF8">
        <f t="shared" si="9"/>
        <v>985.25070000000005</v>
      </c>
      <c r="BG8">
        <f t="shared" si="10"/>
        <v>853.4769</v>
      </c>
      <c r="BH8">
        <f t="shared" si="11"/>
        <v>837.72990000000004</v>
      </c>
      <c r="BI8">
        <f t="shared" si="12"/>
        <v>905.97779999999989</v>
      </c>
      <c r="BJ8">
        <f t="shared" si="13"/>
        <v>1079.6712</v>
      </c>
      <c r="BK8">
        <f t="shared" si="14"/>
        <v>855.02940000000001</v>
      </c>
      <c r="BL8">
        <f t="shared" si="15"/>
        <v>786.46769999999992</v>
      </c>
      <c r="BM8">
        <f t="shared" si="16"/>
        <v>844.28399999999999</v>
      </c>
      <c r="BN8">
        <f t="shared" si="17"/>
        <v>887.66129999999998</v>
      </c>
      <c r="BO8">
        <f t="shared" si="18"/>
        <v>815.36819999999989</v>
      </c>
      <c r="BP8">
        <f t="shared" si="19"/>
        <v>935.75160000000005</v>
      </c>
      <c r="BQ8">
        <f t="shared" si="20"/>
        <v>783.00749999999994</v>
      </c>
      <c r="BR8">
        <f t="shared" si="21"/>
        <v>792.26879999999994</v>
      </c>
      <c r="BS8">
        <f t="shared" si="22"/>
        <v>867.99689999999998</v>
      </c>
      <c r="BT8">
        <f t="shared" si="23"/>
        <v>933.02879999999993</v>
      </c>
      <c r="BU8">
        <f t="shared" si="24"/>
        <v>945.93899999999996</v>
      </c>
      <c r="BV8">
        <f t="shared" si="25"/>
        <v>1036.5212999999999</v>
      </c>
      <c r="BW8">
        <f t="shared" si="26"/>
        <v>746.06189999999992</v>
      </c>
      <c r="BX8">
        <f t="shared" si="27"/>
        <v>685.66379999999992</v>
      </c>
      <c r="BY8">
        <f t="shared" si="28"/>
        <v>798.70920000000001</v>
      </c>
      <c r="BZ8">
        <f t="shared" si="29"/>
        <v>786.5954999999999</v>
      </c>
      <c r="CA8">
        <f t="shared" si="30"/>
        <v>783.90419999999995</v>
      </c>
      <c r="CB8">
        <f t="shared" si="31"/>
        <v>851.16179999999997</v>
      </c>
      <c r="CC8">
        <f t="shared" si="32"/>
        <v>912.81839999999988</v>
      </c>
      <c r="CD8">
        <f t="shared" si="33"/>
        <v>939.46049999999991</v>
      </c>
      <c r="CE8">
        <f t="shared" si="34"/>
        <v>951.10680000000002</v>
      </c>
      <c r="CF8">
        <f t="shared" si="35"/>
        <v>850.61129999999991</v>
      </c>
      <c r="CG8">
        <f t="shared" si="36"/>
        <v>1130.6021999999998</v>
      </c>
      <c r="CH8">
        <f t="shared" si="37"/>
        <v>1048.2596999999998</v>
      </c>
    </row>
    <row r="9" spans="1:86" x14ac:dyDescent="0.4">
      <c r="A9" t="s">
        <v>74</v>
      </c>
      <c r="B9" t="s">
        <v>75</v>
      </c>
      <c r="C9" t="s">
        <v>51</v>
      </c>
      <c r="E9">
        <v>111</v>
      </c>
      <c r="F9" t="s">
        <v>52</v>
      </c>
      <c r="G9">
        <v>5137</v>
      </c>
      <c r="H9">
        <v>1585</v>
      </c>
      <c r="J9" t="s">
        <v>76</v>
      </c>
      <c r="K9">
        <v>2019</v>
      </c>
      <c r="L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2"/>
        <v>0</v>
      </c>
      <c r="AZ9">
        <f t="shared" si="3"/>
        <v>0</v>
      </c>
      <c r="BA9">
        <f t="shared" si="4"/>
        <v>0</v>
      </c>
      <c r="BB9">
        <f t="shared" si="5"/>
        <v>0</v>
      </c>
      <c r="BC9">
        <f t="shared" si="6"/>
        <v>0</v>
      </c>
      <c r="BD9">
        <f t="shared" si="7"/>
        <v>0</v>
      </c>
      <c r="BE9">
        <f t="shared" si="8"/>
        <v>0</v>
      </c>
      <c r="BF9">
        <f t="shared" si="9"/>
        <v>0</v>
      </c>
      <c r="BG9">
        <f t="shared" si="10"/>
        <v>0</v>
      </c>
      <c r="BH9">
        <f t="shared" si="11"/>
        <v>0</v>
      </c>
      <c r="BI9">
        <f t="shared" si="12"/>
        <v>0</v>
      </c>
      <c r="BJ9">
        <f t="shared" si="13"/>
        <v>0</v>
      </c>
      <c r="BK9">
        <f t="shared" si="14"/>
        <v>0</v>
      </c>
      <c r="BL9">
        <f t="shared" si="15"/>
        <v>0</v>
      </c>
      <c r="BM9">
        <f t="shared" si="16"/>
        <v>0</v>
      </c>
      <c r="BN9">
        <f t="shared" si="17"/>
        <v>0</v>
      </c>
      <c r="BO9">
        <f t="shared" si="18"/>
        <v>0</v>
      </c>
      <c r="BP9">
        <f t="shared" si="19"/>
        <v>0</v>
      </c>
      <c r="BQ9">
        <f t="shared" si="20"/>
        <v>0</v>
      </c>
      <c r="BR9">
        <f t="shared" si="21"/>
        <v>0</v>
      </c>
      <c r="BS9">
        <f t="shared" si="22"/>
        <v>0</v>
      </c>
      <c r="BT9">
        <f t="shared" si="23"/>
        <v>0</v>
      </c>
      <c r="BU9">
        <f t="shared" si="24"/>
        <v>0</v>
      </c>
      <c r="BV9">
        <f t="shared" si="25"/>
        <v>0</v>
      </c>
      <c r="BW9">
        <f t="shared" si="26"/>
        <v>0</v>
      </c>
      <c r="BX9">
        <f t="shared" si="27"/>
        <v>0</v>
      </c>
      <c r="BY9">
        <f t="shared" si="28"/>
        <v>0</v>
      </c>
      <c r="BZ9">
        <f t="shared" si="29"/>
        <v>0</v>
      </c>
      <c r="CA9">
        <f t="shared" si="30"/>
        <v>0</v>
      </c>
      <c r="CB9">
        <f t="shared" si="31"/>
        <v>0</v>
      </c>
      <c r="CC9">
        <f t="shared" si="32"/>
        <v>0</v>
      </c>
      <c r="CD9">
        <f t="shared" si="33"/>
        <v>0</v>
      </c>
      <c r="CE9">
        <f t="shared" si="34"/>
        <v>0</v>
      </c>
      <c r="CF9">
        <f t="shared" si="35"/>
        <v>0</v>
      </c>
      <c r="CG9">
        <f t="shared" si="36"/>
        <v>0</v>
      </c>
      <c r="CH9">
        <f t="shared" si="37"/>
        <v>0</v>
      </c>
    </row>
    <row r="10" spans="1:86" x14ac:dyDescent="0.4">
      <c r="A10" t="s">
        <v>77</v>
      </c>
      <c r="B10" t="s">
        <v>78</v>
      </c>
      <c r="C10" t="s">
        <v>56</v>
      </c>
      <c r="E10">
        <v>111</v>
      </c>
      <c r="F10" t="s">
        <v>52</v>
      </c>
      <c r="G10">
        <v>7297</v>
      </c>
      <c r="H10">
        <v>2111</v>
      </c>
      <c r="J10" t="s">
        <v>79</v>
      </c>
      <c r="K10">
        <v>2019</v>
      </c>
      <c r="L10">
        <v>9</v>
      </c>
      <c r="N10">
        <v>99621.84</v>
      </c>
      <c r="O10">
        <v>97054.65</v>
      </c>
      <c r="P10">
        <v>110449.88</v>
      </c>
      <c r="Q10">
        <v>103255.6</v>
      </c>
      <c r="R10">
        <v>101921.31</v>
      </c>
      <c r="S10">
        <v>90885.35</v>
      </c>
      <c r="T10">
        <v>102335.27</v>
      </c>
      <c r="U10">
        <v>105966.09</v>
      </c>
      <c r="V10">
        <v>93613.59</v>
      </c>
      <c r="W10">
        <v>100159.41</v>
      </c>
      <c r="X10">
        <v>90085.119999999995</v>
      </c>
      <c r="Y10">
        <v>109775.49</v>
      </c>
      <c r="Z10">
        <v>92382.77</v>
      </c>
      <c r="AA10">
        <v>87236.22</v>
      </c>
      <c r="AB10">
        <v>105833.56</v>
      </c>
      <c r="AC10">
        <v>94616.85</v>
      </c>
      <c r="AD10">
        <v>103608.15</v>
      </c>
      <c r="AE10">
        <v>85659.89</v>
      </c>
      <c r="AF10">
        <v>82103.94</v>
      </c>
      <c r="AG10">
        <v>95175.14</v>
      </c>
      <c r="AH10">
        <v>95733.94</v>
      </c>
      <c r="AI10">
        <v>91332.160000000003</v>
      </c>
      <c r="AJ10">
        <v>88866.55</v>
      </c>
      <c r="AK10">
        <v>97946.59</v>
      </c>
      <c r="AL10">
        <v>87463.95</v>
      </c>
      <c r="AM10">
        <v>79943.649999999994</v>
      </c>
      <c r="AN10">
        <v>88741.36</v>
      </c>
      <c r="AO10">
        <v>80307.33</v>
      </c>
      <c r="AP10">
        <v>78617.820000000007</v>
      </c>
      <c r="AQ10">
        <v>77932.52</v>
      </c>
      <c r="AR10">
        <v>83569.09</v>
      </c>
      <c r="AS10">
        <v>83990.36</v>
      </c>
      <c r="AT10">
        <v>81731.11</v>
      </c>
      <c r="AU10">
        <v>82153.95</v>
      </c>
      <c r="AV10">
        <v>96067.02</v>
      </c>
      <c r="AW10">
        <v>98491.77</v>
      </c>
      <c r="AX10">
        <f t="shared" si="1"/>
        <v>92906.369166666642</v>
      </c>
      <c r="AY10">
        <f t="shared" si="2"/>
        <v>2988.6551999999997</v>
      </c>
      <c r="AZ10">
        <f t="shared" si="3"/>
        <v>2911.6394999999998</v>
      </c>
      <c r="BA10">
        <f t="shared" si="4"/>
        <v>3313.4964</v>
      </c>
      <c r="BB10">
        <f t="shared" si="5"/>
        <v>3097.6680000000001</v>
      </c>
      <c r="BC10">
        <f t="shared" si="6"/>
        <v>3057.6392999999998</v>
      </c>
      <c r="BD10">
        <f t="shared" si="7"/>
        <v>2726.5605</v>
      </c>
      <c r="BE10">
        <f t="shared" si="8"/>
        <v>3070.0581000000002</v>
      </c>
      <c r="BF10">
        <f t="shared" si="9"/>
        <v>3178.9826999999996</v>
      </c>
      <c r="BG10">
        <f t="shared" si="10"/>
        <v>2808.4076999999997</v>
      </c>
      <c r="BH10">
        <f t="shared" si="11"/>
        <v>3004.7822999999999</v>
      </c>
      <c r="BI10">
        <f t="shared" si="12"/>
        <v>2702.5535999999997</v>
      </c>
      <c r="BJ10">
        <f t="shared" si="13"/>
        <v>3293.2647000000002</v>
      </c>
      <c r="BK10">
        <f t="shared" si="14"/>
        <v>2771.4830999999999</v>
      </c>
      <c r="BL10">
        <f t="shared" si="15"/>
        <v>2617.0866000000001</v>
      </c>
      <c r="BM10">
        <f t="shared" si="16"/>
        <v>3175.0067999999997</v>
      </c>
      <c r="BN10">
        <f t="shared" si="17"/>
        <v>2838.5055000000002</v>
      </c>
      <c r="BO10">
        <f t="shared" si="18"/>
        <v>3108.2444999999998</v>
      </c>
      <c r="BP10">
        <f t="shared" si="19"/>
        <v>2569.7966999999999</v>
      </c>
      <c r="BQ10">
        <f t="shared" si="20"/>
        <v>2463.1181999999999</v>
      </c>
      <c r="BR10">
        <f t="shared" si="21"/>
        <v>2855.2541999999999</v>
      </c>
      <c r="BS10">
        <f t="shared" si="22"/>
        <v>2872.0182</v>
      </c>
      <c r="BT10">
        <f t="shared" si="23"/>
        <v>2739.9648000000002</v>
      </c>
      <c r="BU10">
        <f t="shared" si="24"/>
        <v>2665.9965000000002</v>
      </c>
      <c r="BV10">
        <f t="shared" si="25"/>
        <v>2938.3977</v>
      </c>
      <c r="BW10">
        <f t="shared" si="26"/>
        <v>2623.9184999999998</v>
      </c>
      <c r="BX10">
        <f t="shared" si="27"/>
        <v>2398.3094999999998</v>
      </c>
      <c r="BY10">
        <f t="shared" si="28"/>
        <v>2662.2408</v>
      </c>
      <c r="BZ10">
        <f t="shared" si="29"/>
        <v>2409.2199000000001</v>
      </c>
      <c r="CA10">
        <f t="shared" si="30"/>
        <v>2358.5346</v>
      </c>
      <c r="CB10">
        <f t="shared" si="31"/>
        <v>2337.9756000000002</v>
      </c>
      <c r="CC10">
        <f t="shared" si="32"/>
        <v>2507.0726999999997</v>
      </c>
      <c r="CD10">
        <f t="shared" si="33"/>
        <v>2519.7107999999998</v>
      </c>
      <c r="CE10">
        <f t="shared" si="34"/>
        <v>2451.9333000000001</v>
      </c>
      <c r="CF10">
        <f t="shared" si="35"/>
        <v>2464.6185</v>
      </c>
      <c r="CG10">
        <f t="shared" si="36"/>
        <v>2882.0106000000001</v>
      </c>
      <c r="CH10">
        <f t="shared" si="37"/>
        <v>2954.7530999999999</v>
      </c>
    </row>
    <row r="11" spans="1:86" x14ac:dyDescent="0.4">
      <c r="A11" t="s">
        <v>80</v>
      </c>
      <c r="B11" t="s">
        <v>81</v>
      </c>
      <c r="C11" t="s">
        <v>63</v>
      </c>
      <c r="E11">
        <v>111</v>
      </c>
      <c r="F11" t="s">
        <v>52</v>
      </c>
      <c r="G11">
        <v>5944</v>
      </c>
      <c r="H11">
        <v>1674</v>
      </c>
      <c r="J11" t="s">
        <v>82</v>
      </c>
      <c r="K11">
        <v>2019</v>
      </c>
      <c r="L11">
        <v>11</v>
      </c>
      <c r="N11">
        <v>99228.34</v>
      </c>
      <c r="O11">
        <v>128218.67</v>
      </c>
      <c r="P11">
        <v>145267.37</v>
      </c>
      <c r="Q11">
        <v>151700.57</v>
      </c>
      <c r="R11">
        <v>251092.07</v>
      </c>
      <c r="S11">
        <v>244298.49</v>
      </c>
      <c r="T11">
        <v>296964.03000000003</v>
      </c>
      <c r="U11">
        <v>241227.06</v>
      </c>
      <c r="V11">
        <v>179232.09</v>
      </c>
      <c r="W11">
        <v>131355.04999999999</v>
      </c>
      <c r="X11">
        <v>85181.119999999995</v>
      </c>
      <c r="Y11">
        <v>75653.649999999994</v>
      </c>
      <c r="Z11">
        <v>80231.88</v>
      </c>
      <c r="AA11">
        <v>88709.8</v>
      </c>
      <c r="AB11">
        <v>95765.440000000002</v>
      </c>
      <c r="AC11">
        <v>125338.53</v>
      </c>
      <c r="AD11">
        <v>149134.89000000001</v>
      </c>
      <c r="AE11">
        <v>152829.75</v>
      </c>
      <c r="AF11">
        <v>232546.61</v>
      </c>
      <c r="AG11">
        <v>151898.85999999999</v>
      </c>
      <c r="AH11">
        <v>127082.4</v>
      </c>
      <c r="AI11">
        <v>106359.4</v>
      </c>
      <c r="AJ11">
        <v>86498.3</v>
      </c>
      <c r="AK11">
        <v>83464.38</v>
      </c>
      <c r="AL11">
        <v>74777.37</v>
      </c>
      <c r="AM11">
        <v>69561.14</v>
      </c>
      <c r="AN11">
        <v>96577.71</v>
      </c>
      <c r="AO11">
        <v>97154.9</v>
      </c>
      <c r="AP11">
        <v>143417.99</v>
      </c>
      <c r="AQ11">
        <v>196195.62</v>
      </c>
      <c r="AR11">
        <v>233287.45</v>
      </c>
      <c r="AS11">
        <v>173106.8</v>
      </c>
      <c r="AT11">
        <v>146304.67000000001</v>
      </c>
      <c r="AU11">
        <v>89783.42</v>
      </c>
      <c r="AV11">
        <v>81359.69</v>
      </c>
      <c r="AW11">
        <v>77192.89</v>
      </c>
      <c r="AX11">
        <f t="shared" si="1"/>
        <v>138555.51111111109</v>
      </c>
      <c r="AY11">
        <f t="shared" si="2"/>
        <v>2976.8501999999999</v>
      </c>
      <c r="AZ11">
        <f t="shared" si="3"/>
        <v>3846.5600999999997</v>
      </c>
      <c r="BA11">
        <f t="shared" si="4"/>
        <v>4358.0210999999999</v>
      </c>
      <c r="BB11">
        <f t="shared" si="5"/>
        <v>4551.0171</v>
      </c>
      <c r="BC11">
        <f t="shared" si="6"/>
        <v>7532.7620999999999</v>
      </c>
      <c r="BD11">
        <f t="shared" si="7"/>
        <v>7328.9546999999993</v>
      </c>
      <c r="BE11">
        <f t="shared" si="8"/>
        <v>8908.920900000001</v>
      </c>
      <c r="BF11">
        <f t="shared" si="9"/>
        <v>7236.8117999999995</v>
      </c>
      <c r="BG11">
        <f t="shared" si="10"/>
        <v>5376.9627</v>
      </c>
      <c r="BH11">
        <f t="shared" si="11"/>
        <v>3940.6514999999995</v>
      </c>
      <c r="BI11">
        <f t="shared" si="12"/>
        <v>2555.4335999999998</v>
      </c>
      <c r="BJ11">
        <f t="shared" si="13"/>
        <v>2269.6094999999996</v>
      </c>
      <c r="BK11">
        <f t="shared" si="14"/>
        <v>2406.9564</v>
      </c>
      <c r="BL11">
        <f t="shared" si="15"/>
        <v>2661.2939999999999</v>
      </c>
      <c r="BM11">
        <f t="shared" si="16"/>
        <v>2872.9632000000001</v>
      </c>
      <c r="BN11">
        <f t="shared" si="17"/>
        <v>3760.1558999999997</v>
      </c>
      <c r="BO11">
        <f t="shared" si="18"/>
        <v>4474.0466999999999</v>
      </c>
      <c r="BP11">
        <f t="shared" si="19"/>
        <v>4584.8924999999999</v>
      </c>
      <c r="BQ11">
        <f t="shared" si="20"/>
        <v>6976.3982999999989</v>
      </c>
      <c r="BR11">
        <f t="shared" si="21"/>
        <v>4556.965799999999</v>
      </c>
      <c r="BS11">
        <f t="shared" si="22"/>
        <v>3812.4719999999998</v>
      </c>
      <c r="BT11">
        <f t="shared" si="23"/>
        <v>3190.7819999999997</v>
      </c>
      <c r="BU11">
        <f t="shared" si="24"/>
        <v>2594.9490000000001</v>
      </c>
      <c r="BV11">
        <f t="shared" si="25"/>
        <v>2503.9313999999999</v>
      </c>
      <c r="BW11">
        <f t="shared" si="26"/>
        <v>2243.3210999999997</v>
      </c>
      <c r="BX11">
        <f t="shared" si="27"/>
        <v>2086.8341999999998</v>
      </c>
      <c r="BY11">
        <f t="shared" si="28"/>
        <v>2897.3313000000003</v>
      </c>
      <c r="BZ11">
        <f t="shared" si="29"/>
        <v>2914.6469999999999</v>
      </c>
      <c r="CA11">
        <f t="shared" si="30"/>
        <v>4302.5396999999994</v>
      </c>
      <c r="CB11">
        <f t="shared" si="31"/>
        <v>5885.8685999999998</v>
      </c>
      <c r="CC11">
        <f t="shared" si="32"/>
        <v>6998.6234999999997</v>
      </c>
      <c r="CD11">
        <f t="shared" si="33"/>
        <v>5193.2039999999997</v>
      </c>
      <c r="CE11">
        <f t="shared" si="34"/>
        <v>4389.1401000000005</v>
      </c>
      <c r="CF11">
        <f t="shared" si="35"/>
        <v>2693.5025999999998</v>
      </c>
      <c r="CG11">
        <f t="shared" si="36"/>
        <v>2440.7907</v>
      </c>
      <c r="CH11">
        <f t="shared" si="37"/>
        <v>2315.7867000000001</v>
      </c>
    </row>
    <row r="12" spans="1:86" x14ac:dyDescent="0.4">
      <c r="A12" t="s">
        <v>83</v>
      </c>
      <c r="B12" t="s">
        <v>84</v>
      </c>
      <c r="C12" t="s">
        <v>51</v>
      </c>
      <c r="E12">
        <v>111</v>
      </c>
      <c r="F12" t="s">
        <v>52</v>
      </c>
      <c r="G12">
        <v>5499</v>
      </c>
      <c r="H12">
        <v>1585</v>
      </c>
      <c r="J12" t="s">
        <v>85</v>
      </c>
      <c r="K12">
        <v>2020</v>
      </c>
      <c r="L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1700</v>
      </c>
      <c r="Z12">
        <v>0</v>
      </c>
      <c r="AA12">
        <v>0</v>
      </c>
      <c r="AB12">
        <v>0</v>
      </c>
      <c r="AC12">
        <v>0</v>
      </c>
      <c r="AD12">
        <v>1725</v>
      </c>
      <c r="AE12">
        <v>0</v>
      </c>
      <c r="AF12">
        <v>0</v>
      </c>
      <c r="AG12">
        <v>1500</v>
      </c>
      <c r="AH12">
        <v>1960</v>
      </c>
      <c r="AI12">
        <v>1000</v>
      </c>
      <c r="AJ12">
        <v>2250</v>
      </c>
      <c r="AK12">
        <v>2045</v>
      </c>
      <c r="AL12">
        <v>3500</v>
      </c>
      <c r="AM12">
        <v>0</v>
      </c>
      <c r="AN12">
        <v>2850</v>
      </c>
      <c r="AO12">
        <v>300</v>
      </c>
      <c r="AP12">
        <v>3070</v>
      </c>
      <c r="AQ12">
        <v>1500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1"/>
        <v>1950</v>
      </c>
      <c r="AY12">
        <f t="shared" si="2"/>
        <v>0</v>
      </c>
      <c r="AZ12">
        <f t="shared" si="3"/>
        <v>0</v>
      </c>
      <c r="BA12">
        <f t="shared" si="4"/>
        <v>0</v>
      </c>
      <c r="BB12">
        <f t="shared" si="5"/>
        <v>0</v>
      </c>
      <c r="BC12">
        <f t="shared" si="6"/>
        <v>0</v>
      </c>
      <c r="BD12">
        <f t="shared" si="7"/>
        <v>0</v>
      </c>
      <c r="BE12">
        <f t="shared" si="8"/>
        <v>0</v>
      </c>
      <c r="BF12">
        <f t="shared" si="9"/>
        <v>0</v>
      </c>
      <c r="BG12">
        <f t="shared" si="10"/>
        <v>0</v>
      </c>
      <c r="BH12">
        <f t="shared" si="11"/>
        <v>0</v>
      </c>
      <c r="BI12">
        <f t="shared" si="12"/>
        <v>0</v>
      </c>
      <c r="BJ12">
        <f t="shared" si="13"/>
        <v>51</v>
      </c>
      <c r="BK12">
        <f t="shared" si="14"/>
        <v>0</v>
      </c>
      <c r="BL12">
        <f t="shared" si="15"/>
        <v>0</v>
      </c>
      <c r="BM12">
        <f t="shared" si="16"/>
        <v>0</v>
      </c>
      <c r="BN12">
        <f t="shared" si="17"/>
        <v>0</v>
      </c>
      <c r="BO12">
        <f t="shared" si="18"/>
        <v>51.75</v>
      </c>
      <c r="BP12">
        <f t="shared" si="19"/>
        <v>0</v>
      </c>
      <c r="BQ12">
        <f t="shared" si="20"/>
        <v>0</v>
      </c>
      <c r="BR12">
        <f t="shared" si="21"/>
        <v>45</v>
      </c>
      <c r="BS12">
        <f t="shared" si="22"/>
        <v>58.8</v>
      </c>
      <c r="BT12">
        <f t="shared" si="23"/>
        <v>30</v>
      </c>
      <c r="BU12">
        <f t="shared" si="24"/>
        <v>67.5</v>
      </c>
      <c r="BV12">
        <f t="shared" si="25"/>
        <v>61.349999999999994</v>
      </c>
      <c r="BW12">
        <f t="shared" si="26"/>
        <v>105</v>
      </c>
      <c r="BX12">
        <f t="shared" si="27"/>
        <v>0</v>
      </c>
      <c r="BY12">
        <f t="shared" si="28"/>
        <v>85.5</v>
      </c>
      <c r="BZ12">
        <f t="shared" si="29"/>
        <v>9</v>
      </c>
      <c r="CA12">
        <f t="shared" si="30"/>
        <v>92.1</v>
      </c>
      <c r="CB12">
        <f t="shared" si="31"/>
        <v>45</v>
      </c>
      <c r="CC12">
        <f t="shared" si="32"/>
        <v>0</v>
      </c>
      <c r="CD12">
        <f t="shared" si="33"/>
        <v>0</v>
      </c>
      <c r="CE12">
        <f t="shared" si="34"/>
        <v>0</v>
      </c>
      <c r="CF12">
        <f t="shared" si="35"/>
        <v>0</v>
      </c>
      <c r="CG12">
        <f t="shared" si="36"/>
        <v>0</v>
      </c>
      <c r="CH12">
        <f t="shared" si="37"/>
        <v>0</v>
      </c>
    </row>
    <row r="13" spans="1:86" x14ac:dyDescent="0.4">
      <c r="A13" t="s">
        <v>86</v>
      </c>
      <c r="B13" t="s">
        <v>87</v>
      </c>
      <c r="C13" t="s">
        <v>51</v>
      </c>
      <c r="E13">
        <v>112</v>
      </c>
      <c r="F13" t="s">
        <v>88</v>
      </c>
      <c r="G13">
        <v>5499</v>
      </c>
      <c r="H13">
        <v>1733</v>
      </c>
      <c r="J13" t="s">
        <v>89</v>
      </c>
      <c r="K13">
        <v>2020</v>
      </c>
      <c r="L13">
        <v>6</v>
      </c>
      <c r="N13">
        <v>12017</v>
      </c>
      <c r="O13">
        <v>9102</v>
      </c>
      <c r="P13">
        <v>12838</v>
      </c>
      <c r="Q13">
        <v>11842.75</v>
      </c>
      <c r="R13">
        <v>15638.45</v>
      </c>
      <c r="S13">
        <v>14214.5</v>
      </c>
      <c r="T13">
        <v>14855.75</v>
      </c>
      <c r="U13">
        <v>14435</v>
      </c>
      <c r="V13">
        <v>13842.38</v>
      </c>
      <c r="W13">
        <v>12102.35</v>
      </c>
      <c r="X13">
        <v>12980.5</v>
      </c>
      <c r="Y13">
        <v>14136.5</v>
      </c>
      <c r="Z13">
        <v>12142.25</v>
      </c>
      <c r="AA13">
        <v>13303</v>
      </c>
      <c r="AB13">
        <v>13851.38</v>
      </c>
      <c r="AC13">
        <v>14749</v>
      </c>
      <c r="AD13">
        <v>14307</v>
      </c>
      <c r="AE13">
        <v>14720.5</v>
      </c>
      <c r="AF13">
        <v>17004</v>
      </c>
      <c r="AG13">
        <v>17123</v>
      </c>
      <c r="AH13">
        <v>11945</v>
      </c>
      <c r="AI13">
        <v>13601</v>
      </c>
      <c r="AJ13">
        <v>15303</v>
      </c>
      <c r="AK13">
        <v>19098.5</v>
      </c>
      <c r="AL13">
        <v>13050.5</v>
      </c>
      <c r="AM13">
        <v>14468.5</v>
      </c>
      <c r="AN13">
        <v>16747.5</v>
      </c>
      <c r="AO13">
        <v>15310.36</v>
      </c>
      <c r="AP13">
        <v>17925</v>
      </c>
      <c r="AQ13">
        <v>17611</v>
      </c>
      <c r="AR13">
        <v>16509</v>
      </c>
      <c r="AS13">
        <v>20540</v>
      </c>
      <c r="AT13">
        <v>12417.5</v>
      </c>
      <c r="AU13">
        <v>15384</v>
      </c>
      <c r="AV13">
        <v>17316</v>
      </c>
      <c r="AW13">
        <v>16138</v>
      </c>
      <c r="AX13">
        <f t="shared" si="1"/>
        <v>14682.50472222222</v>
      </c>
      <c r="AY13">
        <f t="shared" si="2"/>
        <v>360.51</v>
      </c>
      <c r="AZ13">
        <f t="shared" si="3"/>
        <v>273.06</v>
      </c>
      <c r="BA13">
        <f t="shared" si="4"/>
        <v>385.14</v>
      </c>
      <c r="BB13">
        <f t="shared" si="5"/>
        <v>355.28249999999997</v>
      </c>
      <c r="BC13">
        <f t="shared" si="6"/>
        <v>469.15350000000001</v>
      </c>
      <c r="BD13">
        <f t="shared" si="7"/>
        <v>426.435</v>
      </c>
      <c r="BE13">
        <f t="shared" si="8"/>
        <v>445.67249999999996</v>
      </c>
      <c r="BF13">
        <f t="shared" si="9"/>
        <v>433.05</v>
      </c>
      <c r="BG13">
        <f t="shared" si="10"/>
        <v>415.27139999999997</v>
      </c>
      <c r="BH13">
        <f t="shared" si="11"/>
        <v>363.07049999999998</v>
      </c>
      <c r="BI13">
        <f t="shared" si="12"/>
        <v>389.41499999999996</v>
      </c>
      <c r="BJ13">
        <f t="shared" si="13"/>
        <v>424.09499999999997</v>
      </c>
      <c r="BK13">
        <f t="shared" si="14"/>
        <v>364.26749999999998</v>
      </c>
      <c r="BL13">
        <f t="shared" si="15"/>
        <v>399.09</v>
      </c>
      <c r="BM13">
        <f t="shared" si="16"/>
        <v>415.54139999999995</v>
      </c>
      <c r="BN13">
        <f t="shared" si="17"/>
        <v>442.46999999999997</v>
      </c>
      <c r="BO13">
        <f t="shared" si="18"/>
        <v>429.21</v>
      </c>
      <c r="BP13">
        <f t="shared" si="19"/>
        <v>441.61500000000001</v>
      </c>
      <c r="BQ13">
        <f t="shared" si="20"/>
        <v>510.12</v>
      </c>
      <c r="BR13">
        <f t="shared" si="21"/>
        <v>513.68999999999994</v>
      </c>
      <c r="BS13">
        <f t="shared" si="22"/>
        <v>358.34999999999997</v>
      </c>
      <c r="BT13">
        <f t="shared" si="23"/>
        <v>408.03</v>
      </c>
      <c r="BU13">
        <f t="shared" si="24"/>
        <v>459.09</v>
      </c>
      <c r="BV13">
        <f t="shared" si="25"/>
        <v>572.95499999999993</v>
      </c>
      <c r="BW13">
        <f t="shared" si="26"/>
        <v>391.51499999999999</v>
      </c>
      <c r="BX13">
        <f t="shared" si="27"/>
        <v>434.05500000000001</v>
      </c>
      <c r="BY13">
        <f t="shared" si="28"/>
        <v>502.42499999999995</v>
      </c>
      <c r="BZ13">
        <f t="shared" si="29"/>
        <v>459.31080000000003</v>
      </c>
      <c r="CA13">
        <f t="shared" si="30"/>
        <v>537.75</v>
      </c>
      <c r="CB13">
        <f t="shared" si="31"/>
        <v>528.32999999999993</v>
      </c>
      <c r="CC13">
        <f t="shared" si="32"/>
        <v>495.27</v>
      </c>
      <c r="CD13">
        <f t="shared" si="33"/>
        <v>616.19999999999993</v>
      </c>
      <c r="CE13">
        <f t="shared" si="34"/>
        <v>372.52499999999998</v>
      </c>
      <c r="CF13">
        <f t="shared" si="35"/>
        <v>461.52</v>
      </c>
      <c r="CG13">
        <f t="shared" si="36"/>
        <v>519.48</v>
      </c>
      <c r="CH13">
        <f t="shared" si="37"/>
        <v>484.14</v>
      </c>
    </row>
    <row r="14" spans="1:86" x14ac:dyDescent="0.4">
      <c r="A14" t="s">
        <v>90</v>
      </c>
      <c r="B14" t="s">
        <v>91</v>
      </c>
      <c r="C14" t="s">
        <v>56</v>
      </c>
      <c r="E14">
        <v>121</v>
      </c>
      <c r="F14" t="s">
        <v>52</v>
      </c>
      <c r="G14">
        <v>5999</v>
      </c>
      <c r="H14">
        <v>1220</v>
      </c>
      <c r="J14" t="s">
        <v>92</v>
      </c>
      <c r="K14">
        <v>2019</v>
      </c>
      <c r="L14">
        <v>4</v>
      </c>
      <c r="N14">
        <v>17330.3</v>
      </c>
      <c r="O14">
        <v>18670.2</v>
      </c>
      <c r="P14">
        <v>18076.650000000001</v>
      </c>
      <c r="Q14">
        <v>15653.15</v>
      </c>
      <c r="R14">
        <v>18963.5</v>
      </c>
      <c r="S14">
        <v>23312.1</v>
      </c>
      <c r="T14">
        <v>17726.7</v>
      </c>
      <c r="U14">
        <v>28896.25</v>
      </c>
      <c r="V14">
        <v>16950.400000000001</v>
      </c>
      <c r="W14">
        <v>20134.7</v>
      </c>
      <c r="X14">
        <v>19507.150000000001</v>
      </c>
      <c r="Y14">
        <v>22808</v>
      </c>
      <c r="Z14">
        <v>17914.849999999999</v>
      </c>
      <c r="AA14">
        <v>18111.68</v>
      </c>
      <c r="AB14">
        <v>20141.599999999999</v>
      </c>
      <c r="AC14">
        <v>24746</v>
      </c>
      <c r="AD14">
        <v>28826.85</v>
      </c>
      <c r="AE14">
        <v>28373.15</v>
      </c>
      <c r="AF14">
        <v>30797.65</v>
      </c>
      <c r="AG14">
        <v>30490.85</v>
      </c>
      <c r="AH14">
        <v>35049.449999999997</v>
      </c>
      <c r="AI14">
        <v>31209.86</v>
      </c>
      <c r="AJ14">
        <v>28099.599999999999</v>
      </c>
      <c r="AK14">
        <v>32538.1</v>
      </c>
      <c r="AL14">
        <v>25976.7</v>
      </c>
      <c r="AM14">
        <v>30252.45</v>
      </c>
      <c r="AN14">
        <v>31288.15</v>
      </c>
      <c r="AO14">
        <v>25215.65</v>
      </c>
      <c r="AP14">
        <v>36919.599999999999</v>
      </c>
      <c r="AQ14">
        <v>41054.300000000003</v>
      </c>
      <c r="AR14">
        <v>33309.550000000003</v>
      </c>
      <c r="AS14">
        <v>37616.15</v>
      </c>
      <c r="AT14">
        <v>25483.200000000001</v>
      </c>
      <c r="AU14">
        <v>30670.85</v>
      </c>
      <c r="AV14">
        <v>24997.4</v>
      </c>
      <c r="AW14">
        <v>32244.94</v>
      </c>
      <c r="AX14">
        <f t="shared" si="1"/>
        <v>26093.268888888888</v>
      </c>
      <c r="AY14">
        <f t="shared" si="2"/>
        <v>519.90899999999999</v>
      </c>
      <c r="AZ14">
        <f t="shared" si="3"/>
        <v>560.10599999999999</v>
      </c>
      <c r="BA14">
        <f t="shared" si="4"/>
        <v>542.29950000000008</v>
      </c>
      <c r="BB14">
        <f t="shared" si="5"/>
        <v>469.59449999999998</v>
      </c>
      <c r="BC14">
        <f t="shared" si="6"/>
        <v>568.90499999999997</v>
      </c>
      <c r="BD14">
        <f t="shared" si="7"/>
        <v>699.36299999999994</v>
      </c>
      <c r="BE14">
        <f t="shared" si="8"/>
        <v>531.80100000000004</v>
      </c>
      <c r="BF14">
        <f t="shared" si="9"/>
        <v>866.88749999999993</v>
      </c>
      <c r="BG14">
        <f t="shared" si="10"/>
        <v>508.512</v>
      </c>
      <c r="BH14">
        <f t="shared" si="11"/>
        <v>604.04100000000005</v>
      </c>
      <c r="BI14">
        <f t="shared" si="12"/>
        <v>585.21450000000004</v>
      </c>
      <c r="BJ14">
        <f t="shared" si="13"/>
        <v>684.24</v>
      </c>
      <c r="BK14">
        <f t="shared" si="14"/>
        <v>537.44549999999992</v>
      </c>
      <c r="BL14">
        <f t="shared" si="15"/>
        <v>543.35040000000004</v>
      </c>
      <c r="BM14">
        <f t="shared" si="16"/>
        <v>604.24799999999993</v>
      </c>
      <c r="BN14">
        <f t="shared" si="17"/>
        <v>742.38</v>
      </c>
      <c r="BO14">
        <f t="shared" si="18"/>
        <v>864.80549999999994</v>
      </c>
      <c r="BP14">
        <f t="shared" si="19"/>
        <v>851.19450000000006</v>
      </c>
      <c r="BQ14">
        <f t="shared" si="20"/>
        <v>923.92949999999996</v>
      </c>
      <c r="BR14">
        <f t="shared" si="21"/>
        <v>914.7254999999999</v>
      </c>
      <c r="BS14">
        <f t="shared" si="22"/>
        <v>1051.4834999999998</v>
      </c>
      <c r="BT14">
        <f t="shared" si="23"/>
        <v>936.29579999999999</v>
      </c>
      <c r="BU14">
        <f t="shared" si="24"/>
        <v>842.98799999999994</v>
      </c>
      <c r="BV14">
        <f t="shared" si="25"/>
        <v>976.14299999999992</v>
      </c>
      <c r="BW14">
        <f t="shared" si="26"/>
        <v>779.30100000000004</v>
      </c>
      <c r="BX14">
        <f t="shared" si="27"/>
        <v>907.57349999999997</v>
      </c>
      <c r="BY14">
        <f t="shared" si="28"/>
        <v>938.64449999999999</v>
      </c>
      <c r="BZ14">
        <f t="shared" si="29"/>
        <v>756.46950000000004</v>
      </c>
      <c r="CA14">
        <f t="shared" si="30"/>
        <v>1107.588</v>
      </c>
      <c r="CB14">
        <f t="shared" si="31"/>
        <v>1231.6290000000001</v>
      </c>
      <c r="CC14">
        <f t="shared" si="32"/>
        <v>999.28650000000005</v>
      </c>
      <c r="CD14">
        <f t="shared" si="33"/>
        <v>1128.4845</v>
      </c>
      <c r="CE14">
        <f t="shared" si="34"/>
        <v>764.49599999999998</v>
      </c>
      <c r="CF14">
        <f t="shared" si="35"/>
        <v>920.12549999999987</v>
      </c>
      <c r="CG14">
        <f t="shared" si="36"/>
        <v>749.92200000000003</v>
      </c>
      <c r="CH14">
        <f t="shared" si="37"/>
        <v>967.34819999999991</v>
      </c>
    </row>
    <row r="15" spans="1:86" x14ac:dyDescent="0.4">
      <c r="A15" t="s">
        <v>93</v>
      </c>
      <c r="B15" t="s">
        <v>94</v>
      </c>
      <c r="C15" t="s">
        <v>56</v>
      </c>
      <c r="E15">
        <v>121</v>
      </c>
      <c r="F15" t="s">
        <v>52</v>
      </c>
      <c r="G15">
        <v>7216</v>
      </c>
      <c r="H15">
        <v>1666</v>
      </c>
      <c r="J15" t="s">
        <v>95</v>
      </c>
      <c r="K15">
        <v>2019</v>
      </c>
      <c r="L15">
        <v>2</v>
      </c>
      <c r="N15">
        <v>4063</v>
      </c>
      <c r="O15">
        <v>1940</v>
      </c>
      <c r="P15">
        <v>8146</v>
      </c>
      <c r="Q15">
        <v>2712.25</v>
      </c>
      <c r="R15">
        <v>823.25</v>
      </c>
      <c r="S15">
        <v>4260</v>
      </c>
      <c r="T15">
        <v>3845</v>
      </c>
      <c r="U15">
        <v>5625</v>
      </c>
      <c r="V15">
        <v>1645</v>
      </c>
      <c r="W15">
        <v>3557</v>
      </c>
      <c r="X15">
        <v>4298</v>
      </c>
      <c r="Y15">
        <v>5715</v>
      </c>
      <c r="Z15">
        <v>3918</v>
      </c>
      <c r="AA15">
        <v>1700</v>
      </c>
      <c r="AB15">
        <v>3991</v>
      </c>
      <c r="AC15">
        <v>5780</v>
      </c>
      <c r="AD15">
        <v>2565</v>
      </c>
      <c r="AE15">
        <v>4190</v>
      </c>
      <c r="AF15">
        <v>3166</v>
      </c>
      <c r="AG15">
        <v>5565</v>
      </c>
      <c r="AH15">
        <v>4590</v>
      </c>
      <c r="AI15">
        <v>4033</v>
      </c>
      <c r="AJ15">
        <v>3230</v>
      </c>
      <c r="AK15">
        <v>1480</v>
      </c>
      <c r="AL15">
        <v>3820</v>
      </c>
      <c r="AM15">
        <v>4395</v>
      </c>
      <c r="AN15">
        <v>2370</v>
      </c>
      <c r="AO15">
        <v>2250</v>
      </c>
      <c r="AP15">
        <v>180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1"/>
        <v>3581.1206896551726</v>
      </c>
      <c r="AY15">
        <f t="shared" si="2"/>
        <v>121.89</v>
      </c>
      <c r="AZ15">
        <f t="shared" si="3"/>
        <v>58.199999999999996</v>
      </c>
      <c r="BA15">
        <f t="shared" si="4"/>
        <v>244.38</v>
      </c>
      <c r="BB15">
        <f t="shared" si="5"/>
        <v>81.367499999999993</v>
      </c>
      <c r="BC15">
        <f t="shared" si="6"/>
        <v>24.697499999999998</v>
      </c>
      <c r="BD15">
        <f t="shared" si="7"/>
        <v>127.8</v>
      </c>
      <c r="BE15">
        <f t="shared" si="8"/>
        <v>115.35</v>
      </c>
      <c r="BF15">
        <f t="shared" si="9"/>
        <v>168.75</v>
      </c>
      <c r="BG15">
        <f t="shared" si="10"/>
        <v>49.35</v>
      </c>
      <c r="BH15">
        <f t="shared" si="11"/>
        <v>106.71</v>
      </c>
      <c r="BI15">
        <f t="shared" si="12"/>
        <v>128.94</v>
      </c>
      <c r="BJ15">
        <f t="shared" si="13"/>
        <v>171.45</v>
      </c>
      <c r="BK15">
        <f t="shared" si="14"/>
        <v>117.53999999999999</v>
      </c>
      <c r="BL15">
        <f t="shared" si="15"/>
        <v>51</v>
      </c>
      <c r="BM15">
        <f t="shared" si="16"/>
        <v>119.72999999999999</v>
      </c>
      <c r="BN15">
        <f t="shared" si="17"/>
        <v>173.4</v>
      </c>
      <c r="BO15">
        <f t="shared" si="18"/>
        <v>76.95</v>
      </c>
      <c r="BP15">
        <f t="shared" si="19"/>
        <v>125.69999999999999</v>
      </c>
      <c r="BQ15">
        <f t="shared" si="20"/>
        <v>94.97999999999999</v>
      </c>
      <c r="BR15">
        <f t="shared" si="21"/>
        <v>166.95</v>
      </c>
      <c r="BS15">
        <f t="shared" si="22"/>
        <v>137.69999999999999</v>
      </c>
      <c r="BT15">
        <f t="shared" si="23"/>
        <v>120.99</v>
      </c>
      <c r="BU15">
        <f t="shared" si="24"/>
        <v>96.899999999999991</v>
      </c>
      <c r="BV15">
        <f t="shared" si="25"/>
        <v>44.4</v>
      </c>
      <c r="BW15">
        <f t="shared" si="26"/>
        <v>114.6</v>
      </c>
      <c r="BX15">
        <f t="shared" si="27"/>
        <v>131.85</v>
      </c>
      <c r="BY15">
        <f t="shared" si="28"/>
        <v>71.099999999999994</v>
      </c>
      <c r="BZ15">
        <f t="shared" si="29"/>
        <v>67.5</v>
      </c>
      <c r="CA15">
        <f t="shared" si="30"/>
        <v>5.3999999999999995</v>
      </c>
      <c r="CB15">
        <f t="shared" si="31"/>
        <v>0</v>
      </c>
      <c r="CC15">
        <f t="shared" si="32"/>
        <v>0</v>
      </c>
      <c r="CD15">
        <f t="shared" si="33"/>
        <v>0</v>
      </c>
      <c r="CE15">
        <f t="shared" si="34"/>
        <v>0</v>
      </c>
      <c r="CF15">
        <f t="shared" si="35"/>
        <v>0</v>
      </c>
      <c r="CG15">
        <f t="shared" si="36"/>
        <v>0</v>
      </c>
      <c r="CH15">
        <f t="shared" si="37"/>
        <v>0</v>
      </c>
    </row>
    <row r="16" spans="1:86" x14ac:dyDescent="0.4">
      <c r="A16" t="s">
        <v>96</v>
      </c>
      <c r="B16" t="s">
        <v>97</v>
      </c>
      <c r="C16" t="s">
        <v>56</v>
      </c>
      <c r="E16">
        <v>121</v>
      </c>
      <c r="F16" t="s">
        <v>52</v>
      </c>
      <c r="G16">
        <v>5499</v>
      </c>
      <c r="H16">
        <v>929</v>
      </c>
      <c r="J16" t="s">
        <v>98</v>
      </c>
      <c r="K16">
        <v>2021</v>
      </c>
      <c r="L16">
        <v>7</v>
      </c>
      <c r="N16">
        <v>15683.86</v>
      </c>
      <c r="O16">
        <v>16226.99</v>
      </c>
      <c r="P16">
        <v>20464.189999999999</v>
      </c>
      <c r="Q16">
        <v>19983.71</v>
      </c>
      <c r="R16">
        <v>20051.849999999999</v>
      </c>
      <c r="S16">
        <v>19716.02</v>
      </c>
      <c r="T16">
        <v>18155.78</v>
      </c>
      <c r="U16">
        <v>20564</v>
      </c>
      <c r="V16">
        <v>21721.200000000001</v>
      </c>
      <c r="W16">
        <v>21081.33</v>
      </c>
      <c r="X16">
        <v>22595.03</v>
      </c>
      <c r="Y16">
        <v>23542</v>
      </c>
      <c r="Z16">
        <v>24640.26</v>
      </c>
      <c r="AA16">
        <v>25164.799999999999</v>
      </c>
      <c r="AB16">
        <v>29243.19</v>
      </c>
      <c r="AC16">
        <v>27889.919999999998</v>
      </c>
      <c r="AD16">
        <v>26446.7</v>
      </c>
      <c r="AE16">
        <v>26342.14</v>
      </c>
      <c r="AF16">
        <v>25139.58</v>
      </c>
      <c r="AG16">
        <v>24666.33</v>
      </c>
      <c r="AH16">
        <v>23367.42</v>
      </c>
      <c r="AI16">
        <v>23461.99</v>
      </c>
      <c r="AJ16">
        <v>21334.720000000001</v>
      </c>
      <c r="AK16">
        <v>25324.53</v>
      </c>
      <c r="AL16">
        <v>25250.16</v>
      </c>
      <c r="AM16">
        <v>24671.360000000001</v>
      </c>
      <c r="AN16">
        <v>30568.35</v>
      </c>
      <c r="AO16">
        <v>26425.45</v>
      </c>
      <c r="AP16">
        <v>27790.81</v>
      </c>
      <c r="AQ16">
        <v>28836.18</v>
      </c>
      <c r="AR16">
        <v>21849.83</v>
      </c>
      <c r="AS16">
        <v>22713.91</v>
      </c>
      <c r="AT16">
        <v>21537.919999999998</v>
      </c>
      <c r="AU16">
        <v>20181.03</v>
      </c>
      <c r="AV16">
        <v>18996.27</v>
      </c>
      <c r="AW16">
        <v>19439.509999999998</v>
      </c>
      <c r="AX16">
        <f t="shared" si="1"/>
        <v>23085.231111111116</v>
      </c>
      <c r="AY16">
        <f t="shared" si="2"/>
        <v>470.51580000000001</v>
      </c>
      <c r="AZ16">
        <f t="shared" si="3"/>
        <v>486.80969999999996</v>
      </c>
      <c r="BA16">
        <f t="shared" si="4"/>
        <v>613.92569999999989</v>
      </c>
      <c r="BB16">
        <f t="shared" si="5"/>
        <v>599.51130000000001</v>
      </c>
      <c r="BC16">
        <f t="shared" si="6"/>
        <v>601.55549999999994</v>
      </c>
      <c r="BD16">
        <f t="shared" si="7"/>
        <v>591.48059999999998</v>
      </c>
      <c r="BE16">
        <f t="shared" si="8"/>
        <v>544.6733999999999</v>
      </c>
      <c r="BF16">
        <f t="shared" si="9"/>
        <v>616.91999999999996</v>
      </c>
      <c r="BG16">
        <f t="shared" si="10"/>
        <v>651.63599999999997</v>
      </c>
      <c r="BH16">
        <f t="shared" si="11"/>
        <v>632.43990000000008</v>
      </c>
      <c r="BI16">
        <f t="shared" si="12"/>
        <v>677.85089999999991</v>
      </c>
      <c r="BJ16">
        <f t="shared" si="13"/>
        <v>706.26</v>
      </c>
      <c r="BK16">
        <f t="shared" si="14"/>
        <v>739.20779999999991</v>
      </c>
      <c r="BL16">
        <f t="shared" si="15"/>
        <v>754.94399999999996</v>
      </c>
      <c r="BM16">
        <f t="shared" si="16"/>
        <v>877.2956999999999</v>
      </c>
      <c r="BN16">
        <f t="shared" si="17"/>
        <v>836.69759999999997</v>
      </c>
      <c r="BO16">
        <f t="shared" si="18"/>
        <v>793.40099999999995</v>
      </c>
      <c r="BP16">
        <f t="shared" si="19"/>
        <v>790.26419999999996</v>
      </c>
      <c r="BQ16">
        <f t="shared" si="20"/>
        <v>754.18740000000003</v>
      </c>
      <c r="BR16">
        <f t="shared" si="21"/>
        <v>739.98990000000003</v>
      </c>
      <c r="BS16">
        <f t="shared" si="22"/>
        <v>701.0225999999999</v>
      </c>
      <c r="BT16">
        <f t="shared" si="23"/>
        <v>703.85969999999998</v>
      </c>
      <c r="BU16">
        <f t="shared" si="24"/>
        <v>640.04160000000002</v>
      </c>
      <c r="BV16">
        <f t="shared" si="25"/>
        <v>759.7358999999999</v>
      </c>
      <c r="BW16">
        <f t="shared" si="26"/>
        <v>757.50479999999993</v>
      </c>
      <c r="BX16">
        <f t="shared" si="27"/>
        <v>740.14080000000001</v>
      </c>
      <c r="BY16">
        <f t="shared" si="28"/>
        <v>917.05049999999994</v>
      </c>
      <c r="BZ16">
        <f t="shared" si="29"/>
        <v>792.76350000000002</v>
      </c>
      <c r="CA16">
        <f t="shared" si="30"/>
        <v>833.72429999999997</v>
      </c>
      <c r="CB16">
        <f t="shared" si="31"/>
        <v>865.08539999999994</v>
      </c>
      <c r="CC16">
        <f t="shared" si="32"/>
        <v>655.49490000000003</v>
      </c>
      <c r="CD16">
        <f t="shared" si="33"/>
        <v>681.41729999999995</v>
      </c>
      <c r="CE16">
        <f t="shared" si="34"/>
        <v>646.13759999999991</v>
      </c>
      <c r="CF16">
        <f t="shared" si="35"/>
        <v>605.43089999999995</v>
      </c>
      <c r="CG16">
        <f t="shared" si="36"/>
        <v>569.88810000000001</v>
      </c>
      <c r="CH16">
        <f t="shared" si="37"/>
        <v>583.18529999999998</v>
      </c>
    </row>
    <row r="17" spans="1:86" x14ac:dyDescent="0.4">
      <c r="A17" t="s">
        <v>99</v>
      </c>
      <c r="B17" t="s">
        <v>100</v>
      </c>
      <c r="C17" t="s">
        <v>51</v>
      </c>
      <c r="E17">
        <v>122</v>
      </c>
      <c r="F17" t="s">
        <v>101</v>
      </c>
      <c r="G17">
        <v>7230</v>
      </c>
      <c r="H17">
        <v>832</v>
      </c>
      <c r="J17" t="s">
        <v>102</v>
      </c>
      <c r="K17">
        <v>2020</v>
      </c>
      <c r="L17">
        <v>4</v>
      </c>
      <c r="N17">
        <v>12104.31</v>
      </c>
      <c r="O17">
        <v>11624.18</v>
      </c>
      <c r="P17">
        <v>13699.29</v>
      </c>
      <c r="Q17">
        <v>17029.28</v>
      </c>
      <c r="R17">
        <v>19617.11</v>
      </c>
      <c r="S17">
        <v>22455.53</v>
      </c>
      <c r="T17">
        <v>26039.87</v>
      </c>
      <c r="U17">
        <v>22315</v>
      </c>
      <c r="V17">
        <v>16311.3</v>
      </c>
      <c r="W17">
        <v>16178.05</v>
      </c>
      <c r="X17">
        <v>13518.47</v>
      </c>
      <c r="Y17">
        <v>18026.080000000002</v>
      </c>
      <c r="Z17">
        <v>12691.47</v>
      </c>
      <c r="AA17">
        <v>14646.66</v>
      </c>
      <c r="AB17">
        <v>15834.46</v>
      </c>
      <c r="AC17">
        <v>19691.400000000001</v>
      </c>
      <c r="AD17">
        <v>23774.44</v>
      </c>
      <c r="AE17">
        <v>28313.22</v>
      </c>
      <c r="AF17">
        <v>23790.65</v>
      </c>
      <c r="AG17">
        <v>28306.720000000001</v>
      </c>
      <c r="AH17">
        <v>19598.02</v>
      </c>
      <c r="AI17">
        <v>18613.330000000002</v>
      </c>
      <c r="AJ17">
        <v>22053.25</v>
      </c>
      <c r="AK17">
        <v>30272.66</v>
      </c>
      <c r="AL17">
        <v>19889.61</v>
      </c>
      <c r="AM17">
        <v>23480.880000000001</v>
      </c>
      <c r="AN17">
        <v>23391.56</v>
      </c>
      <c r="AO17">
        <v>25363</v>
      </c>
      <c r="AP17">
        <v>25027</v>
      </c>
      <c r="AQ17">
        <v>23187</v>
      </c>
      <c r="AR17">
        <v>25884</v>
      </c>
      <c r="AS17">
        <v>22239.16</v>
      </c>
      <c r="AT17">
        <v>16568</v>
      </c>
      <c r="AU17">
        <v>15864</v>
      </c>
      <c r="AV17">
        <v>13057</v>
      </c>
      <c r="AW17">
        <v>15368</v>
      </c>
      <c r="AX17">
        <f t="shared" si="1"/>
        <v>19883.998888888891</v>
      </c>
      <c r="AY17">
        <f t="shared" si="2"/>
        <v>363.12929999999994</v>
      </c>
      <c r="AZ17">
        <f t="shared" si="3"/>
        <v>348.72539999999998</v>
      </c>
      <c r="BA17">
        <f t="shared" si="4"/>
        <v>410.9787</v>
      </c>
      <c r="BB17">
        <f t="shared" si="5"/>
        <v>510.87839999999994</v>
      </c>
      <c r="BC17">
        <f t="shared" si="6"/>
        <v>588.51329999999996</v>
      </c>
      <c r="BD17">
        <f t="shared" si="7"/>
        <v>673.66589999999997</v>
      </c>
      <c r="BE17">
        <f t="shared" si="8"/>
        <v>781.19609999999989</v>
      </c>
      <c r="BF17">
        <f t="shared" si="9"/>
        <v>669.44999999999993</v>
      </c>
      <c r="BG17">
        <f t="shared" si="10"/>
        <v>489.33899999999994</v>
      </c>
      <c r="BH17">
        <f t="shared" si="11"/>
        <v>485.34149999999994</v>
      </c>
      <c r="BI17">
        <f t="shared" si="12"/>
        <v>405.55409999999995</v>
      </c>
      <c r="BJ17">
        <f t="shared" si="13"/>
        <v>540.78240000000005</v>
      </c>
      <c r="BK17">
        <f t="shared" si="14"/>
        <v>380.74409999999995</v>
      </c>
      <c r="BL17">
        <f t="shared" si="15"/>
        <v>439.39979999999997</v>
      </c>
      <c r="BM17">
        <f t="shared" si="16"/>
        <v>475.03379999999993</v>
      </c>
      <c r="BN17">
        <f t="shared" si="17"/>
        <v>590.74200000000008</v>
      </c>
      <c r="BO17">
        <f t="shared" si="18"/>
        <v>713.2331999999999</v>
      </c>
      <c r="BP17">
        <f t="shared" si="19"/>
        <v>849.39660000000003</v>
      </c>
      <c r="BQ17">
        <f t="shared" si="20"/>
        <v>713.71950000000004</v>
      </c>
      <c r="BR17">
        <f t="shared" si="21"/>
        <v>849.20159999999998</v>
      </c>
      <c r="BS17">
        <f t="shared" si="22"/>
        <v>587.94060000000002</v>
      </c>
      <c r="BT17">
        <f t="shared" si="23"/>
        <v>558.3999</v>
      </c>
      <c r="BU17">
        <f t="shared" si="24"/>
        <v>661.59749999999997</v>
      </c>
      <c r="BV17">
        <f t="shared" si="25"/>
        <v>908.1798</v>
      </c>
      <c r="BW17">
        <f t="shared" si="26"/>
        <v>596.68830000000003</v>
      </c>
      <c r="BX17">
        <f t="shared" si="27"/>
        <v>704.42640000000006</v>
      </c>
      <c r="BY17">
        <f t="shared" si="28"/>
        <v>701.74680000000001</v>
      </c>
      <c r="BZ17">
        <f t="shared" si="29"/>
        <v>760.89</v>
      </c>
      <c r="CA17">
        <f t="shared" si="30"/>
        <v>750.81</v>
      </c>
      <c r="CB17">
        <f t="shared" si="31"/>
        <v>695.61</v>
      </c>
      <c r="CC17">
        <f t="shared" si="32"/>
        <v>776.52</v>
      </c>
      <c r="CD17">
        <f t="shared" si="33"/>
        <v>667.1748</v>
      </c>
      <c r="CE17">
        <f t="shared" si="34"/>
        <v>497.03999999999996</v>
      </c>
      <c r="CF17">
        <f t="shared" si="35"/>
        <v>475.91999999999996</v>
      </c>
      <c r="CG17">
        <f t="shared" si="36"/>
        <v>391.71</v>
      </c>
      <c r="CH17">
        <f t="shared" si="37"/>
        <v>461.03999999999996</v>
      </c>
    </row>
    <row r="18" spans="1:86" x14ac:dyDescent="0.4">
      <c r="A18" t="s">
        <v>103</v>
      </c>
      <c r="B18" t="s">
        <v>104</v>
      </c>
      <c r="C18" t="s">
        <v>105</v>
      </c>
      <c r="E18">
        <v>122</v>
      </c>
      <c r="F18" t="s">
        <v>101</v>
      </c>
      <c r="G18">
        <v>7297</v>
      </c>
      <c r="H18">
        <v>334</v>
      </c>
      <c r="J18" t="s">
        <v>106</v>
      </c>
      <c r="K18">
        <v>2021</v>
      </c>
      <c r="L18">
        <v>7</v>
      </c>
      <c r="N18">
        <v>13029.65</v>
      </c>
      <c r="O18">
        <v>14969.5</v>
      </c>
      <c r="P18">
        <v>15565.45</v>
      </c>
      <c r="Q18">
        <v>19353.86</v>
      </c>
      <c r="R18">
        <v>22298.45</v>
      </c>
      <c r="S18">
        <v>21009.599999999999</v>
      </c>
      <c r="T18">
        <v>20270.86</v>
      </c>
      <c r="U18">
        <v>18951.14</v>
      </c>
      <c r="V18">
        <v>19276.55</v>
      </c>
      <c r="W18">
        <v>20055.400000000001</v>
      </c>
      <c r="X18">
        <v>17570.68</v>
      </c>
      <c r="Y18">
        <v>19381.419999999998</v>
      </c>
      <c r="Z18">
        <v>13908.25</v>
      </c>
      <c r="AA18">
        <v>14706.9</v>
      </c>
      <c r="AB18">
        <v>5729.4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1"/>
        <v>17071.807333333334</v>
      </c>
      <c r="AY18">
        <f t="shared" si="2"/>
        <v>390.8895</v>
      </c>
      <c r="AZ18">
        <f t="shared" si="3"/>
        <v>449.08499999999998</v>
      </c>
      <c r="BA18">
        <f t="shared" si="4"/>
        <v>466.96350000000001</v>
      </c>
      <c r="BB18">
        <f t="shared" si="5"/>
        <v>580.61580000000004</v>
      </c>
      <c r="BC18">
        <f t="shared" si="6"/>
        <v>668.95349999999996</v>
      </c>
      <c r="BD18">
        <f t="shared" si="7"/>
        <v>630.2879999999999</v>
      </c>
      <c r="BE18">
        <f t="shared" si="8"/>
        <v>608.12580000000003</v>
      </c>
      <c r="BF18">
        <f t="shared" si="9"/>
        <v>568.53419999999994</v>
      </c>
      <c r="BG18">
        <f t="shared" si="10"/>
        <v>578.29649999999992</v>
      </c>
      <c r="BH18">
        <f t="shared" si="11"/>
        <v>601.66200000000003</v>
      </c>
      <c r="BI18">
        <f t="shared" si="12"/>
        <v>527.12040000000002</v>
      </c>
      <c r="BJ18">
        <f t="shared" si="13"/>
        <v>581.44259999999997</v>
      </c>
      <c r="BK18">
        <f t="shared" si="14"/>
        <v>417.2475</v>
      </c>
      <c r="BL18">
        <f t="shared" si="15"/>
        <v>441.20699999999999</v>
      </c>
      <c r="BM18">
        <f t="shared" si="16"/>
        <v>171.88199999999998</v>
      </c>
      <c r="BN18">
        <f t="shared" si="17"/>
        <v>0</v>
      </c>
      <c r="BO18">
        <f t="shared" si="18"/>
        <v>0</v>
      </c>
      <c r="BP18">
        <f t="shared" si="19"/>
        <v>0</v>
      </c>
      <c r="BQ18">
        <f t="shared" si="20"/>
        <v>0</v>
      </c>
      <c r="BR18">
        <f t="shared" si="21"/>
        <v>0</v>
      </c>
      <c r="BS18">
        <f t="shared" si="22"/>
        <v>0</v>
      </c>
      <c r="BT18">
        <f t="shared" si="23"/>
        <v>0</v>
      </c>
      <c r="BU18">
        <f t="shared" si="24"/>
        <v>0</v>
      </c>
      <c r="BV18">
        <f t="shared" si="25"/>
        <v>0</v>
      </c>
      <c r="BW18">
        <f t="shared" si="26"/>
        <v>0</v>
      </c>
      <c r="BX18">
        <f t="shared" si="27"/>
        <v>0</v>
      </c>
      <c r="BY18">
        <f t="shared" si="28"/>
        <v>0</v>
      </c>
      <c r="BZ18">
        <f t="shared" si="29"/>
        <v>0</v>
      </c>
      <c r="CA18">
        <f t="shared" si="30"/>
        <v>0</v>
      </c>
      <c r="CB18">
        <f t="shared" si="31"/>
        <v>0</v>
      </c>
      <c r="CC18">
        <f t="shared" si="32"/>
        <v>0</v>
      </c>
      <c r="CD18">
        <f t="shared" si="33"/>
        <v>0</v>
      </c>
      <c r="CE18">
        <f t="shared" si="34"/>
        <v>0</v>
      </c>
      <c r="CF18">
        <f t="shared" si="35"/>
        <v>0</v>
      </c>
      <c r="CG18">
        <f t="shared" si="36"/>
        <v>0</v>
      </c>
      <c r="CH18">
        <f t="shared" si="37"/>
        <v>0</v>
      </c>
    </row>
    <row r="19" spans="1:86" x14ac:dyDescent="0.4">
      <c r="A19" t="s">
        <v>107</v>
      </c>
      <c r="B19" t="s">
        <v>108</v>
      </c>
      <c r="C19" t="s">
        <v>56</v>
      </c>
      <c r="E19">
        <v>122</v>
      </c>
      <c r="F19" t="s">
        <v>101</v>
      </c>
      <c r="G19">
        <v>5691</v>
      </c>
      <c r="H19">
        <v>334</v>
      </c>
      <c r="J19" t="s">
        <v>109</v>
      </c>
      <c r="K19">
        <v>2021</v>
      </c>
      <c r="L19">
        <v>7</v>
      </c>
      <c r="N19">
        <v>8270.4500000000007</v>
      </c>
      <c r="O19">
        <v>8593</v>
      </c>
      <c r="P19">
        <v>9873</v>
      </c>
      <c r="Q19">
        <v>10652</v>
      </c>
      <c r="R19">
        <v>12134.8</v>
      </c>
      <c r="S19">
        <v>11141</v>
      </c>
      <c r="T19">
        <v>12215.6</v>
      </c>
      <c r="U19">
        <v>9839</v>
      </c>
      <c r="V19">
        <v>8757</v>
      </c>
      <c r="W19">
        <v>10021</v>
      </c>
      <c r="X19">
        <v>9973.66</v>
      </c>
      <c r="Y19">
        <v>10185.08</v>
      </c>
      <c r="Z19">
        <v>7685.9</v>
      </c>
      <c r="AA19">
        <v>7842</v>
      </c>
      <c r="AB19">
        <v>9743</v>
      </c>
      <c r="AC19">
        <v>11851</v>
      </c>
      <c r="AD19">
        <v>9551.5400000000009</v>
      </c>
      <c r="AE19">
        <v>9105.7999999999993</v>
      </c>
      <c r="AF19">
        <v>10175</v>
      </c>
      <c r="AG19">
        <v>9666.8799999999992</v>
      </c>
      <c r="AH19">
        <v>8779</v>
      </c>
      <c r="AI19">
        <v>9206</v>
      </c>
      <c r="AJ19">
        <v>7322</v>
      </c>
      <c r="AK19">
        <v>9158</v>
      </c>
      <c r="AL19">
        <v>5680.37</v>
      </c>
      <c r="AM19">
        <v>2377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1"/>
        <v>9223.0415384615371</v>
      </c>
      <c r="AY19">
        <f t="shared" si="2"/>
        <v>248.11350000000002</v>
      </c>
      <c r="AZ19">
        <f t="shared" si="3"/>
        <v>257.78999999999996</v>
      </c>
      <c r="BA19">
        <f t="shared" si="4"/>
        <v>296.19</v>
      </c>
      <c r="BB19">
        <f t="shared" si="5"/>
        <v>319.56</v>
      </c>
      <c r="BC19">
        <f t="shared" si="6"/>
        <v>364.04399999999998</v>
      </c>
      <c r="BD19">
        <f t="shared" si="7"/>
        <v>334.22999999999996</v>
      </c>
      <c r="BE19">
        <f t="shared" si="8"/>
        <v>366.46800000000002</v>
      </c>
      <c r="BF19">
        <f t="shared" si="9"/>
        <v>295.17</v>
      </c>
      <c r="BG19">
        <f t="shared" si="10"/>
        <v>262.70999999999998</v>
      </c>
      <c r="BH19">
        <f t="shared" si="11"/>
        <v>300.63</v>
      </c>
      <c r="BI19">
        <f t="shared" si="12"/>
        <v>299.20979999999997</v>
      </c>
      <c r="BJ19">
        <f t="shared" si="13"/>
        <v>305.55239999999998</v>
      </c>
      <c r="BK19">
        <f t="shared" si="14"/>
        <v>230.57699999999997</v>
      </c>
      <c r="BL19">
        <f t="shared" si="15"/>
        <v>235.26</v>
      </c>
      <c r="BM19">
        <f t="shared" si="16"/>
        <v>292.28999999999996</v>
      </c>
      <c r="BN19">
        <f t="shared" si="17"/>
        <v>355.53</v>
      </c>
      <c r="BO19">
        <f t="shared" si="18"/>
        <v>286.5462</v>
      </c>
      <c r="BP19">
        <f t="shared" si="19"/>
        <v>273.17399999999998</v>
      </c>
      <c r="BQ19">
        <f t="shared" si="20"/>
        <v>305.25</v>
      </c>
      <c r="BR19">
        <f t="shared" si="21"/>
        <v>290.00639999999999</v>
      </c>
      <c r="BS19">
        <f t="shared" si="22"/>
        <v>263.37</v>
      </c>
      <c r="BT19">
        <f t="shared" si="23"/>
        <v>276.18</v>
      </c>
      <c r="BU19">
        <f t="shared" si="24"/>
        <v>219.66</v>
      </c>
      <c r="BV19">
        <f t="shared" si="25"/>
        <v>274.74</v>
      </c>
      <c r="BW19">
        <f t="shared" si="26"/>
        <v>170.41109999999998</v>
      </c>
      <c r="BX19">
        <f t="shared" si="27"/>
        <v>71.31</v>
      </c>
      <c r="BY19">
        <f t="shared" si="28"/>
        <v>0</v>
      </c>
      <c r="BZ19">
        <f t="shared" si="29"/>
        <v>0</v>
      </c>
      <c r="CA19">
        <f t="shared" si="30"/>
        <v>0</v>
      </c>
      <c r="CB19">
        <f t="shared" si="31"/>
        <v>0</v>
      </c>
      <c r="CC19">
        <f t="shared" si="32"/>
        <v>0</v>
      </c>
      <c r="CD19">
        <f t="shared" si="33"/>
        <v>0</v>
      </c>
      <c r="CE19">
        <f t="shared" si="34"/>
        <v>0</v>
      </c>
      <c r="CF19">
        <f t="shared" si="35"/>
        <v>0</v>
      </c>
      <c r="CG19">
        <f t="shared" si="36"/>
        <v>0</v>
      </c>
      <c r="CH19">
        <f t="shared" si="37"/>
        <v>0</v>
      </c>
    </row>
    <row r="20" spans="1:86" x14ac:dyDescent="0.4">
      <c r="A20" t="s">
        <v>110</v>
      </c>
      <c r="B20" t="s">
        <v>111</v>
      </c>
      <c r="C20" t="s">
        <v>56</v>
      </c>
      <c r="E20">
        <v>122</v>
      </c>
      <c r="F20" t="s">
        <v>101</v>
      </c>
      <c r="G20">
        <v>5814</v>
      </c>
      <c r="H20">
        <v>334</v>
      </c>
      <c r="J20" t="s">
        <v>112</v>
      </c>
      <c r="K20">
        <v>2021</v>
      </c>
      <c r="L20">
        <v>8</v>
      </c>
      <c r="N20">
        <v>3979</v>
      </c>
      <c r="O20">
        <v>14593.02</v>
      </c>
      <c r="P20">
        <v>40419</v>
      </c>
      <c r="Q20">
        <v>35778.1</v>
      </c>
      <c r="R20">
        <v>36726.080000000002</v>
      </c>
      <c r="S20">
        <v>34974.300000000003</v>
      </c>
      <c r="T20">
        <v>37838</v>
      </c>
      <c r="U20">
        <v>35344.15</v>
      </c>
      <c r="V20">
        <v>35601.54</v>
      </c>
      <c r="W20">
        <v>33579.64</v>
      </c>
      <c r="X20">
        <v>28791.040000000001</v>
      </c>
      <c r="Y20">
        <v>32835.53</v>
      </c>
      <c r="Z20">
        <v>23682.1</v>
      </c>
      <c r="AA20">
        <v>26145</v>
      </c>
      <c r="AB20">
        <v>30838.799999999999</v>
      </c>
      <c r="AC20">
        <v>34893.57</v>
      </c>
      <c r="AD20">
        <v>37045</v>
      </c>
      <c r="AE20">
        <v>37232</v>
      </c>
      <c r="AF20">
        <v>40115.75</v>
      </c>
      <c r="AG20">
        <v>38623.18</v>
      </c>
      <c r="AH20">
        <v>35581</v>
      </c>
      <c r="AI20">
        <v>33717</v>
      </c>
      <c r="AJ20">
        <v>31425.5</v>
      </c>
      <c r="AK20">
        <v>32600.5</v>
      </c>
      <c r="AL20">
        <v>24684</v>
      </c>
      <c r="AM20">
        <v>27333.87</v>
      </c>
      <c r="AN20">
        <v>38528.75</v>
      </c>
      <c r="AO20">
        <v>36066</v>
      </c>
      <c r="AP20">
        <v>44990.31</v>
      </c>
      <c r="AQ20">
        <v>40399</v>
      </c>
      <c r="AR20">
        <v>32580.19</v>
      </c>
      <c r="AS20">
        <v>37274</v>
      </c>
      <c r="AT20">
        <v>33711.4</v>
      </c>
      <c r="AU20">
        <v>30412.62</v>
      </c>
      <c r="AV20">
        <v>27103.03</v>
      </c>
      <c r="AW20">
        <v>32114.2</v>
      </c>
      <c r="AX20">
        <f t="shared" si="1"/>
        <v>32709.893611111111</v>
      </c>
      <c r="AY20">
        <f t="shared" si="2"/>
        <v>119.36999999999999</v>
      </c>
      <c r="AZ20">
        <f t="shared" si="3"/>
        <v>437.79059999999998</v>
      </c>
      <c r="BA20">
        <f t="shared" si="4"/>
        <v>1212.57</v>
      </c>
      <c r="BB20">
        <f t="shared" si="5"/>
        <v>1073.3429999999998</v>
      </c>
      <c r="BC20">
        <f t="shared" si="6"/>
        <v>1101.7824000000001</v>
      </c>
      <c r="BD20">
        <f t="shared" si="7"/>
        <v>1049.229</v>
      </c>
      <c r="BE20">
        <f t="shared" si="8"/>
        <v>1135.1399999999999</v>
      </c>
      <c r="BF20">
        <f t="shared" si="9"/>
        <v>1060.3244999999999</v>
      </c>
      <c r="BG20">
        <f t="shared" si="10"/>
        <v>1068.0462</v>
      </c>
      <c r="BH20">
        <f t="shared" si="11"/>
        <v>1007.3892</v>
      </c>
      <c r="BI20">
        <f t="shared" si="12"/>
        <v>863.73119999999994</v>
      </c>
      <c r="BJ20">
        <f t="shared" si="13"/>
        <v>985.06589999999994</v>
      </c>
      <c r="BK20">
        <f t="shared" si="14"/>
        <v>710.46299999999997</v>
      </c>
      <c r="BL20">
        <f t="shared" si="15"/>
        <v>784.35</v>
      </c>
      <c r="BM20">
        <f t="shared" si="16"/>
        <v>925.16399999999999</v>
      </c>
      <c r="BN20">
        <f t="shared" si="17"/>
        <v>1046.8071</v>
      </c>
      <c r="BO20">
        <f t="shared" si="18"/>
        <v>1111.3499999999999</v>
      </c>
      <c r="BP20">
        <f t="shared" si="19"/>
        <v>1116.96</v>
      </c>
      <c r="BQ20">
        <f t="shared" si="20"/>
        <v>1203.4724999999999</v>
      </c>
      <c r="BR20">
        <f t="shared" si="21"/>
        <v>1158.6954000000001</v>
      </c>
      <c r="BS20">
        <f t="shared" si="22"/>
        <v>1067.43</v>
      </c>
      <c r="BT20">
        <f t="shared" si="23"/>
        <v>1011.51</v>
      </c>
      <c r="BU20">
        <f t="shared" si="24"/>
        <v>942.76499999999999</v>
      </c>
      <c r="BV20">
        <f t="shared" si="25"/>
        <v>978.01499999999999</v>
      </c>
      <c r="BW20">
        <f t="shared" si="26"/>
        <v>740.52</v>
      </c>
      <c r="BX20">
        <f t="shared" si="27"/>
        <v>820.01609999999994</v>
      </c>
      <c r="BY20">
        <f t="shared" si="28"/>
        <v>1155.8625</v>
      </c>
      <c r="BZ20">
        <f t="shared" si="29"/>
        <v>1081.98</v>
      </c>
      <c r="CA20">
        <f t="shared" si="30"/>
        <v>1349.7093</v>
      </c>
      <c r="CB20">
        <f t="shared" si="31"/>
        <v>1211.97</v>
      </c>
      <c r="CC20">
        <f t="shared" si="32"/>
        <v>977.40569999999991</v>
      </c>
      <c r="CD20">
        <f t="shared" si="33"/>
        <v>1118.22</v>
      </c>
      <c r="CE20">
        <f t="shared" si="34"/>
        <v>1011.342</v>
      </c>
      <c r="CF20">
        <f t="shared" si="35"/>
        <v>912.37859999999989</v>
      </c>
      <c r="CG20">
        <f t="shared" si="36"/>
        <v>813.09089999999992</v>
      </c>
      <c r="CH20">
        <f t="shared" si="37"/>
        <v>963.42599999999993</v>
      </c>
    </row>
    <row r="21" spans="1:86" x14ac:dyDescent="0.4">
      <c r="A21" t="s">
        <v>113</v>
      </c>
      <c r="B21" t="s">
        <v>114</v>
      </c>
      <c r="C21" t="s">
        <v>115</v>
      </c>
      <c r="E21">
        <v>122</v>
      </c>
      <c r="F21" t="s">
        <v>101</v>
      </c>
      <c r="G21">
        <v>5921</v>
      </c>
      <c r="H21">
        <v>832</v>
      </c>
      <c r="J21" t="s">
        <v>116</v>
      </c>
      <c r="K21">
        <v>2021</v>
      </c>
      <c r="L21">
        <v>8</v>
      </c>
      <c r="N21">
        <v>13701.01</v>
      </c>
      <c r="O21">
        <v>12101.35</v>
      </c>
      <c r="P21">
        <v>15248.25</v>
      </c>
      <c r="Q21">
        <v>20822.099999999999</v>
      </c>
      <c r="R21">
        <v>19779.7</v>
      </c>
      <c r="S21">
        <v>20270.38</v>
      </c>
      <c r="T21">
        <v>19967.5</v>
      </c>
      <c r="U21">
        <v>10976.1</v>
      </c>
      <c r="V21">
        <v>10004.4</v>
      </c>
      <c r="W21">
        <v>9307.2000000000007</v>
      </c>
      <c r="X21">
        <v>9010.6</v>
      </c>
      <c r="Y21">
        <v>7606.75</v>
      </c>
      <c r="Z21">
        <v>8042.39</v>
      </c>
      <c r="AA21">
        <v>8768.75</v>
      </c>
      <c r="AB21">
        <v>9797.32</v>
      </c>
      <c r="AC21">
        <v>14358.73</v>
      </c>
      <c r="AD21">
        <v>12825.18</v>
      </c>
      <c r="AE21">
        <v>10311.700000000001</v>
      </c>
      <c r="AF21">
        <v>10589.6</v>
      </c>
      <c r="AG21">
        <v>7430.75</v>
      </c>
      <c r="AH21">
        <v>8740.9500000000007</v>
      </c>
      <c r="AI21">
        <v>8357.85</v>
      </c>
      <c r="AJ21">
        <v>6162.9</v>
      </c>
      <c r="AK21">
        <v>7822.85</v>
      </c>
      <c r="AL21">
        <v>6249.9</v>
      </c>
      <c r="AM21">
        <v>6350.95</v>
      </c>
      <c r="AN21">
        <v>7840.85</v>
      </c>
      <c r="AO21">
        <v>7505.95</v>
      </c>
      <c r="AP21">
        <v>7007.95</v>
      </c>
      <c r="AQ21">
        <v>6361.95</v>
      </c>
      <c r="AR21">
        <v>6066.9</v>
      </c>
      <c r="AS21">
        <v>5902</v>
      </c>
      <c r="AT21">
        <v>4715</v>
      </c>
      <c r="AU21">
        <v>4824</v>
      </c>
      <c r="AV21">
        <v>3561.95</v>
      </c>
      <c r="AW21">
        <v>4595</v>
      </c>
      <c r="AX21">
        <f t="shared" si="1"/>
        <v>9805.1863888888929</v>
      </c>
      <c r="AY21">
        <f t="shared" si="2"/>
        <v>411.03030000000001</v>
      </c>
      <c r="AZ21">
        <f t="shared" si="3"/>
        <v>363.04050000000001</v>
      </c>
      <c r="BA21">
        <f t="shared" si="4"/>
        <v>457.44749999999999</v>
      </c>
      <c r="BB21">
        <f t="shared" si="5"/>
        <v>624.6629999999999</v>
      </c>
      <c r="BC21">
        <f t="shared" si="6"/>
        <v>593.39099999999996</v>
      </c>
      <c r="BD21">
        <f t="shared" si="7"/>
        <v>608.1114</v>
      </c>
      <c r="BE21">
        <f t="shared" si="8"/>
        <v>599.02499999999998</v>
      </c>
      <c r="BF21">
        <f t="shared" si="9"/>
        <v>329.28300000000002</v>
      </c>
      <c r="BG21">
        <f t="shared" si="10"/>
        <v>300.13200000000001</v>
      </c>
      <c r="BH21">
        <f t="shared" si="11"/>
        <v>279.21600000000001</v>
      </c>
      <c r="BI21">
        <f t="shared" si="12"/>
        <v>270.31799999999998</v>
      </c>
      <c r="BJ21">
        <f t="shared" si="13"/>
        <v>228.20249999999999</v>
      </c>
      <c r="BK21">
        <f t="shared" si="14"/>
        <v>241.27170000000001</v>
      </c>
      <c r="BL21">
        <f t="shared" si="15"/>
        <v>263.0625</v>
      </c>
      <c r="BM21">
        <f t="shared" si="16"/>
        <v>293.9196</v>
      </c>
      <c r="BN21">
        <f t="shared" si="17"/>
        <v>430.76189999999997</v>
      </c>
      <c r="BO21">
        <f t="shared" si="18"/>
        <v>384.75540000000001</v>
      </c>
      <c r="BP21">
        <f t="shared" si="19"/>
        <v>309.351</v>
      </c>
      <c r="BQ21">
        <f t="shared" si="20"/>
        <v>317.68799999999999</v>
      </c>
      <c r="BR21">
        <f t="shared" si="21"/>
        <v>222.92249999999999</v>
      </c>
      <c r="BS21">
        <f t="shared" si="22"/>
        <v>262.2285</v>
      </c>
      <c r="BT21">
        <f t="shared" si="23"/>
        <v>250.7355</v>
      </c>
      <c r="BU21">
        <f t="shared" si="24"/>
        <v>184.88699999999997</v>
      </c>
      <c r="BV21">
        <f t="shared" si="25"/>
        <v>234.68549999999999</v>
      </c>
      <c r="BW21">
        <f t="shared" si="26"/>
        <v>187.49699999999999</v>
      </c>
      <c r="BX21">
        <f t="shared" si="27"/>
        <v>190.52849999999998</v>
      </c>
      <c r="BY21">
        <f t="shared" si="28"/>
        <v>235.22550000000001</v>
      </c>
      <c r="BZ21">
        <f t="shared" si="29"/>
        <v>225.17849999999999</v>
      </c>
      <c r="CA21">
        <f t="shared" si="30"/>
        <v>210.23849999999999</v>
      </c>
      <c r="CB21">
        <f t="shared" si="31"/>
        <v>190.85849999999999</v>
      </c>
      <c r="CC21">
        <f t="shared" si="32"/>
        <v>182.00699999999998</v>
      </c>
      <c r="CD21">
        <f t="shared" si="33"/>
        <v>177.06</v>
      </c>
      <c r="CE21">
        <f t="shared" si="34"/>
        <v>141.44999999999999</v>
      </c>
      <c r="CF21">
        <f t="shared" si="35"/>
        <v>144.72</v>
      </c>
      <c r="CG21">
        <f t="shared" si="36"/>
        <v>106.85849999999999</v>
      </c>
      <c r="CH21">
        <f t="shared" si="37"/>
        <v>137.85</v>
      </c>
    </row>
  </sheetData>
  <autoFilter ref="A1:AW21" xr:uid="{37909B04-24C0-4E98-A948-95DA7127AC39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90CB-74E3-4BAC-9C91-C76D3B9000F4}">
  <dimension ref="A1:AW21"/>
  <sheetViews>
    <sheetView workbookViewId="0">
      <selection activeCell="J7" sqref="J7"/>
    </sheetView>
  </sheetViews>
  <sheetFormatPr defaultRowHeight="17.399999999999999" x14ac:dyDescent="0.4"/>
  <sheetData>
    <row r="1" spans="1:4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</row>
    <row r="2" spans="1:49" x14ac:dyDescent="0.4">
      <c r="A2" t="s">
        <v>49</v>
      </c>
      <c r="B2" t="s">
        <v>50</v>
      </c>
      <c r="C2" t="s">
        <v>51</v>
      </c>
      <c r="E2">
        <v>111</v>
      </c>
      <c r="F2" t="s">
        <v>52</v>
      </c>
      <c r="G2">
        <v>7230</v>
      </c>
      <c r="H2">
        <v>1585</v>
      </c>
      <c r="J2" t="s">
        <v>53</v>
      </c>
      <c r="K2">
        <v>2019</v>
      </c>
      <c r="L2">
        <v>4</v>
      </c>
      <c r="N2">
        <v>355.24</v>
      </c>
      <c r="O2">
        <v>355.64</v>
      </c>
      <c r="P2">
        <v>382.19</v>
      </c>
      <c r="Q2">
        <v>554.73</v>
      </c>
      <c r="R2">
        <v>374.35</v>
      </c>
      <c r="S2">
        <v>389.18</v>
      </c>
      <c r="T2">
        <v>310.06</v>
      </c>
      <c r="U2">
        <v>346.27</v>
      </c>
      <c r="V2">
        <v>370.3</v>
      </c>
      <c r="W2">
        <v>345.53</v>
      </c>
      <c r="X2">
        <v>432.75</v>
      </c>
      <c r="Y2">
        <v>491.69</v>
      </c>
      <c r="Z2">
        <v>50.49</v>
      </c>
      <c r="AA2">
        <v>52.77</v>
      </c>
      <c r="AB2">
        <v>63.67</v>
      </c>
      <c r="AC2">
        <v>124.97999999999999</v>
      </c>
      <c r="AD2">
        <v>61.71</v>
      </c>
      <c r="AE2">
        <v>61.84</v>
      </c>
      <c r="AF2">
        <v>50.88</v>
      </c>
      <c r="AG2">
        <v>64.97</v>
      </c>
      <c r="AH2">
        <v>61.07</v>
      </c>
      <c r="AI2">
        <v>58.489999999999995</v>
      </c>
      <c r="AJ2">
        <v>53.81</v>
      </c>
      <c r="AK2">
        <v>56.92</v>
      </c>
      <c r="AL2">
        <v>56.79</v>
      </c>
      <c r="AM2">
        <v>57.33</v>
      </c>
      <c r="AN2">
        <v>59.31</v>
      </c>
      <c r="AO2">
        <v>147.07000000000002</v>
      </c>
      <c r="AP2">
        <v>54.879999999999995</v>
      </c>
      <c r="AQ2">
        <v>57.43</v>
      </c>
      <c r="AR2">
        <v>45.9</v>
      </c>
      <c r="AS2">
        <v>29.96</v>
      </c>
      <c r="AT2">
        <v>19</v>
      </c>
      <c r="AU2">
        <v>19</v>
      </c>
      <c r="AV2">
        <v>19</v>
      </c>
      <c r="AW2">
        <v>19</v>
      </c>
    </row>
    <row r="3" spans="1:49" x14ac:dyDescent="0.4">
      <c r="A3" t="s">
        <v>54</v>
      </c>
      <c r="B3" t="s">
        <v>55</v>
      </c>
      <c r="C3" t="s">
        <v>56</v>
      </c>
      <c r="E3">
        <v>111</v>
      </c>
      <c r="F3" t="s">
        <v>52</v>
      </c>
      <c r="G3">
        <v>7297</v>
      </c>
      <c r="H3">
        <v>1674</v>
      </c>
      <c r="J3" t="s">
        <v>57</v>
      </c>
      <c r="K3">
        <v>2019</v>
      </c>
      <c r="L3">
        <v>5</v>
      </c>
      <c r="N3">
        <v>135.88999999999999</v>
      </c>
      <c r="O3">
        <v>134.88999999999999</v>
      </c>
      <c r="P3">
        <v>197.44</v>
      </c>
      <c r="Q3">
        <v>128.13</v>
      </c>
      <c r="R3">
        <v>149.88</v>
      </c>
      <c r="S3">
        <v>144</v>
      </c>
      <c r="T3">
        <v>132.94999999999999</v>
      </c>
      <c r="U3">
        <v>153.66999999999999</v>
      </c>
      <c r="V3">
        <v>127.79</v>
      </c>
      <c r="W3">
        <v>158.52000000000001</v>
      </c>
      <c r="X3">
        <v>159.38999999999999</v>
      </c>
      <c r="Y3">
        <v>161.88</v>
      </c>
      <c r="Z3">
        <v>102.03</v>
      </c>
      <c r="AA3">
        <v>103.97</v>
      </c>
      <c r="AB3">
        <v>142.04000000000002</v>
      </c>
      <c r="AC3">
        <v>95.62</v>
      </c>
      <c r="AD3">
        <v>82.34</v>
      </c>
      <c r="AE3">
        <v>90.789999999999992</v>
      </c>
      <c r="AF3">
        <v>92.039999999999992</v>
      </c>
      <c r="AG3">
        <v>113.11</v>
      </c>
      <c r="AH3">
        <v>95.94</v>
      </c>
      <c r="AI3">
        <v>87.679999999999993</v>
      </c>
      <c r="AJ3">
        <v>100.57</v>
      </c>
      <c r="AK3">
        <v>124.75</v>
      </c>
      <c r="AL3">
        <v>112.48</v>
      </c>
      <c r="AM3">
        <v>78.25</v>
      </c>
      <c r="AN3">
        <v>142.16000000000003</v>
      </c>
      <c r="AO3">
        <v>99.81</v>
      </c>
      <c r="AP3">
        <v>92</v>
      </c>
      <c r="AQ3">
        <v>115.44</v>
      </c>
      <c r="AR3">
        <v>92.509999999999991</v>
      </c>
      <c r="AS3">
        <v>93.23</v>
      </c>
      <c r="AT3">
        <v>71.739999999999995</v>
      </c>
      <c r="AU3">
        <v>47.36</v>
      </c>
      <c r="AV3">
        <v>88.789999999999992</v>
      </c>
      <c r="AW3">
        <v>108.78</v>
      </c>
    </row>
    <row r="4" spans="1:49" x14ac:dyDescent="0.4">
      <c r="A4" t="s">
        <v>58</v>
      </c>
      <c r="B4" t="s">
        <v>59</v>
      </c>
      <c r="C4" t="s">
        <v>51</v>
      </c>
      <c r="E4">
        <v>111</v>
      </c>
      <c r="F4" t="s">
        <v>52</v>
      </c>
      <c r="G4">
        <v>5691</v>
      </c>
      <c r="H4">
        <v>155</v>
      </c>
      <c r="J4" t="s">
        <v>60</v>
      </c>
      <c r="K4">
        <v>2019</v>
      </c>
      <c r="L4">
        <v>8</v>
      </c>
      <c r="N4">
        <v>737.52</v>
      </c>
      <c r="O4">
        <v>559.41</v>
      </c>
      <c r="P4">
        <v>544.84</v>
      </c>
      <c r="Q4">
        <v>485.1</v>
      </c>
      <c r="R4">
        <v>688.65</v>
      </c>
      <c r="S4">
        <v>455.65</v>
      </c>
      <c r="T4">
        <v>538.51</v>
      </c>
      <c r="U4">
        <v>466.64</v>
      </c>
      <c r="V4">
        <v>412.55</v>
      </c>
      <c r="W4">
        <v>484.07</v>
      </c>
      <c r="X4">
        <v>372.73</v>
      </c>
      <c r="Y4">
        <v>686.91</v>
      </c>
      <c r="Z4">
        <v>106.73</v>
      </c>
      <c r="AA4">
        <v>113.31</v>
      </c>
      <c r="AB4">
        <v>131.24</v>
      </c>
      <c r="AC4">
        <v>132.70999999999998</v>
      </c>
      <c r="AD4">
        <v>118.05000000000001</v>
      </c>
      <c r="AE4">
        <v>133.06</v>
      </c>
      <c r="AF4">
        <v>194.29000000000002</v>
      </c>
      <c r="AG4">
        <v>124.59</v>
      </c>
      <c r="AH4">
        <v>119.64</v>
      </c>
      <c r="AI4">
        <v>106.39</v>
      </c>
      <c r="AJ4">
        <v>118.55</v>
      </c>
      <c r="AK4">
        <v>160.56</v>
      </c>
      <c r="AL4">
        <v>128.22</v>
      </c>
      <c r="AM4">
        <v>110.43</v>
      </c>
      <c r="AN4">
        <v>119.38</v>
      </c>
      <c r="AO4">
        <v>118.26</v>
      </c>
      <c r="AP4">
        <v>118.9</v>
      </c>
      <c r="AQ4">
        <v>136.1</v>
      </c>
      <c r="AR4">
        <v>226.52</v>
      </c>
      <c r="AS4">
        <v>143.19999999999999</v>
      </c>
      <c r="AT4">
        <v>125.09</v>
      </c>
      <c r="AU4">
        <v>109.67</v>
      </c>
      <c r="AV4">
        <v>121.51</v>
      </c>
      <c r="AW4">
        <v>152.03</v>
      </c>
    </row>
    <row r="5" spans="1:49" x14ac:dyDescent="0.4">
      <c r="A5" t="s">
        <v>61</v>
      </c>
      <c r="B5" t="s">
        <v>62</v>
      </c>
      <c r="C5" t="s">
        <v>63</v>
      </c>
      <c r="E5">
        <v>111</v>
      </c>
      <c r="F5" t="s">
        <v>52</v>
      </c>
      <c r="G5">
        <v>5814</v>
      </c>
      <c r="H5">
        <v>1585</v>
      </c>
      <c r="J5" t="s">
        <v>64</v>
      </c>
      <c r="K5">
        <v>2019</v>
      </c>
      <c r="L5">
        <v>10</v>
      </c>
      <c r="N5">
        <v>180.59</v>
      </c>
      <c r="O5">
        <v>121.79</v>
      </c>
      <c r="P5">
        <v>164.33</v>
      </c>
      <c r="Q5">
        <v>190.07</v>
      </c>
      <c r="R5">
        <v>188.34</v>
      </c>
      <c r="S5">
        <v>164.51</v>
      </c>
      <c r="T5">
        <v>123.67</v>
      </c>
      <c r="U5">
        <v>150.52000000000001</v>
      </c>
      <c r="V5">
        <v>247.73</v>
      </c>
      <c r="W5">
        <v>147.32</v>
      </c>
      <c r="X5">
        <v>158.97</v>
      </c>
      <c r="Y5">
        <v>195.75</v>
      </c>
      <c r="Z5">
        <v>26.57</v>
      </c>
      <c r="AA5">
        <v>21.35</v>
      </c>
      <c r="AB5">
        <v>24.43</v>
      </c>
      <c r="AC5">
        <v>21.29</v>
      </c>
      <c r="AD5">
        <v>22.439999999999998</v>
      </c>
      <c r="AE5">
        <v>23.400000000000002</v>
      </c>
      <c r="AF5">
        <v>23.75</v>
      </c>
      <c r="AG5">
        <v>22.8</v>
      </c>
      <c r="AH5">
        <v>98.36</v>
      </c>
      <c r="AI5">
        <v>22.79</v>
      </c>
      <c r="AJ5">
        <v>21.35</v>
      </c>
      <c r="AK5">
        <v>24.130000000000003</v>
      </c>
      <c r="AL5">
        <v>22.67</v>
      </c>
      <c r="AM5">
        <v>-5.2700000000000005</v>
      </c>
      <c r="AN5">
        <v>22.92</v>
      </c>
      <c r="AO5">
        <v>26.12</v>
      </c>
      <c r="AP5">
        <v>26.189999999999998</v>
      </c>
      <c r="AQ5">
        <v>30.029999999999998</v>
      </c>
      <c r="AR5">
        <v>29.580000000000002</v>
      </c>
      <c r="AS5">
        <v>28.220000000000002</v>
      </c>
      <c r="AT5">
        <v>119.16</v>
      </c>
      <c r="AU5">
        <v>27.25</v>
      </c>
      <c r="AV5">
        <v>26.590000000000003</v>
      </c>
      <c r="AW5">
        <v>26.48</v>
      </c>
    </row>
    <row r="6" spans="1:49" x14ac:dyDescent="0.4">
      <c r="A6" t="s">
        <v>65</v>
      </c>
      <c r="B6" t="s">
        <v>66</v>
      </c>
      <c r="C6" t="s">
        <v>56</v>
      </c>
      <c r="E6">
        <v>111</v>
      </c>
      <c r="F6" t="s">
        <v>52</v>
      </c>
      <c r="G6">
        <v>5921</v>
      </c>
      <c r="H6">
        <v>1585</v>
      </c>
      <c r="J6" t="s">
        <v>67</v>
      </c>
      <c r="K6">
        <v>2020</v>
      </c>
      <c r="L6">
        <v>10</v>
      </c>
      <c r="N6">
        <v>7208.91</v>
      </c>
      <c r="O6">
        <v>8425.2999999999993</v>
      </c>
      <c r="P6">
        <v>9355.93</v>
      </c>
      <c r="Q6">
        <v>9975.19</v>
      </c>
      <c r="R6">
        <v>8682.4</v>
      </c>
      <c r="S6">
        <v>6807.31</v>
      </c>
      <c r="T6">
        <v>9309.7900000000009</v>
      </c>
      <c r="U6">
        <v>7998.25</v>
      </c>
      <c r="V6">
        <v>8332.01</v>
      </c>
      <c r="W6">
        <v>10921.63</v>
      </c>
      <c r="X6">
        <v>10646.44</v>
      </c>
      <c r="Y6">
        <v>7250.62</v>
      </c>
      <c r="Z6">
        <v>-2.19</v>
      </c>
      <c r="AA6">
        <v>-4.42</v>
      </c>
      <c r="AB6">
        <v>-6.99</v>
      </c>
      <c r="AC6">
        <v>-6.99</v>
      </c>
      <c r="AD6">
        <v>-6.99</v>
      </c>
      <c r="AE6">
        <v>68.010000000000005</v>
      </c>
      <c r="AF6">
        <v>-6.99</v>
      </c>
      <c r="AG6">
        <v>-6.99</v>
      </c>
      <c r="AH6">
        <v>-6.99</v>
      </c>
      <c r="AI6">
        <v>-6.99</v>
      </c>
      <c r="AJ6">
        <v>-6.99</v>
      </c>
      <c r="AK6">
        <v>-6.99</v>
      </c>
      <c r="AL6">
        <v>-6.99</v>
      </c>
      <c r="AM6">
        <v>-6.99</v>
      </c>
      <c r="AN6">
        <v>-6.99</v>
      </c>
      <c r="AO6">
        <v>-6.99</v>
      </c>
      <c r="AP6">
        <v>-6.99</v>
      </c>
      <c r="AQ6">
        <v>82.95</v>
      </c>
      <c r="AR6">
        <v>-6.99</v>
      </c>
      <c r="AS6">
        <v>-6.99</v>
      </c>
      <c r="AT6">
        <v>-6.99</v>
      </c>
      <c r="AU6">
        <v>-6.99</v>
      </c>
      <c r="AV6">
        <v>-6.99</v>
      </c>
      <c r="AW6">
        <v>-6.99</v>
      </c>
    </row>
    <row r="7" spans="1:49" x14ac:dyDescent="0.4">
      <c r="A7" t="s">
        <v>68</v>
      </c>
      <c r="B7" t="s">
        <v>69</v>
      </c>
      <c r="C7" t="s">
        <v>63</v>
      </c>
      <c r="E7">
        <v>111</v>
      </c>
      <c r="F7" t="s">
        <v>52</v>
      </c>
      <c r="G7">
        <v>5999</v>
      </c>
      <c r="H7">
        <v>1633</v>
      </c>
      <c r="J7" t="s">
        <v>70</v>
      </c>
      <c r="K7">
        <v>2018</v>
      </c>
      <c r="L7">
        <v>12</v>
      </c>
      <c r="N7">
        <v>1372.89</v>
      </c>
      <c r="O7">
        <v>1414.27</v>
      </c>
      <c r="P7">
        <v>1543.97</v>
      </c>
      <c r="Q7">
        <v>1589.41</v>
      </c>
      <c r="R7">
        <v>1934.46</v>
      </c>
      <c r="S7">
        <v>1755.13</v>
      </c>
      <c r="T7">
        <v>1457.37</v>
      </c>
      <c r="U7">
        <v>1621.21</v>
      </c>
      <c r="V7">
        <v>1599.18</v>
      </c>
      <c r="W7">
        <v>1656.28</v>
      </c>
      <c r="X7">
        <v>1536.83</v>
      </c>
      <c r="Y7">
        <v>1477.08</v>
      </c>
      <c r="Z7">
        <v>209.7</v>
      </c>
      <c r="AA7">
        <v>214.68</v>
      </c>
      <c r="AB7">
        <v>219.64000000000001</v>
      </c>
      <c r="AC7">
        <v>237.43</v>
      </c>
      <c r="AD7">
        <v>228.09</v>
      </c>
      <c r="AE7">
        <v>230.22</v>
      </c>
      <c r="AF7">
        <v>228.60000000000002</v>
      </c>
      <c r="AG7">
        <v>199.09</v>
      </c>
      <c r="AH7">
        <v>188.64000000000001</v>
      </c>
      <c r="AI7">
        <v>201.7</v>
      </c>
      <c r="AJ7">
        <v>260.25</v>
      </c>
      <c r="AK7">
        <v>195.77</v>
      </c>
      <c r="AL7">
        <v>196.44</v>
      </c>
      <c r="AM7">
        <v>194.49</v>
      </c>
      <c r="AN7">
        <v>224.32999999999998</v>
      </c>
      <c r="AO7">
        <v>217.35000000000002</v>
      </c>
      <c r="AP7">
        <v>233.3</v>
      </c>
      <c r="AQ7">
        <v>246.11</v>
      </c>
      <c r="AR7">
        <v>221.52</v>
      </c>
      <c r="AS7">
        <v>105.42</v>
      </c>
      <c r="AT7">
        <v>21</v>
      </c>
      <c r="AU7">
        <v>21</v>
      </c>
      <c r="AV7">
        <v>110.94</v>
      </c>
      <c r="AW7">
        <v>21</v>
      </c>
    </row>
    <row r="8" spans="1:49" x14ac:dyDescent="0.4">
      <c r="A8" t="s">
        <v>71</v>
      </c>
      <c r="B8" t="s">
        <v>72</v>
      </c>
      <c r="C8" t="s">
        <v>63</v>
      </c>
      <c r="E8">
        <v>111</v>
      </c>
      <c r="F8" t="s">
        <v>52</v>
      </c>
      <c r="G8">
        <v>5499</v>
      </c>
      <c r="H8">
        <v>1585</v>
      </c>
      <c r="J8" t="s">
        <v>73</v>
      </c>
      <c r="K8">
        <v>2018</v>
      </c>
      <c r="L8">
        <v>12</v>
      </c>
      <c r="N8">
        <v>989.11</v>
      </c>
      <c r="O8">
        <v>875.12</v>
      </c>
      <c r="P8">
        <v>937.88</v>
      </c>
      <c r="Q8">
        <v>778.78</v>
      </c>
      <c r="R8">
        <v>949.05</v>
      </c>
      <c r="S8">
        <v>787.78</v>
      </c>
      <c r="T8">
        <v>931.6</v>
      </c>
      <c r="U8">
        <v>851.28</v>
      </c>
      <c r="V8">
        <v>756.4</v>
      </c>
      <c r="W8">
        <v>732.35</v>
      </c>
      <c r="X8">
        <v>868.67</v>
      </c>
      <c r="Y8">
        <v>971.46</v>
      </c>
      <c r="Z8">
        <v>64.209999999999994</v>
      </c>
      <c r="AA8">
        <v>61.980000000000004</v>
      </c>
      <c r="AB8">
        <v>67.41</v>
      </c>
      <c r="AC8">
        <v>68.88</v>
      </c>
      <c r="AD8">
        <v>67.12</v>
      </c>
      <c r="AE8">
        <v>71.17</v>
      </c>
      <c r="AF8">
        <v>60.19</v>
      </c>
      <c r="AG8">
        <v>63.04</v>
      </c>
      <c r="AH8">
        <v>64.94</v>
      </c>
      <c r="AI8">
        <v>68.17</v>
      </c>
      <c r="AJ8">
        <v>139.6</v>
      </c>
      <c r="AK8">
        <v>67.14</v>
      </c>
      <c r="AL8">
        <v>58.24</v>
      </c>
      <c r="AM8">
        <v>54.82</v>
      </c>
      <c r="AN8">
        <v>62.989999999999995</v>
      </c>
      <c r="AO8">
        <v>72.73</v>
      </c>
      <c r="AP8">
        <v>74.070000000000007</v>
      </c>
      <c r="AQ8">
        <v>75.63</v>
      </c>
      <c r="AR8">
        <v>76.240000000000009</v>
      </c>
      <c r="AS8">
        <v>79.08</v>
      </c>
      <c r="AT8">
        <v>76.930000000000007</v>
      </c>
      <c r="AU8">
        <v>72.84</v>
      </c>
      <c r="AV8">
        <v>169.07</v>
      </c>
      <c r="AW8">
        <v>74.759999999999991</v>
      </c>
    </row>
    <row r="9" spans="1:49" x14ac:dyDescent="0.4">
      <c r="A9" t="s">
        <v>74</v>
      </c>
      <c r="B9" t="s">
        <v>75</v>
      </c>
      <c r="C9" t="s">
        <v>51</v>
      </c>
      <c r="E9">
        <v>111</v>
      </c>
      <c r="F9" t="s">
        <v>52</v>
      </c>
      <c r="G9">
        <v>5137</v>
      </c>
      <c r="H9">
        <v>1585</v>
      </c>
      <c r="J9" t="s">
        <v>76</v>
      </c>
      <c r="K9">
        <v>2019</v>
      </c>
      <c r="L9">
        <v>7</v>
      </c>
      <c r="N9">
        <v>83.94</v>
      </c>
      <c r="O9">
        <v>83.94</v>
      </c>
      <c r="P9">
        <v>83.94</v>
      </c>
      <c r="Q9">
        <v>83.94</v>
      </c>
      <c r="R9">
        <v>83.94</v>
      </c>
      <c r="S9">
        <v>83.94</v>
      </c>
      <c r="T9">
        <v>158.94</v>
      </c>
      <c r="U9">
        <v>83.94</v>
      </c>
      <c r="V9">
        <v>83.94</v>
      </c>
      <c r="W9">
        <v>83.94</v>
      </c>
      <c r="X9">
        <v>83.94</v>
      </c>
      <c r="Y9">
        <v>83.94</v>
      </c>
      <c r="Z9">
        <v>27.95</v>
      </c>
      <c r="AA9">
        <v>27.95</v>
      </c>
      <c r="AB9">
        <v>27.95</v>
      </c>
      <c r="AC9">
        <v>27.95</v>
      </c>
      <c r="AD9">
        <v>27.95</v>
      </c>
      <c r="AE9">
        <v>27.95</v>
      </c>
      <c r="AF9">
        <v>102.95</v>
      </c>
      <c r="AG9">
        <v>27.95</v>
      </c>
      <c r="AH9">
        <v>27.95</v>
      </c>
      <c r="AI9">
        <v>27.95</v>
      </c>
      <c r="AJ9">
        <v>27.95</v>
      </c>
      <c r="AK9">
        <v>27.95</v>
      </c>
      <c r="AL9">
        <v>27.95</v>
      </c>
      <c r="AM9">
        <v>27.95</v>
      </c>
      <c r="AN9">
        <v>27.95</v>
      </c>
      <c r="AO9">
        <v>17</v>
      </c>
      <c r="AP9">
        <v>17</v>
      </c>
      <c r="AQ9">
        <v>17</v>
      </c>
      <c r="AR9">
        <v>106.94</v>
      </c>
      <c r="AS9">
        <v>17</v>
      </c>
      <c r="AT9">
        <v>17</v>
      </c>
      <c r="AU9">
        <v>17</v>
      </c>
      <c r="AV9">
        <v>17</v>
      </c>
      <c r="AW9">
        <v>17</v>
      </c>
    </row>
    <row r="10" spans="1:49" x14ac:dyDescent="0.4">
      <c r="A10" t="s">
        <v>77</v>
      </c>
      <c r="B10" t="s">
        <v>78</v>
      </c>
      <c r="C10" t="s">
        <v>56</v>
      </c>
      <c r="E10">
        <v>111</v>
      </c>
      <c r="F10" t="s">
        <v>52</v>
      </c>
      <c r="G10">
        <v>7297</v>
      </c>
      <c r="H10">
        <v>2111</v>
      </c>
      <c r="J10" t="s">
        <v>79</v>
      </c>
      <c r="K10">
        <v>2019</v>
      </c>
      <c r="L10">
        <v>9</v>
      </c>
      <c r="N10">
        <v>2301.4899999999998</v>
      </c>
      <c r="O10">
        <v>2280.79</v>
      </c>
      <c r="P10">
        <v>2630.94</v>
      </c>
      <c r="Q10">
        <v>2396.69</v>
      </c>
      <c r="R10">
        <v>2334.92</v>
      </c>
      <c r="S10">
        <v>2120.27</v>
      </c>
      <c r="T10">
        <v>2394.2600000000002</v>
      </c>
      <c r="U10">
        <v>2504.39</v>
      </c>
      <c r="V10">
        <v>2106.77</v>
      </c>
      <c r="W10">
        <v>2342.1799999999998</v>
      </c>
      <c r="X10">
        <v>2125</v>
      </c>
      <c r="Y10">
        <v>2584.52</v>
      </c>
      <c r="Z10">
        <v>-33.200000000000003</v>
      </c>
      <c r="AA10">
        <v>-34.659999999999997</v>
      </c>
      <c r="AB10">
        <v>30.090000000000003</v>
      </c>
      <c r="AC10">
        <v>-45.609999999999992</v>
      </c>
      <c r="AD10">
        <v>-57.709999999999994</v>
      </c>
      <c r="AE10">
        <v>-44.45</v>
      </c>
      <c r="AF10">
        <v>-40.099999999999994</v>
      </c>
      <c r="AG10">
        <v>-45.2</v>
      </c>
      <c r="AH10">
        <v>-40.11</v>
      </c>
      <c r="AI10">
        <v>76.44</v>
      </c>
      <c r="AJ10">
        <v>74.19</v>
      </c>
      <c r="AK10">
        <v>81.010000000000005</v>
      </c>
      <c r="AL10">
        <v>134.48000000000002</v>
      </c>
      <c r="AM10">
        <v>68.050000000000011</v>
      </c>
      <c r="AN10">
        <v>150.11000000000001</v>
      </c>
      <c r="AO10">
        <v>82.82</v>
      </c>
      <c r="AP10">
        <v>80.69</v>
      </c>
      <c r="AQ10">
        <v>80.650000000000006</v>
      </c>
      <c r="AR10">
        <v>82.07</v>
      </c>
      <c r="AS10">
        <v>84.04</v>
      </c>
      <c r="AT10">
        <v>80.36</v>
      </c>
      <c r="AU10">
        <v>80.63</v>
      </c>
      <c r="AV10">
        <v>92.4</v>
      </c>
      <c r="AW10">
        <v>96.27000000000001</v>
      </c>
    </row>
    <row r="11" spans="1:49" x14ac:dyDescent="0.4">
      <c r="A11" t="s">
        <v>80</v>
      </c>
      <c r="B11" t="s">
        <v>81</v>
      </c>
      <c r="C11" t="s">
        <v>63</v>
      </c>
      <c r="E11">
        <v>111</v>
      </c>
      <c r="F11" t="s">
        <v>52</v>
      </c>
      <c r="G11">
        <v>5944</v>
      </c>
      <c r="H11">
        <v>1674</v>
      </c>
      <c r="J11" t="s">
        <v>82</v>
      </c>
      <c r="K11">
        <v>2019</v>
      </c>
      <c r="L11">
        <v>11</v>
      </c>
      <c r="N11">
        <v>2194.4699999999998</v>
      </c>
      <c r="O11">
        <v>2739.42</v>
      </c>
      <c r="P11">
        <v>3203.98</v>
      </c>
      <c r="Q11">
        <v>3158.37</v>
      </c>
      <c r="R11">
        <v>5499.97</v>
      </c>
      <c r="S11">
        <v>5266.45</v>
      </c>
      <c r="T11">
        <v>6364.78</v>
      </c>
      <c r="U11">
        <v>5177.3900000000003</v>
      </c>
      <c r="V11">
        <v>3902.42</v>
      </c>
      <c r="W11">
        <v>3143.98</v>
      </c>
      <c r="X11">
        <v>1984.69</v>
      </c>
      <c r="Y11">
        <v>1791.89</v>
      </c>
      <c r="Z11">
        <v>180.8</v>
      </c>
      <c r="AA11">
        <v>191.4</v>
      </c>
      <c r="AB11">
        <v>212.02999999999997</v>
      </c>
      <c r="AC11">
        <v>284.47000000000003</v>
      </c>
      <c r="AD11">
        <v>313.62</v>
      </c>
      <c r="AE11">
        <v>338.87</v>
      </c>
      <c r="AF11">
        <v>494.65</v>
      </c>
      <c r="AG11">
        <v>350.85</v>
      </c>
      <c r="AH11">
        <v>287.41999999999996</v>
      </c>
      <c r="AI11">
        <v>333.58000000000004</v>
      </c>
      <c r="AJ11">
        <v>221.01</v>
      </c>
      <c r="AK11">
        <v>207.88</v>
      </c>
      <c r="AL11">
        <v>197.16000000000003</v>
      </c>
      <c r="AM11">
        <v>183.24</v>
      </c>
      <c r="AN11">
        <v>257.09000000000003</v>
      </c>
      <c r="AO11">
        <v>288.83000000000004</v>
      </c>
      <c r="AP11">
        <v>373.55</v>
      </c>
      <c r="AQ11">
        <v>506.83000000000004</v>
      </c>
      <c r="AR11">
        <v>622.91000000000008</v>
      </c>
      <c r="AS11">
        <v>497.37</v>
      </c>
      <c r="AT11">
        <v>423.55</v>
      </c>
      <c r="AU11">
        <v>358</v>
      </c>
      <c r="AV11">
        <v>230.58</v>
      </c>
      <c r="AW11">
        <v>211.95</v>
      </c>
    </row>
    <row r="12" spans="1:49" x14ac:dyDescent="0.4">
      <c r="A12" t="s">
        <v>83</v>
      </c>
      <c r="B12" t="s">
        <v>84</v>
      </c>
      <c r="C12" t="s">
        <v>51</v>
      </c>
      <c r="E12">
        <v>111</v>
      </c>
      <c r="F12" t="s">
        <v>52</v>
      </c>
      <c r="G12">
        <v>5499</v>
      </c>
      <c r="H12">
        <v>1585</v>
      </c>
      <c r="J12" t="s">
        <v>85</v>
      </c>
      <c r="K12">
        <v>2020</v>
      </c>
      <c r="L12">
        <v>4</v>
      </c>
      <c r="N12">
        <v>11.99</v>
      </c>
      <c r="O12">
        <v>11.99</v>
      </c>
      <c r="P12">
        <v>11.99</v>
      </c>
      <c r="Q12">
        <v>86.99</v>
      </c>
      <c r="R12">
        <v>11.99</v>
      </c>
      <c r="S12">
        <v>11.99</v>
      </c>
      <c r="T12">
        <v>11.99</v>
      </c>
      <c r="U12">
        <v>11.99</v>
      </c>
      <c r="V12">
        <v>11.99</v>
      </c>
      <c r="W12">
        <v>11.99</v>
      </c>
      <c r="X12">
        <v>11.99</v>
      </c>
      <c r="Y12">
        <v>27.69</v>
      </c>
      <c r="Z12">
        <v>0</v>
      </c>
      <c r="AA12">
        <v>0</v>
      </c>
      <c r="AB12">
        <v>0</v>
      </c>
      <c r="AC12">
        <v>75</v>
      </c>
      <c r="AD12">
        <v>5.43</v>
      </c>
      <c r="AE12">
        <v>0</v>
      </c>
      <c r="AF12">
        <v>0</v>
      </c>
      <c r="AG12">
        <v>4.75</v>
      </c>
      <c r="AH12">
        <v>6.7700000000000005</v>
      </c>
      <c r="AI12">
        <v>3.73</v>
      </c>
      <c r="AJ12">
        <v>6.83</v>
      </c>
      <c r="AK12">
        <v>6.24</v>
      </c>
      <c r="AL12">
        <v>10.74</v>
      </c>
      <c r="AM12">
        <v>0</v>
      </c>
      <c r="AN12">
        <v>9.23</v>
      </c>
      <c r="AO12">
        <v>91.09</v>
      </c>
      <c r="AP12">
        <v>9.69</v>
      </c>
      <c r="AQ12">
        <v>4.66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4">
      <c r="A13" t="s">
        <v>86</v>
      </c>
      <c r="B13" t="s">
        <v>87</v>
      </c>
      <c r="C13" t="s">
        <v>51</v>
      </c>
      <c r="E13">
        <v>112</v>
      </c>
      <c r="F13" t="s">
        <v>88</v>
      </c>
      <c r="G13">
        <v>5499</v>
      </c>
      <c r="H13">
        <v>1733</v>
      </c>
      <c r="J13" t="s">
        <v>89</v>
      </c>
      <c r="K13">
        <v>2020</v>
      </c>
      <c r="L13">
        <v>6</v>
      </c>
      <c r="N13">
        <v>275.7</v>
      </c>
      <c r="O13">
        <v>225.03</v>
      </c>
      <c r="P13">
        <v>294.37</v>
      </c>
      <c r="Q13">
        <v>287.70999999999998</v>
      </c>
      <c r="R13">
        <v>426.86</v>
      </c>
      <c r="S13">
        <v>351.24</v>
      </c>
      <c r="T13">
        <v>340.24</v>
      </c>
      <c r="U13">
        <v>338.8</v>
      </c>
      <c r="V13">
        <v>336.71</v>
      </c>
      <c r="W13">
        <v>298.91000000000003</v>
      </c>
      <c r="X13">
        <v>320.51</v>
      </c>
      <c r="Y13">
        <v>339.29</v>
      </c>
      <c r="Z13">
        <v>33.53</v>
      </c>
      <c r="AA13">
        <v>34.4</v>
      </c>
      <c r="AB13">
        <v>36.67</v>
      </c>
      <c r="AC13">
        <v>37.31</v>
      </c>
      <c r="AD13">
        <v>112.67</v>
      </c>
      <c r="AE13">
        <v>37.81</v>
      </c>
      <c r="AF13">
        <v>41.17</v>
      </c>
      <c r="AG13">
        <v>40.78</v>
      </c>
      <c r="AH13">
        <v>33.32</v>
      </c>
      <c r="AI13">
        <v>34.72</v>
      </c>
      <c r="AJ13">
        <v>38.46</v>
      </c>
      <c r="AK13">
        <v>44.48</v>
      </c>
      <c r="AL13">
        <v>34.65</v>
      </c>
      <c r="AM13">
        <v>36.74</v>
      </c>
      <c r="AN13">
        <v>40.99</v>
      </c>
      <c r="AO13">
        <v>41.120000000000005</v>
      </c>
      <c r="AP13">
        <v>137.21</v>
      </c>
      <c r="AQ13">
        <v>45.7</v>
      </c>
      <c r="AR13">
        <v>44.81</v>
      </c>
      <c r="AS13">
        <v>51.18</v>
      </c>
      <c r="AT13">
        <v>35.520000000000003</v>
      </c>
      <c r="AU13">
        <v>42.04</v>
      </c>
      <c r="AV13">
        <v>46.01</v>
      </c>
      <c r="AW13">
        <v>43.5</v>
      </c>
    </row>
    <row r="14" spans="1:49" x14ac:dyDescent="0.4">
      <c r="A14" t="s">
        <v>90</v>
      </c>
      <c r="B14" t="s">
        <v>91</v>
      </c>
      <c r="C14" t="s">
        <v>56</v>
      </c>
      <c r="E14">
        <v>121</v>
      </c>
      <c r="F14" t="s">
        <v>52</v>
      </c>
      <c r="G14">
        <v>5999</v>
      </c>
      <c r="H14">
        <v>1220</v>
      </c>
      <c r="J14" t="s">
        <v>92</v>
      </c>
      <c r="K14">
        <v>2019</v>
      </c>
      <c r="L14">
        <v>4</v>
      </c>
      <c r="N14">
        <v>410.42</v>
      </c>
      <c r="O14">
        <v>449.15</v>
      </c>
      <c r="P14">
        <v>542.04</v>
      </c>
      <c r="Q14">
        <v>396.66</v>
      </c>
      <c r="R14">
        <v>496.69</v>
      </c>
      <c r="S14">
        <v>545.12</v>
      </c>
      <c r="T14">
        <v>432.4</v>
      </c>
      <c r="U14">
        <v>688.56</v>
      </c>
      <c r="V14">
        <v>400</v>
      </c>
      <c r="W14">
        <v>483.78</v>
      </c>
      <c r="X14">
        <v>502.63</v>
      </c>
      <c r="Y14">
        <v>552.49</v>
      </c>
      <c r="Z14">
        <v>44.29</v>
      </c>
      <c r="AA14">
        <v>44.34</v>
      </c>
      <c r="AB14">
        <v>122.07000000000001</v>
      </c>
      <c r="AC14">
        <v>52.11</v>
      </c>
      <c r="AD14">
        <v>58.19</v>
      </c>
      <c r="AE14">
        <v>57.58</v>
      </c>
      <c r="AF14">
        <v>60.71</v>
      </c>
      <c r="AG14">
        <v>61.28</v>
      </c>
      <c r="AH14">
        <v>65.81</v>
      </c>
      <c r="AI14">
        <v>62.97</v>
      </c>
      <c r="AJ14">
        <v>57.739999999999995</v>
      </c>
      <c r="AK14">
        <v>64.33</v>
      </c>
      <c r="AL14">
        <v>55</v>
      </c>
      <c r="AM14">
        <v>60.45</v>
      </c>
      <c r="AN14">
        <v>136.75</v>
      </c>
      <c r="AO14">
        <v>58.92</v>
      </c>
      <c r="AP14">
        <v>73.7</v>
      </c>
      <c r="AQ14">
        <v>77.63</v>
      </c>
      <c r="AR14">
        <v>68.83</v>
      </c>
      <c r="AS14">
        <v>75.400000000000006</v>
      </c>
      <c r="AT14">
        <v>56.680000000000007</v>
      </c>
      <c r="AU14">
        <v>65.460000000000008</v>
      </c>
      <c r="AV14">
        <v>57.13</v>
      </c>
      <c r="AW14">
        <v>66.66</v>
      </c>
    </row>
    <row r="15" spans="1:49" x14ac:dyDescent="0.4">
      <c r="A15" t="s">
        <v>93</v>
      </c>
      <c r="B15" t="s">
        <v>94</v>
      </c>
      <c r="C15" t="s">
        <v>56</v>
      </c>
      <c r="E15">
        <v>121</v>
      </c>
      <c r="F15" t="s">
        <v>52</v>
      </c>
      <c r="G15">
        <v>7216</v>
      </c>
      <c r="H15">
        <v>1666</v>
      </c>
      <c r="J15" t="s">
        <v>95</v>
      </c>
      <c r="K15">
        <v>2019</v>
      </c>
      <c r="L15">
        <v>2</v>
      </c>
      <c r="N15">
        <v>200.01</v>
      </c>
      <c r="O15">
        <v>85.18</v>
      </c>
      <c r="P15">
        <v>191.02</v>
      </c>
      <c r="Q15">
        <v>105.99</v>
      </c>
      <c r="R15">
        <v>53.64</v>
      </c>
      <c r="S15">
        <v>144.97</v>
      </c>
      <c r="T15">
        <v>123</v>
      </c>
      <c r="U15">
        <v>160.22999999999999</v>
      </c>
      <c r="V15">
        <v>70.86</v>
      </c>
      <c r="W15">
        <v>125.93</v>
      </c>
      <c r="X15">
        <v>155.46</v>
      </c>
      <c r="Y15">
        <v>172.37</v>
      </c>
      <c r="Z15">
        <v>96.48</v>
      </c>
      <c r="AA15">
        <v>19.16</v>
      </c>
      <c r="AB15">
        <v>24.209999999999997</v>
      </c>
      <c r="AC15">
        <v>24.630000000000003</v>
      </c>
      <c r="AD15">
        <v>24.82</v>
      </c>
      <c r="AE15">
        <v>31.36</v>
      </c>
      <c r="AF15">
        <v>27.22</v>
      </c>
      <c r="AG15">
        <v>36.94</v>
      </c>
      <c r="AH15">
        <v>32.92</v>
      </c>
      <c r="AI15">
        <v>30.73</v>
      </c>
      <c r="AJ15">
        <v>27.400000000000002</v>
      </c>
      <c r="AK15">
        <v>20.079999999999998</v>
      </c>
      <c r="AL15">
        <v>104.6</v>
      </c>
      <c r="AM15">
        <v>32.22</v>
      </c>
      <c r="AN15">
        <v>23.8</v>
      </c>
      <c r="AO15">
        <v>23.96</v>
      </c>
      <c r="AP15">
        <v>14.84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4">
      <c r="A16" t="s">
        <v>96</v>
      </c>
      <c r="B16" t="s">
        <v>97</v>
      </c>
      <c r="C16" t="s">
        <v>56</v>
      </c>
      <c r="E16">
        <v>121</v>
      </c>
      <c r="F16" t="s">
        <v>52</v>
      </c>
      <c r="G16">
        <v>5499</v>
      </c>
      <c r="H16">
        <v>929</v>
      </c>
      <c r="J16" t="s">
        <v>98</v>
      </c>
      <c r="K16">
        <v>2021</v>
      </c>
      <c r="L16">
        <v>7</v>
      </c>
      <c r="N16">
        <v>371.95</v>
      </c>
      <c r="O16">
        <v>392.16</v>
      </c>
      <c r="P16">
        <v>503.8</v>
      </c>
      <c r="Q16">
        <v>452.56</v>
      </c>
      <c r="R16">
        <v>463.54</v>
      </c>
      <c r="S16">
        <v>543.37</v>
      </c>
      <c r="T16">
        <v>490.35</v>
      </c>
      <c r="U16">
        <v>470.39</v>
      </c>
      <c r="V16">
        <v>495.47</v>
      </c>
      <c r="W16">
        <v>472.32</v>
      </c>
      <c r="X16">
        <v>525.12</v>
      </c>
      <c r="Y16">
        <v>543</v>
      </c>
      <c r="Z16">
        <v>132.32</v>
      </c>
      <c r="AA16">
        <v>132.11000000000001</v>
      </c>
      <c r="AB16">
        <v>155.21</v>
      </c>
      <c r="AC16">
        <v>146.09</v>
      </c>
      <c r="AD16">
        <v>140.58000000000001</v>
      </c>
      <c r="AE16">
        <v>211.26000000000002</v>
      </c>
      <c r="AF16">
        <v>189.57999999999998</v>
      </c>
      <c r="AG16">
        <v>135.4</v>
      </c>
      <c r="AH16">
        <v>127.8</v>
      </c>
      <c r="AI16">
        <v>130.58000000000001</v>
      </c>
      <c r="AJ16">
        <v>120.99</v>
      </c>
      <c r="AK16">
        <v>134.05000000000001</v>
      </c>
      <c r="AL16">
        <v>134.81</v>
      </c>
      <c r="AM16">
        <v>129.94999999999999</v>
      </c>
      <c r="AN16">
        <v>153.97</v>
      </c>
      <c r="AO16">
        <v>161.69999999999999</v>
      </c>
      <c r="AP16">
        <v>165.78</v>
      </c>
      <c r="AQ16">
        <v>260.59000000000003</v>
      </c>
      <c r="AR16">
        <v>204.63</v>
      </c>
      <c r="AS16">
        <v>145.93</v>
      </c>
      <c r="AT16">
        <v>141.51</v>
      </c>
      <c r="AU16">
        <v>146.75</v>
      </c>
      <c r="AV16">
        <v>129.57</v>
      </c>
      <c r="AW16">
        <v>133.99</v>
      </c>
    </row>
    <row r="17" spans="1:49" x14ac:dyDescent="0.4">
      <c r="A17" t="s">
        <v>99</v>
      </c>
      <c r="B17" t="s">
        <v>100</v>
      </c>
      <c r="C17" t="s">
        <v>51</v>
      </c>
      <c r="E17">
        <v>122</v>
      </c>
      <c r="F17" t="s">
        <v>101</v>
      </c>
      <c r="G17">
        <v>7230</v>
      </c>
      <c r="H17">
        <v>832</v>
      </c>
      <c r="J17" t="s">
        <v>102</v>
      </c>
      <c r="K17">
        <v>2020</v>
      </c>
      <c r="L17">
        <v>4</v>
      </c>
      <c r="N17">
        <v>225.65</v>
      </c>
      <c r="O17">
        <v>207.77</v>
      </c>
      <c r="P17">
        <v>304.11</v>
      </c>
      <c r="Q17">
        <v>280.22000000000003</v>
      </c>
      <c r="R17">
        <v>339.43</v>
      </c>
      <c r="S17">
        <v>393.45</v>
      </c>
      <c r="T17">
        <v>446.02</v>
      </c>
      <c r="U17">
        <v>404.63</v>
      </c>
      <c r="V17">
        <v>292.41000000000003</v>
      </c>
      <c r="W17">
        <v>270.06</v>
      </c>
      <c r="X17">
        <v>258.16000000000003</v>
      </c>
      <c r="Y17">
        <v>326.47000000000003</v>
      </c>
      <c r="Z17">
        <v>36</v>
      </c>
      <c r="AA17">
        <v>39.44</v>
      </c>
      <c r="AB17">
        <v>117.67</v>
      </c>
      <c r="AC17">
        <v>49.72</v>
      </c>
      <c r="AD17">
        <v>59.930000000000007</v>
      </c>
      <c r="AE17">
        <v>70.42</v>
      </c>
      <c r="AF17">
        <v>58.57</v>
      </c>
      <c r="AG17">
        <v>67.240000000000009</v>
      </c>
      <c r="AH17">
        <v>50.71</v>
      </c>
      <c r="AI17">
        <v>49.339999999999996</v>
      </c>
      <c r="AJ17">
        <v>57.94</v>
      </c>
      <c r="AK17">
        <v>73.03</v>
      </c>
      <c r="AL17">
        <v>52.86</v>
      </c>
      <c r="AM17">
        <v>59.44</v>
      </c>
      <c r="AN17">
        <v>137.1</v>
      </c>
      <c r="AO17">
        <v>78.22</v>
      </c>
      <c r="AP17">
        <v>75.63</v>
      </c>
      <c r="AQ17">
        <v>70.88</v>
      </c>
      <c r="AR17">
        <v>76.87</v>
      </c>
      <c r="AS17">
        <v>63.61</v>
      </c>
      <c r="AT17">
        <v>49.32</v>
      </c>
      <c r="AU17">
        <v>49.31</v>
      </c>
      <c r="AV17">
        <v>42.57</v>
      </c>
      <c r="AW17">
        <v>46.930000000000007</v>
      </c>
    </row>
    <row r="18" spans="1:49" x14ac:dyDescent="0.4">
      <c r="A18" t="s">
        <v>103</v>
      </c>
      <c r="B18" t="s">
        <v>104</v>
      </c>
      <c r="C18" t="s">
        <v>105</v>
      </c>
      <c r="E18">
        <v>122</v>
      </c>
      <c r="F18" t="s">
        <v>101</v>
      </c>
      <c r="G18">
        <v>7297</v>
      </c>
      <c r="H18">
        <v>334</v>
      </c>
      <c r="J18" t="s">
        <v>106</v>
      </c>
      <c r="K18">
        <v>2021</v>
      </c>
      <c r="L18">
        <v>7</v>
      </c>
      <c r="N18">
        <v>224.43</v>
      </c>
      <c r="O18">
        <v>238.4</v>
      </c>
      <c r="P18">
        <v>268.01</v>
      </c>
      <c r="Q18">
        <v>299.25</v>
      </c>
      <c r="R18">
        <v>360.69</v>
      </c>
      <c r="S18">
        <v>402.98</v>
      </c>
      <c r="T18">
        <v>328.24</v>
      </c>
      <c r="U18">
        <v>293.22000000000003</v>
      </c>
      <c r="V18">
        <v>314.08</v>
      </c>
      <c r="W18">
        <v>313.33999999999997</v>
      </c>
      <c r="X18">
        <v>297.5</v>
      </c>
      <c r="Y18">
        <v>307.63</v>
      </c>
      <c r="Z18">
        <v>44.03</v>
      </c>
      <c r="AA18">
        <v>47.620000000000005</v>
      </c>
      <c r="AB18">
        <v>27.67</v>
      </c>
      <c r="AC18">
        <v>14</v>
      </c>
      <c r="AD18">
        <v>14</v>
      </c>
      <c r="AE18">
        <v>89</v>
      </c>
      <c r="AF18">
        <v>14</v>
      </c>
      <c r="AG18">
        <v>14</v>
      </c>
      <c r="AH18">
        <v>14</v>
      </c>
      <c r="AI18">
        <v>14</v>
      </c>
      <c r="AJ18">
        <v>14</v>
      </c>
      <c r="AK18">
        <v>14</v>
      </c>
      <c r="AL18">
        <v>14</v>
      </c>
      <c r="AM18">
        <v>14</v>
      </c>
      <c r="AN18">
        <v>14</v>
      </c>
      <c r="AO18">
        <v>14</v>
      </c>
      <c r="AP18">
        <v>14</v>
      </c>
      <c r="AQ18">
        <v>103.94</v>
      </c>
      <c r="AR18">
        <v>14</v>
      </c>
      <c r="AS18">
        <v>14</v>
      </c>
      <c r="AT18">
        <v>14</v>
      </c>
      <c r="AU18">
        <v>14</v>
      </c>
      <c r="AV18">
        <v>14</v>
      </c>
      <c r="AW18">
        <v>14</v>
      </c>
    </row>
    <row r="19" spans="1:49" x14ac:dyDescent="0.4">
      <c r="A19" t="s">
        <v>107</v>
      </c>
      <c r="B19" t="s">
        <v>108</v>
      </c>
      <c r="C19" t="s">
        <v>56</v>
      </c>
      <c r="E19">
        <v>122</v>
      </c>
      <c r="F19" t="s">
        <v>101</v>
      </c>
      <c r="G19">
        <v>5691</v>
      </c>
      <c r="H19">
        <v>334</v>
      </c>
      <c r="J19" t="s">
        <v>109</v>
      </c>
      <c r="K19">
        <v>2021</v>
      </c>
      <c r="L19">
        <v>7</v>
      </c>
      <c r="N19">
        <v>130.72</v>
      </c>
      <c r="O19">
        <v>128.63</v>
      </c>
      <c r="P19">
        <v>169.36</v>
      </c>
      <c r="Q19">
        <v>165.73</v>
      </c>
      <c r="R19">
        <v>194.13</v>
      </c>
      <c r="S19">
        <v>236.36</v>
      </c>
      <c r="T19">
        <v>189.71</v>
      </c>
      <c r="U19">
        <v>156.9</v>
      </c>
      <c r="V19">
        <v>139.63999999999999</v>
      </c>
      <c r="W19">
        <v>157.94999999999999</v>
      </c>
      <c r="X19">
        <v>157.6</v>
      </c>
      <c r="Y19">
        <v>172.25</v>
      </c>
      <c r="Z19">
        <v>32.65</v>
      </c>
      <c r="AA19">
        <v>33.159999999999997</v>
      </c>
      <c r="AB19">
        <v>37.1</v>
      </c>
      <c r="AC19">
        <v>41.39</v>
      </c>
      <c r="AD19">
        <v>37.29</v>
      </c>
      <c r="AE19">
        <v>110.47999999999999</v>
      </c>
      <c r="AF19">
        <v>38.879999999999995</v>
      </c>
      <c r="AG19">
        <v>38.020000000000003</v>
      </c>
      <c r="AH19">
        <v>35.61</v>
      </c>
      <c r="AI19">
        <v>35.49</v>
      </c>
      <c r="AJ19">
        <v>31.830000000000002</v>
      </c>
      <c r="AK19">
        <v>35.46</v>
      </c>
      <c r="AL19">
        <v>28.56</v>
      </c>
      <c r="AM19">
        <v>19.5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4">
      <c r="A20" t="s">
        <v>110</v>
      </c>
      <c r="B20" t="s">
        <v>111</v>
      </c>
      <c r="C20" t="s">
        <v>56</v>
      </c>
      <c r="E20">
        <v>122</v>
      </c>
      <c r="F20" t="s">
        <v>101</v>
      </c>
      <c r="G20">
        <v>5814</v>
      </c>
      <c r="H20">
        <v>334</v>
      </c>
      <c r="J20" t="s">
        <v>112</v>
      </c>
      <c r="K20">
        <v>2021</v>
      </c>
      <c r="L20">
        <v>8</v>
      </c>
      <c r="N20">
        <v>96.83</v>
      </c>
      <c r="O20">
        <v>276.66000000000003</v>
      </c>
      <c r="P20">
        <v>799.53</v>
      </c>
      <c r="Q20">
        <v>668.65</v>
      </c>
      <c r="R20">
        <v>748.11</v>
      </c>
      <c r="S20">
        <v>731.12</v>
      </c>
      <c r="T20">
        <v>778.43</v>
      </c>
      <c r="U20">
        <v>680.08</v>
      </c>
      <c r="V20">
        <v>709.05</v>
      </c>
      <c r="W20">
        <v>643.52</v>
      </c>
      <c r="X20">
        <v>572.21</v>
      </c>
      <c r="Y20">
        <v>645.62</v>
      </c>
      <c r="Z20">
        <v>171.48999999999998</v>
      </c>
      <c r="AA20">
        <v>200.21</v>
      </c>
      <c r="AB20">
        <v>297.85000000000002</v>
      </c>
      <c r="AC20">
        <v>259.64999999999998</v>
      </c>
      <c r="AD20">
        <v>273.8</v>
      </c>
      <c r="AE20">
        <v>284.77000000000004</v>
      </c>
      <c r="AF20">
        <v>305.88</v>
      </c>
      <c r="AG20">
        <v>282.14999999999998</v>
      </c>
      <c r="AH20">
        <v>269.83</v>
      </c>
      <c r="AI20">
        <v>255.6</v>
      </c>
      <c r="AJ20">
        <v>241.84</v>
      </c>
      <c r="AK20">
        <v>249.54</v>
      </c>
      <c r="AL20">
        <v>188.56</v>
      </c>
      <c r="AM20">
        <v>199.33</v>
      </c>
      <c r="AN20">
        <v>351.06</v>
      </c>
      <c r="AO20">
        <v>297.82</v>
      </c>
      <c r="AP20">
        <v>364.10999999999996</v>
      </c>
      <c r="AQ20">
        <v>339.65000000000003</v>
      </c>
      <c r="AR20">
        <v>268.02999999999997</v>
      </c>
      <c r="AS20">
        <v>309.92999999999995</v>
      </c>
      <c r="AT20">
        <v>280.81</v>
      </c>
      <c r="AU20">
        <v>248.9</v>
      </c>
      <c r="AV20">
        <v>228.38</v>
      </c>
      <c r="AW20">
        <v>244.81</v>
      </c>
    </row>
    <row r="21" spans="1:49" x14ac:dyDescent="0.4">
      <c r="A21" t="s">
        <v>113</v>
      </c>
      <c r="B21" t="s">
        <v>114</v>
      </c>
      <c r="C21" t="s">
        <v>115</v>
      </c>
      <c r="E21">
        <v>122</v>
      </c>
      <c r="F21" t="s">
        <v>101</v>
      </c>
      <c r="G21">
        <v>5921</v>
      </c>
      <c r="H21">
        <v>832</v>
      </c>
      <c r="J21" t="s">
        <v>116</v>
      </c>
      <c r="K21">
        <v>2021</v>
      </c>
      <c r="L21">
        <v>8</v>
      </c>
      <c r="N21">
        <v>221.4</v>
      </c>
      <c r="O21">
        <v>199.46</v>
      </c>
      <c r="P21">
        <v>229.46</v>
      </c>
      <c r="Q21">
        <v>311.93</v>
      </c>
      <c r="R21">
        <v>290.95</v>
      </c>
      <c r="S21">
        <v>303.07</v>
      </c>
      <c r="T21">
        <v>370.67</v>
      </c>
      <c r="U21">
        <v>246.27</v>
      </c>
      <c r="V21">
        <v>185.34</v>
      </c>
      <c r="W21">
        <v>181.25</v>
      </c>
      <c r="X21">
        <v>156.02000000000001</v>
      </c>
      <c r="Y21">
        <v>147.63999999999999</v>
      </c>
      <c r="Z21">
        <v>31.57</v>
      </c>
      <c r="AA21">
        <v>31.88</v>
      </c>
      <c r="AB21">
        <v>34.799999999999997</v>
      </c>
      <c r="AC21">
        <v>44.06</v>
      </c>
      <c r="AD21">
        <v>40.64</v>
      </c>
      <c r="AE21">
        <v>36.1</v>
      </c>
      <c r="AF21">
        <v>111.61999999999999</v>
      </c>
      <c r="AG21">
        <v>30.580000000000002</v>
      </c>
      <c r="AH21">
        <v>37.17</v>
      </c>
      <c r="AI21">
        <v>34.1</v>
      </c>
      <c r="AJ21">
        <v>30.830000000000002</v>
      </c>
      <c r="AK21">
        <v>34.14</v>
      </c>
      <c r="AL21">
        <v>28.14</v>
      </c>
      <c r="AM21">
        <v>29.73</v>
      </c>
      <c r="AN21">
        <v>34.96</v>
      </c>
      <c r="AO21">
        <v>35.44</v>
      </c>
      <c r="AP21">
        <v>15.84</v>
      </c>
      <c r="AQ21">
        <v>34.33</v>
      </c>
      <c r="AR21">
        <v>122.01</v>
      </c>
      <c r="AS21">
        <v>30.75</v>
      </c>
      <c r="AT21">
        <v>28.73</v>
      </c>
      <c r="AU21">
        <v>30.200000000000003</v>
      </c>
      <c r="AV21">
        <v>25.46</v>
      </c>
      <c r="AW21">
        <v>29.330000000000002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049B-68AB-4750-B5A9-F7B22BDA0AAD}">
  <dimension ref="C5:D13"/>
  <sheetViews>
    <sheetView workbookViewId="0">
      <selection activeCell="F7" sqref="F7"/>
    </sheetView>
  </sheetViews>
  <sheetFormatPr defaultRowHeight="17.399999999999999" x14ac:dyDescent="0.4"/>
  <cols>
    <col min="3" max="3" width="11.19921875" bestFit="1" customWidth="1"/>
    <col min="4" max="4" width="13.19921875" bestFit="1" customWidth="1"/>
  </cols>
  <sheetData>
    <row r="5" spans="3:4" x14ac:dyDescent="0.4">
      <c r="C5" s="1" t="s">
        <v>154</v>
      </c>
      <c r="D5" t="s">
        <v>157</v>
      </c>
    </row>
    <row r="6" spans="3:4" x14ac:dyDescent="0.4">
      <c r="C6" s="2">
        <v>1711</v>
      </c>
      <c r="D6">
        <v>2</v>
      </c>
    </row>
    <row r="7" spans="3:4" x14ac:dyDescent="0.4">
      <c r="C7" s="2">
        <v>1730</v>
      </c>
      <c r="D7">
        <v>4</v>
      </c>
    </row>
    <row r="8" spans="3:4" x14ac:dyDescent="0.4">
      <c r="C8" s="2">
        <v>1731</v>
      </c>
      <c r="D8">
        <v>2</v>
      </c>
    </row>
    <row r="9" spans="3:4" x14ac:dyDescent="0.4">
      <c r="C9" s="2">
        <v>1761</v>
      </c>
      <c r="D9">
        <v>3</v>
      </c>
    </row>
    <row r="10" spans="3:4" x14ac:dyDescent="0.4">
      <c r="C10" s="2">
        <v>5499</v>
      </c>
      <c r="D10">
        <v>6</v>
      </c>
    </row>
    <row r="11" spans="3:4" x14ac:dyDescent="0.4">
      <c r="C11" s="2">
        <v>5999</v>
      </c>
      <c r="D11">
        <v>3</v>
      </c>
    </row>
    <row r="12" spans="3:4" x14ac:dyDescent="0.4">
      <c r="C12" s="2" t="s">
        <v>155</v>
      </c>
    </row>
    <row r="13" spans="3:4" x14ac:dyDescent="0.4">
      <c r="C13" s="2" t="s">
        <v>156</v>
      </c>
      <c r="D13">
        <v>20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8338-B433-46EC-BEEF-95703C1E71BE}">
  <dimension ref="B2:B15"/>
  <sheetViews>
    <sheetView workbookViewId="0">
      <selection activeCell="I15" sqref="I15"/>
    </sheetView>
  </sheetViews>
  <sheetFormatPr defaultRowHeight="17.399999999999999" x14ac:dyDescent="0.4"/>
  <sheetData>
    <row r="2" spans="2:2" x14ac:dyDescent="0.4">
      <c r="B2" s="4" t="s">
        <v>166</v>
      </c>
    </row>
    <row r="4" spans="2:2" x14ac:dyDescent="0.4">
      <c r="B4" t="s">
        <v>169</v>
      </c>
    </row>
    <row r="5" spans="2:2" x14ac:dyDescent="0.4">
      <c r="B5" s="3" t="s">
        <v>170</v>
      </c>
    </row>
    <row r="6" spans="2:2" x14ac:dyDescent="0.4">
      <c r="B6" t="s">
        <v>158</v>
      </c>
    </row>
    <row r="7" spans="2:2" x14ac:dyDescent="0.4">
      <c r="B7" t="s">
        <v>159</v>
      </c>
    </row>
    <row r="8" spans="2:2" x14ac:dyDescent="0.4">
      <c r="B8" t="s">
        <v>160</v>
      </c>
    </row>
    <row r="9" spans="2:2" x14ac:dyDescent="0.4">
      <c r="B9" t="s">
        <v>161</v>
      </c>
    </row>
    <row r="10" spans="2:2" x14ac:dyDescent="0.4">
      <c r="B10" t="s">
        <v>162</v>
      </c>
    </row>
    <row r="11" spans="2:2" x14ac:dyDescent="0.4">
      <c r="B11" t="s">
        <v>163</v>
      </c>
    </row>
    <row r="12" spans="2:2" x14ac:dyDescent="0.4">
      <c r="B12" t="s">
        <v>164</v>
      </c>
    </row>
    <row r="13" spans="2:2" x14ac:dyDescent="0.4">
      <c r="B13" t="s">
        <v>165</v>
      </c>
    </row>
    <row r="14" spans="2:2" x14ac:dyDescent="0.4">
      <c r="B14" t="s">
        <v>167</v>
      </c>
    </row>
    <row r="15" spans="2:2" x14ac:dyDescent="0.4">
      <c r="B15" t="s">
        <v>168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A8C9-2BCA-4A11-8032-F0E4547E7A5D}">
  <dimension ref="A1:AH1"/>
  <sheetViews>
    <sheetView workbookViewId="0">
      <selection activeCell="B3" sqref="B3"/>
    </sheetView>
  </sheetViews>
  <sheetFormatPr defaultRowHeight="17.399999999999999" x14ac:dyDescent="0.4"/>
  <sheetData>
    <row r="1" spans="1:34" x14ac:dyDescent="0.4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180</v>
      </c>
      <c r="J1" t="s">
        <v>179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Volume</vt:lpstr>
      <vt:lpstr>AP</vt:lpstr>
      <vt:lpstr>Sheet1</vt:lpstr>
      <vt:lpstr>Monthly report_MCC</vt:lpstr>
      <vt:lpstr>Monthly report_RTN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Heeji Han</dc:creator>
  <cp:lastModifiedBy>hanheeeeeji@naver.com</cp:lastModifiedBy>
  <dcterms:created xsi:type="dcterms:W3CDTF">2025-03-15T03:08:31Z</dcterms:created>
  <dcterms:modified xsi:type="dcterms:W3CDTF">2025-03-23T23:37:09Z</dcterms:modified>
</cp:coreProperties>
</file>