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03" sheetId="1" r:id="rId1"/>
  </sheets>
  <definedNames>
    <definedName name="_xlnm._FilterDatabase" localSheetId="0" hidden="1">'H03'!$A$2:$AN$7</definedName>
    <definedName name="_xlnm.Print_Area" localSheetId="0">'H03'!$A$1:$AD$7</definedName>
    <definedName name="_xlnm.Print_Titles" localSheetId="0">'H03'!$2:$2</definedName>
  </definedNames>
  <calcPr calcId="144525"/>
</workbook>
</file>

<file path=xl/calcChain.xml><?xml version="1.0" encoding="utf-8"?>
<calcChain xmlns="http://schemas.openxmlformats.org/spreadsheetml/2006/main">
  <c r="AD7" i="1" l="1"/>
  <c r="AC7" i="1"/>
  <c r="AB7" i="1"/>
  <c r="AA7" i="1"/>
  <c r="T7" i="1"/>
  <c r="S7" i="1"/>
  <c r="R7" i="1"/>
  <c r="M7" i="1"/>
  <c r="H7" i="1"/>
  <c r="C7" i="1"/>
  <c r="AN5" i="1"/>
  <c r="AM5" i="1"/>
  <c r="AL5" i="1"/>
  <c r="AK5" i="1"/>
  <c r="AJ5" i="1"/>
  <c r="AI5" i="1"/>
  <c r="AH5" i="1"/>
  <c r="AG5" i="1"/>
  <c r="AF5" i="1"/>
  <c r="AE5" i="1"/>
  <c r="AN3" i="1"/>
  <c r="AN7" i="1" s="1"/>
  <c r="AM3" i="1"/>
  <c r="AM7" i="1" s="1"/>
  <c r="AL3" i="1"/>
  <c r="AL7" i="1" s="1"/>
  <c r="AK3" i="1"/>
  <c r="AK7" i="1" s="1"/>
  <c r="AJ3" i="1"/>
  <c r="AJ7" i="1" s="1"/>
  <c r="AI3" i="1"/>
  <c r="AI7" i="1" s="1"/>
  <c r="AH3" i="1"/>
  <c r="AH7" i="1" s="1"/>
  <c r="AG3" i="1"/>
  <c r="AG7" i="1" s="1"/>
  <c r="AF3" i="1"/>
  <c r="AF7" i="1" s="1"/>
  <c r="AE3" i="1"/>
  <c r="AE7" i="1" s="1"/>
</calcChain>
</file>

<file path=xl/sharedStrings.xml><?xml version="1.0" encoding="utf-8"?>
<sst xmlns="http://schemas.openxmlformats.org/spreadsheetml/2006/main" count="45" uniqueCount="35">
  <si>
    <t>8120/8121</t>
    <phoneticPr fontId="2" type="noConversion"/>
  </si>
  <si>
    <t>H03</t>
    <phoneticPr fontId="2" type="noConversion"/>
  </si>
  <si>
    <t>4/11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</si>
  <si>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</si>
  <si>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</si>
  <si>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</si>
  <si>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</si>
  <si>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</si>
  <si>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</si>
  <si>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</si>
  <si>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</si>
  <si>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</si>
  <si>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</si>
  <si>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</si>
  <si>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</si>
  <si>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</si>
  <si>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</si>
  <si>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</si>
  <si>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</si>
  <si>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</si>
  <si>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</si>
  <si>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</si>
  <si>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</si>
  <si>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</si>
  <si>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</si>
  <si>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</si>
  <si>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</si>
  <si>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</si>
  <si>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</si>
  <si>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</si>
  <si>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</si>
  <si>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P3</t>
    <phoneticPr fontId="2" type="noConversion"/>
  </si>
  <si>
    <t>3P</t>
    <phoneticPr fontId="2" type="noConversion"/>
  </si>
  <si>
    <t>PP</t>
    <phoneticPr fontId="2" type="noConversion"/>
  </si>
  <si>
    <t>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</si>
</sst>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workbookViewId="0">
      <pane ySplit="2" topLeftCell="A3" activePane="bottomLeft" state="frozen"/>
      <selection activeCell="F1" sqref="F1"/>
      <selection pane="bottomLeft" activeCell="O15" sqref="O15"/>
    </sheetView>
  </sheetViews>
  <sheetFormatPr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1" customWidth="1"/>
    <col min="5" max="5" width="3.625" style="1" customWidth="1"/>
    <col min="6" max="6" width="7.125" style="1" customWidth="1"/>
    <col min="7" max="7" width="2.5" style="1" customWidth="1"/>
    <col min="8" max="8" width="2.75" style="1" customWidth="1"/>
    <col min="9" max="9" width="5.75" style="1" customWidth="1"/>
    <col min="10" max="10" width="3.875" style="1" bestFit="1" customWidth="1"/>
    <col min="11" max="11" width="7.875" style="1" customWidth="1"/>
    <col min="12" max="12" width="2.5" style="1" customWidth="1"/>
    <col min="13" max="13" width="3.125" style="1" customWidth="1"/>
    <col min="14" max="14" width="5.75" style="1" customWidth="1"/>
    <col min="15" max="15" width="3.625" style="1" customWidth="1"/>
    <col min="16" max="16" width="7.25" style="1" customWidth="1"/>
    <col min="17" max="17" width="2.5" style="1" customWidth="1"/>
    <col min="18" max="18" width="3.25" style="1" customWidth="1"/>
    <col min="19" max="20" width="4.625" style="1" bestFit="1" customWidth="1"/>
    <col min="21" max="22" width="4.375" style="1" customWidth="1"/>
    <col min="23" max="23" width="4.5" style="1" customWidth="1"/>
    <col min="24" max="24" width="4.625" style="1" customWidth="1"/>
    <col min="25" max="25" width="5.125" style="1" customWidth="1"/>
    <col min="26" max="26" width="4.875" style="1" customWidth="1"/>
    <col min="27" max="27" width="5.625" style="1" bestFit="1" customWidth="1"/>
    <col min="28" max="28" width="4.5" style="1" bestFit="1" customWidth="1"/>
    <col min="29" max="29" width="7.125" style="1" customWidth="1"/>
    <col min="30" max="30" width="6" style="1" bestFit="1" customWidth="1"/>
    <col min="31" max="16384" width="9" style="1"/>
  </cols>
  <sheetData>
    <row r="1" spans="1:40" ht="28.5" customHeight="1" thickBot="1" x14ac:dyDescent="0.35">
      <c r="D1" s="2" t="s">
        <v>0</v>
      </c>
      <c r="F1" s="2" t="s">
        <v>1</v>
      </c>
      <c r="I1" s="3" t="s">
        <v>2</v>
      </c>
      <c r="K1" s="4"/>
      <c r="P1" s="5" t="s">
        <v>3</v>
      </c>
    </row>
    <row r="2" spans="1:40" ht="35.25" customHeight="1" x14ac:dyDescent="0.3">
      <c r="A2" s="6" t="s">
        <v>4</v>
      </c>
      <c r="B2" s="6" t="s">
        <v>5</v>
      </c>
      <c r="C2" s="7" t="s">
        <v>6</v>
      </c>
      <c r="D2" s="8" t="s">
        <v>7</v>
      </c>
      <c r="E2" s="9"/>
      <c r="F2" s="9"/>
      <c r="G2" s="9"/>
      <c r="H2" s="10"/>
      <c r="I2" s="8" t="s">
        <v>8</v>
      </c>
      <c r="J2" s="9"/>
      <c r="K2" s="9"/>
      <c r="L2" s="9"/>
      <c r="M2" s="10"/>
      <c r="N2" s="8" t="s">
        <v>9</v>
      </c>
      <c r="O2" s="9"/>
      <c r="P2" s="9"/>
      <c r="Q2" s="9"/>
      <c r="R2" s="10"/>
      <c r="S2" s="11" t="s">
        <v>10</v>
      </c>
      <c r="T2" s="12" t="s">
        <v>11</v>
      </c>
      <c r="U2" s="13" t="s">
        <v>12</v>
      </c>
      <c r="V2" s="6" t="s">
        <v>13</v>
      </c>
      <c r="W2" s="6" t="s">
        <v>14</v>
      </c>
      <c r="X2" s="6" t="s">
        <v>15</v>
      </c>
      <c r="Y2" s="6" t="s">
        <v>16</v>
      </c>
      <c r="Z2" s="14" t="s">
        <v>17</v>
      </c>
      <c r="AA2" s="14" t="s">
        <v>18</v>
      </c>
      <c r="AB2" s="14" t="s">
        <v>19</v>
      </c>
      <c r="AC2" s="14" t="s">
        <v>20</v>
      </c>
      <c r="AD2" s="15" t="s">
        <v>21</v>
      </c>
      <c r="AE2" s="16" t="s">
        <v>22</v>
      </c>
      <c r="AF2" s="17" t="s">
        <v>23</v>
      </c>
      <c r="AG2" s="17" t="s">
        <v>24</v>
      </c>
      <c r="AH2" s="17" t="s">
        <v>10</v>
      </c>
      <c r="AI2" s="17" t="s">
        <v>11</v>
      </c>
      <c r="AJ2" s="17" t="s">
        <v>25</v>
      </c>
      <c r="AK2" s="17" t="s">
        <v>26</v>
      </c>
      <c r="AL2" s="17" t="s">
        <v>27</v>
      </c>
      <c r="AM2" s="17" t="s">
        <v>28</v>
      </c>
      <c r="AN2" s="17" t="s">
        <v>29</v>
      </c>
    </row>
    <row r="3" spans="1:40" ht="24" customHeight="1" x14ac:dyDescent="0.3">
      <c r="A3" s="18"/>
      <c r="B3" s="19">
        <v>1</v>
      </c>
      <c r="C3" s="20">
        <v>1</v>
      </c>
      <c r="D3" s="21">
        <v>2540</v>
      </c>
      <c r="E3" s="22"/>
      <c r="F3" s="22"/>
      <c r="G3" s="22" t="s">
        <v>30</v>
      </c>
      <c r="H3" s="23">
        <v>2</v>
      </c>
      <c r="I3" s="21">
        <v>175</v>
      </c>
      <c r="J3" s="22"/>
      <c r="K3" s="22"/>
      <c r="L3" s="22" t="s">
        <v>30</v>
      </c>
      <c r="M3" s="23">
        <v>4</v>
      </c>
      <c r="N3" s="21"/>
      <c r="O3" s="22"/>
      <c r="P3" s="24"/>
      <c r="Q3" s="22"/>
      <c r="R3" s="23"/>
      <c r="S3" s="21">
        <v>4</v>
      </c>
      <c r="T3" s="23"/>
      <c r="U3" s="25">
        <v>350</v>
      </c>
      <c r="V3" s="26">
        <v>300</v>
      </c>
      <c r="W3" s="22">
        <v>110</v>
      </c>
      <c r="X3" s="22">
        <v>30</v>
      </c>
      <c r="Y3" s="27" t="s">
        <v>31</v>
      </c>
      <c r="Z3" s="22">
        <v>9</v>
      </c>
      <c r="AA3" s="22"/>
      <c r="AB3" s="22"/>
      <c r="AC3" s="28"/>
      <c r="AD3" s="29"/>
      <c r="AE3" s="30">
        <f>D3*H3</f>
        <v>5080</v>
      </c>
      <c r="AF3" s="31">
        <f t="shared" ref="AF3:AF5" si="0">I3*M3</f>
        <v>700</v>
      </c>
      <c r="AG3" s="31">
        <f t="shared" ref="AG3:AG5" si="1">N3*R3</f>
        <v>0</v>
      </c>
      <c r="AH3" s="31">
        <f t="shared" ref="AH3:AI5" si="2">S3</f>
        <v>4</v>
      </c>
      <c r="AI3" s="31">
        <f t="shared" si="2"/>
        <v>0</v>
      </c>
      <c r="AJ3" s="31">
        <f t="shared" ref="AJ3:AJ5" si="3">IF(U3=350,Z3*374,(IF(U3=300,Z3*324,Z3*424)))</f>
        <v>3366</v>
      </c>
      <c r="AK3" s="31">
        <f t="shared" ref="AK3:AN5" si="4">AA3</f>
        <v>0</v>
      </c>
      <c r="AL3" s="31">
        <f t="shared" si="4"/>
        <v>0</v>
      </c>
      <c r="AM3" s="31">
        <f t="shared" si="4"/>
        <v>0</v>
      </c>
      <c r="AN3" s="31">
        <f t="shared" si="4"/>
        <v>0</v>
      </c>
    </row>
    <row r="4" spans="1:40" ht="24" customHeight="1" x14ac:dyDescent="0.3">
      <c r="A4" s="18" t="s">
        <v>32</v>
      </c>
      <c r="B4" s="32">
        <v>2</v>
      </c>
      <c r="C4" s="20">
        <v>1</v>
      </c>
      <c r="D4" s="21">
        <v>4640</v>
      </c>
      <c r="E4" s="22"/>
      <c r="F4" s="22"/>
      <c r="G4" s="22" t="s">
        <v>30</v>
      </c>
      <c r="H4" s="23">
        <v>2</v>
      </c>
      <c r="I4" s="21">
        <v>160</v>
      </c>
      <c r="J4" s="22"/>
      <c r="K4" s="22"/>
      <c r="L4" s="22" t="s">
        <v>30</v>
      </c>
      <c r="M4" s="23">
        <v>8</v>
      </c>
      <c r="N4" s="21"/>
      <c r="O4" s="22"/>
      <c r="P4" s="24"/>
      <c r="Q4" s="22"/>
      <c r="R4" s="23"/>
      <c r="S4" s="21">
        <v>8</v>
      </c>
      <c r="T4" s="23"/>
      <c r="U4" s="25">
        <v>350</v>
      </c>
      <c r="V4" s="26">
        <v>300</v>
      </c>
      <c r="W4" s="22">
        <v>110</v>
      </c>
      <c r="X4" s="22">
        <v>30</v>
      </c>
      <c r="Y4" s="27" t="s">
        <v>33</v>
      </c>
      <c r="Z4" s="22">
        <v>16</v>
      </c>
      <c r="AA4" s="22"/>
      <c r="AB4" s="22"/>
      <c r="AC4" s="28"/>
      <c r="AD4" s="29"/>
      <c r="AE4" s="30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24" customHeight="1" x14ac:dyDescent="0.3">
      <c r="A5" s="18"/>
      <c r="B5" s="22">
        <v>3</v>
      </c>
      <c r="C5" s="20">
        <v>1</v>
      </c>
      <c r="D5" s="21">
        <v>2910</v>
      </c>
      <c r="E5" s="22"/>
      <c r="F5" s="22"/>
      <c r="G5" s="22" t="s">
        <v>30</v>
      </c>
      <c r="H5" s="23">
        <v>2</v>
      </c>
      <c r="I5" s="21">
        <v>175</v>
      </c>
      <c r="J5" s="22"/>
      <c r="K5" s="22"/>
      <c r="L5" s="22" t="s">
        <v>30</v>
      </c>
      <c r="M5" s="23">
        <v>4</v>
      </c>
      <c r="N5" s="21"/>
      <c r="O5" s="22"/>
      <c r="P5" s="24"/>
      <c r="Q5" s="22"/>
      <c r="R5" s="23"/>
      <c r="S5" s="21">
        <v>4</v>
      </c>
      <c r="T5" s="23"/>
      <c r="U5" s="25">
        <v>350</v>
      </c>
      <c r="V5" s="26">
        <v>300</v>
      </c>
      <c r="W5" s="22">
        <v>130</v>
      </c>
      <c r="X5" s="22">
        <v>80</v>
      </c>
      <c r="Y5" s="27" t="s">
        <v>34</v>
      </c>
      <c r="Z5" s="22">
        <v>10</v>
      </c>
      <c r="AA5" s="22"/>
      <c r="AB5" s="22"/>
      <c r="AC5" s="28"/>
      <c r="AD5" s="29"/>
      <c r="AE5" s="30">
        <f>D5*H5</f>
        <v>5820</v>
      </c>
      <c r="AF5" s="31">
        <f t="shared" si="0"/>
        <v>700</v>
      </c>
      <c r="AG5" s="31">
        <f t="shared" si="1"/>
        <v>0</v>
      </c>
      <c r="AH5" s="31">
        <f t="shared" si="2"/>
        <v>4</v>
      </c>
      <c r="AI5" s="31">
        <f t="shared" si="2"/>
        <v>0</v>
      </c>
      <c r="AJ5" s="31">
        <f t="shared" si="3"/>
        <v>3740</v>
      </c>
      <c r="AK5" s="31">
        <f t="shared" si="4"/>
        <v>0</v>
      </c>
      <c r="AL5" s="31">
        <f t="shared" si="4"/>
        <v>0</v>
      </c>
      <c r="AM5" s="31">
        <f t="shared" si="4"/>
        <v>0</v>
      </c>
      <c r="AN5" s="31">
        <f t="shared" si="4"/>
        <v>0</v>
      </c>
    </row>
    <row r="6" spans="1:40" ht="24" customHeight="1" x14ac:dyDescent="0.3">
      <c r="A6" s="18"/>
      <c r="B6" s="22">
        <v>4</v>
      </c>
      <c r="C6" s="20">
        <v>1</v>
      </c>
      <c r="D6" s="21">
        <v>1660</v>
      </c>
      <c r="E6" s="22"/>
      <c r="F6" s="22"/>
      <c r="G6" s="22" t="s">
        <v>30</v>
      </c>
      <c r="H6" s="23">
        <v>2</v>
      </c>
      <c r="I6" s="21">
        <v>160</v>
      </c>
      <c r="J6" s="22"/>
      <c r="K6" s="22"/>
      <c r="L6" s="22" t="s">
        <v>30</v>
      </c>
      <c r="M6" s="23">
        <v>4</v>
      </c>
      <c r="N6" s="21"/>
      <c r="O6" s="22"/>
      <c r="P6" s="24"/>
      <c r="Q6" s="22"/>
      <c r="R6" s="23"/>
      <c r="S6" s="21">
        <v>4</v>
      </c>
      <c r="T6" s="23"/>
      <c r="U6" s="25">
        <v>350</v>
      </c>
      <c r="V6" s="26">
        <v>300</v>
      </c>
      <c r="W6" s="22">
        <v>110</v>
      </c>
      <c r="X6" s="22">
        <v>50</v>
      </c>
      <c r="Y6" s="27" t="s">
        <v>34</v>
      </c>
      <c r="Z6" s="22">
        <v>6</v>
      </c>
      <c r="AA6" s="22"/>
      <c r="AB6" s="22"/>
      <c r="AC6" s="28"/>
      <c r="AD6" s="29"/>
      <c r="AE6" s="30"/>
      <c r="AF6" s="31"/>
      <c r="AG6" s="31"/>
      <c r="AH6" s="31"/>
      <c r="AI6" s="31"/>
      <c r="AJ6" s="31"/>
      <c r="AK6" s="31"/>
      <c r="AL6" s="31"/>
      <c r="AM6" s="31"/>
      <c r="AN6" s="31"/>
    </row>
    <row r="7" spans="1:40" ht="21" customHeight="1" thickBot="1" x14ac:dyDescent="0.35">
      <c r="A7" s="33"/>
      <c r="B7" s="33"/>
      <c r="C7" s="34">
        <f>SUM(C3:C6)</f>
        <v>4</v>
      </c>
      <c r="D7" s="35"/>
      <c r="E7" s="36"/>
      <c r="F7" s="36"/>
      <c r="G7" s="36"/>
      <c r="H7" s="37">
        <f>SUM(H3:H6)</f>
        <v>8</v>
      </c>
      <c r="I7" s="35"/>
      <c r="J7" s="36"/>
      <c r="K7" s="36"/>
      <c r="L7" s="36"/>
      <c r="M7" s="37">
        <f>SUM(M3:M6)</f>
        <v>20</v>
      </c>
      <c r="N7" s="35"/>
      <c r="O7" s="36"/>
      <c r="P7" s="36"/>
      <c r="Q7" s="36"/>
      <c r="R7" s="37">
        <f>SUM(R3:R6)</f>
        <v>0</v>
      </c>
      <c r="S7" s="35">
        <f>SUM(S3:S6)</f>
        <v>20</v>
      </c>
      <c r="T7" s="37">
        <f>SUM(T3:T6)</f>
        <v>0</v>
      </c>
      <c r="U7" s="38"/>
      <c r="V7" s="33"/>
      <c r="W7" s="33"/>
      <c r="X7" s="33"/>
      <c r="Y7" s="33"/>
      <c r="Z7" s="33">
        <v>4</v>
      </c>
      <c r="AA7" s="33">
        <f t="shared" ref="AA7:AN7" si="5">SUM(AA3:AA6)</f>
        <v>0</v>
      </c>
      <c r="AB7" s="33">
        <f t="shared" si="5"/>
        <v>0</v>
      </c>
      <c r="AC7" s="33">
        <f t="shared" si="5"/>
        <v>0</v>
      </c>
      <c r="AD7" s="33">
        <f t="shared" si="5"/>
        <v>0</v>
      </c>
      <c r="AE7" s="33">
        <f t="shared" si="5"/>
        <v>10900</v>
      </c>
      <c r="AF7" s="33">
        <f t="shared" si="5"/>
        <v>1400</v>
      </c>
      <c r="AG7" s="33">
        <f t="shared" si="5"/>
        <v>0</v>
      </c>
      <c r="AH7" s="33">
        <f t="shared" si="5"/>
        <v>8</v>
      </c>
      <c r="AI7" s="33">
        <f t="shared" si="5"/>
        <v>0</v>
      </c>
      <c r="AJ7" s="33">
        <f t="shared" si="5"/>
        <v>7106</v>
      </c>
      <c r="AK7" s="33">
        <f t="shared" si="5"/>
        <v>0</v>
      </c>
      <c r="AL7" s="33">
        <f t="shared" si="5"/>
        <v>0</v>
      </c>
      <c r="AM7" s="33">
        <f t="shared" si="5"/>
        <v>0</v>
      </c>
      <c r="AN7" s="33">
        <f t="shared" si="5"/>
        <v>0</v>
      </c>
    </row>
  </sheetData>
  <autoFilter ref="A2:AN7"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3">
    <mergeCell ref="D2:H2"/>
    <mergeCell ref="I2:M2"/>
    <mergeCell ref="N2:R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H03</vt:lpstr>
      <vt:lpstr>'H03'!Print_Area</vt:lpstr>
      <vt:lpstr>'H03'!Print_Titles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2022-11-10T11:43:26Z</dcterms:created>
  <dcterms:modified xsi:type="dcterms:W3CDTF">2022-11-10T11:45:42Z</dcterms:modified>
</cp:coreProperties>
</file>