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JT2 (2)" sheetId="1" r:id="rId1"/>
  </sheets>
  <definedNames>
    <definedName name="_xlnm._FilterDatabase" localSheetId="0" hidden="1">'JT2 (2)'!$A$2:$AO$11</definedName>
    <definedName name="_xlnm.Print_Area" localSheetId="0">'JT2 (2)'!$A$1:$AE$11</definedName>
    <definedName name="_xlnm.Print_Titles" localSheetId="0">'JT2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G3" i="1"/>
  <c r="AH3" i="1"/>
  <c r="AH11" i="1" s="1"/>
  <c r="AI3" i="1"/>
  <c r="AI11" i="1" s="1"/>
  <c r="AJ3" i="1"/>
  <c r="AK3" i="1"/>
  <c r="AL3" i="1"/>
  <c r="AL11" i="1" s="1"/>
  <c r="AM3" i="1"/>
  <c r="AM11" i="1" s="1"/>
  <c r="AN3" i="1"/>
  <c r="AO3" i="1"/>
  <c r="AF11" i="1"/>
  <c r="AG11" i="1"/>
  <c r="AJ11" i="1"/>
  <c r="AK11" i="1"/>
  <c r="AN11" i="1"/>
  <c r="AO11" i="1"/>
  <c r="AE11" i="1" l="1"/>
  <c r="AD11" i="1"/>
  <c r="AC11" i="1"/>
  <c r="AB11" i="1"/>
  <c r="AA11" i="1"/>
  <c r="U11" i="1"/>
  <c r="T11" i="1"/>
  <c r="S11" i="1"/>
  <c r="N11" i="1"/>
  <c r="I11" i="1"/>
  <c r="C11" i="1"/>
</calcChain>
</file>

<file path=xl/sharedStrings.xml><?xml version="1.0" encoding="utf-8"?>
<sst xmlns="http://schemas.openxmlformats.org/spreadsheetml/2006/main" count="61" uniqueCount="39">
  <si>
    <t>8021</t>
    <phoneticPr fontId="3" type="noConversion"/>
  </si>
  <si>
    <t>JT2</t>
    <phoneticPr fontId="3" type="noConversion"/>
  </si>
  <si>
    <t>9/7</t>
    <phoneticPr fontId="3" type="noConversion"/>
  </si>
  <si>
    <t>12/8</t>
    <phoneticPr fontId="3" type="noConversion"/>
  </si>
  <si>
    <t>HP,E4,PU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</si>
  <si>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</si>
  <si>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</si>
  <si>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</si>
  <si>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</si>
  <si>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</si>
  <si>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</si>
  <si>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</si>
  <si>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</si>
  <si>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</si>
  <si>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</si>
  <si>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</si>
  <si>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</si>
  <si>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</si>
  <si>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</si>
  <si>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</si>
  <si>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</si>
  <si>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</si>
  <si>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</si>
  <si>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</si>
  <si>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</si>
  <si>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</si>
  <si>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</si>
  <si>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</si>
  <si>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</si>
  <si>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</si>
  <si>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</si>
  <si>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</si>
  <si>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</si>
  <si>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PT</t>
    <phoneticPr fontId="3" type="noConversion"/>
  </si>
  <si>
    <t>도면참조</t>
    <phoneticPr fontId="3" type="noConversion"/>
  </si>
  <si>
    <t>x</t>
    <phoneticPr fontId="3" type="noConversion"/>
  </si>
  <si>
    <t>▲
95*125*10T
2EA</t>
    <phoneticPr fontId="3" type="noConversion"/>
  </si>
  <si>
    <t>PT</t>
    <phoneticPr fontId="3" type="noConversion"/>
  </si>
  <si>
    <t>+57,+65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</si>
</sst>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77" fontId="2" fillId="3" borderId="24" xfId="1" applyNumberFormat="1" applyFont="1" applyFill="1" applyBorder="1" applyAlignment="1">
      <alignment horizontal="center" vertical="center"/>
    </xf>
    <xf numFmtId="177" fontId="2" fillId="0" borderId="25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pane ySplit="2" topLeftCell="A3" activePane="bottomLeft" state="frozen"/>
      <selection activeCell="F1" sqref="F1"/>
      <selection pane="bottomLeft" activeCell="U8" sqref="U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10.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K1" s="4" t="s">
        <v>3</v>
      </c>
      <c r="L1" s="5"/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3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</row>
    <row r="3" spans="1:41" ht="24" customHeight="1" x14ac:dyDescent="0.3">
      <c r="A3" s="19" t="s">
        <v>31</v>
      </c>
      <c r="B3" s="20">
        <v>1</v>
      </c>
      <c r="C3" s="21">
        <v>1</v>
      </c>
      <c r="D3" s="44">
        <v>41</v>
      </c>
      <c r="E3" s="22">
        <v>2645</v>
      </c>
      <c r="F3" s="23"/>
      <c r="G3" s="23"/>
      <c r="H3" s="23" t="s">
        <v>32</v>
      </c>
      <c r="I3" s="24">
        <v>2</v>
      </c>
      <c r="J3" s="22">
        <v>187.5</v>
      </c>
      <c r="K3" s="23"/>
      <c r="L3" s="25"/>
      <c r="M3" s="23" t="s">
        <v>32</v>
      </c>
      <c r="N3" s="24">
        <v>2</v>
      </c>
      <c r="O3" s="22"/>
      <c r="P3" s="23"/>
      <c r="Q3" s="26"/>
      <c r="R3" s="23"/>
      <c r="S3" s="24"/>
      <c r="T3" s="22"/>
      <c r="U3" s="24"/>
      <c r="V3" s="27">
        <v>350</v>
      </c>
      <c r="W3" s="28">
        <v>340</v>
      </c>
      <c r="X3" s="23">
        <v>215</v>
      </c>
      <c r="Y3" s="23">
        <v>50</v>
      </c>
      <c r="Z3" s="29" t="s">
        <v>33</v>
      </c>
      <c r="AA3" s="23">
        <v>8</v>
      </c>
      <c r="AB3" s="23"/>
      <c r="AC3" s="23"/>
      <c r="AD3" s="30"/>
      <c r="AE3" s="31"/>
      <c r="AF3" s="32">
        <f>E3*I3</f>
        <v>5290</v>
      </c>
      <c r="AG3" s="33">
        <f>J3*N3</f>
        <v>375</v>
      </c>
      <c r="AH3" s="33">
        <f>O3*S3</f>
        <v>0</v>
      </c>
      <c r="AI3" s="33">
        <f>T3</f>
        <v>0</v>
      </c>
      <c r="AJ3" s="33">
        <f>U3</f>
        <v>0</v>
      </c>
      <c r="AK3" s="33">
        <f>IF(V3=350,AA3*374,(IF(V3=300,AA3*324,AA3*424)))</f>
        <v>2992</v>
      </c>
      <c r="AL3" s="33">
        <f>AB3</f>
        <v>0</v>
      </c>
      <c r="AM3" s="33">
        <f>AC3</f>
        <v>0</v>
      </c>
      <c r="AN3" s="33">
        <f>AD3</f>
        <v>0</v>
      </c>
      <c r="AO3" s="33">
        <f>AE3</f>
        <v>0</v>
      </c>
    </row>
    <row r="4" spans="1:41" ht="33" customHeight="1" x14ac:dyDescent="0.3">
      <c r="A4" s="19"/>
      <c r="B4" s="34">
        <v>1</v>
      </c>
      <c r="C4" s="21"/>
      <c r="D4" s="44"/>
      <c r="E4" s="22"/>
      <c r="F4" s="23"/>
      <c r="G4" s="23"/>
      <c r="H4" s="23"/>
      <c r="I4" s="24"/>
      <c r="J4" s="22">
        <v>214</v>
      </c>
      <c r="K4" s="23"/>
      <c r="L4" s="25"/>
      <c r="M4" s="23" t="s">
        <v>32</v>
      </c>
      <c r="N4" s="24">
        <v>2</v>
      </c>
      <c r="O4" s="22"/>
      <c r="P4" s="23"/>
      <c r="Q4" s="26"/>
      <c r="R4" s="23"/>
      <c r="S4" s="24"/>
      <c r="T4" s="22"/>
      <c r="U4" s="24"/>
      <c r="V4" s="27"/>
      <c r="W4" s="28"/>
      <c r="X4" s="23"/>
      <c r="Y4" s="23"/>
      <c r="Z4" s="29"/>
      <c r="AA4" s="23"/>
      <c r="AB4" s="23"/>
      <c r="AC4" s="23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33" customHeight="1" x14ac:dyDescent="0.3">
      <c r="A5" s="19"/>
      <c r="B5" s="34">
        <v>1</v>
      </c>
      <c r="C5" s="21"/>
      <c r="D5" s="44"/>
      <c r="E5" s="22"/>
      <c r="F5" s="23"/>
      <c r="G5" s="23"/>
      <c r="H5" s="23"/>
      <c r="I5" s="24"/>
      <c r="J5" s="22"/>
      <c r="K5" s="23"/>
      <c r="L5" s="25" t="s">
        <v>34</v>
      </c>
      <c r="M5" s="23" t="s">
        <v>32</v>
      </c>
      <c r="N5" s="24">
        <v>2</v>
      </c>
      <c r="O5" s="22"/>
      <c r="P5" s="23"/>
      <c r="Q5" s="26"/>
      <c r="R5" s="23"/>
      <c r="S5" s="24"/>
      <c r="T5" s="22"/>
      <c r="U5" s="24"/>
      <c r="V5" s="27"/>
      <c r="W5" s="28"/>
      <c r="X5" s="23"/>
      <c r="Y5" s="23"/>
      <c r="Z5" s="29"/>
      <c r="AA5" s="23"/>
      <c r="AB5" s="23"/>
      <c r="AC5" s="23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67.5" x14ac:dyDescent="0.3">
      <c r="A6" s="19" t="s">
        <v>31</v>
      </c>
      <c r="B6" s="34">
        <v>2</v>
      </c>
      <c r="C6" s="21">
        <v>1</v>
      </c>
      <c r="D6" s="44">
        <v>18.5</v>
      </c>
      <c r="E6" s="22">
        <v>610</v>
      </c>
      <c r="F6" s="23"/>
      <c r="G6" s="23"/>
      <c r="H6" s="23" t="s">
        <v>32</v>
      </c>
      <c r="I6" s="24">
        <v>2</v>
      </c>
      <c r="J6" s="22">
        <v>173</v>
      </c>
      <c r="K6" s="23"/>
      <c r="L6" s="23"/>
      <c r="M6" s="23" t="s">
        <v>35</v>
      </c>
      <c r="N6" s="24">
        <v>2</v>
      </c>
      <c r="O6" s="22">
        <v>597</v>
      </c>
      <c r="P6" s="23"/>
      <c r="Q6" s="26" t="s">
        <v>38</v>
      </c>
      <c r="R6" s="23" t="s">
        <v>35</v>
      </c>
      <c r="S6" s="24">
        <v>2</v>
      </c>
      <c r="T6" s="22"/>
      <c r="U6" s="35" t="s">
        <v>36</v>
      </c>
      <c r="V6" s="27">
        <v>350</v>
      </c>
      <c r="W6" s="28">
        <v>340</v>
      </c>
      <c r="X6" s="23">
        <v>220</v>
      </c>
      <c r="Y6" s="23">
        <v>50</v>
      </c>
      <c r="Z6" s="29" t="s">
        <v>37</v>
      </c>
      <c r="AA6" s="23">
        <v>2</v>
      </c>
      <c r="AB6" s="23"/>
      <c r="AC6" s="23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9" t="s">
        <v>31</v>
      </c>
      <c r="B7" s="34">
        <v>6</v>
      </c>
      <c r="C7" s="21">
        <v>1</v>
      </c>
      <c r="D7" s="44">
        <v>41</v>
      </c>
      <c r="E7" s="22">
        <v>2645</v>
      </c>
      <c r="F7" s="23"/>
      <c r="G7" s="23"/>
      <c r="H7" s="23" t="s">
        <v>32</v>
      </c>
      <c r="I7" s="24">
        <v>2</v>
      </c>
      <c r="J7" s="22">
        <v>187.5</v>
      </c>
      <c r="K7" s="23"/>
      <c r="L7" s="25"/>
      <c r="M7" s="23" t="s">
        <v>32</v>
      </c>
      <c r="N7" s="24">
        <v>2</v>
      </c>
      <c r="O7" s="22"/>
      <c r="P7" s="23"/>
      <c r="Q7" s="26"/>
      <c r="R7" s="23"/>
      <c r="S7" s="24"/>
      <c r="T7" s="22"/>
      <c r="U7" s="24"/>
      <c r="V7" s="27">
        <v>350</v>
      </c>
      <c r="W7" s="28">
        <v>340</v>
      </c>
      <c r="X7" s="23">
        <v>215</v>
      </c>
      <c r="Y7" s="23">
        <v>50</v>
      </c>
      <c r="Z7" s="29" t="s">
        <v>37</v>
      </c>
      <c r="AA7" s="23">
        <v>8</v>
      </c>
      <c r="AB7" s="23"/>
      <c r="AC7" s="23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9"/>
      <c r="B8" s="34">
        <v>6</v>
      </c>
      <c r="C8" s="21"/>
      <c r="D8" s="44"/>
      <c r="E8" s="22"/>
      <c r="F8" s="23"/>
      <c r="G8" s="23"/>
      <c r="H8" s="23"/>
      <c r="I8" s="24"/>
      <c r="J8" s="22">
        <v>214</v>
      </c>
      <c r="K8" s="23"/>
      <c r="L8" s="25"/>
      <c r="M8" s="23" t="s">
        <v>32</v>
      </c>
      <c r="N8" s="24">
        <v>2</v>
      </c>
      <c r="O8" s="22"/>
      <c r="P8" s="23"/>
      <c r="Q8" s="26"/>
      <c r="R8" s="23"/>
      <c r="S8" s="24"/>
      <c r="T8" s="22"/>
      <c r="U8" s="24"/>
      <c r="V8" s="27"/>
      <c r="W8" s="28"/>
      <c r="X8" s="23"/>
      <c r="Y8" s="23"/>
      <c r="Z8" s="29"/>
      <c r="AA8" s="23"/>
      <c r="AB8" s="23"/>
      <c r="AC8" s="23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9"/>
      <c r="B9" s="34">
        <v>6</v>
      </c>
      <c r="C9" s="21"/>
      <c r="D9" s="44"/>
      <c r="E9" s="22"/>
      <c r="F9" s="23"/>
      <c r="G9" s="23"/>
      <c r="H9" s="23"/>
      <c r="I9" s="24"/>
      <c r="J9" s="22"/>
      <c r="K9" s="23"/>
      <c r="L9" s="25" t="s">
        <v>34</v>
      </c>
      <c r="M9" s="23" t="s">
        <v>32</v>
      </c>
      <c r="N9" s="24">
        <v>2</v>
      </c>
      <c r="O9" s="22"/>
      <c r="P9" s="23"/>
      <c r="Q9" s="26"/>
      <c r="R9" s="23"/>
      <c r="S9" s="24"/>
      <c r="T9" s="22"/>
      <c r="U9" s="24"/>
      <c r="V9" s="27"/>
      <c r="W9" s="28"/>
      <c r="X9" s="23"/>
      <c r="Y9" s="23"/>
      <c r="Z9" s="29"/>
      <c r="AA9" s="23"/>
      <c r="AB9" s="23"/>
      <c r="AC9" s="23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67.5" x14ac:dyDescent="0.3">
      <c r="A10" s="19" t="s">
        <v>31</v>
      </c>
      <c r="B10" s="34">
        <v>7</v>
      </c>
      <c r="C10" s="21">
        <v>1</v>
      </c>
      <c r="D10" s="44">
        <v>18.5</v>
      </c>
      <c r="E10" s="22">
        <v>610</v>
      </c>
      <c r="F10" s="23"/>
      <c r="G10" s="23"/>
      <c r="H10" s="23" t="s">
        <v>32</v>
      </c>
      <c r="I10" s="24">
        <v>2</v>
      </c>
      <c r="J10" s="22">
        <v>173</v>
      </c>
      <c r="K10" s="23"/>
      <c r="L10" s="23"/>
      <c r="M10" s="23" t="s">
        <v>35</v>
      </c>
      <c r="N10" s="24">
        <v>2</v>
      </c>
      <c r="O10" s="22">
        <v>597</v>
      </c>
      <c r="P10" s="23"/>
      <c r="Q10" s="26" t="s">
        <v>38</v>
      </c>
      <c r="R10" s="23" t="s">
        <v>35</v>
      </c>
      <c r="S10" s="24">
        <v>2</v>
      </c>
      <c r="T10" s="22"/>
      <c r="U10" s="35" t="s">
        <v>36</v>
      </c>
      <c r="V10" s="27">
        <v>350</v>
      </c>
      <c r="W10" s="28">
        <v>340</v>
      </c>
      <c r="X10" s="23">
        <v>220</v>
      </c>
      <c r="Y10" s="23">
        <v>50</v>
      </c>
      <c r="Z10" s="29" t="s">
        <v>37</v>
      </c>
      <c r="AA10" s="23">
        <v>2</v>
      </c>
      <c r="AB10" s="23"/>
      <c r="AC10" s="23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1" customHeight="1" thickBot="1" x14ac:dyDescent="0.35">
      <c r="A11" s="36"/>
      <c r="B11" s="36"/>
      <c r="C11" s="37">
        <f>SUM(C3:C10)</f>
        <v>4</v>
      </c>
      <c r="D11" s="45"/>
      <c r="E11" s="38"/>
      <c r="F11" s="39"/>
      <c r="G11" s="39"/>
      <c r="H11" s="39"/>
      <c r="I11" s="40">
        <f>SUM(I3:I10)</f>
        <v>8</v>
      </c>
      <c r="J11" s="38"/>
      <c r="K11" s="39"/>
      <c r="L11" s="39"/>
      <c r="M11" s="39"/>
      <c r="N11" s="40">
        <f>SUM(N3:N10)</f>
        <v>16</v>
      </c>
      <c r="O11" s="38"/>
      <c r="P11" s="39"/>
      <c r="Q11" s="39"/>
      <c r="R11" s="39"/>
      <c r="S11" s="40">
        <f>SUM(S3:S10)</f>
        <v>4</v>
      </c>
      <c r="T11" s="38">
        <f>SUM(T3:T10)</f>
        <v>0</v>
      </c>
      <c r="U11" s="40">
        <f>SUM(U3:U10)</f>
        <v>0</v>
      </c>
      <c r="V11" s="41"/>
      <c r="W11" s="36"/>
      <c r="X11" s="36"/>
      <c r="Y11" s="36"/>
      <c r="Z11" s="36"/>
      <c r="AA11" s="36">
        <f t="shared" ref="AA11:AO11" si="0">SUM(AA3:AA10)</f>
        <v>20</v>
      </c>
      <c r="AB11" s="36">
        <f t="shared" si="0"/>
        <v>0</v>
      </c>
      <c r="AC11" s="36">
        <f t="shared" si="0"/>
        <v>0</v>
      </c>
      <c r="AD11" s="36">
        <f t="shared" si="0"/>
        <v>0</v>
      </c>
      <c r="AE11" s="36">
        <f t="shared" si="0"/>
        <v>0</v>
      </c>
      <c r="AF11" s="36">
        <f t="shared" si="0"/>
        <v>5290</v>
      </c>
      <c r="AG11" s="36">
        <f t="shared" si="0"/>
        <v>375</v>
      </c>
      <c r="AH11" s="36">
        <f t="shared" si="0"/>
        <v>0</v>
      </c>
      <c r="AI11" s="36">
        <f t="shared" si="0"/>
        <v>0</v>
      </c>
      <c r="AJ11" s="36">
        <f t="shared" si="0"/>
        <v>0</v>
      </c>
      <c r="AK11" s="36">
        <f t="shared" si="0"/>
        <v>2992</v>
      </c>
      <c r="AL11" s="36">
        <f t="shared" si="0"/>
        <v>0</v>
      </c>
      <c r="AM11" s="36">
        <f t="shared" si="0"/>
        <v>0</v>
      </c>
      <c r="AN11" s="36">
        <f t="shared" si="0"/>
        <v>0</v>
      </c>
      <c r="AO11" s="36">
        <f t="shared" si="0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JT2 (2)</vt:lpstr>
      <vt:lpstr>'JT2 (2)'!Print_Area</vt:lpstr>
      <vt:lpstr>'JT2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2022-12-12T23:57:59Z</dcterms:created>
  <dcterms:modified xsi:type="dcterms:W3CDTF">2022-12-13T00:00:19Z</dcterms:modified>
</cp:coreProperties>
</file>