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8061 H45" sheetId="1" r:id="rId1"/>
  </sheets>
  <definedNames>
    <definedName name="_xlnm._FilterDatabase" localSheetId="0" hidden="1">'8061 H45'!$A$2:$AO$11</definedName>
    <definedName name="_xlnm.Print_Area" localSheetId="0">'8061 H45'!$A$1:$AE$11</definedName>
    <definedName name="_xlnm.Print_Titles" localSheetId="0">'8061 H45'!$2:$2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" i="1" l="1"/>
  <c r="AD11" i="1"/>
  <c r="AC11" i="1"/>
  <c r="AB11" i="1"/>
  <c r="AA11" i="1"/>
  <c r="U11" i="1"/>
  <c r="T11" i="1"/>
  <c r="S11" i="1"/>
  <c r="N11" i="1"/>
  <c r="I11" i="1"/>
  <c r="C11" i="1"/>
  <c r="AO3" i="1"/>
  <c r="AO11" i="1" s="1"/>
  <c r="AN3" i="1"/>
  <c r="AN11" i="1" s="1"/>
  <c r="AM3" i="1"/>
  <c r="AM11" i="1" s="1"/>
  <c r="AL3" i="1"/>
  <c r="AL11" i="1" s="1"/>
  <c r="AK3" i="1"/>
  <c r="AK11" i="1" s="1"/>
  <c r="AJ3" i="1"/>
  <c r="AJ11" i="1" s="1"/>
  <c r="AI3" i="1"/>
  <c r="AI11" i="1" s="1"/>
  <c r="AH3" i="1"/>
  <c r="AH11" i="1" s="1"/>
  <c r="AG3" i="1"/>
  <c r="AG11" i="1" s="1"/>
  <c r="AF3" i="1"/>
  <c r="AF11" i="1" s="1"/>
</calcChain>
</file>

<file path=xl/sharedStrings.xml><?xml version="1.0" encoding="utf-8"?>
<sst xmlns="http://schemas.openxmlformats.org/spreadsheetml/2006/main" count="63" uniqueCount="39">
  <si>
    <t>8061</t>
    <phoneticPr fontId="2" type="noConversion"/>
  </si>
  <si>
    <t>H45</t>
    <phoneticPr fontId="2" type="noConversion"/>
  </si>
  <si>
    <t>7/8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</si>
  <si>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</si>
  <si>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</si>
  <si>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</si>
  <si>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</si>
  <si>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</si>
  <si>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</si>
  <si>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</si>
  <si>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</si>
  <si>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</si>
  <si>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</si>
  <si>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</si>
  <si>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</si>
  <si>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</si>
  <si>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</si>
  <si>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</si>
  <si>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</si>
  <si>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</si>
  <si>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</si>
  <si>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</si>
  <si>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</si>
  <si>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</si>
  <si>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</si>
  <si>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</si>
  <si>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</si>
  <si>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</si>
  <si>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</si>
  <si>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</si>
  <si>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</si>
  <si>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</si>
  <si>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P2</t>
    <phoneticPr fontId="2" type="noConversion"/>
  </si>
  <si>
    <t>P1</t>
    <phoneticPr fontId="2" type="noConversion"/>
  </si>
  <si>
    <t>선수,-8</t>
    <phoneticPr fontId="2" type="noConversion"/>
  </si>
  <si>
    <t>선미,-9</t>
    <phoneticPr fontId="2" type="noConversion"/>
  </si>
  <si>
    <t>선수,-10</t>
    <phoneticPr fontId="2" type="noConversion"/>
  </si>
  <si>
    <t>선미,+9</t>
    <phoneticPr fontId="2" type="noConversion"/>
  </si>
  <si>
    <t>+4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</si>
</sst>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tabSelected="1" workbookViewId="0">
      <pane ySplit="2" topLeftCell="A3" activePane="bottomLeft" state="frozen"/>
      <selection activeCell="F1" sqref="F1"/>
      <selection pane="bottomLeft" activeCell="H18" sqref="H1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25" style="43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4"/>
      <c r="E2" s="39" t="s">
        <v>7</v>
      </c>
      <c r="F2" s="40"/>
      <c r="G2" s="40"/>
      <c r="H2" s="40"/>
      <c r="I2" s="41"/>
      <c r="J2" s="39" t="s">
        <v>8</v>
      </c>
      <c r="K2" s="40"/>
      <c r="L2" s="40"/>
      <c r="M2" s="40"/>
      <c r="N2" s="41"/>
      <c r="O2" s="39" t="s">
        <v>9</v>
      </c>
      <c r="P2" s="40"/>
      <c r="Q2" s="40"/>
      <c r="R2" s="40"/>
      <c r="S2" s="41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20</v>
      </c>
      <c r="AO2" s="14" t="s">
        <v>30</v>
      </c>
    </row>
    <row r="3" spans="1:41" ht="24" customHeight="1" x14ac:dyDescent="0.3">
      <c r="A3" s="15"/>
      <c r="B3" s="16">
        <v>1</v>
      </c>
      <c r="C3" s="17">
        <v>1</v>
      </c>
      <c r="D3" s="45">
        <v>20.8</v>
      </c>
      <c r="E3" s="18">
        <v>1160</v>
      </c>
      <c r="F3" s="19"/>
      <c r="G3" s="19"/>
      <c r="H3" s="19" t="s">
        <v>31</v>
      </c>
      <c r="I3" s="20">
        <v>2</v>
      </c>
      <c r="J3" s="18">
        <v>160</v>
      </c>
      <c r="K3" s="19"/>
      <c r="L3" s="21"/>
      <c r="M3" s="19" t="s">
        <v>31</v>
      </c>
      <c r="N3" s="20">
        <v>4</v>
      </c>
      <c r="O3" s="18"/>
      <c r="P3" s="19"/>
      <c r="Q3" s="21"/>
      <c r="R3" s="19"/>
      <c r="S3" s="20"/>
      <c r="T3" s="18">
        <v>4</v>
      </c>
      <c r="U3" s="20"/>
      <c r="V3" s="22">
        <v>350</v>
      </c>
      <c r="W3" s="23">
        <v>340</v>
      </c>
      <c r="X3" s="19">
        <v>110</v>
      </c>
      <c r="Y3" s="19">
        <v>30</v>
      </c>
      <c r="Z3" s="24" t="s">
        <v>32</v>
      </c>
      <c r="AA3" s="19">
        <v>4</v>
      </c>
      <c r="AB3" s="19"/>
      <c r="AC3" s="19"/>
      <c r="AD3" s="25"/>
      <c r="AE3" s="26"/>
      <c r="AF3" s="27">
        <f>E3*I3</f>
        <v>2320</v>
      </c>
      <c r="AG3" s="28">
        <f t="shared" ref="AG3" si="0">J3*N3</f>
        <v>640</v>
      </c>
      <c r="AH3" s="28">
        <f t="shared" ref="AH3" si="1">O3*S3</f>
        <v>0</v>
      </c>
      <c r="AI3" s="28">
        <f t="shared" ref="AI3:AJ3" si="2">T3</f>
        <v>4</v>
      </c>
      <c r="AJ3" s="28">
        <f t="shared" si="2"/>
        <v>0</v>
      </c>
      <c r="AK3" s="28">
        <f t="shared" ref="AK3" si="3">IF(V3=350,AA3*374,(IF(V3=300,AA3*324,AA3*424)))</f>
        <v>1496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2</v>
      </c>
      <c r="C4" s="17">
        <v>1</v>
      </c>
      <c r="D4" s="45">
        <v>103.6</v>
      </c>
      <c r="E4" s="18">
        <v>4100</v>
      </c>
      <c r="F4" s="19"/>
      <c r="G4" s="19"/>
      <c r="H4" s="19" t="s">
        <v>31</v>
      </c>
      <c r="I4" s="20">
        <v>2</v>
      </c>
      <c r="J4" s="18">
        <v>189</v>
      </c>
      <c r="K4" s="19"/>
      <c r="L4" s="21"/>
      <c r="M4" s="19" t="s">
        <v>31</v>
      </c>
      <c r="N4" s="20">
        <v>2</v>
      </c>
      <c r="O4" s="18">
        <v>429</v>
      </c>
      <c r="P4" s="19"/>
      <c r="Q4" s="21"/>
      <c r="R4" s="19" t="s">
        <v>31</v>
      </c>
      <c r="S4" s="20">
        <v>4</v>
      </c>
      <c r="T4" s="18"/>
      <c r="U4" s="20">
        <v>4</v>
      </c>
      <c r="V4" s="30">
        <v>350</v>
      </c>
      <c r="W4" s="31">
        <v>330</v>
      </c>
      <c r="X4" s="19">
        <v>110</v>
      </c>
      <c r="Y4" s="19">
        <v>30</v>
      </c>
      <c r="Z4" s="24" t="s">
        <v>33</v>
      </c>
      <c r="AA4" s="19">
        <v>13</v>
      </c>
      <c r="AB4" s="19"/>
      <c r="AC4" s="19"/>
      <c r="AD4" s="25"/>
      <c r="AE4" s="32">
        <v>4</v>
      </c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29">
        <v>3</v>
      </c>
      <c r="C5" s="17">
        <v>1</v>
      </c>
      <c r="D5" s="45">
        <v>88.1</v>
      </c>
      <c r="E5" s="18">
        <v>4760</v>
      </c>
      <c r="F5" s="19"/>
      <c r="G5" s="19"/>
      <c r="H5" s="19" t="s">
        <v>31</v>
      </c>
      <c r="I5" s="20">
        <v>2</v>
      </c>
      <c r="J5" s="18"/>
      <c r="K5" s="19"/>
      <c r="L5" s="21"/>
      <c r="M5" s="19"/>
      <c r="N5" s="20"/>
      <c r="O5" s="18">
        <v>425</v>
      </c>
      <c r="P5" s="19"/>
      <c r="Q5" s="21"/>
      <c r="R5" s="19" t="s">
        <v>31</v>
      </c>
      <c r="S5" s="20">
        <v>6</v>
      </c>
      <c r="T5" s="18"/>
      <c r="U5" s="20">
        <v>6</v>
      </c>
      <c r="V5" s="30">
        <v>350</v>
      </c>
      <c r="W5" s="31">
        <v>330</v>
      </c>
      <c r="X5" s="19">
        <v>110</v>
      </c>
      <c r="Y5" s="19">
        <v>30</v>
      </c>
      <c r="Z5" s="24" t="s">
        <v>33</v>
      </c>
      <c r="AA5" s="19">
        <v>15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4</v>
      </c>
      <c r="C6" s="17">
        <v>1</v>
      </c>
      <c r="D6" s="45">
        <v>45.2</v>
      </c>
      <c r="E6" s="18">
        <v>2520</v>
      </c>
      <c r="F6" s="19"/>
      <c r="G6" s="19"/>
      <c r="H6" s="19" t="s">
        <v>31</v>
      </c>
      <c r="I6" s="20">
        <v>2</v>
      </c>
      <c r="J6" s="18">
        <v>306</v>
      </c>
      <c r="K6" s="19"/>
      <c r="L6" s="21" t="s">
        <v>34</v>
      </c>
      <c r="M6" s="19" t="s">
        <v>31</v>
      </c>
      <c r="N6" s="20">
        <v>2</v>
      </c>
      <c r="O6" s="18">
        <v>409</v>
      </c>
      <c r="P6" s="19"/>
      <c r="Q6" s="21" t="s">
        <v>35</v>
      </c>
      <c r="R6" s="19" t="s">
        <v>31</v>
      </c>
      <c r="S6" s="20">
        <v>2</v>
      </c>
      <c r="T6" s="18">
        <v>2</v>
      </c>
      <c r="U6" s="20">
        <v>2</v>
      </c>
      <c r="V6" s="22">
        <v>350</v>
      </c>
      <c r="W6" s="23">
        <v>340</v>
      </c>
      <c r="X6" s="19">
        <v>110</v>
      </c>
      <c r="Y6" s="19">
        <v>30</v>
      </c>
      <c r="Z6" s="24" t="s">
        <v>33</v>
      </c>
      <c r="AA6" s="19">
        <v>8</v>
      </c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4</v>
      </c>
      <c r="C7" s="17"/>
      <c r="D7" s="42"/>
      <c r="E7" s="18"/>
      <c r="F7" s="19"/>
      <c r="G7" s="19"/>
      <c r="H7" s="19"/>
      <c r="I7" s="20"/>
      <c r="J7" s="18">
        <v>328</v>
      </c>
      <c r="K7" s="19"/>
      <c r="L7" s="21" t="s">
        <v>36</v>
      </c>
      <c r="M7" s="19" t="s">
        <v>31</v>
      </c>
      <c r="N7" s="20">
        <v>2</v>
      </c>
      <c r="O7" s="18">
        <v>393</v>
      </c>
      <c r="P7" s="19"/>
      <c r="Q7" s="21" t="s">
        <v>37</v>
      </c>
      <c r="R7" s="19" t="s">
        <v>31</v>
      </c>
      <c r="S7" s="20">
        <v>2</v>
      </c>
      <c r="T7" s="18"/>
      <c r="U7" s="20"/>
      <c r="V7" s="22"/>
      <c r="W7" s="23"/>
      <c r="X7" s="19"/>
      <c r="Y7" s="19"/>
      <c r="Z7" s="24"/>
      <c r="AA7" s="19"/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5</v>
      </c>
      <c r="C8" s="17">
        <v>1</v>
      </c>
      <c r="D8" s="45">
        <v>33.6</v>
      </c>
      <c r="E8" s="18">
        <v>2180</v>
      </c>
      <c r="F8" s="19"/>
      <c r="G8" s="19"/>
      <c r="H8" s="19" t="s">
        <v>31</v>
      </c>
      <c r="I8" s="20">
        <v>2</v>
      </c>
      <c r="J8" s="18">
        <v>188</v>
      </c>
      <c r="K8" s="19"/>
      <c r="L8" s="21"/>
      <c r="M8" s="19" t="s">
        <v>31</v>
      </c>
      <c r="N8" s="20">
        <v>4</v>
      </c>
      <c r="O8" s="18"/>
      <c r="P8" s="19"/>
      <c r="Q8" s="21"/>
      <c r="R8" s="19"/>
      <c r="S8" s="20"/>
      <c r="T8" s="18"/>
      <c r="U8" s="20"/>
      <c r="V8" s="22">
        <v>350</v>
      </c>
      <c r="W8" s="23">
        <v>340</v>
      </c>
      <c r="X8" s="19">
        <v>110</v>
      </c>
      <c r="Y8" s="19">
        <v>30</v>
      </c>
      <c r="Z8" s="24" t="s">
        <v>33</v>
      </c>
      <c r="AA8" s="19">
        <v>7</v>
      </c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6</v>
      </c>
      <c r="C9" s="17">
        <v>1</v>
      </c>
      <c r="D9" s="45">
        <v>33.6</v>
      </c>
      <c r="E9" s="18">
        <v>2180</v>
      </c>
      <c r="F9" s="19"/>
      <c r="G9" s="19"/>
      <c r="H9" s="19" t="s">
        <v>31</v>
      </c>
      <c r="I9" s="20">
        <v>2</v>
      </c>
      <c r="J9" s="18">
        <v>192</v>
      </c>
      <c r="K9" s="19"/>
      <c r="L9" s="21"/>
      <c r="M9" s="19" t="s">
        <v>31</v>
      </c>
      <c r="N9" s="20">
        <v>4</v>
      </c>
      <c r="O9" s="18"/>
      <c r="P9" s="19"/>
      <c r="Q9" s="21"/>
      <c r="R9" s="19"/>
      <c r="S9" s="20"/>
      <c r="T9" s="18"/>
      <c r="U9" s="20"/>
      <c r="V9" s="22">
        <v>350</v>
      </c>
      <c r="W9" s="23">
        <v>340</v>
      </c>
      <c r="X9" s="19">
        <v>110</v>
      </c>
      <c r="Y9" s="19">
        <v>30</v>
      </c>
      <c r="Z9" s="24" t="s">
        <v>33</v>
      </c>
      <c r="AA9" s="19">
        <v>7</v>
      </c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7</v>
      </c>
      <c r="C10" s="17">
        <v>1</v>
      </c>
      <c r="D10" s="45">
        <v>43.5</v>
      </c>
      <c r="E10" s="18">
        <v>2520</v>
      </c>
      <c r="F10" s="19"/>
      <c r="G10" s="19"/>
      <c r="H10" s="19" t="s">
        <v>31</v>
      </c>
      <c r="I10" s="20">
        <v>2</v>
      </c>
      <c r="J10" s="18">
        <v>286</v>
      </c>
      <c r="K10" s="19"/>
      <c r="L10" s="21">
        <v>-4</v>
      </c>
      <c r="M10" s="19" t="s">
        <v>31</v>
      </c>
      <c r="N10" s="20">
        <v>2</v>
      </c>
      <c r="O10" s="18">
        <v>414</v>
      </c>
      <c r="P10" s="19"/>
      <c r="Q10" s="21" t="s">
        <v>38</v>
      </c>
      <c r="R10" s="19" t="s">
        <v>31</v>
      </c>
      <c r="S10" s="20">
        <v>2</v>
      </c>
      <c r="T10" s="18"/>
      <c r="U10" s="20"/>
      <c r="V10" s="22">
        <v>350</v>
      </c>
      <c r="W10" s="23">
        <v>340</v>
      </c>
      <c r="X10" s="19">
        <v>110</v>
      </c>
      <c r="Y10" s="19">
        <v>30</v>
      </c>
      <c r="Z10" s="24" t="s">
        <v>33</v>
      </c>
      <c r="AA10" s="19">
        <v>8</v>
      </c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1" customHeight="1" thickBot="1" x14ac:dyDescent="0.35">
      <c r="A11" s="33"/>
      <c r="B11" s="33"/>
      <c r="C11" s="34">
        <f>SUM(C3:C10)</f>
        <v>7</v>
      </c>
      <c r="D11" s="46"/>
      <c r="E11" s="35"/>
      <c r="F11" s="36"/>
      <c r="G11" s="36"/>
      <c r="H11" s="36"/>
      <c r="I11" s="37">
        <f>SUM(I3:I10)</f>
        <v>14</v>
      </c>
      <c r="J11" s="35"/>
      <c r="K11" s="36"/>
      <c r="L11" s="36"/>
      <c r="M11" s="36"/>
      <c r="N11" s="37">
        <f>SUM(N3:N10)</f>
        <v>20</v>
      </c>
      <c r="O11" s="35"/>
      <c r="P11" s="36"/>
      <c r="Q11" s="36"/>
      <c r="R11" s="36"/>
      <c r="S11" s="37">
        <f>SUM(S3:S10)</f>
        <v>16</v>
      </c>
      <c r="T11" s="35">
        <f>SUM(T3:T10)</f>
        <v>6</v>
      </c>
      <c r="U11" s="37">
        <f>SUM(U3:U10)</f>
        <v>12</v>
      </c>
      <c r="V11" s="38"/>
      <c r="W11" s="33"/>
      <c r="X11" s="33"/>
      <c r="Y11" s="33"/>
      <c r="Z11" s="33"/>
      <c r="AA11" s="33">
        <f t="shared" ref="AA11:AO11" si="5">SUM(AA3:AA10)</f>
        <v>62</v>
      </c>
      <c r="AB11" s="33">
        <f t="shared" si="5"/>
        <v>0</v>
      </c>
      <c r="AC11" s="33">
        <f t="shared" si="5"/>
        <v>0</v>
      </c>
      <c r="AD11" s="33">
        <f t="shared" si="5"/>
        <v>0</v>
      </c>
      <c r="AE11" s="33">
        <f t="shared" si="5"/>
        <v>4</v>
      </c>
      <c r="AF11" s="33">
        <f t="shared" si="5"/>
        <v>2320</v>
      </c>
      <c r="AG11" s="33">
        <f t="shared" si="5"/>
        <v>640</v>
      </c>
      <c r="AH11" s="33">
        <f t="shared" si="5"/>
        <v>0</v>
      </c>
      <c r="AI11" s="33">
        <f t="shared" si="5"/>
        <v>4</v>
      </c>
      <c r="AJ11" s="33">
        <f t="shared" si="5"/>
        <v>0</v>
      </c>
      <c r="AK11" s="33">
        <f t="shared" si="5"/>
        <v>1496</v>
      </c>
      <c r="AL11" s="33">
        <f t="shared" si="5"/>
        <v>0</v>
      </c>
      <c r="AM11" s="33">
        <f t="shared" si="5"/>
        <v>0</v>
      </c>
      <c r="AN11" s="33">
        <f t="shared" si="5"/>
        <v>0</v>
      </c>
      <c r="AO11" s="33">
        <f t="shared" si="5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8061 H45</vt:lpstr>
      <vt:lpstr>'8061 H45'!Print_Area</vt:lpstr>
      <vt:lpstr>'8061 H45'!Print_Titles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2022-11-17T06:24:36Z</dcterms:created>
  <dcterms:modified xsi:type="dcterms:W3CDTF">2022-11-17T10:37:52Z</dcterms:modified>
</cp:coreProperties>
</file>