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62" sheetId="1" r:id="rId1"/>
  </sheets>
  <definedNames>
    <definedName name="_xlnm._FilterDatabase" localSheetId="0" hidden="1">'H62'!$A$2:$AO$7</definedName>
    <definedName name="_xlnm.Print_Area" localSheetId="0">'H62'!$A$1:$AE$7</definedName>
    <definedName name="_xlnm.Print_Titles" localSheetId="0">'H62'!$2:$2</definedName>
  </definedNames>
  <calcPr calcId="144525"/>
</workbook>
</file>

<file path=xl/calcChain.xml><?xml version="1.0" encoding="utf-8"?>
<calcChain xmlns="http://schemas.openxmlformats.org/spreadsheetml/2006/main">
  <c r="AM7" i="1" l="1"/>
  <c r="AI7" i="1"/>
  <c r="AE7" i="1"/>
  <c r="AD7" i="1"/>
  <c r="AC7" i="1"/>
  <c r="AB7" i="1"/>
  <c r="AA7" i="1"/>
  <c r="U7" i="1"/>
  <c r="T7" i="1"/>
  <c r="S7" i="1"/>
  <c r="N7" i="1"/>
  <c r="I7" i="1"/>
  <c r="C7" i="1"/>
  <c r="AO3" i="1"/>
  <c r="AO7" i="1" s="1"/>
  <c r="AN3" i="1"/>
  <c r="AN7" i="1" s="1"/>
  <c r="AM3" i="1"/>
  <c r="AL3" i="1"/>
  <c r="AL7" i="1" s="1"/>
  <c r="AK3" i="1"/>
  <c r="AK7" i="1" s="1"/>
  <c r="AJ3" i="1"/>
  <c r="AJ7" i="1" s="1"/>
  <c r="AI3" i="1"/>
  <c r="AH3" i="1"/>
  <c r="AH7" i="1" s="1"/>
  <c r="AG3" i="1"/>
  <c r="AG7" i="1" s="1"/>
  <c r="AF3" i="1"/>
  <c r="AF7" i="1" s="1"/>
</calcChain>
</file>

<file path=xl/sharedStrings.xml><?xml version="1.0" encoding="utf-8"?>
<sst xmlns="http://schemas.openxmlformats.org/spreadsheetml/2006/main" count="46" uniqueCount="36">
  <si>
    <t>8060/8061</t>
    <phoneticPr fontId="2" type="noConversion"/>
  </si>
  <si>
    <t>H62</t>
    <phoneticPr fontId="2" type="noConversion"/>
  </si>
  <si>
    <t>9/30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</si>
  <si>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</si>
  <si>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</si>
  <si>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</si>
  <si>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</si>
  <si>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</si>
  <si>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</si>
  <si>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</si>
  <si>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</si>
  <si>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</si>
  <si>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</si>
  <si>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</si>
  <si>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</si>
  <si>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</si>
  <si>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</si>
  <si>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</si>
  <si>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</si>
  <si>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</si>
  <si>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</si>
  <si>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</si>
  <si>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</si>
  <si>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</si>
  <si>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</si>
  <si>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</si>
  <si>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</si>
  <si>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</si>
  <si>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</si>
  <si>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</si>
  <si>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</si>
  <si>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</si>
  <si>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9T PLATE,
선미,선수 
틀림주의</t>
    <phoneticPr fontId="2" type="noConversion"/>
  </si>
  <si>
    <t>9T PLATE,
선미,선수 
틀림주의</t>
    <phoneticPr fontId="2" type="noConversion"/>
  </si>
  <si>
    <t>-13(N),
101도</t>
    <phoneticPr fontId="2" type="noConversion"/>
  </si>
  <si>
    <t>-13(N),
101도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</si>
</sst>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7" fillId="2" borderId="13" xfId="0" quotePrefix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"/>
  <sheetViews>
    <sheetView tabSelected="1" workbookViewId="0">
      <pane ySplit="2" topLeftCell="A3" activePane="bottomLeft" state="frozen"/>
      <selection activeCell="F1" sqref="F1"/>
      <selection pane="bottomLeft" activeCell="N9" sqref="N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" style="1" bestFit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6" style="1" bestFit="1" customWidth="1"/>
    <col min="31" max="31" width="5.75" style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1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20</v>
      </c>
      <c r="AO2" s="17" t="s">
        <v>28</v>
      </c>
    </row>
    <row r="3" spans="1:41" s="32" customFormat="1" ht="27.95" customHeight="1" x14ac:dyDescent="0.3">
      <c r="A3" s="18" t="s">
        <v>29</v>
      </c>
      <c r="B3" s="19">
        <v>1</v>
      </c>
      <c r="C3" s="20">
        <v>1</v>
      </c>
      <c r="D3" s="42">
        <v>26</v>
      </c>
      <c r="E3" s="21">
        <v>1580</v>
      </c>
      <c r="F3" s="22"/>
      <c r="G3" s="23">
        <v>-13</v>
      </c>
      <c r="H3" s="22" t="s">
        <v>30</v>
      </c>
      <c r="I3" s="24">
        <v>2</v>
      </c>
      <c r="J3" s="21">
        <v>241</v>
      </c>
      <c r="K3" s="22"/>
      <c r="L3" s="25" t="s">
        <v>34</v>
      </c>
      <c r="M3" s="22" t="s">
        <v>30</v>
      </c>
      <c r="N3" s="24">
        <v>2</v>
      </c>
      <c r="O3" s="21"/>
      <c r="P3" s="22"/>
      <c r="Q3" s="25"/>
      <c r="R3" s="22"/>
      <c r="S3" s="24"/>
      <c r="T3" s="21"/>
      <c r="U3" s="24"/>
      <c r="V3" s="26">
        <v>350</v>
      </c>
      <c r="W3" s="27">
        <v>330</v>
      </c>
      <c r="X3" s="22">
        <v>230</v>
      </c>
      <c r="Y3" s="22">
        <v>30</v>
      </c>
      <c r="Z3" s="28" t="s">
        <v>31</v>
      </c>
      <c r="AA3" s="22">
        <v>5</v>
      </c>
      <c r="AB3" s="22"/>
      <c r="AC3" s="22"/>
      <c r="AD3" s="29"/>
      <c r="AE3" s="30"/>
      <c r="AF3" s="31">
        <f>E3*I3</f>
        <v>3160</v>
      </c>
      <c r="AG3" s="22">
        <f t="shared" ref="AG3" si="0">J3*N3</f>
        <v>482</v>
      </c>
      <c r="AH3" s="22">
        <f t="shared" ref="AH3" si="1">O3*S3</f>
        <v>0</v>
      </c>
      <c r="AI3" s="22">
        <f t="shared" ref="AI3:AJ3" si="2">T3</f>
        <v>0</v>
      </c>
      <c r="AJ3" s="22">
        <f t="shared" si="2"/>
        <v>0</v>
      </c>
      <c r="AK3" s="22">
        <f t="shared" ref="AK3" si="3">IF(V3=350,AA3*374,(IF(V3=300,AA3*324,AA3*424)))</f>
        <v>1870</v>
      </c>
      <c r="AL3" s="22">
        <f t="shared" ref="AL3:AO3" si="4">AB3</f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</row>
    <row r="4" spans="1:41" s="32" customFormat="1" ht="40.5" x14ac:dyDescent="0.3">
      <c r="A4" s="18"/>
      <c r="B4" s="33">
        <v>1</v>
      </c>
      <c r="C4" s="20"/>
      <c r="D4" s="42"/>
      <c r="E4" s="21"/>
      <c r="F4" s="22"/>
      <c r="G4" s="23"/>
      <c r="H4" s="22"/>
      <c r="I4" s="24"/>
      <c r="J4" s="21"/>
      <c r="K4" s="22"/>
      <c r="L4" s="34" t="s">
        <v>32</v>
      </c>
      <c r="M4" s="22" t="s">
        <v>30</v>
      </c>
      <c r="N4" s="24">
        <v>2</v>
      </c>
      <c r="O4" s="21"/>
      <c r="P4" s="22"/>
      <c r="Q4" s="25"/>
      <c r="R4" s="22"/>
      <c r="S4" s="24"/>
      <c r="T4" s="21"/>
      <c r="U4" s="24"/>
      <c r="V4" s="26"/>
      <c r="W4" s="27"/>
      <c r="X4" s="22"/>
      <c r="Y4" s="22"/>
      <c r="Z4" s="28"/>
      <c r="AA4" s="22"/>
      <c r="AB4" s="22"/>
      <c r="AC4" s="22"/>
      <c r="AD4" s="29"/>
      <c r="AE4" s="30"/>
      <c r="AF4" s="31"/>
      <c r="AG4" s="22"/>
      <c r="AH4" s="22"/>
      <c r="AI4" s="22"/>
      <c r="AJ4" s="22"/>
      <c r="AK4" s="22"/>
      <c r="AL4" s="22"/>
      <c r="AM4" s="22"/>
      <c r="AN4" s="22"/>
      <c r="AO4" s="22"/>
    </row>
    <row r="5" spans="1:41" s="32" customFormat="1" ht="27.95" customHeight="1" x14ac:dyDescent="0.3">
      <c r="A5" s="18" t="s">
        <v>29</v>
      </c>
      <c r="B5" s="33">
        <v>2</v>
      </c>
      <c r="C5" s="20">
        <v>1</v>
      </c>
      <c r="D5" s="42">
        <v>26</v>
      </c>
      <c r="E5" s="21">
        <v>1580</v>
      </c>
      <c r="F5" s="22"/>
      <c r="G5" s="23">
        <v>-13</v>
      </c>
      <c r="H5" s="22" t="s">
        <v>30</v>
      </c>
      <c r="I5" s="24">
        <v>2</v>
      </c>
      <c r="J5" s="21">
        <v>241</v>
      </c>
      <c r="K5" s="22"/>
      <c r="L5" s="25" t="s">
        <v>35</v>
      </c>
      <c r="M5" s="22" t="s">
        <v>30</v>
      </c>
      <c r="N5" s="24">
        <v>2</v>
      </c>
      <c r="O5" s="21"/>
      <c r="P5" s="22"/>
      <c r="Q5" s="25"/>
      <c r="R5" s="22"/>
      <c r="S5" s="24"/>
      <c r="T5" s="21"/>
      <c r="U5" s="24"/>
      <c r="V5" s="26">
        <v>350</v>
      </c>
      <c r="W5" s="27">
        <v>330</v>
      </c>
      <c r="X5" s="22">
        <v>230</v>
      </c>
      <c r="Y5" s="22">
        <v>30</v>
      </c>
      <c r="Z5" s="28" t="s">
        <v>31</v>
      </c>
      <c r="AA5" s="22">
        <v>5</v>
      </c>
      <c r="AB5" s="22"/>
      <c r="AC5" s="22"/>
      <c r="AD5" s="29"/>
      <c r="AE5" s="30"/>
      <c r="AF5" s="31"/>
      <c r="AG5" s="22"/>
      <c r="AH5" s="22"/>
      <c r="AI5" s="22"/>
      <c r="AJ5" s="22"/>
      <c r="AK5" s="22"/>
      <c r="AL5" s="22"/>
      <c r="AM5" s="22"/>
      <c r="AN5" s="22"/>
      <c r="AO5" s="22"/>
    </row>
    <row r="6" spans="1:41" s="32" customFormat="1" ht="40.5" x14ac:dyDescent="0.3">
      <c r="A6" s="18"/>
      <c r="B6" s="33">
        <v>2</v>
      </c>
      <c r="C6" s="20"/>
      <c r="D6" s="42"/>
      <c r="E6" s="21"/>
      <c r="F6" s="22"/>
      <c r="G6" s="23"/>
      <c r="H6" s="22"/>
      <c r="I6" s="24"/>
      <c r="J6" s="21"/>
      <c r="K6" s="22"/>
      <c r="L6" s="34" t="s">
        <v>33</v>
      </c>
      <c r="M6" s="22" t="s">
        <v>30</v>
      </c>
      <c r="N6" s="24">
        <v>2</v>
      </c>
      <c r="O6" s="21"/>
      <c r="P6" s="22"/>
      <c r="Q6" s="25"/>
      <c r="R6" s="22"/>
      <c r="S6" s="24"/>
      <c r="T6" s="21"/>
      <c r="U6" s="24"/>
      <c r="V6" s="26"/>
      <c r="W6" s="27"/>
      <c r="X6" s="22"/>
      <c r="Y6" s="22"/>
      <c r="Z6" s="28"/>
      <c r="AA6" s="22"/>
      <c r="AB6" s="22"/>
      <c r="AC6" s="22"/>
      <c r="AD6" s="29"/>
      <c r="AE6" s="30"/>
      <c r="AF6" s="31"/>
      <c r="AG6" s="22"/>
      <c r="AH6" s="22"/>
      <c r="AI6" s="22"/>
      <c r="AJ6" s="22"/>
      <c r="AK6" s="22"/>
      <c r="AL6" s="22"/>
      <c r="AM6" s="22"/>
      <c r="AN6" s="22"/>
      <c r="AO6" s="22"/>
    </row>
    <row r="7" spans="1:41" ht="21" customHeight="1" thickBot="1" x14ac:dyDescent="0.35">
      <c r="A7" s="35"/>
      <c r="B7" s="35"/>
      <c r="C7" s="36">
        <f>SUM(C3:C6)</f>
        <v>2</v>
      </c>
      <c r="D7" s="43"/>
      <c r="E7" s="37"/>
      <c r="F7" s="38"/>
      <c r="G7" s="38"/>
      <c r="H7" s="38"/>
      <c r="I7" s="39">
        <f>SUM(I3:I6)</f>
        <v>4</v>
      </c>
      <c r="J7" s="37"/>
      <c r="K7" s="38"/>
      <c r="L7" s="38"/>
      <c r="M7" s="38"/>
      <c r="N7" s="39">
        <f>SUM(N3:N6)</f>
        <v>8</v>
      </c>
      <c r="O7" s="37"/>
      <c r="P7" s="38"/>
      <c r="Q7" s="38"/>
      <c r="R7" s="38"/>
      <c r="S7" s="39">
        <f>SUM(S3:S6)</f>
        <v>0</v>
      </c>
      <c r="T7" s="37">
        <f>SUM(T3:T6)</f>
        <v>0</v>
      </c>
      <c r="U7" s="39">
        <f>SUM(U3:U6)</f>
        <v>0</v>
      </c>
      <c r="V7" s="40"/>
      <c r="W7" s="35"/>
      <c r="X7" s="35"/>
      <c r="Y7" s="35"/>
      <c r="Z7" s="35"/>
      <c r="AA7" s="35">
        <f t="shared" ref="AA7:AO7" si="5">SUM(AA3:AA6)</f>
        <v>10</v>
      </c>
      <c r="AB7" s="35">
        <f t="shared" si="5"/>
        <v>0</v>
      </c>
      <c r="AC7" s="35">
        <f t="shared" si="5"/>
        <v>0</v>
      </c>
      <c r="AD7" s="35">
        <f t="shared" si="5"/>
        <v>0</v>
      </c>
      <c r="AE7" s="35">
        <f t="shared" si="5"/>
        <v>0</v>
      </c>
      <c r="AF7" s="35">
        <f t="shared" si="5"/>
        <v>3160</v>
      </c>
      <c r="AG7" s="35">
        <f t="shared" si="5"/>
        <v>482</v>
      </c>
      <c r="AH7" s="35">
        <f t="shared" si="5"/>
        <v>0</v>
      </c>
      <c r="AI7" s="35">
        <f t="shared" si="5"/>
        <v>0</v>
      </c>
      <c r="AJ7" s="35">
        <f t="shared" si="5"/>
        <v>0</v>
      </c>
      <c r="AK7" s="35">
        <f t="shared" si="5"/>
        <v>1870</v>
      </c>
      <c r="AL7" s="35">
        <f t="shared" si="5"/>
        <v>0</v>
      </c>
      <c r="AM7" s="35">
        <f t="shared" si="5"/>
        <v>0</v>
      </c>
      <c r="AN7" s="35">
        <f t="shared" si="5"/>
        <v>0</v>
      </c>
      <c r="AO7" s="35">
        <f t="shared" si="5"/>
        <v>0</v>
      </c>
    </row>
  </sheetData>
  <autoFilter ref="A2:AO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H62</vt:lpstr>
      <vt:lpstr>'H62'!Print_Area</vt:lpstr>
      <vt:lpstr>'H62'!Print_Titles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2022-11-17T11:07:01Z</dcterms:created>
  <dcterms:modified xsi:type="dcterms:W3CDTF">2022-11-17T11:07:45Z</dcterms:modified>
</cp:coreProperties>
</file>