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60,8061\"/>
    </mc:Choice>
  </mc:AlternateContent>
  <bookViews>
    <workbookView xWindow="0" yWindow="0" windowWidth="38400" windowHeight="17790"/>
  </bookViews>
  <sheets>
    <sheet name="JPE" sheetId="1" r:id="rId1"/>
  </sheets>
  <definedNames>
    <definedName name="_xlnm._FilterDatabase" localSheetId="0" hidden="1">JPE!$A$2:$AO$20</definedName>
    <definedName name="_xlnm.Print_Area" localSheetId="0">JPE!$A$1:$AE$19</definedName>
    <definedName name="_xlnm.Print_Titles" localSheetId="0">JPE!$2:$2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1" l="1"/>
  <c r="AD19" i="1"/>
  <c r="AC19" i="1"/>
  <c r="AB19" i="1"/>
  <c r="AA19" i="1"/>
  <c r="U19" i="1"/>
  <c r="T19" i="1"/>
  <c r="S19" i="1"/>
  <c r="N19" i="1"/>
  <c r="I19" i="1"/>
  <c r="C19" i="1"/>
  <c r="AO17" i="1"/>
  <c r="AN17" i="1"/>
  <c r="AM17" i="1"/>
  <c r="AL17" i="1"/>
  <c r="AK17" i="1"/>
  <c r="AJ17" i="1"/>
  <c r="AI17" i="1"/>
  <c r="AH17" i="1"/>
  <c r="AG17" i="1"/>
  <c r="AF17" i="1"/>
  <c r="AO3" i="1"/>
  <c r="AN3" i="1"/>
  <c r="AM3" i="1"/>
  <c r="AL3" i="1"/>
  <c r="AK3" i="1"/>
  <c r="AJ3" i="1"/>
  <c r="AI3" i="1"/>
  <c r="AH3" i="1"/>
  <c r="AG3" i="1"/>
  <c r="AF3" i="1"/>
  <c r="AG19" i="1" l="1"/>
  <c r="AK19" i="1"/>
  <c r="AO19" i="1"/>
  <c r="AI19" i="1"/>
  <c r="AM19" i="1"/>
  <c r="AH19" i="1"/>
  <c r="AL19" i="1"/>
  <c r="AF19" i="1"/>
  <c r="AJ19" i="1"/>
  <c r="AN19" i="1"/>
</calcChain>
</file>

<file path=xl/sharedStrings.xml><?xml version="1.0" encoding="utf-8"?>
<sst xmlns="http://schemas.openxmlformats.org/spreadsheetml/2006/main" count="96" uniqueCount="43">
  <si>
    <t>8060/8061</t>
    <phoneticPr fontId="3" type="noConversion"/>
  </si>
  <si>
    <t>JPE</t>
    <phoneticPr fontId="3" type="noConversion"/>
  </si>
  <si>
    <t>6/13</t>
    <phoneticPr fontId="3" type="noConversion"/>
  </si>
  <si>
    <t>특도 E4,HP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</si>
  <si>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</si>
  <si>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</si>
  <si>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</si>
  <si>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</si>
  <si>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</si>
  <si>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</si>
  <si>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</si>
  <si>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</si>
  <si>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</si>
  <si>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</si>
  <si>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</si>
  <si>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</si>
  <si>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</si>
  <si>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</si>
  <si>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</si>
  <si>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</si>
  <si>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</si>
  <si>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</si>
  <si>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</si>
  <si>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</si>
  <si>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</si>
  <si>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</si>
  <si>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</si>
  <si>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</si>
  <si>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</si>
  <si>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</si>
  <si>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</si>
  <si>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X</t>
    <phoneticPr fontId="3" type="noConversion"/>
  </si>
  <si>
    <t>PP</t>
    <phoneticPr fontId="3" type="noConversion"/>
  </si>
  <si>
    <t>-15,55도</t>
    <phoneticPr fontId="3" type="noConversion"/>
  </si>
  <si>
    <t>-20,60도</t>
    <phoneticPr fontId="3" type="noConversion"/>
  </si>
  <si>
    <t>4면모따기</t>
    <phoneticPr fontId="3" type="noConversion"/>
  </si>
  <si>
    <t>가공
50파이*10T 3EA</t>
    <phoneticPr fontId="3" type="noConversion"/>
  </si>
  <si>
    <t>★10</t>
    <phoneticPr fontId="3" type="noConversion"/>
  </si>
  <si>
    <t>H2
(Ø22,19)</t>
    <phoneticPr fontId="3" type="noConversion"/>
  </si>
  <si>
    <t>-4.90도</t>
    <phoneticPr fontId="3" type="noConversion"/>
  </si>
  <si>
    <t>+5,C10,
65*65*6T</t>
    <phoneticPr fontId="3" type="noConversion"/>
  </si>
  <si>
    <t>+6,C10,
65*65*6T</t>
    <phoneticPr fontId="3" type="noConversion"/>
  </si>
  <si>
    <t>65*65*6T,
+44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</si>
</sst>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8" fillId="0" borderId="13" xfId="0" quotePrefix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/>
    </xf>
    <xf numFmtId="0" fontId="9" fillId="2" borderId="13" xfId="0" quotePrefix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3" xfId="0" quotePrefix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77" fontId="2" fillId="0" borderId="25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9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G14" sqref="G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12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375" style="1" customWidth="1"/>
    <col min="16" max="16" width="3.625" style="1" customWidth="1"/>
    <col min="17" max="17" width="8.625" style="1" customWidth="1"/>
    <col min="18" max="18" width="2.5" style="1" customWidth="1"/>
    <col min="19" max="19" width="3.25" style="1" customWidth="1"/>
    <col min="20" max="20" width="7.25" style="1" customWidth="1"/>
    <col min="21" max="21" width="6.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8" style="1" customWidth="1"/>
    <col min="29" max="29" width="3.375" style="1" customWidth="1"/>
    <col min="30" max="30" width="3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/>
      <c r="L1" s="4" t="s">
        <v>2</v>
      </c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9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20</v>
      </c>
      <c r="AO2" s="17" t="s">
        <v>28</v>
      </c>
    </row>
    <row r="3" spans="1:41" ht="24.95" customHeight="1" x14ac:dyDescent="0.3">
      <c r="A3" s="18" t="s">
        <v>29</v>
      </c>
      <c r="B3" s="19">
        <v>48</v>
      </c>
      <c r="C3" s="20">
        <v>1</v>
      </c>
      <c r="D3" s="51">
        <v>20.7</v>
      </c>
      <c r="E3" s="21">
        <v>1105</v>
      </c>
      <c r="F3" s="22"/>
      <c r="G3" s="22"/>
      <c r="H3" s="22" t="s">
        <v>30</v>
      </c>
      <c r="I3" s="23">
        <v>2</v>
      </c>
      <c r="J3" s="21">
        <v>173</v>
      </c>
      <c r="K3" s="22"/>
      <c r="L3" s="22"/>
      <c r="M3" s="22" t="s">
        <v>31</v>
      </c>
      <c r="N3" s="23">
        <v>2</v>
      </c>
      <c r="O3" s="21"/>
      <c r="P3" s="22"/>
      <c r="Q3" s="24"/>
      <c r="R3" s="22"/>
      <c r="S3" s="23"/>
      <c r="T3" s="25"/>
      <c r="U3" s="26"/>
      <c r="V3" s="27">
        <v>350</v>
      </c>
      <c r="W3" s="28">
        <v>340</v>
      </c>
      <c r="X3" s="22">
        <v>275</v>
      </c>
      <c r="Y3" s="22">
        <v>150</v>
      </c>
      <c r="Z3" s="22" t="s">
        <v>32</v>
      </c>
      <c r="AA3" s="22">
        <v>3</v>
      </c>
      <c r="AB3" s="22"/>
      <c r="AC3" s="22"/>
      <c r="AD3" s="29"/>
      <c r="AE3" s="30"/>
      <c r="AF3" s="31">
        <f>E3*I3</f>
        <v>2210</v>
      </c>
      <c r="AG3" s="32">
        <f>J3*N3</f>
        <v>346</v>
      </c>
      <c r="AH3" s="32">
        <f>O3*S3</f>
        <v>0</v>
      </c>
      <c r="AI3" s="32">
        <f>T3</f>
        <v>0</v>
      </c>
      <c r="AJ3" s="32">
        <f>U3</f>
        <v>0</v>
      </c>
      <c r="AK3" s="32">
        <f>IF(V3=350,AA3*374,(IF(V3=300,AA3*324,AA3*424)))</f>
        <v>1122</v>
      </c>
      <c r="AL3" s="32">
        <f>AB3</f>
        <v>0</v>
      </c>
      <c r="AM3" s="32">
        <f>AC3</f>
        <v>0</v>
      </c>
      <c r="AN3" s="32">
        <f>AD3</f>
        <v>0</v>
      </c>
      <c r="AO3" s="32">
        <f>AE3</f>
        <v>0</v>
      </c>
    </row>
    <row r="4" spans="1:41" ht="24.95" customHeight="1" x14ac:dyDescent="0.3">
      <c r="A4" s="18"/>
      <c r="B4" s="33">
        <v>48</v>
      </c>
      <c r="C4" s="20"/>
      <c r="D4" s="50"/>
      <c r="E4" s="21"/>
      <c r="F4" s="22"/>
      <c r="G4" s="22"/>
      <c r="H4" s="22"/>
      <c r="I4" s="23"/>
      <c r="J4" s="21">
        <v>255</v>
      </c>
      <c r="K4" s="22"/>
      <c r="L4" s="34" t="s">
        <v>33</v>
      </c>
      <c r="M4" s="22" t="s">
        <v>31</v>
      </c>
      <c r="N4" s="23">
        <v>1</v>
      </c>
      <c r="O4" s="21"/>
      <c r="P4" s="22"/>
      <c r="Q4" s="24"/>
      <c r="R4" s="22"/>
      <c r="S4" s="23"/>
      <c r="T4" s="25"/>
      <c r="U4" s="26"/>
      <c r="V4" s="27"/>
      <c r="W4" s="28"/>
      <c r="X4" s="22"/>
      <c r="Y4" s="22"/>
      <c r="Z4" s="22"/>
      <c r="AA4" s="22"/>
      <c r="AB4" s="22"/>
      <c r="AC4" s="22"/>
      <c r="AD4" s="29"/>
      <c r="AE4" s="30"/>
      <c r="AF4" s="31"/>
      <c r="AG4" s="32"/>
      <c r="AH4" s="32"/>
      <c r="AI4" s="32"/>
      <c r="AJ4" s="32"/>
      <c r="AK4" s="32"/>
      <c r="AL4" s="32"/>
      <c r="AM4" s="32"/>
      <c r="AN4" s="32"/>
      <c r="AO4" s="32"/>
    </row>
    <row r="5" spans="1:41" ht="24.95" customHeight="1" x14ac:dyDescent="0.3">
      <c r="A5" s="18"/>
      <c r="B5" s="33">
        <v>48</v>
      </c>
      <c r="C5" s="20"/>
      <c r="D5" s="50"/>
      <c r="E5" s="21"/>
      <c r="F5" s="22"/>
      <c r="G5" s="22"/>
      <c r="H5" s="22"/>
      <c r="I5" s="23"/>
      <c r="J5" s="21">
        <v>319</v>
      </c>
      <c r="K5" s="22"/>
      <c r="L5" s="34" t="s">
        <v>34</v>
      </c>
      <c r="M5" s="22" t="s">
        <v>31</v>
      </c>
      <c r="N5" s="23">
        <v>1</v>
      </c>
      <c r="O5" s="21"/>
      <c r="P5" s="22"/>
      <c r="Q5" s="24"/>
      <c r="R5" s="22"/>
      <c r="S5" s="23"/>
      <c r="T5" s="25"/>
      <c r="U5" s="26"/>
      <c r="V5" s="27"/>
      <c r="W5" s="28"/>
      <c r="X5" s="22"/>
      <c r="Y5" s="22"/>
      <c r="Z5" s="22"/>
      <c r="AA5" s="22"/>
      <c r="AB5" s="22"/>
      <c r="AC5" s="22"/>
      <c r="AD5" s="29"/>
      <c r="AE5" s="30"/>
      <c r="AF5" s="31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54" x14ac:dyDescent="0.3">
      <c r="A6" s="18" t="s">
        <v>29</v>
      </c>
      <c r="B6" s="33">
        <v>49</v>
      </c>
      <c r="C6" s="20">
        <v>1</v>
      </c>
      <c r="D6" s="51">
        <v>113.2</v>
      </c>
      <c r="E6" s="21">
        <v>2860</v>
      </c>
      <c r="F6" s="22"/>
      <c r="G6" s="22"/>
      <c r="H6" s="22" t="s">
        <v>31</v>
      </c>
      <c r="I6" s="23">
        <v>2</v>
      </c>
      <c r="J6" s="21">
        <v>150</v>
      </c>
      <c r="K6" s="22"/>
      <c r="L6" s="22" t="s">
        <v>35</v>
      </c>
      <c r="M6" s="22" t="s">
        <v>31</v>
      </c>
      <c r="N6" s="23">
        <v>2</v>
      </c>
      <c r="O6" s="21">
        <v>448</v>
      </c>
      <c r="P6" s="22"/>
      <c r="Q6" s="35" t="s">
        <v>41</v>
      </c>
      <c r="R6" s="22" t="s">
        <v>31</v>
      </c>
      <c r="S6" s="23">
        <v>1</v>
      </c>
      <c r="T6" s="36" t="s">
        <v>36</v>
      </c>
      <c r="U6" s="26"/>
      <c r="V6" s="37">
        <v>350</v>
      </c>
      <c r="W6" s="38">
        <v>300</v>
      </c>
      <c r="X6" s="22">
        <v>110</v>
      </c>
      <c r="Y6" s="22">
        <v>50</v>
      </c>
      <c r="Z6" s="22" t="s">
        <v>32</v>
      </c>
      <c r="AA6" s="22" t="s">
        <v>37</v>
      </c>
      <c r="AB6" s="39" t="s">
        <v>38</v>
      </c>
      <c r="AC6" s="22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23.25" customHeight="1" x14ac:dyDescent="0.3">
      <c r="A7" s="18"/>
      <c r="B7" s="33">
        <v>49</v>
      </c>
      <c r="C7" s="20"/>
      <c r="D7" s="50"/>
      <c r="E7" s="21"/>
      <c r="F7" s="22"/>
      <c r="G7" s="22"/>
      <c r="H7" s="22"/>
      <c r="I7" s="23"/>
      <c r="J7" s="21">
        <v>321</v>
      </c>
      <c r="K7" s="22"/>
      <c r="L7" s="34" t="s">
        <v>39</v>
      </c>
      <c r="M7" s="22" t="s">
        <v>31</v>
      </c>
      <c r="N7" s="23">
        <v>1</v>
      </c>
      <c r="O7" s="21">
        <v>395</v>
      </c>
      <c r="P7" s="22"/>
      <c r="Q7" s="35" t="s">
        <v>40</v>
      </c>
      <c r="R7" s="22" t="s">
        <v>31</v>
      </c>
      <c r="S7" s="23">
        <v>1</v>
      </c>
      <c r="T7" s="36"/>
      <c r="U7" s="26"/>
      <c r="V7" s="37"/>
      <c r="W7" s="38"/>
      <c r="X7" s="22"/>
      <c r="Y7" s="22"/>
      <c r="Z7" s="22"/>
      <c r="AA7" s="22"/>
      <c r="AB7" s="39"/>
      <c r="AC7" s="22"/>
      <c r="AD7" s="29"/>
      <c r="AE7" s="30"/>
      <c r="AF7" s="31"/>
      <c r="AG7" s="32"/>
      <c r="AH7" s="32"/>
      <c r="AI7" s="32"/>
      <c r="AJ7" s="32"/>
      <c r="AK7" s="32"/>
      <c r="AL7" s="32"/>
      <c r="AM7" s="32"/>
      <c r="AN7" s="32"/>
      <c r="AO7" s="32"/>
    </row>
    <row r="8" spans="1:41" ht="22.5" customHeight="1" x14ac:dyDescent="0.3">
      <c r="A8" s="18"/>
      <c r="B8" s="33">
        <v>49</v>
      </c>
      <c r="C8" s="20"/>
      <c r="D8" s="50"/>
      <c r="E8" s="21"/>
      <c r="F8" s="22"/>
      <c r="G8" s="22"/>
      <c r="H8" s="22"/>
      <c r="I8" s="23"/>
      <c r="J8" s="21">
        <v>376</v>
      </c>
      <c r="K8" s="22"/>
      <c r="L8" s="34" t="s">
        <v>39</v>
      </c>
      <c r="M8" s="22" t="s">
        <v>31</v>
      </c>
      <c r="N8" s="23">
        <v>1</v>
      </c>
      <c r="O8" s="21"/>
      <c r="P8" s="22"/>
      <c r="Q8" s="24"/>
      <c r="R8" s="22"/>
      <c r="S8" s="23"/>
      <c r="T8" s="36"/>
      <c r="U8" s="26"/>
      <c r="V8" s="37"/>
      <c r="W8" s="38"/>
      <c r="X8" s="22"/>
      <c r="Y8" s="22"/>
      <c r="Z8" s="22"/>
      <c r="AA8" s="22"/>
      <c r="AB8" s="39"/>
      <c r="AC8" s="22"/>
      <c r="AD8" s="29"/>
      <c r="AE8" s="30"/>
      <c r="AF8" s="31"/>
      <c r="AG8" s="32"/>
      <c r="AH8" s="32"/>
      <c r="AI8" s="32"/>
      <c r="AJ8" s="32"/>
      <c r="AK8" s="32"/>
      <c r="AL8" s="32"/>
      <c r="AM8" s="32"/>
      <c r="AN8" s="32"/>
      <c r="AO8" s="32"/>
    </row>
    <row r="9" spans="1:41" ht="27" x14ac:dyDescent="0.3">
      <c r="A9" s="18" t="s">
        <v>29</v>
      </c>
      <c r="B9" s="33">
        <v>50</v>
      </c>
      <c r="C9" s="20">
        <v>1</v>
      </c>
      <c r="D9" s="51">
        <v>25.6</v>
      </c>
      <c r="E9" s="21">
        <v>1345</v>
      </c>
      <c r="F9" s="22"/>
      <c r="G9" s="22"/>
      <c r="H9" s="22" t="s">
        <v>31</v>
      </c>
      <c r="I9" s="23">
        <v>2</v>
      </c>
      <c r="J9" s="21">
        <v>173</v>
      </c>
      <c r="K9" s="22"/>
      <c r="L9" s="22"/>
      <c r="M9" s="22" t="s">
        <v>31</v>
      </c>
      <c r="N9" s="23">
        <v>2</v>
      </c>
      <c r="O9" s="21">
        <v>372</v>
      </c>
      <c r="P9" s="22"/>
      <c r="Q9" s="40" t="s">
        <v>42</v>
      </c>
      <c r="R9" s="22" t="s">
        <v>31</v>
      </c>
      <c r="S9" s="23">
        <v>1</v>
      </c>
      <c r="T9" s="25"/>
      <c r="U9" s="26"/>
      <c r="V9" s="27">
        <v>350</v>
      </c>
      <c r="W9" s="28">
        <v>340</v>
      </c>
      <c r="X9" s="22">
        <v>275</v>
      </c>
      <c r="Y9" s="22">
        <v>50</v>
      </c>
      <c r="Z9" s="22" t="s">
        <v>32</v>
      </c>
      <c r="AA9" s="22">
        <v>4</v>
      </c>
      <c r="AB9" s="41"/>
      <c r="AC9" s="22"/>
      <c r="AD9" s="29"/>
      <c r="AE9" s="30"/>
      <c r="AF9" s="31"/>
      <c r="AG9" s="32"/>
      <c r="AH9" s="32"/>
      <c r="AI9" s="32"/>
      <c r="AJ9" s="32"/>
      <c r="AK9" s="32"/>
      <c r="AL9" s="32"/>
      <c r="AM9" s="32"/>
      <c r="AN9" s="32"/>
      <c r="AO9" s="32"/>
    </row>
    <row r="10" spans="1:41" ht="24.95" customHeight="1" x14ac:dyDescent="0.3">
      <c r="A10" s="18"/>
      <c r="B10" s="33">
        <v>50</v>
      </c>
      <c r="C10" s="20"/>
      <c r="D10" s="50"/>
      <c r="E10" s="21"/>
      <c r="F10" s="22"/>
      <c r="G10" s="22"/>
      <c r="H10" s="22"/>
      <c r="I10" s="23"/>
      <c r="J10" s="21"/>
      <c r="K10" s="22"/>
      <c r="L10" s="22"/>
      <c r="M10" s="22"/>
      <c r="N10" s="23"/>
      <c r="O10" s="21">
        <v>478</v>
      </c>
      <c r="P10" s="22"/>
      <c r="Q10" s="40" t="s">
        <v>42</v>
      </c>
      <c r="R10" s="22" t="s">
        <v>31</v>
      </c>
      <c r="S10" s="23">
        <v>1</v>
      </c>
      <c r="T10" s="25"/>
      <c r="U10" s="26"/>
      <c r="V10" s="27"/>
      <c r="W10" s="28"/>
      <c r="X10" s="22"/>
      <c r="Y10" s="22"/>
      <c r="Z10" s="22"/>
      <c r="AA10" s="22"/>
      <c r="AB10" s="41"/>
      <c r="AC10" s="22"/>
      <c r="AD10" s="29"/>
      <c r="AE10" s="30"/>
      <c r="AF10" s="31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4.95" customHeight="1" x14ac:dyDescent="0.3">
      <c r="A11" s="18" t="s">
        <v>29</v>
      </c>
      <c r="B11" s="33">
        <v>54</v>
      </c>
      <c r="C11" s="20">
        <v>1</v>
      </c>
      <c r="D11" s="51">
        <v>20.7</v>
      </c>
      <c r="E11" s="21">
        <v>1105</v>
      </c>
      <c r="F11" s="22"/>
      <c r="G11" s="22"/>
      <c r="H11" s="22" t="s">
        <v>31</v>
      </c>
      <c r="I11" s="23">
        <v>2</v>
      </c>
      <c r="J11" s="21">
        <v>173</v>
      </c>
      <c r="K11" s="22"/>
      <c r="L11" s="22"/>
      <c r="M11" s="22" t="s">
        <v>31</v>
      </c>
      <c r="N11" s="23">
        <v>2</v>
      </c>
      <c r="O11" s="21"/>
      <c r="P11" s="22"/>
      <c r="Q11" s="24"/>
      <c r="R11" s="22"/>
      <c r="S11" s="23"/>
      <c r="T11" s="25"/>
      <c r="U11" s="26"/>
      <c r="V11" s="27">
        <v>350</v>
      </c>
      <c r="W11" s="28">
        <v>340</v>
      </c>
      <c r="X11" s="22">
        <v>275</v>
      </c>
      <c r="Y11" s="22">
        <v>150</v>
      </c>
      <c r="Z11" s="22" t="s">
        <v>32</v>
      </c>
      <c r="AA11" s="22">
        <v>3</v>
      </c>
      <c r="AB11" s="22"/>
      <c r="AC11" s="22"/>
      <c r="AD11" s="29"/>
      <c r="AE11" s="30"/>
      <c r="AF11" s="31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24.95" customHeight="1" x14ac:dyDescent="0.3">
      <c r="A12" s="18"/>
      <c r="B12" s="33">
        <v>54</v>
      </c>
      <c r="C12" s="20"/>
      <c r="D12" s="50"/>
      <c r="E12" s="21"/>
      <c r="F12" s="22"/>
      <c r="G12" s="22"/>
      <c r="H12" s="22"/>
      <c r="I12" s="23"/>
      <c r="J12" s="21">
        <v>255</v>
      </c>
      <c r="K12" s="22"/>
      <c r="L12" s="34" t="s">
        <v>33</v>
      </c>
      <c r="M12" s="22" t="s">
        <v>31</v>
      </c>
      <c r="N12" s="23">
        <v>1</v>
      </c>
      <c r="O12" s="21"/>
      <c r="P12" s="22"/>
      <c r="Q12" s="24"/>
      <c r="R12" s="22"/>
      <c r="S12" s="23"/>
      <c r="T12" s="25"/>
      <c r="U12" s="26"/>
      <c r="V12" s="27"/>
      <c r="W12" s="28"/>
      <c r="X12" s="22"/>
      <c r="Y12" s="22"/>
      <c r="Z12" s="22"/>
      <c r="AA12" s="22"/>
      <c r="AB12" s="22"/>
      <c r="AC12" s="22"/>
      <c r="AD12" s="29"/>
      <c r="AE12" s="30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4.95" customHeight="1" x14ac:dyDescent="0.3">
      <c r="A13" s="18"/>
      <c r="B13" s="33">
        <v>54</v>
      </c>
      <c r="C13" s="20"/>
      <c r="D13" s="50"/>
      <c r="E13" s="21"/>
      <c r="F13" s="22"/>
      <c r="G13" s="22"/>
      <c r="H13" s="22"/>
      <c r="I13" s="23"/>
      <c r="J13" s="21">
        <v>319</v>
      </c>
      <c r="K13" s="22"/>
      <c r="L13" s="34" t="s">
        <v>34</v>
      </c>
      <c r="M13" s="22" t="s">
        <v>31</v>
      </c>
      <c r="N13" s="23">
        <v>1</v>
      </c>
      <c r="O13" s="21"/>
      <c r="P13" s="22"/>
      <c r="Q13" s="24"/>
      <c r="R13" s="22"/>
      <c r="S13" s="23"/>
      <c r="T13" s="25"/>
      <c r="U13" s="26"/>
      <c r="V13" s="27"/>
      <c r="W13" s="28"/>
      <c r="X13" s="22"/>
      <c r="Y13" s="22"/>
      <c r="Z13" s="22"/>
      <c r="AA13" s="22"/>
      <c r="AB13" s="22"/>
      <c r="AC13" s="22"/>
      <c r="AD13" s="29"/>
      <c r="AE13" s="30"/>
      <c r="AF13" s="31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ht="54" x14ac:dyDescent="0.3">
      <c r="A14" s="18" t="s">
        <v>29</v>
      </c>
      <c r="B14" s="33">
        <v>55</v>
      </c>
      <c r="C14" s="20">
        <v>1</v>
      </c>
      <c r="D14" s="51">
        <v>113.2</v>
      </c>
      <c r="E14" s="21">
        <v>2860</v>
      </c>
      <c r="F14" s="22"/>
      <c r="G14" s="22"/>
      <c r="H14" s="22" t="s">
        <v>31</v>
      </c>
      <c r="I14" s="23">
        <v>2</v>
      </c>
      <c r="J14" s="21">
        <v>150</v>
      </c>
      <c r="K14" s="22"/>
      <c r="L14" s="22" t="s">
        <v>35</v>
      </c>
      <c r="M14" s="22" t="s">
        <v>31</v>
      </c>
      <c r="N14" s="23">
        <v>2</v>
      </c>
      <c r="O14" s="21">
        <v>448</v>
      </c>
      <c r="P14" s="22"/>
      <c r="Q14" s="35" t="s">
        <v>41</v>
      </c>
      <c r="R14" s="22" t="s">
        <v>31</v>
      </c>
      <c r="S14" s="23">
        <v>1</v>
      </c>
      <c r="T14" s="36" t="s">
        <v>36</v>
      </c>
      <c r="U14" s="26"/>
      <c r="V14" s="37">
        <v>350</v>
      </c>
      <c r="W14" s="38">
        <v>300</v>
      </c>
      <c r="X14" s="22">
        <v>110</v>
      </c>
      <c r="Y14" s="22">
        <v>50</v>
      </c>
      <c r="Z14" s="22" t="s">
        <v>32</v>
      </c>
      <c r="AA14" s="22" t="s">
        <v>37</v>
      </c>
      <c r="AB14" s="39" t="s">
        <v>38</v>
      </c>
      <c r="AC14" s="22"/>
      <c r="AD14" s="29"/>
      <c r="AE14" s="30"/>
      <c r="AF14" s="31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ht="27" x14ac:dyDescent="0.3">
      <c r="A15" s="18"/>
      <c r="B15" s="33">
        <v>55</v>
      </c>
      <c r="C15" s="20"/>
      <c r="D15" s="50"/>
      <c r="E15" s="21"/>
      <c r="F15" s="22"/>
      <c r="G15" s="22"/>
      <c r="H15" s="22"/>
      <c r="I15" s="23"/>
      <c r="J15" s="21">
        <v>321</v>
      </c>
      <c r="K15" s="22"/>
      <c r="L15" s="34" t="s">
        <v>39</v>
      </c>
      <c r="M15" s="22" t="s">
        <v>31</v>
      </c>
      <c r="N15" s="23">
        <v>1</v>
      </c>
      <c r="O15" s="21">
        <v>395</v>
      </c>
      <c r="P15" s="22"/>
      <c r="Q15" s="35" t="s">
        <v>40</v>
      </c>
      <c r="R15" s="22" t="s">
        <v>31</v>
      </c>
      <c r="S15" s="23">
        <v>1</v>
      </c>
      <c r="T15" s="36"/>
      <c r="U15" s="26"/>
      <c r="V15" s="37"/>
      <c r="W15" s="38"/>
      <c r="X15" s="22"/>
      <c r="Y15" s="22"/>
      <c r="Z15" s="22"/>
      <c r="AA15" s="22"/>
      <c r="AB15" s="39"/>
      <c r="AC15" s="22"/>
      <c r="AD15" s="29"/>
      <c r="AE15" s="30"/>
      <c r="AF15" s="31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ht="24.95" customHeight="1" x14ac:dyDescent="0.3">
      <c r="A16" s="18"/>
      <c r="B16" s="33">
        <v>55</v>
      </c>
      <c r="C16" s="20"/>
      <c r="D16" s="50"/>
      <c r="E16" s="21"/>
      <c r="F16" s="22"/>
      <c r="G16" s="22"/>
      <c r="H16" s="22"/>
      <c r="I16" s="23"/>
      <c r="J16" s="21">
        <v>376</v>
      </c>
      <c r="K16" s="22"/>
      <c r="L16" s="34" t="s">
        <v>39</v>
      </c>
      <c r="M16" s="22" t="s">
        <v>31</v>
      </c>
      <c r="N16" s="23">
        <v>1</v>
      </c>
      <c r="O16" s="21"/>
      <c r="P16" s="22"/>
      <c r="Q16" s="24"/>
      <c r="R16" s="22"/>
      <c r="S16" s="23"/>
      <c r="T16" s="36"/>
      <c r="U16" s="26"/>
      <c r="V16" s="37"/>
      <c r="W16" s="38"/>
      <c r="X16" s="22"/>
      <c r="Y16" s="22"/>
      <c r="Z16" s="22"/>
      <c r="AA16" s="22"/>
      <c r="AB16" s="39"/>
      <c r="AC16" s="22"/>
      <c r="AD16" s="29"/>
      <c r="AE16" s="30"/>
      <c r="AF16" s="31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24.95" customHeight="1" x14ac:dyDescent="0.3">
      <c r="A17" s="18" t="s">
        <v>29</v>
      </c>
      <c r="B17" s="33">
        <v>56</v>
      </c>
      <c r="C17" s="20">
        <v>1</v>
      </c>
      <c r="D17" s="51">
        <v>25.6</v>
      </c>
      <c r="E17" s="21">
        <v>1345</v>
      </c>
      <c r="F17" s="22"/>
      <c r="G17" s="22"/>
      <c r="H17" s="22" t="s">
        <v>31</v>
      </c>
      <c r="I17" s="23">
        <v>2</v>
      </c>
      <c r="J17" s="21">
        <v>173</v>
      </c>
      <c r="K17" s="22"/>
      <c r="L17" s="22"/>
      <c r="M17" s="22" t="s">
        <v>31</v>
      </c>
      <c r="N17" s="23">
        <v>2</v>
      </c>
      <c r="O17" s="21">
        <v>372</v>
      </c>
      <c r="P17" s="22"/>
      <c r="Q17" s="40" t="s">
        <v>42</v>
      </c>
      <c r="R17" s="22" t="s">
        <v>31</v>
      </c>
      <c r="S17" s="23">
        <v>1</v>
      </c>
      <c r="T17" s="25"/>
      <c r="U17" s="26"/>
      <c r="V17" s="27">
        <v>350</v>
      </c>
      <c r="W17" s="28">
        <v>340</v>
      </c>
      <c r="X17" s="22">
        <v>275</v>
      </c>
      <c r="Y17" s="22">
        <v>50</v>
      </c>
      <c r="Z17" s="22" t="s">
        <v>32</v>
      </c>
      <c r="AA17" s="22">
        <v>4</v>
      </c>
      <c r="AB17" s="22"/>
      <c r="AC17" s="22"/>
      <c r="AD17" s="29"/>
      <c r="AE17" s="30"/>
      <c r="AF17" s="31">
        <f>E17*I17</f>
        <v>2690</v>
      </c>
      <c r="AG17" s="32">
        <f>J17*N17</f>
        <v>346</v>
      </c>
      <c r="AH17" s="32">
        <f>O17*S17</f>
        <v>372</v>
      </c>
      <c r="AI17" s="32">
        <f>T17</f>
        <v>0</v>
      </c>
      <c r="AJ17" s="32">
        <f>U17</f>
        <v>0</v>
      </c>
      <c r="AK17" s="32">
        <f>IF(V17=350,AA17*374,(IF(V17=300,AA17*324,AA17*424)))</f>
        <v>1496</v>
      </c>
      <c r="AL17" s="32">
        <f>AB17</f>
        <v>0</v>
      </c>
      <c r="AM17" s="32">
        <f>AC17</f>
        <v>0</v>
      </c>
      <c r="AN17" s="32">
        <f>AD17</f>
        <v>0</v>
      </c>
      <c r="AO17" s="32">
        <f>AE17</f>
        <v>0</v>
      </c>
    </row>
    <row r="18" spans="1:41" ht="24.95" customHeight="1" x14ac:dyDescent="0.3">
      <c r="A18" s="18"/>
      <c r="B18" s="33">
        <v>56</v>
      </c>
      <c r="C18" s="20"/>
      <c r="D18" s="50"/>
      <c r="E18" s="21"/>
      <c r="F18" s="22"/>
      <c r="G18" s="22"/>
      <c r="H18" s="22"/>
      <c r="I18" s="23"/>
      <c r="J18" s="21"/>
      <c r="K18" s="22"/>
      <c r="L18" s="22"/>
      <c r="M18" s="22"/>
      <c r="N18" s="23"/>
      <c r="O18" s="21">
        <v>478</v>
      </c>
      <c r="P18" s="22"/>
      <c r="Q18" s="40" t="s">
        <v>42</v>
      </c>
      <c r="R18" s="22" t="s">
        <v>31</v>
      </c>
      <c r="S18" s="23">
        <v>1</v>
      </c>
      <c r="T18" s="25"/>
      <c r="U18" s="26"/>
      <c r="V18" s="27"/>
      <c r="W18" s="28"/>
      <c r="X18" s="22"/>
      <c r="Y18" s="22"/>
      <c r="Z18" s="22"/>
      <c r="AA18" s="22"/>
      <c r="AB18" s="22"/>
      <c r="AC18" s="22"/>
      <c r="AD18" s="29"/>
      <c r="AE18" s="30"/>
      <c r="AF18" s="31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21" customHeight="1" thickBot="1" x14ac:dyDescent="0.35">
      <c r="A19" s="42"/>
      <c r="B19" s="42"/>
      <c r="C19" s="43">
        <f>SUM(C3:C18)</f>
        <v>6</v>
      </c>
      <c r="D19" s="52"/>
      <c r="E19" s="44"/>
      <c r="F19" s="45"/>
      <c r="G19" s="45"/>
      <c r="H19" s="45"/>
      <c r="I19" s="46">
        <f>SUM(I3:I18)</f>
        <v>12</v>
      </c>
      <c r="J19" s="44"/>
      <c r="K19" s="45"/>
      <c r="L19" s="45"/>
      <c r="M19" s="45"/>
      <c r="N19" s="46">
        <f>SUM(N3:N18)</f>
        <v>20</v>
      </c>
      <c r="O19" s="44"/>
      <c r="P19" s="45"/>
      <c r="Q19" s="45"/>
      <c r="R19" s="45"/>
      <c r="S19" s="46">
        <f>SUM(S3:S18)</f>
        <v>8</v>
      </c>
      <c r="T19" s="44">
        <f>SUM(T3:T18)</f>
        <v>0</v>
      </c>
      <c r="U19" s="46">
        <f>SUM(U3:U18)</f>
        <v>0</v>
      </c>
      <c r="V19" s="47"/>
      <c r="W19" s="42"/>
      <c r="X19" s="42"/>
      <c r="Y19" s="42"/>
      <c r="Z19" s="42"/>
      <c r="AA19" s="42">
        <f t="shared" ref="AA19:AO19" si="0">SUM(AA3:AA18)</f>
        <v>14</v>
      </c>
      <c r="AB19" s="42">
        <f t="shared" si="0"/>
        <v>0</v>
      </c>
      <c r="AC19" s="42">
        <f t="shared" si="0"/>
        <v>0</v>
      </c>
      <c r="AD19" s="42">
        <f t="shared" si="0"/>
        <v>0</v>
      </c>
      <c r="AE19" s="42">
        <f t="shared" si="0"/>
        <v>0</v>
      </c>
      <c r="AF19" s="42">
        <f t="shared" si="0"/>
        <v>4900</v>
      </c>
      <c r="AG19" s="42">
        <f t="shared" si="0"/>
        <v>692</v>
      </c>
      <c r="AH19" s="42">
        <f t="shared" si="0"/>
        <v>372</v>
      </c>
      <c r="AI19" s="42">
        <f t="shared" si="0"/>
        <v>0</v>
      </c>
      <c r="AJ19" s="42">
        <f t="shared" si="0"/>
        <v>0</v>
      </c>
      <c r="AK19" s="42">
        <f t="shared" si="0"/>
        <v>2618</v>
      </c>
      <c r="AL19" s="42">
        <f t="shared" si="0"/>
        <v>0</v>
      </c>
      <c r="AM19" s="42">
        <f t="shared" si="0"/>
        <v>0</v>
      </c>
      <c r="AN19" s="42">
        <f t="shared" si="0"/>
        <v>0</v>
      </c>
      <c r="AO19" s="42">
        <f t="shared" si="0"/>
        <v>0</v>
      </c>
    </row>
    <row r="20" spans="1:41" x14ac:dyDescent="0.3">
      <c r="R20" s="48"/>
    </row>
    <row r="29" spans="1:41" x14ac:dyDescent="0.3">
      <c r="O29" s="48"/>
    </row>
  </sheetData>
  <autoFilter ref="A2:AO2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3" bottom="0.17" header="0.17" footer="0.31496062992125984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JPE</vt:lpstr>
      <vt:lpstr>JPE!Print_Area</vt:lpstr>
      <vt:lpstr>JPE!Print_Titles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2022-11-18T07:49:43Z</dcterms:created>
  <dcterms:modified xsi:type="dcterms:W3CDTF">2022-11-18T07:51:41Z</dcterms:modified>
</cp:coreProperties>
</file>