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bookViews>
    <workbookView xWindow="0" yWindow="0" windowWidth="23040" windowHeight="8964"/>
  </bookViews>
  <sheets>
    <sheet name="H25" sheetId="1" r:id="rId1"/>
  </sheets>
  <definedNames>
    <definedName name="_xlnm._FilterDatabase" localSheetId="0" hidden="1">'H25'!$A$2:$AO$36</definedName>
    <definedName name="_xlnm.Print_Area" localSheetId="0">'H25'!$A$1:$AE$36</definedName>
    <definedName name="_xlnm.Print_Titles" localSheetId="0">'H25'!$2:$2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6" i="1" l="1"/>
  <c r="AD36" i="1"/>
  <c r="AC36" i="1"/>
  <c r="AB36" i="1"/>
  <c r="AA36" i="1"/>
  <c r="U36" i="1"/>
  <c r="T36" i="1"/>
  <c r="S36" i="1"/>
  <c r="N36" i="1"/>
  <c r="I36" i="1"/>
  <c r="C36" i="1"/>
  <c r="AO35" i="1"/>
  <c r="AN35" i="1"/>
  <c r="AM35" i="1"/>
  <c r="AL35" i="1"/>
  <c r="AK35" i="1"/>
  <c r="AJ35" i="1"/>
  <c r="AI35" i="1"/>
  <c r="AH35" i="1"/>
  <c r="AG35" i="1"/>
  <c r="AF35" i="1"/>
  <c r="AK34" i="1"/>
  <c r="AH34" i="1"/>
  <c r="AF34" i="1"/>
  <c r="AO33" i="1"/>
  <c r="AN33" i="1"/>
  <c r="AM33" i="1"/>
  <c r="AL33" i="1"/>
  <c r="AK33" i="1"/>
  <c r="AJ33" i="1"/>
  <c r="AI33" i="1"/>
  <c r="AH33" i="1"/>
  <c r="AG33" i="1"/>
  <c r="AF33" i="1"/>
  <c r="AO32" i="1"/>
  <c r="AO36" i="1" s="1"/>
  <c r="AN32" i="1"/>
  <c r="AM32" i="1"/>
  <c r="AL32" i="1"/>
  <c r="AK32" i="1"/>
  <c r="AK36" i="1" s="1"/>
  <c r="AJ32" i="1"/>
  <c r="AI32" i="1"/>
  <c r="AH32" i="1"/>
  <c r="AG32" i="1"/>
  <c r="AG36" i="1" s="1"/>
  <c r="AF32" i="1"/>
  <c r="AH31" i="1"/>
  <c r="AO30" i="1"/>
  <c r="AN30" i="1"/>
  <c r="AM30" i="1"/>
  <c r="AL30" i="1"/>
  <c r="AK30" i="1"/>
  <c r="AJ30" i="1"/>
  <c r="AI30" i="1"/>
  <c r="AH30" i="1"/>
  <c r="AG30" i="1"/>
  <c r="AF30" i="1"/>
  <c r="AH29" i="1"/>
  <c r="AO28" i="1"/>
  <c r="AN28" i="1"/>
  <c r="AN36" i="1" s="1"/>
  <c r="AM28" i="1"/>
  <c r="AM36" i="1" s="1"/>
  <c r="AL28" i="1"/>
  <c r="AL36" i="1" s="1"/>
  <c r="AK28" i="1"/>
  <c r="AJ28" i="1"/>
  <c r="AJ36" i="1" s="1"/>
  <c r="AI28" i="1"/>
  <c r="AI36" i="1" s="1"/>
  <c r="AH28" i="1"/>
  <c r="AH36" i="1" s="1"/>
  <c r="AG28" i="1"/>
  <c r="AF28" i="1"/>
  <c r="AF36" i="1" s="1"/>
  <c r="AO27" i="1"/>
  <c r="AN27" i="1"/>
  <c r="AM27" i="1"/>
  <c r="AL27" i="1"/>
  <c r="AK27" i="1"/>
  <c r="AJ27" i="1"/>
  <c r="AI27" i="1"/>
  <c r="AH27" i="1"/>
  <c r="AG27" i="1"/>
  <c r="AF27" i="1"/>
  <c r="AK26" i="1"/>
  <c r="AH26" i="1"/>
  <c r="AF26" i="1"/>
  <c r="AO25" i="1"/>
  <c r="AN25" i="1"/>
  <c r="AM25" i="1"/>
  <c r="AL25" i="1"/>
  <c r="AK25" i="1"/>
  <c r="AJ25" i="1"/>
  <c r="AI25" i="1"/>
  <c r="AH25" i="1"/>
  <c r="AG25" i="1"/>
  <c r="AF25" i="1"/>
  <c r="AH24" i="1"/>
  <c r="AO23" i="1"/>
  <c r="AN23" i="1"/>
  <c r="AM23" i="1"/>
  <c r="AL23" i="1"/>
  <c r="AK23" i="1"/>
  <c r="AJ23" i="1"/>
  <c r="AI23" i="1"/>
  <c r="AH23" i="1"/>
  <c r="AG23" i="1"/>
  <c r="AF23" i="1"/>
  <c r="AO22" i="1"/>
  <c r="AN22" i="1"/>
  <c r="AM22" i="1"/>
  <c r="AL22" i="1"/>
  <c r="AK22" i="1"/>
  <c r="AJ22" i="1"/>
  <c r="AI22" i="1"/>
  <c r="AH22" i="1"/>
  <c r="AG22" i="1"/>
  <c r="AF22" i="1"/>
  <c r="AO21" i="1"/>
  <c r="AN21" i="1"/>
  <c r="AM21" i="1"/>
  <c r="AL21" i="1"/>
  <c r="AK21" i="1"/>
  <c r="AJ21" i="1"/>
  <c r="AI21" i="1"/>
  <c r="AH21" i="1"/>
  <c r="AG21" i="1"/>
  <c r="AF21" i="1"/>
  <c r="AH20" i="1"/>
  <c r="AO19" i="1"/>
  <c r="AN19" i="1"/>
  <c r="AM19" i="1"/>
  <c r="AL19" i="1"/>
  <c r="AK19" i="1"/>
  <c r="AJ19" i="1"/>
  <c r="AI19" i="1"/>
  <c r="AH19" i="1"/>
  <c r="AG19" i="1"/>
  <c r="AF19" i="1"/>
  <c r="AH18" i="1"/>
  <c r="AK17" i="1"/>
  <c r="AH17" i="1"/>
  <c r="AF17" i="1"/>
  <c r="AO16" i="1"/>
  <c r="AN16" i="1"/>
  <c r="AM16" i="1"/>
  <c r="AL16" i="1"/>
  <c r="AK16" i="1"/>
  <c r="AJ16" i="1"/>
  <c r="AI16" i="1"/>
  <c r="AH16" i="1"/>
  <c r="AG16" i="1"/>
  <c r="AF16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K10" i="1"/>
  <c r="AH10" i="1"/>
  <c r="AF10" i="1"/>
  <c r="AO9" i="1"/>
  <c r="AN9" i="1"/>
  <c r="AM9" i="1"/>
  <c r="AL9" i="1"/>
  <c r="AK9" i="1"/>
  <c r="AJ9" i="1"/>
  <c r="AI9" i="1"/>
  <c r="AH9" i="1"/>
  <c r="AG9" i="1"/>
  <c r="AF9" i="1"/>
  <c r="AO8" i="1"/>
  <c r="AN8" i="1"/>
  <c r="AM8" i="1"/>
  <c r="AL8" i="1"/>
  <c r="AK8" i="1"/>
  <c r="AJ8" i="1"/>
  <c r="AI8" i="1"/>
  <c r="AH8" i="1"/>
  <c r="AG8" i="1"/>
  <c r="AF8" i="1"/>
  <c r="AO5" i="1"/>
  <c r="AN5" i="1"/>
  <c r="AM5" i="1"/>
  <c r="AL5" i="1"/>
  <c r="AK5" i="1"/>
  <c r="AJ5" i="1"/>
  <c r="AI5" i="1"/>
  <c r="AH5" i="1"/>
  <c r="AG5" i="1"/>
  <c r="AF5" i="1"/>
  <c r="AO3" i="1"/>
  <c r="AN3" i="1"/>
  <c r="AM3" i="1"/>
  <c r="AL3" i="1"/>
  <c r="AK3" i="1"/>
  <c r="AJ3" i="1"/>
  <c r="AI3" i="1"/>
  <c r="AH3" i="1"/>
  <c r="AG3" i="1"/>
  <c r="AF3" i="1"/>
</calcChain>
</file>

<file path=xl/sharedStrings.xml><?xml version="1.0" encoding="utf-8"?>
<sst xmlns="http://schemas.openxmlformats.org/spreadsheetml/2006/main" count="129" uniqueCount="41">
  <si>
    <t>8091/92/93/94/95/96/8100</t>
    <phoneticPr fontId="2" type="noConversion"/>
  </si>
  <si>
    <t>H25</t>
    <phoneticPr fontId="2" type="noConversion"/>
  </si>
  <si>
    <t>3/12</t>
    <phoneticPr fontId="2" type="noConversion"/>
  </si>
  <si>
    <t>특도 E4</t>
    <phoneticPr fontId="2" type="noConversion"/>
  </si>
  <si>
    <t>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</si>
  <si>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</si>
  <si>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</si>
  <si>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</si>
  <si>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</si>
  <si>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</si>
  <si>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</si>
  <si>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</si>
  <si>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</si>
  <si>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</si>
  <si>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</si>
  <si>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</si>
  <si>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</si>
  <si>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</si>
  <si>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</si>
  <si>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</si>
  <si>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</si>
  <si>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</si>
  <si>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</si>
  <si>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</si>
  <si>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</si>
  <si>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</si>
  <si>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</si>
  <si>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</si>
  <si>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</si>
  <si>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</si>
  <si>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</si>
  <si>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+8,-8</t>
    <phoneticPr fontId="2" type="noConversion"/>
  </si>
  <si>
    <t>P5</t>
    <phoneticPr fontId="2" type="noConversion"/>
  </si>
  <si>
    <t>X</t>
    <phoneticPr fontId="2" type="noConversion"/>
  </si>
  <si>
    <t>P5</t>
    <phoneticPr fontId="2" type="noConversion"/>
  </si>
  <si>
    <t>+5,-5</t>
    <phoneticPr fontId="2" type="noConversion"/>
  </si>
  <si>
    <t>+9, -9</t>
    <phoneticPr fontId="2" type="noConversion"/>
  </si>
  <si>
    <t>+4,-4</t>
    <phoneticPr fontId="2" type="noConversion"/>
  </si>
  <si>
    <t>+9,-9</t>
    <phoneticPr fontId="2" type="noConversion"/>
  </si>
  <si>
    <t>3P</t>
    <phoneticPr fontId="2" type="noConversion"/>
  </si>
  <si>
    <t>PP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</si>
</sst>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E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" fillId="4" borderId="6" xfId="0" quotePrefix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" fillId="4" borderId="5" xfId="0" quotePrefix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49" fontId="1" fillId="4" borderId="6" xfId="0" quotePrefix="1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tabSelected="1" topLeftCell="A25" workbookViewId="0">
      <selection activeCell="A32" sqref="A32:XFD33"/>
    </sheetView>
  </sheetViews>
  <sheetFormatPr defaultColWidth="9" defaultRowHeight="15.6" x14ac:dyDescent="0.4"/>
  <cols>
    <col min="1" max="1" width="4.69921875" style="1" bestFit="1" customWidth="1"/>
    <col min="2" max="2" width="4.5" style="1" bestFit="1" customWidth="1"/>
    <col min="3" max="3" width="4.69921875" style="1" bestFit="1" customWidth="1"/>
    <col min="4" max="4" width="4.69921875" style="1" customWidth="1"/>
    <col min="5" max="5" width="6.69921875" style="1" customWidth="1"/>
    <col min="6" max="6" width="3.59765625" style="1" customWidth="1"/>
    <col min="7" max="7" width="7.09765625" style="1" customWidth="1"/>
    <col min="8" max="8" width="2.5" style="1" customWidth="1"/>
    <col min="9" max="9" width="2.69921875" style="1" customWidth="1"/>
    <col min="10" max="10" width="5.69921875" style="1" customWidth="1"/>
    <col min="11" max="11" width="3.8984375" style="1" bestFit="1" customWidth="1"/>
    <col min="12" max="12" width="7.8984375" style="1" customWidth="1"/>
    <col min="13" max="13" width="2.5" style="1" customWidth="1"/>
    <col min="14" max="14" width="3.09765625" style="1" customWidth="1"/>
    <col min="15" max="15" width="5.69921875" style="1" customWidth="1"/>
    <col min="16" max="16" width="3.59765625" style="1" customWidth="1"/>
    <col min="17" max="17" width="7.19921875" style="1" customWidth="1"/>
    <col min="18" max="18" width="2.5" style="1" customWidth="1"/>
    <col min="19" max="19" width="3.19921875" style="1" customWidth="1"/>
    <col min="20" max="21" width="4.59765625" style="1" bestFit="1" customWidth="1"/>
    <col min="22" max="23" width="4.3984375" style="1" customWidth="1"/>
    <col min="24" max="24" width="4.5" style="1" customWidth="1"/>
    <col min="25" max="25" width="4.59765625" style="1" customWidth="1"/>
    <col min="26" max="26" width="5.09765625" style="1" customWidth="1"/>
    <col min="27" max="27" width="4.89843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x14ac:dyDescent="0.4">
      <c r="E1" s="2" t="s">
        <v>0</v>
      </c>
      <c r="G1" s="3"/>
      <c r="J1" s="4" t="s">
        <v>1</v>
      </c>
      <c r="L1" s="5" t="s">
        <v>2</v>
      </c>
      <c r="Q1" s="6" t="s">
        <v>3</v>
      </c>
      <c r="V1" s="6" t="s">
        <v>4</v>
      </c>
    </row>
    <row r="2" spans="1:41" ht="35.25" customHeight="1" x14ac:dyDescent="0.4">
      <c r="A2" s="7" t="s">
        <v>5</v>
      </c>
      <c r="B2" s="7" t="s">
        <v>6</v>
      </c>
      <c r="C2" s="7" t="s">
        <v>7</v>
      </c>
      <c r="D2" s="7"/>
      <c r="E2" s="8" t="s">
        <v>8</v>
      </c>
      <c r="F2" s="8"/>
      <c r="G2" s="8"/>
      <c r="H2" s="8"/>
      <c r="I2" s="8"/>
      <c r="J2" s="8" t="s">
        <v>9</v>
      </c>
      <c r="K2" s="8"/>
      <c r="L2" s="8"/>
      <c r="M2" s="8"/>
      <c r="N2" s="8"/>
      <c r="O2" s="8" t="s">
        <v>10</v>
      </c>
      <c r="P2" s="8"/>
      <c r="Q2" s="8"/>
      <c r="R2" s="8"/>
      <c r="S2" s="8"/>
      <c r="T2" s="9" t="s">
        <v>11</v>
      </c>
      <c r="U2" s="9" t="s">
        <v>12</v>
      </c>
      <c r="V2" s="7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9" t="s">
        <v>18</v>
      </c>
      <c r="AB2" s="9" t="s">
        <v>19</v>
      </c>
      <c r="AC2" s="9" t="s">
        <v>20</v>
      </c>
      <c r="AD2" s="9" t="s">
        <v>21</v>
      </c>
      <c r="AE2" s="10" t="s">
        <v>22</v>
      </c>
      <c r="AF2" s="11" t="s">
        <v>23</v>
      </c>
      <c r="AG2" s="12" t="s">
        <v>24</v>
      </c>
      <c r="AH2" s="12" t="s">
        <v>25</v>
      </c>
      <c r="AI2" s="12" t="s">
        <v>11</v>
      </c>
      <c r="AJ2" s="12" t="s">
        <v>12</v>
      </c>
      <c r="AK2" s="12" t="s">
        <v>26</v>
      </c>
      <c r="AL2" s="12" t="s">
        <v>27</v>
      </c>
      <c r="AM2" s="12" t="s">
        <v>28</v>
      </c>
      <c r="AN2" s="12" t="s">
        <v>21</v>
      </c>
      <c r="AO2" s="12" t="s">
        <v>29</v>
      </c>
    </row>
    <row r="3" spans="1:41" ht="24" customHeight="1" x14ac:dyDescent="0.4">
      <c r="A3" s="13"/>
      <c r="B3" s="14">
        <v>1</v>
      </c>
      <c r="C3" s="15">
        <v>1</v>
      </c>
      <c r="D3" s="16">
        <v>63</v>
      </c>
      <c r="E3" s="15">
        <v>3497</v>
      </c>
      <c r="F3" s="15"/>
      <c r="G3" s="15"/>
      <c r="H3" s="15" t="s">
        <v>30</v>
      </c>
      <c r="I3" s="15">
        <v>2</v>
      </c>
      <c r="J3" s="15">
        <v>187</v>
      </c>
      <c r="K3" s="15"/>
      <c r="L3" s="15"/>
      <c r="M3" s="15" t="s">
        <v>30</v>
      </c>
      <c r="N3" s="15">
        <v>2</v>
      </c>
      <c r="O3" s="15">
        <v>448</v>
      </c>
      <c r="P3" s="15"/>
      <c r="Q3" s="17" t="s">
        <v>31</v>
      </c>
      <c r="R3" s="15" t="s">
        <v>30</v>
      </c>
      <c r="S3" s="15">
        <v>2</v>
      </c>
      <c r="T3" s="15"/>
      <c r="U3" s="15"/>
      <c r="V3" s="18">
        <v>350</v>
      </c>
      <c r="W3" s="19">
        <v>330</v>
      </c>
      <c r="X3" s="15">
        <v>167</v>
      </c>
      <c r="Y3" s="15">
        <v>30</v>
      </c>
      <c r="Z3" s="20" t="s">
        <v>32</v>
      </c>
      <c r="AA3" s="15">
        <v>11</v>
      </c>
      <c r="AB3" s="15"/>
      <c r="AC3" s="15"/>
      <c r="AD3" s="21"/>
      <c r="AE3" s="22"/>
      <c r="AF3" s="23">
        <f t="shared" ref="AF3:AF19" si="0">E3*I3</f>
        <v>6994</v>
      </c>
      <c r="AG3" s="24">
        <f t="shared" ref="AG3:AG9" si="1">J3*N3</f>
        <v>374</v>
      </c>
      <c r="AH3" s="24">
        <f t="shared" ref="AH3:AH35" si="2">O3*S3</f>
        <v>896</v>
      </c>
      <c r="AI3" s="24">
        <f t="shared" ref="AI3:AJ9" si="3">T3</f>
        <v>0</v>
      </c>
      <c r="AJ3" s="24">
        <f t="shared" si="3"/>
        <v>0</v>
      </c>
      <c r="AK3" s="24">
        <f t="shared" ref="AK3:AK19" si="4">IF(V3=350,AA3*374,(IF(V3=300,AA3*324,AA3*424)))</f>
        <v>4114</v>
      </c>
      <c r="AL3" s="24">
        <f t="shared" ref="AL3:AO9" si="5">AB3</f>
        <v>0</v>
      </c>
      <c r="AM3" s="24">
        <f t="shared" si="5"/>
        <v>0</v>
      </c>
      <c r="AN3" s="24">
        <f t="shared" si="5"/>
        <v>0</v>
      </c>
      <c r="AO3" s="24">
        <f t="shared" si="5"/>
        <v>0</v>
      </c>
    </row>
    <row r="4" spans="1:41" ht="24" customHeight="1" x14ac:dyDescent="0.4">
      <c r="A4" s="13"/>
      <c r="B4" s="14">
        <v>1</v>
      </c>
      <c r="C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>
        <v>438</v>
      </c>
      <c r="P4" s="15"/>
      <c r="Q4" s="17"/>
      <c r="R4" s="15" t="s">
        <v>33</v>
      </c>
      <c r="S4" s="15">
        <v>2</v>
      </c>
      <c r="T4" s="15"/>
      <c r="U4" s="15"/>
      <c r="V4" s="18"/>
      <c r="W4" s="19"/>
      <c r="X4" s="15"/>
      <c r="Y4" s="15"/>
      <c r="Z4" s="20"/>
      <c r="AA4" s="15"/>
      <c r="AB4" s="15"/>
      <c r="AC4" s="15"/>
      <c r="AD4" s="21"/>
      <c r="AE4" s="22"/>
      <c r="AF4" s="23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24" customHeight="1" x14ac:dyDescent="0.4">
      <c r="A5" s="13"/>
      <c r="B5" s="14">
        <v>2</v>
      </c>
      <c r="C5" s="15">
        <v>1</v>
      </c>
      <c r="D5" s="16">
        <v>89.8</v>
      </c>
      <c r="E5" s="15">
        <v>5090</v>
      </c>
      <c r="F5" s="15"/>
      <c r="G5" s="15"/>
      <c r="H5" s="15" t="s">
        <v>33</v>
      </c>
      <c r="I5" s="15">
        <v>2</v>
      </c>
      <c r="J5" s="15"/>
      <c r="K5" s="15"/>
      <c r="L5" s="15"/>
      <c r="M5" s="15"/>
      <c r="N5" s="15"/>
      <c r="O5" s="15">
        <v>439</v>
      </c>
      <c r="P5" s="15"/>
      <c r="Q5" s="17"/>
      <c r="R5" s="15" t="s">
        <v>33</v>
      </c>
      <c r="S5" s="15">
        <v>2</v>
      </c>
      <c r="T5" s="15"/>
      <c r="U5" s="15"/>
      <c r="V5" s="18">
        <v>350</v>
      </c>
      <c r="W5" s="19">
        <v>330</v>
      </c>
      <c r="X5" s="15">
        <v>110</v>
      </c>
      <c r="Y5" s="15">
        <v>30</v>
      </c>
      <c r="Z5" s="20" t="s">
        <v>34</v>
      </c>
      <c r="AA5" s="15">
        <v>16</v>
      </c>
      <c r="AB5" s="15"/>
      <c r="AC5" s="15"/>
      <c r="AD5" s="21"/>
      <c r="AE5" s="22"/>
      <c r="AF5" s="23">
        <f t="shared" si="0"/>
        <v>10180</v>
      </c>
      <c r="AG5" s="24">
        <f t="shared" si="1"/>
        <v>0</v>
      </c>
      <c r="AH5" s="24">
        <f t="shared" si="2"/>
        <v>878</v>
      </c>
      <c r="AI5" s="24">
        <f t="shared" si="3"/>
        <v>0</v>
      </c>
      <c r="AJ5" s="24">
        <f t="shared" si="3"/>
        <v>0</v>
      </c>
      <c r="AK5" s="24">
        <f t="shared" si="4"/>
        <v>5984</v>
      </c>
      <c r="AL5" s="24">
        <f t="shared" si="5"/>
        <v>0</v>
      </c>
      <c r="AM5" s="24">
        <f t="shared" si="5"/>
        <v>0</v>
      </c>
      <c r="AN5" s="24">
        <f t="shared" si="5"/>
        <v>0</v>
      </c>
      <c r="AO5" s="24">
        <f t="shared" si="5"/>
        <v>0</v>
      </c>
    </row>
    <row r="6" spans="1:41" ht="24" customHeight="1" x14ac:dyDescent="0.4">
      <c r="A6" s="13"/>
      <c r="B6" s="14">
        <v>2</v>
      </c>
      <c r="C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>
        <v>446</v>
      </c>
      <c r="P6" s="15"/>
      <c r="Q6" s="17" t="s">
        <v>35</v>
      </c>
      <c r="R6" s="15" t="s">
        <v>33</v>
      </c>
      <c r="S6" s="15">
        <v>2</v>
      </c>
      <c r="T6" s="15"/>
      <c r="U6" s="15"/>
      <c r="V6" s="18"/>
      <c r="W6" s="19"/>
      <c r="X6" s="15"/>
      <c r="Y6" s="15"/>
      <c r="Z6" s="20"/>
      <c r="AA6" s="15"/>
      <c r="AB6" s="15"/>
      <c r="AC6" s="15"/>
      <c r="AD6" s="21"/>
      <c r="AE6" s="22"/>
      <c r="AF6" s="23"/>
      <c r="AG6" s="24"/>
      <c r="AH6" s="24"/>
      <c r="AI6" s="24"/>
      <c r="AJ6" s="24"/>
      <c r="AK6" s="24"/>
      <c r="AL6" s="24"/>
      <c r="AM6" s="24"/>
      <c r="AN6" s="24"/>
      <c r="AO6" s="24"/>
    </row>
    <row r="7" spans="1:41" ht="24" customHeight="1" x14ac:dyDescent="0.4">
      <c r="A7" s="13"/>
      <c r="B7" s="14">
        <v>2</v>
      </c>
      <c r="C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>
        <v>440</v>
      </c>
      <c r="P7" s="15"/>
      <c r="Q7" s="17"/>
      <c r="R7" s="15" t="s">
        <v>33</v>
      </c>
      <c r="S7" s="15">
        <v>2</v>
      </c>
      <c r="T7" s="15"/>
      <c r="U7" s="15"/>
      <c r="V7" s="18"/>
      <c r="W7" s="19"/>
      <c r="X7" s="15"/>
      <c r="Y7" s="15"/>
      <c r="Z7" s="20"/>
      <c r="AA7" s="15"/>
      <c r="AB7" s="15"/>
      <c r="AC7" s="15"/>
      <c r="AD7" s="21"/>
      <c r="AE7" s="22"/>
      <c r="AF7" s="23"/>
      <c r="AG7" s="24"/>
      <c r="AH7" s="24"/>
      <c r="AI7" s="24"/>
      <c r="AJ7" s="24"/>
      <c r="AK7" s="24"/>
      <c r="AL7" s="24"/>
      <c r="AM7" s="24"/>
      <c r="AN7" s="24"/>
      <c r="AO7" s="24"/>
    </row>
    <row r="8" spans="1:41" ht="24" customHeight="1" x14ac:dyDescent="0.4">
      <c r="A8" s="13"/>
      <c r="B8" s="14">
        <v>3</v>
      </c>
      <c r="C8" s="15">
        <v>1</v>
      </c>
      <c r="D8" s="16">
        <v>84.9</v>
      </c>
      <c r="E8" s="15">
        <v>3770</v>
      </c>
      <c r="F8" s="15"/>
      <c r="G8" s="15"/>
      <c r="H8" s="15" t="s">
        <v>33</v>
      </c>
      <c r="I8" s="15">
        <v>2</v>
      </c>
      <c r="J8" s="15"/>
      <c r="K8" s="15"/>
      <c r="L8" s="15"/>
      <c r="M8" s="15"/>
      <c r="N8" s="15"/>
      <c r="O8" s="15">
        <v>646</v>
      </c>
      <c r="P8" s="15"/>
      <c r="Q8" s="17"/>
      <c r="R8" s="15" t="s">
        <v>33</v>
      </c>
      <c r="S8" s="15">
        <v>6</v>
      </c>
      <c r="T8" s="15"/>
      <c r="U8" s="15"/>
      <c r="V8" s="18">
        <v>350</v>
      </c>
      <c r="W8" s="19">
        <v>330</v>
      </c>
      <c r="X8" s="15">
        <v>110</v>
      </c>
      <c r="Y8" s="15">
        <v>30</v>
      </c>
      <c r="Z8" s="20" t="s">
        <v>34</v>
      </c>
      <c r="AA8" s="15">
        <v>12</v>
      </c>
      <c r="AB8" s="15"/>
      <c r="AC8" s="15"/>
      <c r="AD8" s="21"/>
      <c r="AE8" s="22"/>
      <c r="AF8" s="23">
        <f t="shared" si="0"/>
        <v>7540</v>
      </c>
      <c r="AG8" s="24">
        <f t="shared" si="1"/>
        <v>0</v>
      </c>
      <c r="AH8" s="24">
        <f t="shared" si="2"/>
        <v>3876</v>
      </c>
      <c r="AI8" s="24">
        <f t="shared" si="3"/>
        <v>0</v>
      </c>
      <c r="AJ8" s="24">
        <f t="shared" si="3"/>
        <v>0</v>
      </c>
      <c r="AK8" s="24">
        <f t="shared" si="4"/>
        <v>4488</v>
      </c>
      <c r="AL8" s="24">
        <f t="shared" si="5"/>
        <v>0</v>
      </c>
      <c r="AM8" s="24">
        <f t="shared" si="5"/>
        <v>0</v>
      </c>
      <c r="AN8" s="24">
        <f t="shared" si="5"/>
        <v>0</v>
      </c>
      <c r="AO8" s="24">
        <f t="shared" si="5"/>
        <v>0</v>
      </c>
    </row>
    <row r="9" spans="1:41" ht="24" customHeight="1" x14ac:dyDescent="0.4">
      <c r="A9" s="13"/>
      <c r="B9" s="14">
        <v>4</v>
      </c>
      <c r="C9" s="15">
        <v>1</v>
      </c>
      <c r="D9" s="16">
        <v>84.9</v>
      </c>
      <c r="E9" s="15">
        <v>3770</v>
      </c>
      <c r="F9" s="15"/>
      <c r="G9" s="15"/>
      <c r="H9" s="15" t="s">
        <v>33</v>
      </c>
      <c r="I9" s="15">
        <v>2</v>
      </c>
      <c r="J9" s="15"/>
      <c r="K9" s="15"/>
      <c r="L9" s="15"/>
      <c r="M9" s="15"/>
      <c r="N9" s="15"/>
      <c r="O9" s="15">
        <v>646</v>
      </c>
      <c r="P9" s="15"/>
      <c r="Q9" s="17"/>
      <c r="R9" s="15" t="s">
        <v>33</v>
      </c>
      <c r="S9" s="15">
        <v>6</v>
      </c>
      <c r="T9" s="15"/>
      <c r="U9" s="15"/>
      <c r="V9" s="18">
        <v>350</v>
      </c>
      <c r="W9" s="19">
        <v>330</v>
      </c>
      <c r="X9" s="15">
        <v>110</v>
      </c>
      <c r="Y9" s="15">
        <v>30</v>
      </c>
      <c r="Z9" s="20" t="s">
        <v>34</v>
      </c>
      <c r="AA9" s="15">
        <v>12</v>
      </c>
      <c r="AB9" s="15"/>
      <c r="AC9" s="15"/>
      <c r="AD9" s="21"/>
      <c r="AE9" s="22"/>
      <c r="AF9" s="23">
        <f t="shared" si="0"/>
        <v>7540</v>
      </c>
      <c r="AG9" s="24">
        <f t="shared" si="1"/>
        <v>0</v>
      </c>
      <c r="AH9" s="24">
        <f t="shared" si="2"/>
        <v>3876</v>
      </c>
      <c r="AI9" s="24">
        <f t="shared" si="3"/>
        <v>0</v>
      </c>
      <c r="AJ9" s="24">
        <f t="shared" si="3"/>
        <v>0</v>
      </c>
      <c r="AK9" s="24">
        <f t="shared" si="4"/>
        <v>4488</v>
      </c>
      <c r="AL9" s="24">
        <f t="shared" si="5"/>
        <v>0</v>
      </c>
      <c r="AM9" s="24">
        <f t="shared" si="5"/>
        <v>0</v>
      </c>
      <c r="AN9" s="24">
        <f t="shared" si="5"/>
        <v>0</v>
      </c>
      <c r="AO9" s="24">
        <f t="shared" si="5"/>
        <v>0</v>
      </c>
    </row>
    <row r="10" spans="1:41" ht="24" customHeight="1" x14ac:dyDescent="0.4">
      <c r="A10" s="13"/>
      <c r="B10" s="14">
        <v>5</v>
      </c>
      <c r="C10" s="15">
        <v>1</v>
      </c>
      <c r="D10" s="16">
        <v>47.8</v>
      </c>
      <c r="E10" s="15">
        <v>2967</v>
      </c>
      <c r="F10" s="15"/>
      <c r="G10" s="15"/>
      <c r="H10" s="15" t="s">
        <v>33</v>
      </c>
      <c r="I10" s="15">
        <v>2</v>
      </c>
      <c r="J10" s="15">
        <v>188</v>
      </c>
      <c r="K10" s="15"/>
      <c r="L10" s="15"/>
      <c r="M10" s="15" t="s">
        <v>33</v>
      </c>
      <c r="N10" s="15">
        <v>2</v>
      </c>
      <c r="O10" s="15">
        <v>389</v>
      </c>
      <c r="P10" s="15"/>
      <c r="Q10" s="17"/>
      <c r="R10" s="15" t="s">
        <v>33</v>
      </c>
      <c r="S10" s="15">
        <v>2</v>
      </c>
      <c r="T10" s="15"/>
      <c r="U10" s="15">
        <v>6</v>
      </c>
      <c r="V10" s="14">
        <v>350</v>
      </c>
      <c r="W10" s="25">
        <v>340</v>
      </c>
      <c r="X10" s="15">
        <v>217</v>
      </c>
      <c r="Y10" s="15">
        <v>30</v>
      </c>
      <c r="Z10" s="20" t="s">
        <v>34</v>
      </c>
      <c r="AA10" s="15">
        <v>9</v>
      </c>
      <c r="AB10" s="15"/>
      <c r="AC10" s="15"/>
      <c r="AD10" s="21"/>
      <c r="AE10" s="22"/>
      <c r="AF10" s="23">
        <f t="shared" si="0"/>
        <v>5934</v>
      </c>
      <c r="AG10" s="24"/>
      <c r="AH10" s="24">
        <f t="shared" si="2"/>
        <v>778</v>
      </c>
      <c r="AI10" s="24"/>
      <c r="AJ10" s="24"/>
      <c r="AK10" s="24">
        <f t="shared" si="4"/>
        <v>3366</v>
      </c>
      <c r="AL10" s="24"/>
      <c r="AM10" s="24"/>
      <c r="AN10" s="24"/>
      <c r="AO10" s="24"/>
    </row>
    <row r="11" spans="1:41" ht="24" customHeight="1" x14ac:dyDescent="0.4">
      <c r="A11" s="13"/>
      <c r="B11" s="14">
        <v>6</v>
      </c>
      <c r="C11" s="15">
        <v>1</v>
      </c>
      <c r="D11" s="16">
        <v>74.7</v>
      </c>
      <c r="E11" s="15">
        <v>4560</v>
      </c>
      <c r="F11" s="15"/>
      <c r="G11" s="15"/>
      <c r="H11" s="15" t="s">
        <v>33</v>
      </c>
      <c r="I11" s="15">
        <v>2</v>
      </c>
      <c r="J11" s="15">
        <v>369</v>
      </c>
      <c r="K11" s="15"/>
      <c r="L11" s="15"/>
      <c r="M11" s="15" t="s">
        <v>33</v>
      </c>
      <c r="N11" s="15">
        <v>4</v>
      </c>
      <c r="O11" s="15">
        <v>389</v>
      </c>
      <c r="P11" s="15"/>
      <c r="Q11" s="17"/>
      <c r="R11" s="15" t="s">
        <v>33</v>
      </c>
      <c r="S11" s="15">
        <v>2</v>
      </c>
      <c r="T11" s="15"/>
      <c r="U11" s="15">
        <v>6</v>
      </c>
      <c r="V11" s="14">
        <v>350</v>
      </c>
      <c r="W11" s="25">
        <v>340</v>
      </c>
      <c r="X11" s="15">
        <v>110</v>
      </c>
      <c r="Y11" s="15">
        <v>30</v>
      </c>
      <c r="Z11" s="20" t="s">
        <v>34</v>
      </c>
      <c r="AA11" s="15">
        <v>14</v>
      </c>
      <c r="AB11" s="15"/>
      <c r="AC11" s="15"/>
      <c r="AD11" s="21"/>
      <c r="AE11" s="22"/>
      <c r="AF11" s="23">
        <f t="shared" si="0"/>
        <v>9120</v>
      </c>
      <c r="AG11" s="24">
        <f t="shared" ref="AG11:AG16" si="6">J11*N11</f>
        <v>1476</v>
      </c>
      <c r="AH11" s="24">
        <f t="shared" si="2"/>
        <v>778</v>
      </c>
      <c r="AI11" s="24">
        <f t="shared" ref="AI11:AJ16" si="7">T11</f>
        <v>0</v>
      </c>
      <c r="AJ11" s="24">
        <f t="shared" si="7"/>
        <v>6</v>
      </c>
      <c r="AK11" s="24">
        <f t="shared" si="4"/>
        <v>5236</v>
      </c>
      <c r="AL11" s="24">
        <f t="shared" ref="AL11:AO16" si="8">AB11</f>
        <v>0</v>
      </c>
      <c r="AM11" s="24">
        <f t="shared" si="8"/>
        <v>0</v>
      </c>
      <c r="AN11" s="24">
        <f t="shared" si="8"/>
        <v>0</v>
      </c>
      <c r="AO11" s="24">
        <f t="shared" si="8"/>
        <v>0</v>
      </c>
    </row>
    <row r="12" spans="1:41" ht="24" customHeight="1" x14ac:dyDescent="0.4">
      <c r="A12" s="13"/>
      <c r="B12" s="14">
        <v>7</v>
      </c>
      <c r="C12" s="15">
        <v>1</v>
      </c>
      <c r="D12" s="16">
        <v>39.4</v>
      </c>
      <c r="E12" s="15">
        <v>1840</v>
      </c>
      <c r="F12" s="15"/>
      <c r="G12" s="15"/>
      <c r="H12" s="15" t="s">
        <v>33</v>
      </c>
      <c r="I12" s="15">
        <v>2</v>
      </c>
      <c r="J12" s="15"/>
      <c r="K12" s="15"/>
      <c r="L12" s="15"/>
      <c r="M12" s="15"/>
      <c r="N12" s="15"/>
      <c r="O12" s="15">
        <v>455</v>
      </c>
      <c r="P12" s="15"/>
      <c r="Q12" s="17"/>
      <c r="R12" s="15" t="s">
        <v>33</v>
      </c>
      <c r="S12" s="15">
        <v>2</v>
      </c>
      <c r="T12" s="15"/>
      <c r="U12" s="15"/>
      <c r="V12" s="14">
        <v>350</v>
      </c>
      <c r="W12" s="25">
        <v>340</v>
      </c>
      <c r="X12" s="15">
        <v>110</v>
      </c>
      <c r="Y12" s="15">
        <v>30</v>
      </c>
      <c r="Z12" s="20" t="s">
        <v>34</v>
      </c>
      <c r="AA12" s="15">
        <v>6</v>
      </c>
      <c r="AB12" s="15"/>
      <c r="AC12" s="15"/>
      <c r="AD12" s="21"/>
      <c r="AE12" s="22"/>
      <c r="AF12" s="23">
        <f t="shared" si="0"/>
        <v>3680</v>
      </c>
      <c r="AG12" s="24">
        <f t="shared" si="6"/>
        <v>0</v>
      </c>
      <c r="AH12" s="24">
        <f t="shared" si="2"/>
        <v>910</v>
      </c>
      <c r="AI12" s="24">
        <f t="shared" si="7"/>
        <v>0</v>
      </c>
      <c r="AJ12" s="24">
        <f t="shared" si="7"/>
        <v>0</v>
      </c>
      <c r="AK12" s="24">
        <f t="shared" si="4"/>
        <v>2244</v>
      </c>
      <c r="AL12" s="24">
        <f t="shared" si="8"/>
        <v>0</v>
      </c>
      <c r="AM12" s="24">
        <f t="shared" si="8"/>
        <v>0</v>
      </c>
      <c r="AN12" s="24">
        <f t="shared" si="8"/>
        <v>0</v>
      </c>
      <c r="AO12" s="24">
        <f t="shared" si="8"/>
        <v>0</v>
      </c>
    </row>
    <row r="13" spans="1:41" ht="24" customHeight="1" x14ac:dyDescent="0.4">
      <c r="A13" s="13"/>
      <c r="B13" s="14">
        <v>7</v>
      </c>
      <c r="C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>
        <v>469</v>
      </c>
      <c r="P13" s="15"/>
      <c r="Q13" s="26" t="s">
        <v>36</v>
      </c>
      <c r="R13" s="15" t="s">
        <v>33</v>
      </c>
      <c r="S13" s="15">
        <v>2</v>
      </c>
      <c r="T13" s="15"/>
      <c r="U13" s="15"/>
      <c r="V13" s="14"/>
      <c r="W13" s="25"/>
      <c r="X13" s="15"/>
      <c r="Y13" s="15"/>
      <c r="Z13" s="20"/>
      <c r="AA13" s="15"/>
      <c r="AB13" s="15"/>
      <c r="AC13" s="15"/>
      <c r="AD13" s="21"/>
      <c r="AE13" s="22"/>
      <c r="AF13" s="23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41" ht="24" customHeight="1" x14ac:dyDescent="0.4">
      <c r="A14" s="13"/>
      <c r="B14" s="14">
        <v>8</v>
      </c>
      <c r="C14" s="15">
        <v>1</v>
      </c>
      <c r="D14" s="16">
        <v>49</v>
      </c>
      <c r="E14" s="15">
        <v>2977</v>
      </c>
      <c r="F14" s="15"/>
      <c r="G14" s="15"/>
      <c r="H14" s="15" t="s">
        <v>33</v>
      </c>
      <c r="I14" s="15">
        <v>2</v>
      </c>
      <c r="J14" s="15">
        <v>203</v>
      </c>
      <c r="K14" s="15"/>
      <c r="L14" s="15"/>
      <c r="M14" s="15" t="s">
        <v>33</v>
      </c>
      <c r="N14" s="15">
        <v>2</v>
      </c>
      <c r="O14" s="15">
        <v>455</v>
      </c>
      <c r="P14" s="15"/>
      <c r="Q14" s="17"/>
      <c r="R14" s="15" t="s">
        <v>33</v>
      </c>
      <c r="S14" s="15">
        <v>2</v>
      </c>
      <c r="T14" s="15"/>
      <c r="U14" s="15"/>
      <c r="V14" s="14">
        <v>350</v>
      </c>
      <c r="W14" s="25">
        <v>340</v>
      </c>
      <c r="X14" s="15">
        <v>227</v>
      </c>
      <c r="Y14" s="15">
        <v>30</v>
      </c>
      <c r="Z14" s="20" t="s">
        <v>34</v>
      </c>
      <c r="AA14" s="15">
        <v>9</v>
      </c>
      <c r="AB14" s="15"/>
      <c r="AC14" s="15"/>
      <c r="AD14" s="21"/>
      <c r="AE14" s="22"/>
      <c r="AF14" s="23">
        <f t="shared" si="0"/>
        <v>5954</v>
      </c>
      <c r="AG14" s="24">
        <f t="shared" si="6"/>
        <v>406</v>
      </c>
      <c r="AH14" s="24">
        <f t="shared" si="2"/>
        <v>910</v>
      </c>
      <c r="AI14" s="24">
        <f t="shared" si="7"/>
        <v>0</v>
      </c>
      <c r="AJ14" s="24">
        <f t="shared" si="7"/>
        <v>0</v>
      </c>
      <c r="AK14" s="24">
        <f t="shared" si="4"/>
        <v>3366</v>
      </c>
      <c r="AL14" s="24">
        <f t="shared" si="8"/>
        <v>0</v>
      </c>
      <c r="AM14" s="24">
        <f t="shared" si="8"/>
        <v>0</v>
      </c>
      <c r="AN14" s="24">
        <f t="shared" si="8"/>
        <v>0</v>
      </c>
      <c r="AO14" s="24">
        <f t="shared" si="8"/>
        <v>0</v>
      </c>
    </row>
    <row r="15" spans="1:41" ht="24" customHeight="1" x14ac:dyDescent="0.4">
      <c r="A15" s="13"/>
      <c r="B15" s="14">
        <v>9</v>
      </c>
      <c r="C15" s="15">
        <v>1</v>
      </c>
      <c r="D15" s="16">
        <v>70.8</v>
      </c>
      <c r="E15" s="15">
        <v>3720</v>
      </c>
      <c r="F15" s="15"/>
      <c r="G15" s="15"/>
      <c r="H15" s="15" t="s">
        <v>33</v>
      </c>
      <c r="I15" s="15">
        <v>2</v>
      </c>
      <c r="J15" s="15"/>
      <c r="K15" s="15"/>
      <c r="L15" s="15"/>
      <c r="M15" s="15"/>
      <c r="N15" s="15"/>
      <c r="O15" s="15">
        <v>458</v>
      </c>
      <c r="P15" s="15"/>
      <c r="Q15" s="17"/>
      <c r="R15" s="15" t="s">
        <v>33</v>
      </c>
      <c r="S15" s="15">
        <v>6</v>
      </c>
      <c r="T15" s="15"/>
      <c r="U15" s="15"/>
      <c r="V15" s="14">
        <v>350</v>
      </c>
      <c r="W15" s="25">
        <v>340</v>
      </c>
      <c r="X15" s="15">
        <v>110</v>
      </c>
      <c r="Y15" s="15">
        <v>210</v>
      </c>
      <c r="Z15" s="20" t="s">
        <v>34</v>
      </c>
      <c r="AA15" s="15">
        <v>11</v>
      </c>
      <c r="AB15" s="15"/>
      <c r="AC15" s="15"/>
      <c r="AD15" s="21"/>
      <c r="AE15" s="22"/>
      <c r="AF15" s="23">
        <f t="shared" si="0"/>
        <v>7440</v>
      </c>
      <c r="AG15" s="24">
        <f t="shared" si="6"/>
        <v>0</v>
      </c>
      <c r="AH15" s="24">
        <f t="shared" si="2"/>
        <v>2748</v>
      </c>
      <c r="AI15" s="24">
        <f t="shared" si="7"/>
        <v>0</v>
      </c>
      <c r="AJ15" s="24">
        <f t="shared" si="7"/>
        <v>0</v>
      </c>
      <c r="AK15" s="24">
        <f t="shared" si="4"/>
        <v>4114</v>
      </c>
      <c r="AL15" s="24">
        <f t="shared" si="8"/>
        <v>0</v>
      </c>
      <c r="AM15" s="24">
        <f t="shared" si="8"/>
        <v>0</v>
      </c>
      <c r="AN15" s="24">
        <f t="shared" si="8"/>
        <v>0</v>
      </c>
      <c r="AO15" s="24">
        <f t="shared" si="8"/>
        <v>0</v>
      </c>
    </row>
    <row r="16" spans="1:41" ht="24" customHeight="1" x14ac:dyDescent="0.4">
      <c r="A16" s="13"/>
      <c r="B16" s="14">
        <v>10</v>
      </c>
      <c r="C16" s="15">
        <v>1</v>
      </c>
      <c r="D16" s="16">
        <v>48.5</v>
      </c>
      <c r="E16" s="15">
        <v>2520</v>
      </c>
      <c r="F16" s="15"/>
      <c r="G16" s="15"/>
      <c r="H16" s="15" t="s">
        <v>33</v>
      </c>
      <c r="I16" s="15">
        <v>2</v>
      </c>
      <c r="J16" s="15"/>
      <c r="K16" s="15"/>
      <c r="L16" s="15"/>
      <c r="M16" s="15"/>
      <c r="N16" s="15"/>
      <c r="O16" s="15">
        <v>455</v>
      </c>
      <c r="P16" s="15"/>
      <c r="Q16" s="17"/>
      <c r="R16" s="15" t="s">
        <v>33</v>
      </c>
      <c r="S16" s="15">
        <v>4</v>
      </c>
      <c r="T16" s="15"/>
      <c r="U16" s="15"/>
      <c r="V16" s="14">
        <v>350</v>
      </c>
      <c r="W16" s="25">
        <v>340</v>
      </c>
      <c r="X16" s="15">
        <v>110</v>
      </c>
      <c r="Y16" s="15">
        <v>30</v>
      </c>
      <c r="Z16" s="20" t="s">
        <v>34</v>
      </c>
      <c r="AA16" s="15">
        <v>8</v>
      </c>
      <c r="AB16" s="15"/>
      <c r="AC16" s="15"/>
      <c r="AD16" s="21"/>
      <c r="AE16" s="22"/>
      <c r="AF16" s="23">
        <f t="shared" si="0"/>
        <v>5040</v>
      </c>
      <c r="AG16" s="24">
        <f t="shared" si="6"/>
        <v>0</v>
      </c>
      <c r="AH16" s="24">
        <f t="shared" si="2"/>
        <v>1820</v>
      </c>
      <c r="AI16" s="24">
        <f t="shared" si="7"/>
        <v>0</v>
      </c>
      <c r="AJ16" s="24">
        <f t="shared" si="7"/>
        <v>0</v>
      </c>
      <c r="AK16" s="24">
        <f t="shared" si="4"/>
        <v>2992</v>
      </c>
      <c r="AL16" s="24">
        <f t="shared" si="8"/>
        <v>0</v>
      </c>
      <c r="AM16" s="24">
        <f t="shared" si="8"/>
        <v>0</v>
      </c>
      <c r="AN16" s="24">
        <f t="shared" si="8"/>
        <v>0</v>
      </c>
      <c r="AO16" s="24">
        <f t="shared" si="8"/>
        <v>0</v>
      </c>
    </row>
    <row r="17" spans="1:41" ht="24" customHeight="1" x14ac:dyDescent="0.4">
      <c r="A17" s="13"/>
      <c r="B17" s="14">
        <v>11</v>
      </c>
      <c r="C17" s="15">
        <v>1</v>
      </c>
      <c r="D17" s="16">
        <v>60.2</v>
      </c>
      <c r="E17" s="15">
        <v>3358</v>
      </c>
      <c r="F17" s="15"/>
      <c r="G17" s="15"/>
      <c r="H17" s="15" t="s">
        <v>33</v>
      </c>
      <c r="I17" s="15">
        <v>2</v>
      </c>
      <c r="J17" s="15">
        <v>188</v>
      </c>
      <c r="K17" s="15"/>
      <c r="L17" s="15"/>
      <c r="M17" s="15" t="s">
        <v>33</v>
      </c>
      <c r="N17" s="15">
        <v>2</v>
      </c>
      <c r="O17" s="15">
        <v>438</v>
      </c>
      <c r="P17" s="15"/>
      <c r="Q17" s="17"/>
      <c r="R17" s="15" t="s">
        <v>33</v>
      </c>
      <c r="S17" s="15">
        <v>2</v>
      </c>
      <c r="T17" s="15"/>
      <c r="U17" s="15"/>
      <c r="V17" s="14">
        <v>350</v>
      </c>
      <c r="W17" s="25">
        <v>340</v>
      </c>
      <c r="X17" s="15">
        <v>268</v>
      </c>
      <c r="Y17" s="15">
        <v>30</v>
      </c>
      <c r="Z17" s="20" t="s">
        <v>34</v>
      </c>
      <c r="AA17" s="15">
        <v>10</v>
      </c>
      <c r="AB17" s="15"/>
      <c r="AC17" s="15"/>
      <c r="AD17" s="21"/>
      <c r="AE17" s="22"/>
      <c r="AF17" s="23">
        <f t="shared" si="0"/>
        <v>6716</v>
      </c>
      <c r="AG17" s="24"/>
      <c r="AH17" s="24">
        <f t="shared" si="2"/>
        <v>876</v>
      </c>
      <c r="AI17" s="24"/>
      <c r="AJ17" s="24"/>
      <c r="AK17" s="24">
        <f t="shared" si="4"/>
        <v>3740</v>
      </c>
      <c r="AL17" s="24"/>
      <c r="AM17" s="24"/>
      <c r="AN17" s="24"/>
      <c r="AO17" s="24"/>
    </row>
    <row r="18" spans="1:41" ht="24" customHeight="1" x14ac:dyDescent="0.4">
      <c r="A18" s="13"/>
      <c r="B18" s="14">
        <v>11</v>
      </c>
      <c r="C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>
        <v>442</v>
      </c>
      <c r="P18" s="15"/>
      <c r="Q18" s="17" t="s">
        <v>37</v>
      </c>
      <c r="R18" s="15" t="s">
        <v>33</v>
      </c>
      <c r="S18" s="15">
        <v>2</v>
      </c>
      <c r="T18" s="15"/>
      <c r="U18" s="15"/>
      <c r="V18" s="14"/>
      <c r="W18" s="25"/>
      <c r="X18" s="15"/>
      <c r="Y18" s="15"/>
      <c r="Z18" s="20"/>
      <c r="AA18" s="15"/>
      <c r="AB18" s="15"/>
      <c r="AC18" s="15"/>
      <c r="AD18" s="21"/>
      <c r="AE18" s="22"/>
      <c r="AF18" s="23"/>
      <c r="AG18" s="24"/>
      <c r="AH18" s="24">
        <f t="shared" si="2"/>
        <v>884</v>
      </c>
      <c r="AI18" s="24"/>
      <c r="AJ18" s="24"/>
      <c r="AK18" s="24"/>
      <c r="AL18" s="24"/>
      <c r="AM18" s="24"/>
      <c r="AN18" s="24"/>
      <c r="AO18" s="24"/>
    </row>
    <row r="19" spans="1:41" ht="24" customHeight="1" x14ac:dyDescent="0.4">
      <c r="A19" s="13"/>
      <c r="B19" s="14">
        <v>12</v>
      </c>
      <c r="C19" s="15">
        <v>1</v>
      </c>
      <c r="D19" s="16">
        <v>90.3</v>
      </c>
      <c r="E19" s="15">
        <v>5240</v>
      </c>
      <c r="F19" s="15"/>
      <c r="G19" s="15"/>
      <c r="H19" s="15" t="s">
        <v>33</v>
      </c>
      <c r="I19" s="15">
        <v>2</v>
      </c>
      <c r="J19" s="15"/>
      <c r="K19" s="15"/>
      <c r="L19" s="15"/>
      <c r="M19" s="15"/>
      <c r="N19" s="15"/>
      <c r="O19" s="15">
        <v>438</v>
      </c>
      <c r="P19" s="15"/>
      <c r="Q19" s="17"/>
      <c r="R19" s="15" t="s">
        <v>33</v>
      </c>
      <c r="S19" s="15">
        <v>4</v>
      </c>
      <c r="T19" s="15"/>
      <c r="U19" s="15"/>
      <c r="V19" s="14">
        <v>350</v>
      </c>
      <c r="W19" s="25">
        <v>340</v>
      </c>
      <c r="X19" s="15">
        <v>110</v>
      </c>
      <c r="Y19" s="15">
        <v>30</v>
      </c>
      <c r="Z19" s="20" t="s">
        <v>34</v>
      </c>
      <c r="AA19" s="15">
        <v>16</v>
      </c>
      <c r="AB19" s="15"/>
      <c r="AC19" s="15"/>
      <c r="AD19" s="21"/>
      <c r="AE19" s="22"/>
      <c r="AF19" s="23">
        <f t="shared" si="0"/>
        <v>10480</v>
      </c>
      <c r="AG19" s="24">
        <f t="shared" ref="AG19" si="9">J19*N19</f>
        <v>0</v>
      </c>
      <c r="AH19" s="24">
        <f t="shared" si="2"/>
        <v>1752</v>
      </c>
      <c r="AI19" s="24">
        <f t="shared" ref="AI19:AJ19" si="10">T19</f>
        <v>0</v>
      </c>
      <c r="AJ19" s="24">
        <f t="shared" si="10"/>
        <v>0</v>
      </c>
      <c r="AK19" s="24">
        <f t="shared" si="4"/>
        <v>5984</v>
      </c>
      <c r="AL19" s="24">
        <f t="shared" ref="AL19:AO19" si="11">AB19</f>
        <v>0</v>
      </c>
      <c r="AM19" s="24">
        <f t="shared" si="11"/>
        <v>0</v>
      </c>
      <c r="AN19" s="24">
        <f t="shared" si="11"/>
        <v>0</v>
      </c>
      <c r="AO19" s="24">
        <f t="shared" si="11"/>
        <v>0</v>
      </c>
    </row>
    <row r="20" spans="1:41" ht="24" customHeight="1" x14ac:dyDescent="0.4">
      <c r="A20" s="13"/>
      <c r="B20" s="14">
        <v>12</v>
      </c>
      <c r="C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>
        <v>338</v>
      </c>
      <c r="P20" s="15"/>
      <c r="Q20" s="17"/>
      <c r="R20" s="15" t="s">
        <v>33</v>
      </c>
      <c r="S20" s="15">
        <v>2</v>
      </c>
      <c r="T20" s="15"/>
      <c r="U20" s="15"/>
      <c r="V20" s="14"/>
      <c r="W20" s="25"/>
      <c r="X20" s="15"/>
      <c r="Y20" s="15"/>
      <c r="Z20" s="20"/>
      <c r="AA20" s="15"/>
      <c r="AB20" s="15"/>
      <c r="AC20" s="15"/>
      <c r="AD20" s="21"/>
      <c r="AE20" s="22"/>
      <c r="AF20" s="23"/>
      <c r="AG20" s="24"/>
      <c r="AH20" s="24">
        <f t="shared" si="2"/>
        <v>676</v>
      </c>
      <c r="AI20" s="24"/>
      <c r="AJ20" s="24"/>
      <c r="AK20" s="24"/>
      <c r="AL20" s="24"/>
      <c r="AM20" s="24"/>
      <c r="AN20" s="24"/>
      <c r="AO20" s="24"/>
    </row>
    <row r="21" spans="1:41" ht="24" customHeight="1" x14ac:dyDescent="0.4">
      <c r="A21" s="13"/>
      <c r="B21" s="14">
        <v>13</v>
      </c>
      <c r="C21" s="15">
        <v>1</v>
      </c>
      <c r="D21" s="16">
        <v>59.1</v>
      </c>
      <c r="E21" s="15">
        <v>2860</v>
      </c>
      <c r="F21" s="15"/>
      <c r="G21" s="15"/>
      <c r="H21" s="15" t="s">
        <v>33</v>
      </c>
      <c r="I21" s="15">
        <v>2</v>
      </c>
      <c r="J21" s="15"/>
      <c r="K21" s="15"/>
      <c r="L21" s="15"/>
      <c r="M21" s="15"/>
      <c r="N21" s="15"/>
      <c r="O21" s="15">
        <v>575</v>
      </c>
      <c r="P21" s="15"/>
      <c r="Q21" s="17"/>
      <c r="R21" s="15" t="s">
        <v>33</v>
      </c>
      <c r="S21" s="15">
        <v>4</v>
      </c>
      <c r="T21" s="15"/>
      <c r="U21" s="15">
        <v>4</v>
      </c>
      <c r="V21" s="14">
        <v>350</v>
      </c>
      <c r="W21" s="25">
        <v>340</v>
      </c>
      <c r="X21" s="15">
        <v>110</v>
      </c>
      <c r="Y21" s="15">
        <v>30</v>
      </c>
      <c r="Z21" s="20" t="s">
        <v>34</v>
      </c>
      <c r="AA21" s="15">
        <v>9</v>
      </c>
      <c r="AB21" s="15"/>
      <c r="AC21" s="15"/>
      <c r="AD21" s="21"/>
      <c r="AE21" s="22"/>
      <c r="AF21" s="23">
        <f t="shared" ref="AF21:AF35" si="12">E21*I21</f>
        <v>5720</v>
      </c>
      <c r="AG21" s="24">
        <f t="shared" ref="AG21:AG25" si="13">J21*N21</f>
        <v>0</v>
      </c>
      <c r="AH21" s="24">
        <f t="shared" si="2"/>
        <v>2300</v>
      </c>
      <c r="AI21" s="24">
        <f t="shared" ref="AI21:AJ25" si="14">T21</f>
        <v>0</v>
      </c>
      <c r="AJ21" s="24">
        <f t="shared" si="14"/>
        <v>4</v>
      </c>
      <c r="AK21" s="24">
        <f t="shared" ref="AK21:AK35" si="15">IF(V21=350,AA21*374,(IF(V21=300,AA21*324,AA21*424)))</f>
        <v>3366</v>
      </c>
      <c r="AL21" s="24">
        <f t="shared" ref="AL21:AO25" si="16">AB21</f>
        <v>0</v>
      </c>
      <c r="AM21" s="24">
        <f t="shared" si="16"/>
        <v>0</v>
      </c>
      <c r="AN21" s="24">
        <f t="shared" si="16"/>
        <v>0</v>
      </c>
      <c r="AO21" s="24">
        <f t="shared" si="16"/>
        <v>0</v>
      </c>
    </row>
    <row r="22" spans="1:41" ht="24" customHeight="1" x14ac:dyDescent="0.4">
      <c r="A22" s="13"/>
      <c r="B22" s="14">
        <v>14</v>
      </c>
      <c r="C22" s="15">
        <v>1</v>
      </c>
      <c r="D22" s="16">
        <v>59.1</v>
      </c>
      <c r="E22" s="15">
        <v>2860</v>
      </c>
      <c r="F22" s="15"/>
      <c r="G22" s="15"/>
      <c r="H22" s="15" t="s">
        <v>33</v>
      </c>
      <c r="I22" s="15">
        <v>2</v>
      </c>
      <c r="J22" s="15"/>
      <c r="K22" s="15"/>
      <c r="L22" s="15"/>
      <c r="M22" s="15"/>
      <c r="N22" s="15"/>
      <c r="O22" s="15">
        <v>575</v>
      </c>
      <c r="P22" s="15"/>
      <c r="Q22" s="17"/>
      <c r="R22" s="15" t="s">
        <v>33</v>
      </c>
      <c r="S22" s="15">
        <v>4</v>
      </c>
      <c r="T22" s="15"/>
      <c r="U22" s="15">
        <v>4</v>
      </c>
      <c r="V22" s="14">
        <v>350</v>
      </c>
      <c r="W22" s="25">
        <v>340</v>
      </c>
      <c r="X22" s="15">
        <v>110</v>
      </c>
      <c r="Y22" s="15">
        <v>30</v>
      </c>
      <c r="Z22" s="20" t="s">
        <v>34</v>
      </c>
      <c r="AA22" s="15">
        <v>9</v>
      </c>
      <c r="AB22" s="15"/>
      <c r="AC22" s="15"/>
      <c r="AD22" s="21"/>
      <c r="AE22" s="22"/>
      <c r="AF22" s="23">
        <f t="shared" si="12"/>
        <v>5720</v>
      </c>
      <c r="AG22" s="24">
        <f t="shared" si="13"/>
        <v>0</v>
      </c>
      <c r="AH22" s="24">
        <f t="shared" si="2"/>
        <v>2300</v>
      </c>
      <c r="AI22" s="24">
        <f t="shared" si="14"/>
        <v>0</v>
      </c>
      <c r="AJ22" s="24">
        <f t="shared" si="14"/>
        <v>4</v>
      </c>
      <c r="AK22" s="24">
        <f t="shared" si="15"/>
        <v>3366</v>
      </c>
      <c r="AL22" s="24">
        <f t="shared" si="16"/>
        <v>0</v>
      </c>
      <c r="AM22" s="24">
        <f t="shared" si="16"/>
        <v>0</v>
      </c>
      <c r="AN22" s="24">
        <f t="shared" si="16"/>
        <v>0</v>
      </c>
      <c r="AO22" s="24">
        <f t="shared" si="16"/>
        <v>0</v>
      </c>
    </row>
    <row r="23" spans="1:41" ht="24" customHeight="1" x14ac:dyDescent="0.4">
      <c r="A23" s="13"/>
      <c r="B23" s="14">
        <v>15</v>
      </c>
      <c r="C23" s="15">
        <v>1</v>
      </c>
      <c r="D23" s="16">
        <v>39.4</v>
      </c>
      <c r="E23" s="15">
        <v>1840</v>
      </c>
      <c r="F23" s="15"/>
      <c r="G23" s="15"/>
      <c r="H23" s="15" t="s">
        <v>33</v>
      </c>
      <c r="I23" s="15">
        <v>2</v>
      </c>
      <c r="J23" s="15"/>
      <c r="K23" s="15"/>
      <c r="L23" s="15"/>
      <c r="M23" s="15"/>
      <c r="N23" s="15"/>
      <c r="O23" s="15">
        <v>455</v>
      </c>
      <c r="P23" s="15"/>
      <c r="Q23" s="17"/>
      <c r="R23" s="15" t="s">
        <v>33</v>
      </c>
      <c r="S23" s="15">
        <v>2</v>
      </c>
      <c r="T23" s="15"/>
      <c r="U23" s="15"/>
      <c r="V23" s="14">
        <v>350</v>
      </c>
      <c r="W23" s="25">
        <v>340</v>
      </c>
      <c r="X23" s="15">
        <v>110</v>
      </c>
      <c r="Y23" s="15">
        <v>30</v>
      </c>
      <c r="Z23" s="20" t="s">
        <v>34</v>
      </c>
      <c r="AA23" s="15">
        <v>6</v>
      </c>
      <c r="AB23" s="15"/>
      <c r="AC23" s="15"/>
      <c r="AD23" s="21"/>
      <c r="AE23" s="22"/>
      <c r="AF23" s="23">
        <f t="shared" si="12"/>
        <v>3680</v>
      </c>
      <c r="AG23" s="24">
        <f t="shared" si="13"/>
        <v>0</v>
      </c>
      <c r="AH23" s="24">
        <f t="shared" si="2"/>
        <v>910</v>
      </c>
      <c r="AI23" s="24">
        <f t="shared" si="14"/>
        <v>0</v>
      </c>
      <c r="AJ23" s="24">
        <f t="shared" si="14"/>
        <v>0</v>
      </c>
      <c r="AK23" s="24">
        <f t="shared" si="15"/>
        <v>2244</v>
      </c>
      <c r="AL23" s="24">
        <f t="shared" si="16"/>
        <v>0</v>
      </c>
      <c r="AM23" s="24">
        <f t="shared" si="16"/>
        <v>0</v>
      </c>
      <c r="AN23" s="24">
        <f t="shared" si="16"/>
        <v>0</v>
      </c>
      <c r="AO23" s="24">
        <f t="shared" si="16"/>
        <v>0</v>
      </c>
    </row>
    <row r="24" spans="1:41" ht="24" customHeight="1" x14ac:dyDescent="0.4">
      <c r="A24" s="13"/>
      <c r="B24" s="14">
        <v>15</v>
      </c>
      <c r="C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>
        <v>469</v>
      </c>
      <c r="P24" s="15"/>
      <c r="Q24" s="17" t="s">
        <v>38</v>
      </c>
      <c r="R24" s="15" t="s">
        <v>33</v>
      </c>
      <c r="S24" s="15">
        <v>2</v>
      </c>
      <c r="T24" s="15"/>
      <c r="U24" s="15"/>
      <c r="V24" s="14"/>
      <c r="W24" s="25"/>
      <c r="X24" s="15"/>
      <c r="Y24" s="15"/>
      <c r="Z24" s="20"/>
      <c r="AA24" s="15"/>
      <c r="AB24" s="15"/>
      <c r="AC24" s="15"/>
      <c r="AD24" s="21"/>
      <c r="AE24" s="22"/>
      <c r="AF24" s="23"/>
      <c r="AG24" s="24"/>
      <c r="AH24" s="24">
        <f t="shared" si="2"/>
        <v>938</v>
      </c>
      <c r="AI24" s="24"/>
      <c r="AJ24" s="24"/>
      <c r="AK24" s="24"/>
      <c r="AL24" s="24"/>
      <c r="AM24" s="24"/>
      <c r="AN24" s="24"/>
      <c r="AO24" s="24"/>
    </row>
    <row r="25" spans="1:41" ht="24" customHeight="1" x14ac:dyDescent="0.4">
      <c r="A25" s="13"/>
      <c r="B25" s="14">
        <v>16</v>
      </c>
      <c r="C25" s="15">
        <v>1</v>
      </c>
      <c r="D25" s="16">
        <v>49</v>
      </c>
      <c r="E25" s="15">
        <v>2977</v>
      </c>
      <c r="F25" s="15"/>
      <c r="G25" s="15"/>
      <c r="H25" s="15" t="s">
        <v>33</v>
      </c>
      <c r="I25" s="15">
        <v>2</v>
      </c>
      <c r="J25" s="15">
        <v>203</v>
      </c>
      <c r="K25" s="15"/>
      <c r="L25" s="15"/>
      <c r="M25" s="15" t="s">
        <v>33</v>
      </c>
      <c r="N25" s="15">
        <v>2</v>
      </c>
      <c r="O25" s="15">
        <v>455</v>
      </c>
      <c r="P25" s="15"/>
      <c r="Q25" s="17"/>
      <c r="R25" s="15" t="s">
        <v>33</v>
      </c>
      <c r="S25" s="15">
        <v>2</v>
      </c>
      <c r="T25" s="15"/>
      <c r="U25" s="15"/>
      <c r="V25" s="14">
        <v>350</v>
      </c>
      <c r="W25" s="25">
        <v>340</v>
      </c>
      <c r="X25" s="15">
        <v>227</v>
      </c>
      <c r="Y25" s="15">
        <v>30</v>
      </c>
      <c r="Z25" s="20" t="s">
        <v>34</v>
      </c>
      <c r="AA25" s="15">
        <v>9</v>
      </c>
      <c r="AB25" s="15"/>
      <c r="AC25" s="15"/>
      <c r="AD25" s="21"/>
      <c r="AE25" s="22"/>
      <c r="AF25" s="23">
        <f t="shared" si="12"/>
        <v>5954</v>
      </c>
      <c r="AG25" s="24">
        <f t="shared" si="13"/>
        <v>406</v>
      </c>
      <c r="AH25" s="24">
        <f t="shared" si="2"/>
        <v>910</v>
      </c>
      <c r="AI25" s="24">
        <f t="shared" si="14"/>
        <v>0</v>
      </c>
      <c r="AJ25" s="24">
        <f t="shared" si="14"/>
        <v>0</v>
      </c>
      <c r="AK25" s="24">
        <f t="shared" si="15"/>
        <v>3366</v>
      </c>
      <c r="AL25" s="24">
        <f t="shared" si="16"/>
        <v>0</v>
      </c>
      <c r="AM25" s="24">
        <f t="shared" si="16"/>
        <v>0</v>
      </c>
      <c r="AN25" s="24">
        <f t="shared" si="16"/>
        <v>0</v>
      </c>
      <c r="AO25" s="24">
        <f t="shared" si="16"/>
        <v>0</v>
      </c>
    </row>
    <row r="26" spans="1:41" ht="24" customHeight="1" x14ac:dyDescent="0.4">
      <c r="A26" s="13"/>
      <c r="B26" s="14">
        <v>17</v>
      </c>
      <c r="C26" s="15">
        <v>1</v>
      </c>
      <c r="D26" s="16">
        <v>70.8</v>
      </c>
      <c r="E26" s="15">
        <v>3720</v>
      </c>
      <c r="F26" s="15"/>
      <c r="G26" s="15"/>
      <c r="H26" s="15" t="s">
        <v>33</v>
      </c>
      <c r="I26" s="15">
        <v>2</v>
      </c>
      <c r="J26" s="15"/>
      <c r="K26" s="15"/>
      <c r="L26" s="15"/>
      <c r="M26" s="15"/>
      <c r="N26" s="15"/>
      <c r="O26" s="15">
        <v>458</v>
      </c>
      <c r="P26" s="15"/>
      <c r="Q26" s="17"/>
      <c r="R26" s="15" t="s">
        <v>33</v>
      </c>
      <c r="S26" s="15">
        <v>6</v>
      </c>
      <c r="T26" s="15"/>
      <c r="U26" s="15"/>
      <c r="V26" s="14">
        <v>350</v>
      </c>
      <c r="W26" s="25">
        <v>340</v>
      </c>
      <c r="X26" s="15">
        <v>110</v>
      </c>
      <c r="Y26" s="15">
        <v>210</v>
      </c>
      <c r="Z26" s="20" t="s">
        <v>34</v>
      </c>
      <c r="AA26" s="15">
        <v>11</v>
      </c>
      <c r="AB26" s="15"/>
      <c r="AC26" s="15"/>
      <c r="AD26" s="21"/>
      <c r="AE26" s="22"/>
      <c r="AF26" s="23">
        <f t="shared" si="12"/>
        <v>7440</v>
      </c>
      <c r="AG26" s="24"/>
      <c r="AH26" s="24">
        <f t="shared" si="2"/>
        <v>2748</v>
      </c>
      <c r="AI26" s="24"/>
      <c r="AJ26" s="24"/>
      <c r="AK26" s="24">
        <f t="shared" si="15"/>
        <v>4114</v>
      </c>
      <c r="AL26" s="24"/>
      <c r="AM26" s="24"/>
      <c r="AN26" s="24"/>
      <c r="AO26" s="24"/>
    </row>
    <row r="27" spans="1:41" ht="24" customHeight="1" x14ac:dyDescent="0.4">
      <c r="A27" s="13"/>
      <c r="B27" s="14">
        <v>18</v>
      </c>
      <c r="C27" s="15">
        <v>1</v>
      </c>
      <c r="D27" s="16">
        <v>48.5</v>
      </c>
      <c r="E27" s="15">
        <v>2520</v>
      </c>
      <c r="F27" s="15"/>
      <c r="G27" s="15"/>
      <c r="H27" s="15" t="s">
        <v>33</v>
      </c>
      <c r="I27" s="15">
        <v>2</v>
      </c>
      <c r="J27" s="15"/>
      <c r="K27" s="15"/>
      <c r="L27" s="15"/>
      <c r="M27" s="15"/>
      <c r="N27" s="15"/>
      <c r="O27" s="15">
        <v>455</v>
      </c>
      <c r="P27" s="15"/>
      <c r="Q27" s="17"/>
      <c r="R27" s="15" t="s">
        <v>33</v>
      </c>
      <c r="S27" s="15">
        <v>4</v>
      </c>
      <c r="T27" s="15"/>
      <c r="U27" s="15"/>
      <c r="V27" s="14">
        <v>350</v>
      </c>
      <c r="W27" s="25">
        <v>340</v>
      </c>
      <c r="X27" s="15">
        <v>110</v>
      </c>
      <c r="Y27" s="15">
        <v>30</v>
      </c>
      <c r="Z27" s="20" t="s">
        <v>34</v>
      </c>
      <c r="AA27" s="15">
        <v>8</v>
      </c>
      <c r="AB27" s="15"/>
      <c r="AC27" s="15"/>
      <c r="AD27" s="21"/>
      <c r="AE27" s="22"/>
      <c r="AF27" s="23">
        <f t="shared" si="12"/>
        <v>5040</v>
      </c>
      <c r="AG27" s="24">
        <f t="shared" ref="AG27:AG35" si="17">J27*N27</f>
        <v>0</v>
      </c>
      <c r="AH27" s="24">
        <f t="shared" si="2"/>
        <v>1820</v>
      </c>
      <c r="AI27" s="24">
        <f t="shared" ref="AI27:AJ35" si="18">T27</f>
        <v>0</v>
      </c>
      <c r="AJ27" s="24">
        <f t="shared" si="18"/>
        <v>0</v>
      </c>
      <c r="AK27" s="24">
        <f t="shared" si="15"/>
        <v>2992</v>
      </c>
      <c r="AL27" s="24">
        <f t="shared" ref="AL27:AO35" si="19">AB27</f>
        <v>0</v>
      </c>
      <c r="AM27" s="24">
        <f t="shared" si="19"/>
        <v>0</v>
      </c>
      <c r="AN27" s="24">
        <f t="shared" si="19"/>
        <v>0</v>
      </c>
      <c r="AO27" s="24">
        <f t="shared" si="19"/>
        <v>0</v>
      </c>
    </row>
    <row r="28" spans="1:41" ht="24" customHeight="1" x14ac:dyDescent="0.4">
      <c r="A28" s="13"/>
      <c r="B28" s="14">
        <v>19</v>
      </c>
      <c r="C28" s="15">
        <v>1</v>
      </c>
      <c r="D28" s="16">
        <v>60.2</v>
      </c>
      <c r="E28" s="15">
        <v>3358</v>
      </c>
      <c r="F28" s="15"/>
      <c r="G28" s="15"/>
      <c r="H28" s="15" t="s">
        <v>33</v>
      </c>
      <c r="I28" s="15">
        <v>2</v>
      </c>
      <c r="J28" s="15">
        <v>188</v>
      </c>
      <c r="K28" s="15"/>
      <c r="L28" s="15"/>
      <c r="M28" s="15" t="s">
        <v>33</v>
      </c>
      <c r="N28" s="15">
        <v>2</v>
      </c>
      <c r="O28" s="15">
        <v>438</v>
      </c>
      <c r="P28" s="15"/>
      <c r="Q28" s="17"/>
      <c r="R28" s="15" t="s">
        <v>33</v>
      </c>
      <c r="S28" s="15">
        <v>2</v>
      </c>
      <c r="T28" s="15"/>
      <c r="U28" s="15"/>
      <c r="V28" s="14">
        <v>350</v>
      </c>
      <c r="W28" s="25">
        <v>340</v>
      </c>
      <c r="X28" s="15">
        <v>268</v>
      </c>
      <c r="Y28" s="15">
        <v>30</v>
      </c>
      <c r="Z28" s="20" t="s">
        <v>34</v>
      </c>
      <c r="AA28" s="15">
        <v>10</v>
      </c>
      <c r="AB28" s="15"/>
      <c r="AC28" s="15"/>
      <c r="AD28" s="21"/>
      <c r="AE28" s="22"/>
      <c r="AF28" s="23">
        <f t="shared" si="12"/>
        <v>6716</v>
      </c>
      <c r="AG28" s="24">
        <f t="shared" si="17"/>
        <v>376</v>
      </c>
      <c r="AH28" s="24">
        <f t="shared" si="2"/>
        <v>876</v>
      </c>
      <c r="AI28" s="24">
        <f t="shared" si="18"/>
        <v>0</v>
      </c>
      <c r="AJ28" s="24">
        <f t="shared" si="18"/>
        <v>0</v>
      </c>
      <c r="AK28" s="24">
        <f t="shared" si="15"/>
        <v>3740</v>
      </c>
      <c r="AL28" s="24">
        <f t="shared" si="19"/>
        <v>0</v>
      </c>
      <c r="AM28" s="24">
        <f t="shared" si="19"/>
        <v>0</v>
      </c>
      <c r="AN28" s="24">
        <f t="shared" si="19"/>
        <v>0</v>
      </c>
      <c r="AO28" s="24">
        <f t="shared" si="19"/>
        <v>0</v>
      </c>
    </row>
    <row r="29" spans="1:41" ht="24" customHeight="1" x14ac:dyDescent="0.4">
      <c r="A29" s="13"/>
      <c r="B29" s="14">
        <v>19</v>
      </c>
      <c r="C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>
        <v>442</v>
      </c>
      <c r="P29" s="15"/>
      <c r="Q29" s="17" t="s">
        <v>37</v>
      </c>
      <c r="R29" s="15" t="s">
        <v>33</v>
      </c>
      <c r="S29" s="15">
        <v>2</v>
      </c>
      <c r="T29" s="15"/>
      <c r="U29" s="15"/>
      <c r="V29" s="14"/>
      <c r="W29" s="25"/>
      <c r="X29" s="15"/>
      <c r="Y29" s="15"/>
      <c r="Z29" s="20"/>
      <c r="AA29" s="15"/>
      <c r="AB29" s="15"/>
      <c r="AC29" s="15"/>
      <c r="AD29" s="21"/>
      <c r="AE29" s="22"/>
      <c r="AF29" s="23"/>
      <c r="AG29" s="24"/>
      <c r="AH29" s="24">
        <f t="shared" si="2"/>
        <v>884</v>
      </c>
      <c r="AI29" s="24"/>
      <c r="AJ29" s="24"/>
      <c r="AK29" s="24"/>
      <c r="AL29" s="24"/>
      <c r="AM29" s="24"/>
      <c r="AN29" s="24"/>
      <c r="AO29" s="24"/>
    </row>
    <row r="30" spans="1:41" ht="24" customHeight="1" x14ac:dyDescent="0.4">
      <c r="A30" s="13"/>
      <c r="B30" s="14">
        <v>20</v>
      </c>
      <c r="C30" s="15">
        <v>1</v>
      </c>
      <c r="D30" s="16">
        <v>90.3</v>
      </c>
      <c r="E30" s="15">
        <v>5240</v>
      </c>
      <c r="F30" s="15"/>
      <c r="G30" s="15"/>
      <c r="H30" s="15" t="s">
        <v>33</v>
      </c>
      <c r="I30" s="15">
        <v>2</v>
      </c>
      <c r="J30" s="15"/>
      <c r="K30" s="15"/>
      <c r="L30" s="15"/>
      <c r="M30" s="15"/>
      <c r="N30" s="15"/>
      <c r="O30" s="15">
        <v>438</v>
      </c>
      <c r="P30" s="15"/>
      <c r="Q30" s="17"/>
      <c r="R30" s="15" t="s">
        <v>33</v>
      </c>
      <c r="S30" s="15">
        <v>4</v>
      </c>
      <c r="T30" s="15"/>
      <c r="U30" s="15"/>
      <c r="V30" s="14">
        <v>350</v>
      </c>
      <c r="W30" s="25">
        <v>340</v>
      </c>
      <c r="X30" s="15">
        <v>110</v>
      </c>
      <c r="Y30" s="15">
        <v>30</v>
      </c>
      <c r="Z30" s="20" t="s">
        <v>34</v>
      </c>
      <c r="AA30" s="15">
        <v>16</v>
      </c>
      <c r="AB30" s="15"/>
      <c r="AC30" s="15"/>
      <c r="AD30" s="21"/>
      <c r="AE30" s="22"/>
      <c r="AF30" s="23">
        <f t="shared" si="12"/>
        <v>10480</v>
      </c>
      <c r="AG30" s="24">
        <f t="shared" si="17"/>
        <v>0</v>
      </c>
      <c r="AH30" s="24">
        <f t="shared" si="2"/>
        <v>1752</v>
      </c>
      <c r="AI30" s="24">
        <f t="shared" si="18"/>
        <v>0</v>
      </c>
      <c r="AJ30" s="24">
        <f t="shared" si="18"/>
        <v>0</v>
      </c>
      <c r="AK30" s="24">
        <f t="shared" si="15"/>
        <v>5984</v>
      </c>
      <c r="AL30" s="24">
        <f t="shared" si="19"/>
        <v>0</v>
      </c>
      <c r="AM30" s="24">
        <f t="shared" si="19"/>
        <v>0</v>
      </c>
      <c r="AN30" s="24">
        <f t="shared" si="19"/>
        <v>0</v>
      </c>
      <c r="AO30" s="24">
        <f t="shared" si="19"/>
        <v>0</v>
      </c>
    </row>
    <row r="31" spans="1:41" ht="24" customHeight="1" x14ac:dyDescent="0.4">
      <c r="A31" s="13"/>
      <c r="B31" s="14">
        <v>20</v>
      </c>
      <c r="C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>
        <v>388</v>
      </c>
      <c r="P31" s="15"/>
      <c r="Q31" s="17"/>
      <c r="R31" s="15" t="s">
        <v>33</v>
      </c>
      <c r="S31" s="15">
        <v>2</v>
      </c>
      <c r="T31" s="15"/>
      <c r="U31" s="15"/>
      <c r="V31" s="14"/>
      <c r="W31" s="25"/>
      <c r="X31" s="15"/>
      <c r="Y31" s="15"/>
      <c r="Z31" s="20"/>
      <c r="AA31" s="15"/>
      <c r="AB31" s="15"/>
      <c r="AC31" s="15"/>
      <c r="AD31" s="21"/>
      <c r="AE31" s="22"/>
      <c r="AF31" s="23"/>
      <c r="AG31" s="24"/>
      <c r="AH31" s="24">
        <f t="shared" si="2"/>
        <v>776</v>
      </c>
      <c r="AI31" s="24"/>
      <c r="AJ31" s="24"/>
      <c r="AK31" s="24"/>
      <c r="AL31" s="24"/>
      <c r="AM31" s="24"/>
      <c r="AN31" s="24"/>
      <c r="AO31" s="24"/>
    </row>
    <row r="32" spans="1:41" ht="24" customHeight="1" x14ac:dyDescent="0.4">
      <c r="A32" s="13"/>
      <c r="B32" s="14">
        <v>21</v>
      </c>
      <c r="C32" s="15">
        <v>1</v>
      </c>
      <c r="D32" s="16">
        <v>59.1</v>
      </c>
      <c r="E32" s="15">
        <v>2860</v>
      </c>
      <c r="F32" s="15"/>
      <c r="G32" s="15"/>
      <c r="H32" s="15" t="s">
        <v>33</v>
      </c>
      <c r="I32" s="15">
        <v>2</v>
      </c>
      <c r="J32" s="15"/>
      <c r="K32" s="15"/>
      <c r="L32" s="15"/>
      <c r="M32" s="15"/>
      <c r="N32" s="15"/>
      <c r="O32" s="15">
        <v>575</v>
      </c>
      <c r="P32" s="15"/>
      <c r="Q32" s="17"/>
      <c r="R32" s="15" t="s">
        <v>33</v>
      </c>
      <c r="S32" s="15">
        <v>4</v>
      </c>
      <c r="T32" s="15"/>
      <c r="U32" s="15">
        <v>4</v>
      </c>
      <c r="V32" s="14">
        <v>350</v>
      </c>
      <c r="W32" s="25">
        <v>340</v>
      </c>
      <c r="X32" s="15">
        <v>110</v>
      </c>
      <c r="Y32" s="15">
        <v>30</v>
      </c>
      <c r="Z32" s="20" t="s">
        <v>34</v>
      </c>
      <c r="AA32" s="15">
        <v>9</v>
      </c>
      <c r="AB32" s="15"/>
      <c r="AC32" s="15"/>
      <c r="AD32" s="21"/>
      <c r="AE32" s="22"/>
      <c r="AF32" s="23">
        <f t="shared" si="12"/>
        <v>5720</v>
      </c>
      <c r="AG32" s="24">
        <f t="shared" si="17"/>
        <v>0</v>
      </c>
      <c r="AH32" s="24">
        <f t="shared" si="2"/>
        <v>2300</v>
      </c>
      <c r="AI32" s="24">
        <f t="shared" si="18"/>
        <v>0</v>
      </c>
      <c r="AJ32" s="24">
        <f t="shared" si="18"/>
        <v>4</v>
      </c>
      <c r="AK32" s="24">
        <f t="shared" si="15"/>
        <v>3366</v>
      </c>
      <c r="AL32" s="24">
        <f t="shared" si="19"/>
        <v>0</v>
      </c>
      <c r="AM32" s="24">
        <f t="shared" si="19"/>
        <v>0</v>
      </c>
      <c r="AN32" s="24">
        <f t="shared" si="19"/>
        <v>0</v>
      </c>
      <c r="AO32" s="24">
        <f t="shared" si="19"/>
        <v>0</v>
      </c>
    </row>
    <row r="33" spans="1:41" ht="24" customHeight="1" x14ac:dyDescent="0.4">
      <c r="A33" s="13"/>
      <c r="B33" s="14">
        <v>22</v>
      </c>
      <c r="C33" s="15">
        <v>1</v>
      </c>
      <c r="D33" s="16">
        <v>59.1</v>
      </c>
      <c r="E33" s="15">
        <v>2860</v>
      </c>
      <c r="F33" s="15"/>
      <c r="G33" s="15"/>
      <c r="H33" s="15" t="s">
        <v>33</v>
      </c>
      <c r="I33" s="15">
        <v>2</v>
      </c>
      <c r="J33" s="15"/>
      <c r="K33" s="15"/>
      <c r="L33" s="15"/>
      <c r="M33" s="15"/>
      <c r="N33" s="15"/>
      <c r="O33" s="15">
        <v>575</v>
      </c>
      <c r="P33" s="15"/>
      <c r="Q33" s="17"/>
      <c r="R33" s="15" t="s">
        <v>33</v>
      </c>
      <c r="S33" s="15">
        <v>4</v>
      </c>
      <c r="T33" s="15"/>
      <c r="U33" s="15">
        <v>4</v>
      </c>
      <c r="V33" s="14">
        <v>350</v>
      </c>
      <c r="W33" s="25">
        <v>340</v>
      </c>
      <c r="X33" s="15">
        <v>110</v>
      </c>
      <c r="Y33" s="15">
        <v>30</v>
      </c>
      <c r="Z33" s="20" t="s">
        <v>34</v>
      </c>
      <c r="AA33" s="15">
        <v>9</v>
      </c>
      <c r="AB33" s="15"/>
      <c r="AC33" s="15"/>
      <c r="AD33" s="21"/>
      <c r="AE33" s="22"/>
      <c r="AF33" s="23">
        <f t="shared" si="12"/>
        <v>5720</v>
      </c>
      <c r="AG33" s="24">
        <f t="shared" si="17"/>
        <v>0</v>
      </c>
      <c r="AH33" s="24">
        <f t="shared" si="2"/>
        <v>2300</v>
      </c>
      <c r="AI33" s="24">
        <f t="shared" si="18"/>
        <v>0</v>
      </c>
      <c r="AJ33" s="24">
        <f t="shared" si="18"/>
        <v>4</v>
      </c>
      <c r="AK33" s="24">
        <f t="shared" si="15"/>
        <v>3366</v>
      </c>
      <c r="AL33" s="24">
        <f t="shared" si="19"/>
        <v>0</v>
      </c>
      <c r="AM33" s="24">
        <f t="shared" si="19"/>
        <v>0</v>
      </c>
      <c r="AN33" s="24">
        <f t="shared" si="19"/>
        <v>0</v>
      </c>
      <c r="AO33" s="24">
        <f t="shared" si="19"/>
        <v>0</v>
      </c>
    </row>
    <row r="34" spans="1:41" ht="24" customHeight="1" x14ac:dyDescent="0.4">
      <c r="A34" s="13" t="s">
        <v>39</v>
      </c>
      <c r="B34" s="14">
        <v>23</v>
      </c>
      <c r="C34" s="15">
        <v>1</v>
      </c>
      <c r="D34" s="16">
        <v>56.6</v>
      </c>
      <c r="E34" s="15">
        <v>2520</v>
      </c>
      <c r="F34" s="15"/>
      <c r="G34" s="15"/>
      <c r="H34" s="15" t="s">
        <v>33</v>
      </c>
      <c r="I34" s="15">
        <v>2</v>
      </c>
      <c r="J34" s="15"/>
      <c r="K34" s="15"/>
      <c r="L34" s="15"/>
      <c r="M34" s="15"/>
      <c r="N34" s="15"/>
      <c r="O34" s="15">
        <v>644</v>
      </c>
      <c r="P34" s="15"/>
      <c r="Q34" s="17"/>
      <c r="R34" s="15" t="s">
        <v>33</v>
      </c>
      <c r="S34" s="15">
        <v>4</v>
      </c>
      <c r="T34" s="15"/>
      <c r="U34" s="15">
        <v>4</v>
      </c>
      <c r="V34" s="14">
        <v>350</v>
      </c>
      <c r="W34" s="25">
        <v>340</v>
      </c>
      <c r="X34" s="15">
        <v>110</v>
      </c>
      <c r="Y34" s="15">
        <v>30</v>
      </c>
      <c r="Z34" s="20" t="s">
        <v>40</v>
      </c>
      <c r="AA34" s="15">
        <v>8</v>
      </c>
      <c r="AB34" s="15"/>
      <c r="AC34" s="15"/>
      <c r="AD34" s="21"/>
      <c r="AE34" s="22"/>
      <c r="AF34" s="23">
        <f t="shared" si="12"/>
        <v>5040</v>
      </c>
      <c r="AG34" s="24"/>
      <c r="AH34" s="24">
        <f t="shared" si="2"/>
        <v>2576</v>
      </c>
      <c r="AI34" s="24"/>
      <c r="AJ34" s="24"/>
      <c r="AK34" s="24">
        <f t="shared" si="15"/>
        <v>2992</v>
      </c>
      <c r="AL34" s="24"/>
      <c r="AM34" s="24"/>
      <c r="AN34" s="24"/>
      <c r="AO34" s="24"/>
    </row>
    <row r="35" spans="1:41" ht="24" customHeight="1" x14ac:dyDescent="0.4">
      <c r="A35" s="13" t="s">
        <v>39</v>
      </c>
      <c r="B35" s="14">
        <v>24</v>
      </c>
      <c r="C35" s="15">
        <v>1</v>
      </c>
      <c r="D35" s="16">
        <v>56.6</v>
      </c>
      <c r="E35" s="15">
        <v>2520</v>
      </c>
      <c r="F35" s="15"/>
      <c r="G35" s="15"/>
      <c r="H35" s="15" t="s">
        <v>33</v>
      </c>
      <c r="I35" s="15">
        <v>2</v>
      </c>
      <c r="J35" s="15"/>
      <c r="K35" s="15"/>
      <c r="L35" s="15"/>
      <c r="M35" s="15"/>
      <c r="N35" s="15"/>
      <c r="O35" s="15">
        <v>644</v>
      </c>
      <c r="P35" s="15"/>
      <c r="Q35" s="17"/>
      <c r="R35" s="15" t="s">
        <v>33</v>
      </c>
      <c r="S35" s="15">
        <v>4</v>
      </c>
      <c r="T35" s="15"/>
      <c r="U35" s="15">
        <v>4</v>
      </c>
      <c r="V35" s="14">
        <v>350</v>
      </c>
      <c r="W35" s="25">
        <v>340</v>
      </c>
      <c r="X35" s="15">
        <v>110</v>
      </c>
      <c r="Y35" s="15">
        <v>30</v>
      </c>
      <c r="Z35" s="20" t="s">
        <v>40</v>
      </c>
      <c r="AA35" s="15">
        <v>8</v>
      </c>
      <c r="AB35" s="15"/>
      <c r="AC35" s="15"/>
      <c r="AD35" s="21"/>
      <c r="AE35" s="22"/>
      <c r="AF35" s="23">
        <f t="shared" si="12"/>
        <v>5040</v>
      </c>
      <c r="AG35" s="24">
        <f t="shared" si="17"/>
        <v>0</v>
      </c>
      <c r="AH35" s="24">
        <f t="shared" si="2"/>
        <v>2576</v>
      </c>
      <c r="AI35" s="24">
        <f t="shared" si="18"/>
        <v>0</v>
      </c>
      <c r="AJ35" s="24">
        <f t="shared" si="18"/>
        <v>4</v>
      </c>
      <c r="AK35" s="24">
        <f t="shared" si="15"/>
        <v>2992</v>
      </c>
      <c r="AL35" s="24">
        <f t="shared" si="19"/>
        <v>0</v>
      </c>
      <c r="AM35" s="24">
        <f t="shared" si="19"/>
        <v>0</v>
      </c>
      <c r="AN35" s="24">
        <f t="shared" si="19"/>
        <v>0</v>
      </c>
      <c r="AO35" s="24">
        <f t="shared" si="19"/>
        <v>0</v>
      </c>
    </row>
    <row r="36" spans="1:41" ht="21" customHeight="1" x14ac:dyDescent="0.4">
      <c r="A36" s="27"/>
      <c r="B36" s="27"/>
      <c r="C36" s="27">
        <f>SUM(C3:C35)</f>
        <v>24</v>
      </c>
      <c r="D36" s="27"/>
      <c r="E36" s="27"/>
      <c r="F36" s="27"/>
      <c r="G36" s="27"/>
      <c r="H36" s="27"/>
      <c r="I36" s="27">
        <f>SUM(I3:I35)</f>
        <v>48</v>
      </c>
      <c r="J36" s="27"/>
      <c r="K36" s="27"/>
      <c r="L36" s="27"/>
      <c r="M36" s="27"/>
      <c r="N36" s="27">
        <f>SUM(N3:N35)</f>
        <v>16</v>
      </c>
      <c r="O36" s="27"/>
      <c r="P36" s="27"/>
      <c r="Q36" s="27"/>
      <c r="R36" s="27"/>
      <c r="S36" s="27">
        <f>SUM(S3:S35)</f>
        <v>102</v>
      </c>
      <c r="T36" s="27">
        <f>SUM(T28:T35)</f>
        <v>0</v>
      </c>
      <c r="U36" s="27">
        <f>SUM(U28:U35)</f>
        <v>16</v>
      </c>
      <c r="V36" s="27"/>
      <c r="W36" s="27"/>
      <c r="X36" s="27"/>
      <c r="Y36" s="27"/>
      <c r="Z36" s="27"/>
      <c r="AA36" s="27">
        <f>SUM(AA3:AA35)</f>
        <v>246</v>
      </c>
      <c r="AB36" s="27">
        <f t="shared" ref="AB36:AO36" si="20">SUM(AB28:AB35)</f>
        <v>0</v>
      </c>
      <c r="AC36" s="27">
        <f t="shared" si="20"/>
        <v>0</v>
      </c>
      <c r="AD36" s="27">
        <f t="shared" si="20"/>
        <v>0</v>
      </c>
      <c r="AE36" s="27">
        <f t="shared" si="20"/>
        <v>0</v>
      </c>
      <c r="AF36" s="27">
        <f t="shared" si="20"/>
        <v>38716</v>
      </c>
      <c r="AG36" s="27">
        <f t="shared" si="20"/>
        <v>376</v>
      </c>
      <c r="AH36" s="27">
        <f t="shared" si="20"/>
        <v>14040</v>
      </c>
      <c r="AI36" s="27">
        <f t="shared" si="20"/>
        <v>0</v>
      </c>
      <c r="AJ36" s="27">
        <f t="shared" si="20"/>
        <v>12</v>
      </c>
      <c r="AK36" s="27">
        <f t="shared" si="20"/>
        <v>22440</v>
      </c>
      <c r="AL36" s="27">
        <f t="shared" si="20"/>
        <v>0</v>
      </c>
      <c r="AM36" s="27">
        <f t="shared" si="20"/>
        <v>0</v>
      </c>
      <c r="AN36" s="27">
        <f t="shared" si="20"/>
        <v>0</v>
      </c>
      <c r="AO36" s="27">
        <f t="shared" si="20"/>
        <v>0</v>
      </c>
    </row>
    <row r="41" spans="1:41" x14ac:dyDescent="0.4"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</row>
    <row r="42" spans="1:41" x14ac:dyDescent="0.4"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</sheetData>
  <autoFilter ref="A2:AO3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E2:I2"/>
    <mergeCell ref="J2:N2"/>
    <mergeCell ref="O2:S2"/>
    <mergeCell ref="E41:U4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H25</vt:lpstr>
      <vt:lpstr>'H25'!Print_Area</vt:lpstr>
      <vt:lpstr>'H25'!Print_Titles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2022-12-28T07:14:53Z</dcterms:created>
  <dcterms:modified xsi:type="dcterms:W3CDTF">2022-12-28T07:15:04Z</dcterms:modified>
</cp:coreProperties>
</file>