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bookViews>
    <workbookView xWindow="0" yWindow="0" windowWidth="28800" windowHeight="12000"/>
  </bookViews>
  <sheets>
    <sheet name="H32 개정도" sheetId="1" r:id="rId1"/>
  </sheets>
  <definedNames>
    <definedName name="_xlnm._FilterDatabase" localSheetId="0" hidden="1">'H32 개정도'!$A$2:$AO$10</definedName>
    <definedName name="_xlnm.Print_Area" localSheetId="0">'H32 개정도'!$A$1:$AE$10</definedName>
    <definedName name="_xlnm.Print_Titles" localSheetId="0">'H32 개정도'!$2:$2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0" i="1" l="1"/>
  <c r="AD10" i="1"/>
  <c r="AC10" i="1"/>
  <c r="AB10" i="1"/>
  <c r="AA10" i="1"/>
  <c r="U10" i="1"/>
  <c r="T10" i="1"/>
  <c r="S10" i="1"/>
  <c r="N10" i="1"/>
  <c r="I10" i="1"/>
  <c r="C10" i="1"/>
  <c r="AK9" i="1"/>
  <c r="AI9" i="1"/>
  <c r="AH9" i="1"/>
  <c r="AG9" i="1"/>
  <c r="AF9" i="1"/>
  <c r="AO8" i="1"/>
  <c r="AN8" i="1"/>
  <c r="AM8" i="1"/>
  <c r="AL8" i="1"/>
  <c r="AK8" i="1"/>
  <c r="AJ8" i="1"/>
  <c r="AI8" i="1"/>
  <c r="AH8" i="1"/>
  <c r="AG8" i="1"/>
  <c r="AF8" i="1"/>
  <c r="AO7" i="1"/>
  <c r="AN7" i="1"/>
  <c r="AM7" i="1"/>
  <c r="AL7" i="1"/>
  <c r="AK7" i="1"/>
  <c r="AJ7" i="1"/>
  <c r="AI7" i="1"/>
  <c r="AH7" i="1"/>
  <c r="AG7" i="1"/>
  <c r="AF7" i="1"/>
  <c r="AO5" i="1"/>
  <c r="AN5" i="1"/>
  <c r="AM5" i="1"/>
  <c r="AL5" i="1"/>
  <c r="AK5" i="1"/>
  <c r="AJ5" i="1"/>
  <c r="AI5" i="1"/>
  <c r="AH5" i="1"/>
  <c r="AG5" i="1"/>
  <c r="AF5" i="1"/>
  <c r="AO3" i="1"/>
  <c r="AO10" i="1" s="1"/>
  <c r="AN3" i="1"/>
  <c r="AN10" i="1" s="1"/>
  <c r="AM3" i="1"/>
  <c r="AM10" i="1" s="1"/>
  <c r="AL3" i="1"/>
  <c r="AL10" i="1" s="1"/>
  <c r="AK3" i="1"/>
  <c r="AK10" i="1" s="1"/>
  <c r="AJ3" i="1"/>
  <c r="AJ10" i="1" s="1"/>
  <c r="AI3" i="1"/>
  <c r="AI10" i="1" s="1"/>
  <c r="AH3" i="1"/>
  <c r="AH10" i="1" s="1"/>
  <c r="AG3" i="1"/>
  <c r="AG10" i="1" s="1"/>
  <c r="AF3" i="1"/>
  <c r="AF10" i="1" s="1"/>
</calcChain>
</file>

<file path=xl/sharedStrings.xml><?xml version="1.0" encoding="utf-8"?>
<sst xmlns="http://schemas.openxmlformats.org/spreadsheetml/2006/main" count="54" uniqueCount="42">
  <si>
    <t>8091/92/93/94/95/96/8100</t>
    <phoneticPr fontId="2" type="noConversion"/>
  </si>
  <si>
    <t>H32</t>
    <phoneticPr fontId="2" type="noConversion"/>
  </si>
  <si>
    <t>3/15</t>
    <phoneticPr fontId="2" type="noConversion"/>
  </si>
  <si>
    <t>특도 E4</t>
    <phoneticPr fontId="2" type="noConversion"/>
  </si>
  <si>
    <t>HP</t>
    <phoneticPr fontId="2" type="noConversion"/>
  </si>
  <si>
    <t>4/12 개정도</t>
    <phoneticPr fontId="2" type="noConversion"/>
  </si>
  <si>
    <t>8091부터개정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</si>
  <si>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</si>
  <si>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</si>
  <si>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</si>
  <si>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</si>
  <si>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</si>
  <si>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</si>
  <si>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</si>
  <si>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</si>
  <si>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</si>
  <si>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</si>
  <si>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</si>
  <si>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</si>
  <si>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</si>
  <si>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</si>
  <si>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</si>
  <si>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</si>
  <si>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</si>
  <si>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</si>
  <si>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</si>
  <si>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</si>
  <si>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</si>
  <si>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PAD
100</t>
    <phoneticPr fontId="2" type="noConversion"/>
  </si>
  <si>
    <t>PAD
130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</si>
  <si>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</si>
  <si>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</si>
  <si>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</si>
  <si>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</si>
  <si>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</si>
  <si>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3P</t>
    <phoneticPr fontId="2" type="noConversion"/>
  </si>
  <si>
    <t>X</t>
    <phoneticPr fontId="2" type="noConversion"/>
  </si>
  <si>
    <t>PP</t>
    <phoneticPr fontId="2" type="noConversion"/>
  </si>
  <si>
    <t>X</t>
    <phoneticPr fontId="2" type="noConversion"/>
  </si>
  <si>
    <t>X</t>
  </si>
  <si>
    <t>P6</t>
    <phoneticPr fontId="2" type="noConversion"/>
  </si>
  <si>
    <t>ZO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</si>
</sst>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11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DDEE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1" fillId="4" borderId="6" xfId="0" quotePrefix="1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1" fillId="4" borderId="5" xfId="0" quotePrefix="1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5" xfId="0" quotePrefix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6"/>
  <sheetViews>
    <sheetView tabSelected="1" workbookViewId="0">
      <selection activeCell="A3" sqref="A3:XFD9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4.75" style="1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28.5" customHeight="1" x14ac:dyDescent="0.3">
      <c r="E1" s="2" t="s">
        <v>0</v>
      </c>
      <c r="G1" s="3"/>
      <c r="J1" s="4" t="s">
        <v>1</v>
      </c>
      <c r="L1" s="5" t="s">
        <v>2</v>
      </c>
      <c r="Q1" s="6" t="s">
        <v>3</v>
      </c>
      <c r="R1" s="6" t="s">
        <v>4</v>
      </c>
      <c r="T1" s="6"/>
      <c r="U1" s="6" t="s">
        <v>5</v>
      </c>
      <c r="V1" s="6"/>
      <c r="X1" s="1" t="s">
        <v>6</v>
      </c>
    </row>
    <row r="2" spans="1:41" ht="35.25" customHeight="1" x14ac:dyDescent="0.3">
      <c r="A2" s="7" t="s">
        <v>7</v>
      </c>
      <c r="B2" s="7" t="s">
        <v>8</v>
      </c>
      <c r="C2" s="7" t="s">
        <v>9</v>
      </c>
      <c r="D2" s="7"/>
      <c r="E2" s="8" t="s">
        <v>10</v>
      </c>
      <c r="F2" s="8"/>
      <c r="G2" s="8"/>
      <c r="H2" s="8"/>
      <c r="I2" s="8"/>
      <c r="J2" s="8" t="s">
        <v>11</v>
      </c>
      <c r="K2" s="8"/>
      <c r="L2" s="8"/>
      <c r="M2" s="8"/>
      <c r="N2" s="8"/>
      <c r="O2" s="8" t="s">
        <v>12</v>
      </c>
      <c r="P2" s="8"/>
      <c r="Q2" s="8"/>
      <c r="R2" s="8"/>
      <c r="S2" s="8"/>
      <c r="T2" s="9" t="s">
        <v>13</v>
      </c>
      <c r="U2" s="9" t="s">
        <v>14</v>
      </c>
      <c r="V2" s="7" t="s">
        <v>15</v>
      </c>
      <c r="W2" s="7" t="s">
        <v>16</v>
      </c>
      <c r="X2" s="7" t="s">
        <v>17</v>
      </c>
      <c r="Y2" s="7" t="s">
        <v>18</v>
      </c>
      <c r="Z2" s="7" t="s">
        <v>19</v>
      </c>
      <c r="AA2" s="9" t="s">
        <v>20</v>
      </c>
      <c r="AB2" s="9" t="s">
        <v>21</v>
      </c>
      <c r="AC2" s="9" t="s">
        <v>22</v>
      </c>
      <c r="AD2" s="9" t="s">
        <v>23</v>
      </c>
      <c r="AE2" s="10" t="s">
        <v>24</v>
      </c>
      <c r="AF2" s="11" t="s">
        <v>25</v>
      </c>
      <c r="AG2" s="12" t="s">
        <v>26</v>
      </c>
      <c r="AH2" s="12" t="s">
        <v>27</v>
      </c>
      <c r="AI2" s="12" t="s">
        <v>28</v>
      </c>
      <c r="AJ2" s="12" t="s">
        <v>29</v>
      </c>
      <c r="AK2" s="12" t="s">
        <v>30</v>
      </c>
      <c r="AL2" s="12" t="s">
        <v>31</v>
      </c>
      <c r="AM2" s="12" t="s">
        <v>32</v>
      </c>
      <c r="AN2" s="12" t="s">
        <v>33</v>
      </c>
      <c r="AO2" s="12" t="s">
        <v>34</v>
      </c>
    </row>
    <row r="3" spans="1:41" ht="24" customHeight="1" x14ac:dyDescent="0.3">
      <c r="A3" s="13" t="s">
        <v>35</v>
      </c>
      <c r="B3" s="14">
        <v>1</v>
      </c>
      <c r="C3" s="15">
        <v>1</v>
      </c>
      <c r="D3" s="16">
        <v>82.1</v>
      </c>
      <c r="E3" s="15">
        <v>5420</v>
      </c>
      <c r="F3" s="15"/>
      <c r="G3" s="15"/>
      <c r="H3" s="15" t="s">
        <v>36</v>
      </c>
      <c r="I3" s="15">
        <v>2</v>
      </c>
      <c r="J3" s="15">
        <v>302</v>
      </c>
      <c r="K3" s="15"/>
      <c r="L3" s="15"/>
      <c r="M3" s="15" t="s">
        <v>36</v>
      </c>
      <c r="N3" s="15">
        <v>4</v>
      </c>
      <c r="O3" s="15"/>
      <c r="P3" s="15"/>
      <c r="Q3" s="17"/>
      <c r="R3" s="15"/>
      <c r="S3" s="15"/>
      <c r="T3" s="15"/>
      <c r="U3" s="15"/>
      <c r="V3" s="18">
        <v>350</v>
      </c>
      <c r="W3" s="19">
        <v>330</v>
      </c>
      <c r="X3" s="15">
        <v>110</v>
      </c>
      <c r="Y3" s="15">
        <v>30</v>
      </c>
      <c r="Z3" s="20" t="s">
        <v>37</v>
      </c>
      <c r="AA3" s="15">
        <v>17</v>
      </c>
      <c r="AB3" s="15"/>
      <c r="AC3" s="15"/>
      <c r="AD3" s="21"/>
      <c r="AE3" s="22"/>
      <c r="AF3" s="23">
        <f t="shared" ref="AF3:AF9" si="0">E3*I3</f>
        <v>10840</v>
      </c>
      <c r="AG3" s="24">
        <f t="shared" ref="AG3:AG9" si="1">J3*N3</f>
        <v>1208</v>
      </c>
      <c r="AH3" s="24">
        <f t="shared" ref="AH3:AH9" si="2">O3*S3</f>
        <v>0</v>
      </c>
      <c r="AI3" s="24">
        <f t="shared" ref="AI3:AJ9" si="3">T3</f>
        <v>0</v>
      </c>
      <c r="AJ3" s="24">
        <f t="shared" si="3"/>
        <v>0</v>
      </c>
      <c r="AK3" s="24">
        <f t="shared" ref="AK3:AK9" si="4">IF(V3=350,AA3*374,(IF(V3=300,AA3*324,AA3*424)))</f>
        <v>6358</v>
      </c>
      <c r="AL3" s="24">
        <f t="shared" ref="AL3:AO8" si="5">AB3</f>
        <v>0</v>
      </c>
      <c r="AM3" s="24">
        <f t="shared" si="5"/>
        <v>0</v>
      </c>
      <c r="AN3" s="24">
        <f t="shared" si="5"/>
        <v>0</v>
      </c>
      <c r="AO3" s="24">
        <f t="shared" si="5"/>
        <v>0</v>
      </c>
    </row>
    <row r="4" spans="1:41" ht="24" customHeight="1" x14ac:dyDescent="0.3">
      <c r="A4" s="13"/>
      <c r="B4" s="14">
        <v>1</v>
      </c>
      <c r="C4" s="15"/>
      <c r="E4" s="15"/>
      <c r="F4" s="15"/>
      <c r="G4" s="15"/>
      <c r="H4" s="15"/>
      <c r="I4" s="15"/>
      <c r="J4" s="15">
        <v>253</v>
      </c>
      <c r="K4" s="15"/>
      <c r="L4" s="15"/>
      <c r="M4" s="15" t="s">
        <v>38</v>
      </c>
      <c r="N4" s="15">
        <v>2</v>
      </c>
      <c r="O4" s="15"/>
      <c r="P4" s="15"/>
      <c r="Q4" s="17"/>
      <c r="R4" s="15"/>
      <c r="S4" s="15"/>
      <c r="T4" s="15"/>
      <c r="U4" s="15"/>
      <c r="V4" s="18"/>
      <c r="W4" s="19"/>
      <c r="X4" s="15"/>
      <c r="Y4" s="15"/>
      <c r="Z4" s="20"/>
      <c r="AA4" s="15"/>
      <c r="AB4" s="15"/>
      <c r="AC4" s="15"/>
      <c r="AD4" s="21"/>
      <c r="AE4" s="22"/>
      <c r="AF4" s="23"/>
      <c r="AG4" s="24"/>
      <c r="AH4" s="24"/>
      <c r="AI4" s="24"/>
      <c r="AJ4" s="24"/>
      <c r="AK4" s="24"/>
      <c r="AL4" s="24"/>
      <c r="AM4" s="24"/>
      <c r="AN4" s="24"/>
      <c r="AO4" s="24"/>
    </row>
    <row r="5" spans="1:41" ht="24" customHeight="1" x14ac:dyDescent="0.3">
      <c r="A5" s="13" t="s">
        <v>35</v>
      </c>
      <c r="B5" s="14">
        <v>2</v>
      </c>
      <c r="C5" s="15">
        <v>1</v>
      </c>
      <c r="D5" s="16">
        <v>82.1</v>
      </c>
      <c r="E5" s="15">
        <v>5420</v>
      </c>
      <c r="F5" s="15"/>
      <c r="G5" s="15"/>
      <c r="H5" s="15" t="s">
        <v>38</v>
      </c>
      <c r="I5" s="15">
        <v>2</v>
      </c>
      <c r="J5" s="15">
        <v>302</v>
      </c>
      <c r="K5" s="15"/>
      <c r="L5" s="15"/>
      <c r="M5" s="15" t="s">
        <v>39</v>
      </c>
      <c r="N5" s="15">
        <v>4</v>
      </c>
      <c r="O5" s="15"/>
      <c r="P5" s="15"/>
      <c r="Q5" s="17"/>
      <c r="R5" s="15"/>
      <c r="S5" s="15"/>
      <c r="T5" s="15"/>
      <c r="U5" s="15"/>
      <c r="V5" s="18">
        <v>350</v>
      </c>
      <c r="W5" s="19">
        <v>330</v>
      </c>
      <c r="X5" s="15">
        <v>110</v>
      </c>
      <c r="Y5" s="15">
        <v>30</v>
      </c>
      <c r="Z5" s="20" t="s">
        <v>37</v>
      </c>
      <c r="AA5" s="15">
        <v>17</v>
      </c>
      <c r="AB5" s="15"/>
      <c r="AC5" s="15"/>
      <c r="AD5" s="21"/>
      <c r="AE5" s="22"/>
      <c r="AF5" s="23">
        <f t="shared" si="0"/>
        <v>10840</v>
      </c>
      <c r="AG5" s="24">
        <f t="shared" si="1"/>
        <v>1208</v>
      </c>
      <c r="AH5" s="24">
        <f t="shared" si="2"/>
        <v>0</v>
      </c>
      <c r="AI5" s="24">
        <f t="shared" si="3"/>
        <v>0</v>
      </c>
      <c r="AJ5" s="24">
        <f t="shared" si="3"/>
        <v>0</v>
      </c>
      <c r="AK5" s="24">
        <f t="shared" si="4"/>
        <v>6358</v>
      </c>
      <c r="AL5" s="24">
        <f t="shared" si="5"/>
        <v>0</v>
      </c>
      <c r="AM5" s="24">
        <f t="shared" si="5"/>
        <v>0</v>
      </c>
      <c r="AN5" s="24">
        <f t="shared" si="5"/>
        <v>0</v>
      </c>
      <c r="AO5" s="24">
        <f t="shared" si="5"/>
        <v>0</v>
      </c>
    </row>
    <row r="6" spans="1:41" ht="24" customHeight="1" x14ac:dyDescent="0.3">
      <c r="A6" s="13"/>
      <c r="B6" s="14">
        <v>2</v>
      </c>
      <c r="C6" s="15"/>
      <c r="E6" s="15"/>
      <c r="F6" s="15"/>
      <c r="G6" s="15"/>
      <c r="H6" s="15"/>
      <c r="I6" s="15"/>
      <c r="J6" s="15">
        <v>253</v>
      </c>
      <c r="K6" s="15"/>
      <c r="L6" s="15"/>
      <c r="M6" s="15" t="s">
        <v>39</v>
      </c>
      <c r="N6" s="15">
        <v>2</v>
      </c>
      <c r="O6" s="15"/>
      <c r="P6" s="15"/>
      <c r="Q6" s="17"/>
      <c r="R6" s="15"/>
      <c r="S6" s="15"/>
      <c r="T6" s="15"/>
      <c r="U6" s="15"/>
      <c r="V6" s="18"/>
      <c r="W6" s="19"/>
      <c r="X6" s="15"/>
      <c r="Y6" s="15"/>
      <c r="Z6" s="20"/>
      <c r="AA6" s="15"/>
      <c r="AB6" s="15"/>
      <c r="AC6" s="15"/>
      <c r="AD6" s="21"/>
      <c r="AE6" s="22"/>
      <c r="AF6" s="23"/>
      <c r="AG6" s="24"/>
      <c r="AH6" s="24"/>
      <c r="AI6" s="24"/>
      <c r="AJ6" s="24"/>
      <c r="AK6" s="24"/>
      <c r="AL6" s="24"/>
      <c r="AM6" s="24"/>
      <c r="AN6" s="24"/>
      <c r="AO6" s="24"/>
    </row>
    <row r="7" spans="1:41" ht="24" customHeight="1" x14ac:dyDescent="0.3">
      <c r="A7" s="13"/>
      <c r="B7" s="14">
        <v>3</v>
      </c>
      <c r="C7" s="15">
        <v>1</v>
      </c>
      <c r="D7" s="16">
        <v>83.5</v>
      </c>
      <c r="E7" s="15">
        <v>5420</v>
      </c>
      <c r="F7" s="15"/>
      <c r="G7" s="15"/>
      <c r="H7" s="15" t="s">
        <v>38</v>
      </c>
      <c r="I7" s="15">
        <v>2</v>
      </c>
      <c r="J7" s="15">
        <v>260</v>
      </c>
      <c r="K7" s="15"/>
      <c r="L7" s="15"/>
      <c r="M7" s="15" t="s">
        <v>38</v>
      </c>
      <c r="N7" s="15">
        <v>6</v>
      </c>
      <c r="O7" s="15"/>
      <c r="P7" s="15"/>
      <c r="Q7" s="17"/>
      <c r="R7" s="15"/>
      <c r="S7" s="15"/>
      <c r="T7" s="15">
        <v>6</v>
      </c>
      <c r="U7" s="15"/>
      <c r="V7" s="18">
        <v>350</v>
      </c>
      <c r="W7" s="19">
        <v>330</v>
      </c>
      <c r="X7" s="15">
        <v>110</v>
      </c>
      <c r="Y7" s="15">
        <v>30</v>
      </c>
      <c r="Z7" s="25" t="s">
        <v>40</v>
      </c>
      <c r="AA7" s="15">
        <v>17</v>
      </c>
      <c r="AB7" s="15"/>
      <c r="AC7" s="15"/>
      <c r="AD7" s="21"/>
      <c r="AE7" s="22"/>
      <c r="AF7" s="23">
        <f t="shared" si="0"/>
        <v>10840</v>
      </c>
      <c r="AG7" s="24">
        <f t="shared" si="1"/>
        <v>1560</v>
      </c>
      <c r="AH7" s="24">
        <f t="shared" si="2"/>
        <v>0</v>
      </c>
      <c r="AI7" s="24">
        <f t="shared" si="3"/>
        <v>6</v>
      </c>
      <c r="AJ7" s="24">
        <f t="shared" si="3"/>
        <v>0</v>
      </c>
      <c r="AK7" s="24">
        <f t="shared" si="4"/>
        <v>6358</v>
      </c>
      <c r="AL7" s="24">
        <f t="shared" si="5"/>
        <v>0</v>
      </c>
      <c r="AM7" s="24">
        <f t="shared" si="5"/>
        <v>0</v>
      </c>
      <c r="AN7" s="24">
        <f t="shared" si="5"/>
        <v>0</v>
      </c>
      <c r="AO7" s="24">
        <f t="shared" si="5"/>
        <v>0</v>
      </c>
    </row>
    <row r="8" spans="1:41" ht="24" customHeight="1" x14ac:dyDescent="0.3">
      <c r="A8" s="13"/>
      <c r="B8" s="14">
        <v>4</v>
      </c>
      <c r="C8" s="15">
        <v>1</v>
      </c>
      <c r="D8" s="16">
        <v>28.8</v>
      </c>
      <c r="E8" s="15">
        <v>1680</v>
      </c>
      <c r="F8" s="15"/>
      <c r="G8" s="15"/>
      <c r="H8" s="15" t="s">
        <v>38</v>
      </c>
      <c r="I8" s="15">
        <v>2</v>
      </c>
      <c r="J8" s="15">
        <v>260</v>
      </c>
      <c r="K8" s="15"/>
      <c r="L8" s="15"/>
      <c r="M8" s="15" t="s">
        <v>38</v>
      </c>
      <c r="N8" s="15">
        <v>4</v>
      </c>
      <c r="O8" s="15"/>
      <c r="P8" s="15"/>
      <c r="Q8" s="17"/>
      <c r="R8" s="15"/>
      <c r="S8" s="15"/>
      <c r="T8" s="15">
        <v>4</v>
      </c>
      <c r="U8" s="15"/>
      <c r="V8" s="14">
        <v>350</v>
      </c>
      <c r="W8" s="26">
        <v>340</v>
      </c>
      <c r="X8" s="15">
        <v>110</v>
      </c>
      <c r="Y8" s="15">
        <v>210</v>
      </c>
      <c r="Z8" s="20" t="s">
        <v>41</v>
      </c>
      <c r="AA8" s="15">
        <v>5</v>
      </c>
      <c r="AB8" s="15"/>
      <c r="AC8" s="15"/>
      <c r="AD8" s="21"/>
      <c r="AE8" s="22"/>
      <c r="AF8" s="23">
        <f t="shared" si="0"/>
        <v>3360</v>
      </c>
      <c r="AG8" s="24">
        <f t="shared" si="1"/>
        <v>1040</v>
      </c>
      <c r="AH8" s="24">
        <f t="shared" si="2"/>
        <v>0</v>
      </c>
      <c r="AI8" s="24">
        <f t="shared" si="3"/>
        <v>4</v>
      </c>
      <c r="AJ8" s="24">
        <f t="shared" si="3"/>
        <v>0</v>
      </c>
      <c r="AK8" s="24">
        <f t="shared" si="4"/>
        <v>1870</v>
      </c>
      <c r="AL8" s="24">
        <f t="shared" si="5"/>
        <v>0</v>
      </c>
      <c r="AM8" s="24">
        <f t="shared" si="5"/>
        <v>0</v>
      </c>
      <c r="AN8" s="24">
        <f t="shared" si="5"/>
        <v>0</v>
      </c>
      <c r="AO8" s="24">
        <f t="shared" si="5"/>
        <v>0</v>
      </c>
    </row>
    <row r="9" spans="1:41" ht="24" customHeight="1" x14ac:dyDescent="0.3">
      <c r="A9" s="13"/>
      <c r="B9" s="14">
        <v>5</v>
      </c>
      <c r="C9" s="15">
        <v>1</v>
      </c>
      <c r="D9" s="16">
        <v>83.2</v>
      </c>
      <c r="E9" s="15">
        <v>5420</v>
      </c>
      <c r="F9" s="15"/>
      <c r="G9" s="15"/>
      <c r="H9" s="15" t="s">
        <v>38</v>
      </c>
      <c r="I9" s="15">
        <v>2</v>
      </c>
      <c r="J9" s="15">
        <v>249</v>
      </c>
      <c r="K9" s="15"/>
      <c r="L9" s="15"/>
      <c r="M9" s="15" t="s">
        <v>38</v>
      </c>
      <c r="N9" s="15">
        <v>6</v>
      </c>
      <c r="O9" s="15"/>
      <c r="P9" s="15"/>
      <c r="Q9" s="17"/>
      <c r="R9" s="15"/>
      <c r="S9" s="15"/>
      <c r="T9" s="15">
        <v>6</v>
      </c>
      <c r="U9" s="15"/>
      <c r="V9" s="18">
        <v>350</v>
      </c>
      <c r="W9" s="19">
        <v>330</v>
      </c>
      <c r="X9" s="15">
        <v>110</v>
      </c>
      <c r="Y9" s="15">
        <v>30</v>
      </c>
      <c r="Z9" s="25" t="s">
        <v>40</v>
      </c>
      <c r="AA9" s="15">
        <v>17</v>
      </c>
      <c r="AB9" s="15"/>
      <c r="AC9" s="15"/>
      <c r="AD9" s="21"/>
      <c r="AE9" s="22"/>
      <c r="AF9" s="23">
        <f t="shared" si="0"/>
        <v>10840</v>
      </c>
      <c r="AG9" s="24">
        <f t="shared" si="1"/>
        <v>1494</v>
      </c>
      <c r="AH9" s="24">
        <f t="shared" si="2"/>
        <v>0</v>
      </c>
      <c r="AI9" s="24">
        <f t="shared" si="3"/>
        <v>6</v>
      </c>
      <c r="AJ9" s="24"/>
      <c r="AK9" s="24">
        <f t="shared" si="4"/>
        <v>6358</v>
      </c>
      <c r="AL9" s="24"/>
      <c r="AM9" s="24"/>
      <c r="AN9" s="24"/>
      <c r="AO9" s="24"/>
    </row>
    <row r="10" spans="1:41" ht="21" customHeight="1" x14ac:dyDescent="0.3">
      <c r="A10" s="27"/>
      <c r="B10" s="27"/>
      <c r="C10" s="27">
        <f>SUM(C3:C9)</f>
        <v>5</v>
      </c>
      <c r="D10" s="27"/>
      <c r="E10" s="27"/>
      <c r="F10" s="27"/>
      <c r="G10" s="27"/>
      <c r="H10" s="27"/>
      <c r="I10" s="27">
        <f>SUM(I3:I9)</f>
        <v>10</v>
      </c>
      <c r="J10" s="27"/>
      <c r="K10" s="27"/>
      <c r="L10" s="27"/>
      <c r="M10" s="27"/>
      <c r="N10" s="27">
        <f>SUM(N3:N9)</f>
        <v>28</v>
      </c>
      <c r="O10" s="27"/>
      <c r="P10" s="27"/>
      <c r="Q10" s="27"/>
      <c r="R10" s="27"/>
      <c r="S10" s="27">
        <f>SUM(S3:S9)</f>
        <v>0</v>
      </c>
      <c r="T10" s="27">
        <f>SUM(T3:T9)</f>
        <v>16</v>
      </c>
      <c r="U10" s="27">
        <f>SUM(U3:U9)</f>
        <v>0</v>
      </c>
      <c r="V10" s="27"/>
      <c r="W10" s="27"/>
      <c r="X10" s="27"/>
      <c r="Y10" s="27"/>
      <c r="Z10" s="27"/>
      <c r="AA10" s="27">
        <f t="shared" ref="AA10:AO10" si="6">SUM(AA3:AA9)</f>
        <v>73</v>
      </c>
      <c r="AB10" s="27">
        <f t="shared" si="6"/>
        <v>0</v>
      </c>
      <c r="AC10" s="27">
        <f t="shared" si="6"/>
        <v>0</v>
      </c>
      <c r="AD10" s="27">
        <f t="shared" si="6"/>
        <v>0</v>
      </c>
      <c r="AE10" s="27">
        <f t="shared" si="6"/>
        <v>0</v>
      </c>
      <c r="AF10" s="27">
        <f t="shared" si="6"/>
        <v>46720</v>
      </c>
      <c r="AG10" s="27">
        <f t="shared" si="6"/>
        <v>6510</v>
      </c>
      <c r="AH10" s="27">
        <f t="shared" si="6"/>
        <v>0</v>
      </c>
      <c r="AI10" s="27">
        <f t="shared" si="6"/>
        <v>16</v>
      </c>
      <c r="AJ10" s="27">
        <f t="shared" si="6"/>
        <v>0</v>
      </c>
      <c r="AK10" s="27">
        <f t="shared" si="6"/>
        <v>27302</v>
      </c>
      <c r="AL10" s="27">
        <f t="shared" si="6"/>
        <v>0</v>
      </c>
      <c r="AM10" s="27">
        <f t="shared" si="6"/>
        <v>0</v>
      </c>
      <c r="AN10" s="27">
        <f t="shared" si="6"/>
        <v>0</v>
      </c>
      <c r="AO10" s="27">
        <f t="shared" si="6"/>
        <v>0</v>
      </c>
    </row>
    <row r="15" spans="1:41" x14ac:dyDescent="0.3"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</row>
    <row r="16" spans="1:41" x14ac:dyDescent="0.3"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</row>
  </sheetData>
  <autoFilter ref="A2:AO10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E2:I2"/>
    <mergeCell ref="J2:N2"/>
    <mergeCell ref="O2:S2"/>
    <mergeCell ref="E15:U16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H32 개정도</vt:lpstr>
      <vt:lpstr>'H32 개정도'!Print_Area</vt:lpstr>
      <vt:lpstr>'H32 개정도'!Print_Titles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2022-12-29T05:49:52Z</dcterms:created>
  <dcterms:modified xsi:type="dcterms:W3CDTF">2022-12-29T05:50:02Z</dcterms:modified>
</cp:coreProperties>
</file>