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0" yWindow="2370" windowWidth="26115" windowHeight="11625"/>
  </bookViews>
  <sheets>
    <sheet name="H15" sheetId="1" r:id="rId1"/>
  </sheets>
  <definedNames>
    <definedName name="_xlnm._FilterDatabase" localSheetId="0" hidden="1">'H15'!$A$2:$AO$14</definedName>
    <definedName name="_xlnm.Print_Area" localSheetId="0">'H15'!$A$1:$AE$13</definedName>
    <definedName name="_xlnm.Print_Titles" localSheetId="0">'H15'!$2:$2</definedName>
  </definedNames>
  <calcPr calcId="144525"/>
</workbook>
</file>

<file path=xl/calcChain.xml><?xml version="1.0" encoding="utf-8"?>
<calcChain xmlns="http://schemas.openxmlformats.org/spreadsheetml/2006/main">
  <c r="AN13" i="1" l="1"/>
  <c r="AJ13" i="1"/>
  <c r="AF13" i="1"/>
  <c r="AE13" i="1"/>
  <c r="AD13" i="1"/>
  <c r="AC13" i="1"/>
  <c r="AB13" i="1"/>
  <c r="AA13" i="1"/>
  <c r="U13" i="1"/>
  <c r="T13" i="1"/>
  <c r="S13" i="1"/>
  <c r="N13" i="1"/>
  <c r="I13" i="1"/>
  <c r="C13" i="1"/>
  <c r="AO3" i="1"/>
  <c r="AO13" i="1" s="1"/>
  <c r="AN3" i="1"/>
  <c r="AM3" i="1"/>
  <c r="AM13" i="1" s="1"/>
  <c r="AL3" i="1"/>
  <c r="AL13" i="1" s="1"/>
  <c r="AK3" i="1"/>
  <c r="AK13" i="1" s="1"/>
  <c r="AJ3" i="1"/>
  <c r="AI3" i="1"/>
  <c r="AI13" i="1" s="1"/>
  <c r="AH3" i="1"/>
  <c r="AH13" i="1" s="1"/>
  <c r="AG3" i="1"/>
  <c r="AG13" i="1" s="1"/>
  <c r="AF3" i="1"/>
</calcChain>
</file>

<file path=xl/sharedStrings.xml><?xml version="1.0" encoding="utf-8"?>
<sst xmlns="http://schemas.openxmlformats.org/spreadsheetml/2006/main" count="65" uniqueCount="35">
  <si>
    <t>8105/8106/8107</t>
    <phoneticPr fontId="3" type="noConversion"/>
  </si>
  <si>
    <t>H15</t>
    <phoneticPr fontId="3" type="noConversion"/>
  </si>
  <si>
    <t>12/29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</si>
  <si>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</si>
  <si>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</si>
  <si>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</si>
  <si>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</si>
  <si>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</si>
  <si>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</si>
  <si>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</si>
  <si>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</si>
  <si>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</si>
  <si>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</si>
  <si>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</si>
  <si>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</si>
  <si>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</si>
  <si>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</si>
  <si>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</si>
  <si>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</si>
  <si>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</si>
  <si>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</si>
  <si>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</si>
  <si>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</si>
  <si>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</si>
  <si>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</si>
  <si>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</si>
  <si>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</si>
  <si>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</si>
  <si>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</si>
  <si>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</si>
  <si>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X</t>
    <phoneticPr fontId="3" type="noConversion"/>
  </si>
  <si>
    <t>P2</t>
    <phoneticPr fontId="3" type="noConversion"/>
  </si>
  <si>
    <t>3P</t>
    <phoneticPr fontId="3" type="noConversion"/>
  </si>
  <si>
    <t>PP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</si>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</sst>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4"/>
  <sheetViews>
    <sheetView tabSelected="1" workbookViewId="0">
      <selection activeCell="G11" sqref="G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625" style="46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2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43"/>
      <c r="E2" s="47" t="s">
        <v>7</v>
      </c>
      <c r="F2" s="48"/>
      <c r="G2" s="48"/>
      <c r="H2" s="48"/>
      <c r="I2" s="49"/>
      <c r="J2" s="47" t="s">
        <v>8</v>
      </c>
      <c r="K2" s="48"/>
      <c r="L2" s="48"/>
      <c r="M2" s="48"/>
      <c r="N2" s="49"/>
      <c r="O2" s="47" t="s">
        <v>9</v>
      </c>
      <c r="P2" s="48"/>
      <c r="Q2" s="48"/>
      <c r="R2" s="48"/>
      <c r="S2" s="49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" customHeight="1" x14ac:dyDescent="0.3">
      <c r="A3" s="17"/>
      <c r="B3" s="17">
        <v>1</v>
      </c>
      <c r="C3" s="18">
        <v>1</v>
      </c>
      <c r="D3" s="44">
        <v>21.1</v>
      </c>
      <c r="E3" s="19">
        <v>1160</v>
      </c>
      <c r="F3" s="20"/>
      <c r="G3" s="20"/>
      <c r="H3" s="20" t="s">
        <v>29</v>
      </c>
      <c r="I3" s="21">
        <v>2</v>
      </c>
      <c r="J3" s="19">
        <v>254</v>
      </c>
      <c r="K3" s="20"/>
      <c r="L3" s="22"/>
      <c r="M3" s="20" t="s">
        <v>30</v>
      </c>
      <c r="N3" s="21">
        <v>4</v>
      </c>
      <c r="O3" s="19"/>
      <c r="P3" s="20"/>
      <c r="Q3" s="23"/>
      <c r="R3" s="20"/>
      <c r="S3" s="24"/>
      <c r="T3" s="19"/>
      <c r="U3" s="24"/>
      <c r="V3" s="25">
        <v>350</v>
      </c>
      <c r="W3" s="26">
        <v>340</v>
      </c>
      <c r="X3" s="20">
        <v>110</v>
      </c>
      <c r="Y3" s="20">
        <v>30</v>
      </c>
      <c r="Z3" s="27" t="s">
        <v>31</v>
      </c>
      <c r="AA3" s="20">
        <v>4</v>
      </c>
      <c r="AB3" s="20"/>
      <c r="AC3" s="20"/>
      <c r="AD3" s="28"/>
      <c r="AE3" s="29"/>
      <c r="AF3" s="30">
        <f t="shared" ref="AF3" si="0">E3*I3</f>
        <v>2320</v>
      </c>
      <c r="AG3" s="31">
        <f t="shared" ref="AG3" si="1">J3*N3</f>
        <v>1016</v>
      </c>
      <c r="AH3" s="31">
        <f t="shared" ref="AH3" si="2">O3*S3</f>
        <v>0</v>
      </c>
      <c r="AI3" s="31">
        <f t="shared" ref="AI3:AJ3" si="3">T3</f>
        <v>0</v>
      </c>
      <c r="AJ3" s="31">
        <f t="shared" si="3"/>
        <v>0</v>
      </c>
      <c r="AK3" s="31">
        <f t="shared" ref="AK3" si="4">IF(V3=350,AA3*374,(IF(V3=300,AA3*324,AA3*424)))</f>
        <v>1496</v>
      </c>
      <c r="AL3" s="31">
        <f t="shared" ref="AL3:AO3" si="5">AB3</f>
        <v>0</v>
      </c>
      <c r="AM3" s="31">
        <f t="shared" si="5"/>
        <v>0</v>
      </c>
      <c r="AN3" s="31">
        <f t="shared" si="5"/>
        <v>0</v>
      </c>
      <c r="AO3" s="31">
        <f t="shared" si="5"/>
        <v>0</v>
      </c>
    </row>
    <row r="4" spans="1:41" ht="24" customHeight="1" x14ac:dyDescent="0.3">
      <c r="A4" s="17"/>
      <c r="B4" s="17">
        <v>2</v>
      </c>
      <c r="C4" s="18">
        <v>1</v>
      </c>
      <c r="D4" s="44">
        <v>42.7</v>
      </c>
      <c r="E4" s="19">
        <v>1460</v>
      </c>
      <c r="F4" s="20"/>
      <c r="G4" s="20"/>
      <c r="H4" s="20" t="s">
        <v>30</v>
      </c>
      <c r="I4" s="21">
        <v>2</v>
      </c>
      <c r="J4" s="19"/>
      <c r="K4" s="20"/>
      <c r="L4" s="22"/>
      <c r="M4" s="20"/>
      <c r="N4" s="21"/>
      <c r="O4" s="19">
        <v>649</v>
      </c>
      <c r="P4" s="20"/>
      <c r="Q4" s="23"/>
      <c r="R4" s="20" t="s">
        <v>30</v>
      </c>
      <c r="S4" s="24">
        <v>4</v>
      </c>
      <c r="T4" s="19"/>
      <c r="U4" s="24">
        <v>4</v>
      </c>
      <c r="V4" s="32">
        <v>350</v>
      </c>
      <c r="W4" s="33">
        <v>330</v>
      </c>
      <c r="X4" s="20">
        <v>110</v>
      </c>
      <c r="Y4" s="20">
        <v>30</v>
      </c>
      <c r="Z4" s="27" t="s">
        <v>31</v>
      </c>
      <c r="AA4" s="20">
        <v>5</v>
      </c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7"/>
      <c r="B5" s="17">
        <v>3</v>
      </c>
      <c r="C5" s="18">
        <v>1</v>
      </c>
      <c r="D5" s="44">
        <v>21.1</v>
      </c>
      <c r="E5" s="19">
        <v>1160</v>
      </c>
      <c r="F5" s="20"/>
      <c r="G5" s="20"/>
      <c r="H5" s="20" t="s">
        <v>30</v>
      </c>
      <c r="I5" s="21">
        <v>2</v>
      </c>
      <c r="J5" s="19">
        <v>252</v>
      </c>
      <c r="K5" s="20"/>
      <c r="L5" s="22"/>
      <c r="M5" s="20" t="s">
        <v>30</v>
      </c>
      <c r="N5" s="21">
        <v>4</v>
      </c>
      <c r="O5" s="19"/>
      <c r="P5" s="20"/>
      <c r="Q5" s="23"/>
      <c r="R5" s="20"/>
      <c r="S5" s="24"/>
      <c r="T5" s="19"/>
      <c r="U5" s="24"/>
      <c r="V5" s="25">
        <v>350</v>
      </c>
      <c r="W5" s="26">
        <v>340</v>
      </c>
      <c r="X5" s="20">
        <v>110</v>
      </c>
      <c r="Y5" s="20">
        <v>30</v>
      </c>
      <c r="Z5" s="27" t="s">
        <v>31</v>
      </c>
      <c r="AA5" s="20">
        <v>4</v>
      </c>
      <c r="AB5" s="20"/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7"/>
      <c r="B6" s="17">
        <v>4</v>
      </c>
      <c r="C6" s="18">
        <v>1</v>
      </c>
      <c r="D6" s="44">
        <v>42.7</v>
      </c>
      <c r="E6" s="19">
        <v>1460</v>
      </c>
      <c r="F6" s="20"/>
      <c r="G6" s="20"/>
      <c r="H6" s="20" t="s">
        <v>30</v>
      </c>
      <c r="I6" s="21">
        <v>2</v>
      </c>
      <c r="J6" s="19"/>
      <c r="K6" s="20"/>
      <c r="L6" s="22"/>
      <c r="M6" s="20"/>
      <c r="N6" s="21"/>
      <c r="O6" s="19">
        <v>649</v>
      </c>
      <c r="P6" s="20"/>
      <c r="Q6" s="23"/>
      <c r="R6" s="20" t="s">
        <v>30</v>
      </c>
      <c r="S6" s="24">
        <v>4</v>
      </c>
      <c r="T6" s="19"/>
      <c r="U6" s="24">
        <v>4</v>
      </c>
      <c r="V6" s="32">
        <v>350</v>
      </c>
      <c r="W6" s="33">
        <v>330</v>
      </c>
      <c r="X6" s="20">
        <v>110</v>
      </c>
      <c r="Y6" s="20">
        <v>30</v>
      </c>
      <c r="Z6" s="27" t="s">
        <v>31</v>
      </c>
      <c r="AA6" s="20">
        <v>5</v>
      </c>
      <c r="AB6" s="20"/>
      <c r="AC6" s="20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7"/>
      <c r="B7" s="17">
        <v>5</v>
      </c>
      <c r="C7" s="18">
        <v>1</v>
      </c>
      <c r="D7" s="44">
        <v>21.1</v>
      </c>
      <c r="E7" s="19">
        <v>1160</v>
      </c>
      <c r="F7" s="20"/>
      <c r="G7" s="20"/>
      <c r="H7" s="20" t="s">
        <v>30</v>
      </c>
      <c r="I7" s="21">
        <v>2</v>
      </c>
      <c r="J7" s="19">
        <v>254</v>
      </c>
      <c r="K7" s="20"/>
      <c r="L7" s="22"/>
      <c r="M7" s="20" t="s">
        <v>30</v>
      </c>
      <c r="N7" s="21">
        <v>4</v>
      </c>
      <c r="O7" s="19"/>
      <c r="P7" s="20"/>
      <c r="Q7" s="23"/>
      <c r="R7" s="20"/>
      <c r="S7" s="24"/>
      <c r="T7" s="19"/>
      <c r="U7" s="24"/>
      <c r="V7" s="25">
        <v>350</v>
      </c>
      <c r="W7" s="26">
        <v>340</v>
      </c>
      <c r="X7" s="20">
        <v>110</v>
      </c>
      <c r="Y7" s="20">
        <v>30</v>
      </c>
      <c r="Z7" s="27" t="s">
        <v>31</v>
      </c>
      <c r="AA7" s="20">
        <v>4</v>
      </c>
      <c r="AB7" s="20"/>
      <c r="AC7" s="20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7"/>
      <c r="B8" s="17">
        <v>6</v>
      </c>
      <c r="C8" s="18">
        <v>1</v>
      </c>
      <c r="D8" s="44">
        <v>42.7</v>
      </c>
      <c r="E8" s="19">
        <v>1460</v>
      </c>
      <c r="F8" s="20"/>
      <c r="G8" s="20"/>
      <c r="H8" s="20" t="s">
        <v>30</v>
      </c>
      <c r="I8" s="21">
        <v>2</v>
      </c>
      <c r="J8" s="19"/>
      <c r="K8" s="20"/>
      <c r="L8" s="22"/>
      <c r="M8" s="20"/>
      <c r="N8" s="21"/>
      <c r="O8" s="19">
        <v>649</v>
      </c>
      <c r="P8" s="20"/>
      <c r="Q8" s="23"/>
      <c r="R8" s="20" t="s">
        <v>30</v>
      </c>
      <c r="S8" s="24">
        <v>4</v>
      </c>
      <c r="T8" s="19"/>
      <c r="U8" s="24">
        <v>4</v>
      </c>
      <c r="V8" s="32">
        <v>350</v>
      </c>
      <c r="W8" s="33">
        <v>330</v>
      </c>
      <c r="X8" s="20">
        <v>110</v>
      </c>
      <c r="Y8" s="20">
        <v>30</v>
      </c>
      <c r="Z8" s="27" t="s">
        <v>31</v>
      </c>
      <c r="AA8" s="20">
        <v>5</v>
      </c>
      <c r="AB8" s="20"/>
      <c r="AC8" s="20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7"/>
      <c r="B9" s="17">
        <v>7</v>
      </c>
      <c r="C9" s="18">
        <v>1</v>
      </c>
      <c r="D9" s="44">
        <v>21.1</v>
      </c>
      <c r="E9" s="19">
        <v>1160</v>
      </c>
      <c r="F9" s="20"/>
      <c r="G9" s="20"/>
      <c r="H9" s="20" t="s">
        <v>30</v>
      </c>
      <c r="I9" s="21">
        <v>2</v>
      </c>
      <c r="J9" s="19">
        <v>254</v>
      </c>
      <c r="K9" s="20"/>
      <c r="L9" s="22"/>
      <c r="M9" s="20" t="s">
        <v>30</v>
      </c>
      <c r="N9" s="21">
        <v>4</v>
      </c>
      <c r="O9" s="19"/>
      <c r="P9" s="20"/>
      <c r="Q9" s="23"/>
      <c r="R9" s="20"/>
      <c r="S9" s="24"/>
      <c r="T9" s="19"/>
      <c r="U9" s="24"/>
      <c r="V9" s="25">
        <v>350</v>
      </c>
      <c r="W9" s="26">
        <v>340</v>
      </c>
      <c r="X9" s="20">
        <v>110</v>
      </c>
      <c r="Y9" s="20">
        <v>30</v>
      </c>
      <c r="Z9" s="27" t="s">
        <v>31</v>
      </c>
      <c r="AA9" s="20">
        <v>4</v>
      </c>
      <c r="AB9" s="20"/>
      <c r="AC9" s="20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7"/>
      <c r="B10" s="17">
        <v>8</v>
      </c>
      <c r="C10" s="18">
        <v>1</v>
      </c>
      <c r="D10" s="44">
        <v>26.9</v>
      </c>
      <c r="E10" s="19">
        <v>1510</v>
      </c>
      <c r="F10" s="20"/>
      <c r="G10" s="20"/>
      <c r="H10" s="20" t="s">
        <v>30</v>
      </c>
      <c r="I10" s="21">
        <v>2</v>
      </c>
      <c r="J10" s="19">
        <v>249</v>
      </c>
      <c r="K10" s="20"/>
      <c r="L10" s="22"/>
      <c r="M10" s="20" t="s">
        <v>30</v>
      </c>
      <c r="N10" s="21">
        <v>4</v>
      </c>
      <c r="O10" s="19"/>
      <c r="P10" s="20"/>
      <c r="Q10" s="23"/>
      <c r="R10" s="20"/>
      <c r="S10" s="21"/>
      <c r="T10" s="34">
        <v>4</v>
      </c>
      <c r="U10" s="24"/>
      <c r="V10" s="25">
        <v>350</v>
      </c>
      <c r="W10" s="26">
        <v>340</v>
      </c>
      <c r="X10" s="20">
        <v>110</v>
      </c>
      <c r="Y10" s="20">
        <v>40</v>
      </c>
      <c r="Z10" s="27" t="s">
        <v>31</v>
      </c>
      <c r="AA10" s="20">
        <v>5</v>
      </c>
      <c r="AB10" s="20"/>
      <c r="AC10" s="20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7" t="s">
        <v>32</v>
      </c>
      <c r="B11" s="17">
        <v>9</v>
      </c>
      <c r="C11" s="18">
        <v>1</v>
      </c>
      <c r="D11" s="44">
        <v>28.5</v>
      </c>
      <c r="E11" s="19">
        <v>1790</v>
      </c>
      <c r="F11" s="20"/>
      <c r="G11" s="20"/>
      <c r="H11" s="20" t="s">
        <v>30</v>
      </c>
      <c r="I11" s="21">
        <v>2</v>
      </c>
      <c r="J11" s="19">
        <v>185</v>
      </c>
      <c r="K11" s="20"/>
      <c r="L11" s="22"/>
      <c r="M11" s="20" t="s">
        <v>30</v>
      </c>
      <c r="N11" s="21">
        <v>4</v>
      </c>
      <c r="O11" s="19"/>
      <c r="P11" s="20"/>
      <c r="Q11" s="23"/>
      <c r="R11" s="20"/>
      <c r="S11" s="24"/>
      <c r="T11" s="19"/>
      <c r="U11" s="24"/>
      <c r="V11" s="32">
        <v>350</v>
      </c>
      <c r="W11" s="33">
        <v>330</v>
      </c>
      <c r="X11" s="20">
        <v>110</v>
      </c>
      <c r="Y11" s="20">
        <v>30</v>
      </c>
      <c r="Z11" s="27" t="s">
        <v>33</v>
      </c>
      <c r="AA11" s="20">
        <v>6</v>
      </c>
      <c r="AB11" s="20"/>
      <c r="AC11" s="20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7" t="s">
        <v>32</v>
      </c>
      <c r="B12" s="17">
        <v>10</v>
      </c>
      <c r="C12" s="18">
        <v>1</v>
      </c>
      <c r="D12" s="44">
        <v>28.5</v>
      </c>
      <c r="E12" s="19">
        <v>1790</v>
      </c>
      <c r="F12" s="20"/>
      <c r="G12" s="20"/>
      <c r="H12" s="20" t="s">
        <v>30</v>
      </c>
      <c r="I12" s="21">
        <v>2</v>
      </c>
      <c r="J12" s="19">
        <v>185</v>
      </c>
      <c r="K12" s="20"/>
      <c r="L12" s="22"/>
      <c r="M12" s="20" t="s">
        <v>30</v>
      </c>
      <c r="N12" s="21">
        <v>4</v>
      </c>
      <c r="O12" s="19"/>
      <c r="P12" s="20"/>
      <c r="Q12" s="23"/>
      <c r="R12" s="20"/>
      <c r="S12" s="21"/>
      <c r="T12" s="34"/>
      <c r="U12" s="24"/>
      <c r="V12" s="32">
        <v>350</v>
      </c>
      <c r="W12" s="33">
        <v>330</v>
      </c>
      <c r="X12" s="20">
        <v>110</v>
      </c>
      <c r="Y12" s="20">
        <v>30</v>
      </c>
      <c r="Z12" s="27" t="s">
        <v>33</v>
      </c>
      <c r="AA12" s="20">
        <v>6</v>
      </c>
      <c r="AB12" s="20"/>
      <c r="AC12" s="20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.75" customHeight="1" thickBot="1" x14ac:dyDescent="0.35">
      <c r="A13" s="35"/>
      <c r="B13" s="35"/>
      <c r="C13" s="36">
        <f>SUM(C3:C12)</f>
        <v>10</v>
      </c>
      <c r="D13" s="45"/>
      <c r="E13" s="37"/>
      <c r="F13" s="38"/>
      <c r="G13" s="38"/>
      <c r="H13" s="38"/>
      <c r="I13" s="39">
        <f>SUM(I3:I12)</f>
        <v>20</v>
      </c>
      <c r="J13" s="37"/>
      <c r="K13" s="38"/>
      <c r="L13" s="38"/>
      <c r="M13" s="38"/>
      <c r="N13" s="40">
        <f>SUM(N3:N12)</f>
        <v>28</v>
      </c>
      <c r="O13" s="37"/>
      <c r="P13" s="38"/>
      <c r="Q13" s="38"/>
      <c r="R13" s="38"/>
      <c r="S13" s="39">
        <f>SUM(S3:S12)</f>
        <v>12</v>
      </c>
      <c r="T13" s="37">
        <f>SUM(T3:T12)</f>
        <v>4</v>
      </c>
      <c r="U13" s="39">
        <f>SUM(U3:U12)</f>
        <v>12</v>
      </c>
      <c r="V13" s="35"/>
      <c r="W13" s="35"/>
      <c r="X13" s="35"/>
      <c r="Y13" s="35"/>
      <c r="Z13" s="35"/>
      <c r="AA13" s="41">
        <f t="shared" ref="AA13:AO13" si="6">SUM(AA3:AA12)</f>
        <v>48</v>
      </c>
      <c r="AB13" s="41">
        <f t="shared" si="6"/>
        <v>0</v>
      </c>
      <c r="AC13" s="41">
        <f t="shared" si="6"/>
        <v>0</v>
      </c>
      <c r="AD13" s="41">
        <f t="shared" si="6"/>
        <v>0</v>
      </c>
      <c r="AE13" s="41">
        <f t="shared" si="6"/>
        <v>0</v>
      </c>
      <c r="AF13" s="41">
        <f t="shared" si="6"/>
        <v>2320</v>
      </c>
      <c r="AG13" s="41">
        <f t="shared" si="6"/>
        <v>1016</v>
      </c>
      <c r="AH13" s="41">
        <f t="shared" si="6"/>
        <v>0</v>
      </c>
      <c r="AI13" s="41">
        <f t="shared" si="6"/>
        <v>0</v>
      </c>
      <c r="AJ13" s="41">
        <f t="shared" si="6"/>
        <v>0</v>
      </c>
      <c r="AK13" s="41">
        <f t="shared" si="6"/>
        <v>1496</v>
      </c>
      <c r="AL13" s="41">
        <f t="shared" si="6"/>
        <v>0</v>
      </c>
      <c r="AM13" s="41">
        <f t="shared" si="6"/>
        <v>0</v>
      </c>
      <c r="AN13" s="41">
        <f t="shared" si="6"/>
        <v>0</v>
      </c>
      <c r="AO13" s="41">
        <f t="shared" si="6"/>
        <v>0</v>
      </c>
    </row>
    <row r="14" spans="1:41" x14ac:dyDescent="0.3">
      <c r="W14" s="1" t="s">
        <v>34</v>
      </c>
    </row>
  </sheetData>
  <autoFilter ref="A2:AO1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H15</vt:lpstr>
      <vt:lpstr>'H15'!Print_Area</vt:lpstr>
      <vt:lpstr>'H15'!Print_Titles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2022-11-19T07:01:41Z</dcterms:created>
  <dcterms:modified xsi:type="dcterms:W3CDTF">2022-11-19T11:18:50Z</dcterms:modified>
</cp:coreProperties>
</file>