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20" yWindow="2655" windowWidth="25875" windowHeight="11340"/>
  </bookViews>
  <sheets>
    <sheet name="H17 (2)" sheetId="1" r:id="rId1"/>
  </sheets>
  <definedNames>
    <definedName name="_xlnm._FilterDatabase" localSheetId="0" hidden="1">'H17 (2)'!$A$2:$AO$37</definedName>
    <definedName name="_xlnm.Print_Area" localSheetId="0">'H17 (2)'!$A$1:$AE$36</definedName>
    <definedName name="_xlnm.Print_Titles" localSheetId="0">'H17 (2)'!$2:$2</definedName>
  </definedNames>
  <calcPr calcId="144525"/>
</workbook>
</file>

<file path=xl/calcChain.xml><?xml version="1.0" encoding="utf-8"?>
<calcChain xmlns="http://schemas.openxmlformats.org/spreadsheetml/2006/main">
  <c r="AE36" i="1" l="1"/>
  <c r="AD36" i="1"/>
  <c r="AC36" i="1"/>
  <c r="AB36" i="1"/>
  <c r="AA36" i="1"/>
  <c r="U36" i="1"/>
  <c r="T36" i="1"/>
  <c r="S36" i="1"/>
  <c r="N36" i="1"/>
  <c r="I36" i="1"/>
  <c r="C36" i="1"/>
  <c r="AO27" i="1"/>
  <c r="AN27" i="1"/>
  <c r="AM27" i="1"/>
  <c r="AL27" i="1"/>
  <c r="AK27" i="1"/>
  <c r="AJ27" i="1"/>
  <c r="AI27" i="1"/>
  <c r="AH27" i="1"/>
  <c r="AG27" i="1"/>
  <c r="AF27" i="1"/>
  <c r="AO20" i="1"/>
  <c r="AN20" i="1"/>
  <c r="AM20" i="1"/>
  <c r="AL20" i="1"/>
  <c r="AK20" i="1"/>
  <c r="AJ20" i="1"/>
  <c r="AI20" i="1"/>
  <c r="AH20" i="1"/>
  <c r="AG20" i="1"/>
  <c r="AF20" i="1"/>
  <c r="AO12" i="1"/>
  <c r="AN12" i="1"/>
  <c r="AM12" i="1"/>
  <c r="AL12" i="1"/>
  <c r="AK12" i="1"/>
  <c r="AJ12" i="1"/>
  <c r="AI12" i="1"/>
  <c r="AH12" i="1"/>
  <c r="AG12" i="1"/>
  <c r="AF12" i="1"/>
  <c r="AO3" i="1"/>
  <c r="AO36" i="1" s="1"/>
  <c r="AN3" i="1"/>
  <c r="AM3" i="1"/>
  <c r="AL3" i="1"/>
  <c r="AK3" i="1"/>
  <c r="AJ3" i="1"/>
  <c r="AI3" i="1"/>
  <c r="AH3" i="1"/>
  <c r="AG3" i="1"/>
  <c r="AF3" i="1"/>
  <c r="AG36" i="1" l="1"/>
  <c r="AK36" i="1"/>
  <c r="AF36" i="1"/>
  <c r="AJ36" i="1"/>
  <c r="AN36" i="1"/>
  <c r="AH36" i="1"/>
  <c r="AL36" i="1"/>
  <c r="AI36" i="1"/>
  <c r="AM36" i="1"/>
</calcChain>
</file>

<file path=xl/sharedStrings.xml><?xml version="1.0" encoding="utf-8"?>
<sst xmlns="http://schemas.openxmlformats.org/spreadsheetml/2006/main" count="119" uniqueCount="37">
  <si>
    <t>8106/8107</t>
    <phoneticPr fontId="3" type="noConversion"/>
  </si>
  <si>
    <t>H17</t>
    <phoneticPr fontId="3" type="noConversion"/>
  </si>
  <si>
    <t>12/27</t>
    <phoneticPr fontId="3" type="noConversion"/>
  </si>
  <si>
    <t>10/31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</si>
  <si>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</si>
  <si>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</si>
  <si>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</si>
  <si>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</si>
  <si>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</si>
  <si>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</si>
  <si>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</si>
  <si>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</si>
  <si>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</si>
  <si>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</si>
  <si>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</si>
  <si>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</si>
  <si>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</si>
  <si>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</si>
  <si>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</si>
  <si>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</si>
  <si>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</si>
  <si>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</si>
  <si>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</si>
  <si>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</si>
  <si>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</si>
  <si>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</si>
  <si>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</si>
  <si>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</si>
  <si>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</si>
  <si>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</si>
  <si>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</si>
  <si>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P2</t>
    <phoneticPr fontId="3" type="noConversion"/>
  </si>
  <si>
    <t>+11,-11 80도</t>
    <phoneticPr fontId="3" type="noConversion"/>
  </si>
  <si>
    <t>+11.-11 80도</t>
    <phoneticPr fontId="3" type="noConversion"/>
  </si>
  <si>
    <t>+6,-6  85도</t>
    <phoneticPr fontId="3" type="noConversion"/>
  </si>
  <si>
    <t>+6,-6 85도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</si>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</sst>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7"/>
  <sheetViews>
    <sheetView tabSelected="1" workbookViewId="0">
      <selection activeCell="E10" sqref="E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43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9"/>
      <c r="E1" s="3"/>
      <c r="G1" s="4" t="s">
        <v>1</v>
      </c>
      <c r="J1" s="5" t="s">
        <v>2</v>
      </c>
      <c r="K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0"/>
      <c r="E2" s="44" t="s">
        <v>8</v>
      </c>
      <c r="F2" s="45"/>
      <c r="G2" s="45"/>
      <c r="H2" s="45"/>
      <c r="I2" s="46"/>
      <c r="J2" s="44" t="s">
        <v>9</v>
      </c>
      <c r="K2" s="45"/>
      <c r="L2" s="45"/>
      <c r="M2" s="45"/>
      <c r="N2" s="46"/>
      <c r="O2" s="44" t="s">
        <v>10</v>
      </c>
      <c r="P2" s="45"/>
      <c r="Q2" s="45"/>
      <c r="R2" s="45"/>
      <c r="S2" s="46"/>
      <c r="T2" s="10" t="s">
        <v>11</v>
      </c>
      <c r="U2" s="11" t="s">
        <v>12</v>
      </c>
      <c r="V2" s="12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24" customHeight="1" x14ac:dyDescent="0.3">
      <c r="A3" s="17"/>
      <c r="B3" s="17">
        <v>1</v>
      </c>
      <c r="C3" s="18">
        <v>1</v>
      </c>
      <c r="D3" s="41">
        <v>58.8</v>
      </c>
      <c r="E3" s="19">
        <v>3355</v>
      </c>
      <c r="F3" s="20"/>
      <c r="G3" s="20"/>
      <c r="H3" s="20" t="s">
        <v>30</v>
      </c>
      <c r="I3" s="21">
        <v>2</v>
      </c>
      <c r="J3" s="19">
        <v>188</v>
      </c>
      <c r="K3" s="20"/>
      <c r="L3" s="22"/>
      <c r="M3" s="20" t="s">
        <v>30</v>
      </c>
      <c r="N3" s="21">
        <v>2</v>
      </c>
      <c r="O3" s="19">
        <v>388</v>
      </c>
      <c r="P3" s="20"/>
      <c r="Q3" s="23"/>
      <c r="R3" s="20" t="s">
        <v>30</v>
      </c>
      <c r="S3" s="24">
        <v>2</v>
      </c>
      <c r="T3" s="19"/>
      <c r="U3" s="24"/>
      <c r="V3" s="25">
        <v>350</v>
      </c>
      <c r="W3" s="26">
        <v>340</v>
      </c>
      <c r="X3" s="20">
        <v>265</v>
      </c>
      <c r="Y3" s="20">
        <v>30</v>
      </c>
      <c r="Z3" s="20" t="s">
        <v>31</v>
      </c>
      <c r="AA3" s="20">
        <v>10</v>
      </c>
      <c r="AB3" s="20"/>
      <c r="AC3" s="20"/>
      <c r="AD3" s="27"/>
      <c r="AE3" s="28"/>
      <c r="AF3" s="29">
        <f t="shared" ref="AF3" si="0">E3*I3</f>
        <v>6710</v>
      </c>
      <c r="AG3" s="30">
        <f t="shared" ref="AG3" si="1">J3*N3</f>
        <v>376</v>
      </c>
      <c r="AH3" s="30">
        <f t="shared" ref="AH3" si="2">O3*S3</f>
        <v>776</v>
      </c>
      <c r="AI3" s="30">
        <f t="shared" ref="AI3:AJ3" si="3">T3</f>
        <v>0</v>
      </c>
      <c r="AJ3" s="30">
        <f t="shared" si="3"/>
        <v>0</v>
      </c>
      <c r="AK3" s="30">
        <f t="shared" ref="AK3" si="4">IF(V3=350,AA3*374,(IF(V3=300,AA3*324,AA3*424)))</f>
        <v>3740</v>
      </c>
      <c r="AL3" s="30">
        <f t="shared" ref="AL3:AO3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7"/>
      <c r="B4" s="17">
        <v>1</v>
      </c>
      <c r="C4" s="18"/>
      <c r="D4" s="41"/>
      <c r="E4" s="19"/>
      <c r="F4" s="20"/>
      <c r="G4" s="20"/>
      <c r="H4" s="20"/>
      <c r="I4" s="21"/>
      <c r="J4" s="19"/>
      <c r="K4" s="20"/>
      <c r="L4" s="22"/>
      <c r="M4" s="20"/>
      <c r="N4" s="21"/>
      <c r="O4" s="19">
        <v>405</v>
      </c>
      <c r="P4" s="20"/>
      <c r="Q4" s="23" t="s">
        <v>32</v>
      </c>
      <c r="R4" s="20" t="s">
        <v>30</v>
      </c>
      <c r="S4" s="24">
        <v>2</v>
      </c>
      <c r="T4" s="19"/>
      <c r="U4" s="24"/>
      <c r="V4" s="25"/>
      <c r="W4" s="26"/>
      <c r="X4" s="20"/>
      <c r="Y4" s="20"/>
      <c r="Z4" s="20"/>
      <c r="AA4" s="20"/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7"/>
      <c r="B5" s="17">
        <v>2</v>
      </c>
      <c r="C5" s="18">
        <v>1</v>
      </c>
      <c r="D5" s="41">
        <v>88.8</v>
      </c>
      <c r="E5" s="19">
        <v>5240</v>
      </c>
      <c r="F5" s="20"/>
      <c r="G5" s="20"/>
      <c r="H5" s="20" t="s">
        <v>30</v>
      </c>
      <c r="I5" s="21">
        <v>2</v>
      </c>
      <c r="J5" s="19"/>
      <c r="K5" s="20"/>
      <c r="L5" s="22"/>
      <c r="M5" s="20"/>
      <c r="N5" s="21"/>
      <c r="O5" s="19">
        <v>388</v>
      </c>
      <c r="P5" s="20"/>
      <c r="Q5" s="23"/>
      <c r="R5" s="20" t="s">
        <v>30</v>
      </c>
      <c r="S5" s="24">
        <v>6</v>
      </c>
      <c r="T5" s="19"/>
      <c r="U5" s="24"/>
      <c r="V5" s="25">
        <v>350</v>
      </c>
      <c r="W5" s="26">
        <v>340</v>
      </c>
      <c r="X5" s="20">
        <v>110</v>
      </c>
      <c r="Y5" s="20">
        <v>30</v>
      </c>
      <c r="Z5" s="20" t="s">
        <v>31</v>
      </c>
      <c r="AA5" s="20">
        <v>16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7"/>
      <c r="B6" s="17">
        <v>3</v>
      </c>
      <c r="C6" s="18">
        <v>1</v>
      </c>
      <c r="D6" s="41">
        <v>45.4</v>
      </c>
      <c r="E6" s="19">
        <v>3015</v>
      </c>
      <c r="F6" s="20"/>
      <c r="G6" s="20"/>
      <c r="H6" s="20" t="s">
        <v>30</v>
      </c>
      <c r="I6" s="21">
        <v>2</v>
      </c>
      <c r="J6" s="19">
        <v>188</v>
      </c>
      <c r="K6" s="20"/>
      <c r="L6" s="22"/>
      <c r="M6" s="20" t="s">
        <v>30</v>
      </c>
      <c r="N6" s="21">
        <v>2</v>
      </c>
      <c r="O6" s="19"/>
      <c r="P6" s="20"/>
      <c r="Q6" s="23"/>
      <c r="R6" s="20"/>
      <c r="S6" s="24"/>
      <c r="T6" s="19"/>
      <c r="U6" s="24"/>
      <c r="V6" s="25">
        <v>350</v>
      </c>
      <c r="W6" s="26">
        <v>340</v>
      </c>
      <c r="X6" s="20">
        <v>265</v>
      </c>
      <c r="Y6" s="20">
        <v>30</v>
      </c>
      <c r="Z6" s="20" t="s">
        <v>31</v>
      </c>
      <c r="AA6" s="20">
        <v>9</v>
      </c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7"/>
      <c r="B7" s="17">
        <v>3</v>
      </c>
      <c r="C7" s="18"/>
      <c r="D7" s="41"/>
      <c r="E7" s="19"/>
      <c r="F7" s="20"/>
      <c r="G7" s="20"/>
      <c r="H7" s="20"/>
      <c r="I7" s="21"/>
      <c r="J7" s="19">
        <v>339</v>
      </c>
      <c r="K7" s="20"/>
      <c r="L7" s="22"/>
      <c r="M7" s="20" t="s">
        <v>30</v>
      </c>
      <c r="N7" s="21">
        <v>2</v>
      </c>
      <c r="O7" s="19"/>
      <c r="P7" s="20"/>
      <c r="Q7" s="23"/>
      <c r="R7" s="20"/>
      <c r="S7" s="24"/>
      <c r="T7" s="19"/>
      <c r="U7" s="24"/>
      <c r="V7" s="25"/>
      <c r="W7" s="26"/>
      <c r="X7" s="20"/>
      <c r="Y7" s="20"/>
      <c r="Z7" s="20"/>
      <c r="AA7" s="20"/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7"/>
      <c r="B8" s="17">
        <v>4</v>
      </c>
      <c r="C8" s="18">
        <v>1</v>
      </c>
      <c r="D8" s="41">
        <v>71</v>
      </c>
      <c r="E8" s="19">
        <v>4560</v>
      </c>
      <c r="F8" s="20"/>
      <c r="G8" s="20"/>
      <c r="H8" s="20" t="s">
        <v>30</v>
      </c>
      <c r="I8" s="21">
        <v>2</v>
      </c>
      <c r="J8" s="19">
        <v>339</v>
      </c>
      <c r="K8" s="20"/>
      <c r="L8" s="22"/>
      <c r="M8" s="20" t="s">
        <v>30</v>
      </c>
      <c r="N8" s="21">
        <v>2</v>
      </c>
      <c r="O8" s="19"/>
      <c r="P8" s="20"/>
      <c r="Q8" s="23"/>
      <c r="R8" s="20"/>
      <c r="S8" s="24"/>
      <c r="T8" s="19"/>
      <c r="U8" s="24"/>
      <c r="V8" s="25">
        <v>350</v>
      </c>
      <c r="W8" s="26">
        <v>340</v>
      </c>
      <c r="X8" s="20">
        <v>110</v>
      </c>
      <c r="Y8" s="20">
        <v>30</v>
      </c>
      <c r="Z8" s="20" t="s">
        <v>31</v>
      </c>
      <c r="AA8" s="20">
        <v>14</v>
      </c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7"/>
      <c r="B9" s="17">
        <v>4</v>
      </c>
      <c r="C9" s="18"/>
      <c r="D9" s="41"/>
      <c r="E9" s="19"/>
      <c r="F9" s="20"/>
      <c r="G9" s="20"/>
      <c r="H9" s="20"/>
      <c r="I9" s="21"/>
      <c r="J9" s="19">
        <v>319</v>
      </c>
      <c r="K9" s="20"/>
      <c r="L9" s="22"/>
      <c r="M9" s="20" t="s">
        <v>30</v>
      </c>
      <c r="N9" s="21">
        <v>4</v>
      </c>
      <c r="O9" s="19"/>
      <c r="P9" s="20"/>
      <c r="Q9" s="23"/>
      <c r="R9" s="20"/>
      <c r="S9" s="24"/>
      <c r="T9" s="19"/>
      <c r="U9" s="24"/>
      <c r="V9" s="25"/>
      <c r="W9" s="26"/>
      <c r="X9" s="20"/>
      <c r="Y9" s="20"/>
      <c r="Z9" s="20"/>
      <c r="AA9" s="20"/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7"/>
      <c r="B10" s="17">
        <v>5</v>
      </c>
      <c r="C10" s="18">
        <v>1</v>
      </c>
      <c r="D10" s="41">
        <v>58.8</v>
      </c>
      <c r="E10" s="19">
        <v>3355</v>
      </c>
      <c r="F10" s="20"/>
      <c r="G10" s="20"/>
      <c r="H10" s="20" t="s">
        <v>30</v>
      </c>
      <c r="I10" s="21">
        <v>2</v>
      </c>
      <c r="J10" s="19">
        <v>187</v>
      </c>
      <c r="K10" s="20"/>
      <c r="L10" s="22"/>
      <c r="M10" s="20" t="s">
        <v>30</v>
      </c>
      <c r="N10" s="21">
        <v>2</v>
      </c>
      <c r="O10" s="19">
        <v>387</v>
      </c>
      <c r="P10" s="20"/>
      <c r="Q10" s="23"/>
      <c r="R10" s="20" t="s">
        <v>30</v>
      </c>
      <c r="S10" s="21">
        <v>2</v>
      </c>
      <c r="T10" s="31"/>
      <c r="U10" s="24"/>
      <c r="V10" s="25">
        <v>350</v>
      </c>
      <c r="W10" s="26">
        <v>340</v>
      </c>
      <c r="X10" s="20">
        <v>265</v>
      </c>
      <c r="Y10" s="20">
        <v>30</v>
      </c>
      <c r="Z10" s="20" t="s">
        <v>31</v>
      </c>
      <c r="AA10" s="20">
        <v>10</v>
      </c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7"/>
      <c r="B11" s="17">
        <v>5</v>
      </c>
      <c r="C11" s="18"/>
      <c r="D11" s="41"/>
      <c r="E11" s="19"/>
      <c r="F11" s="20"/>
      <c r="G11" s="20"/>
      <c r="H11" s="20"/>
      <c r="I11" s="21"/>
      <c r="J11" s="19"/>
      <c r="K11" s="20"/>
      <c r="L11" s="22"/>
      <c r="M11" s="20"/>
      <c r="N11" s="21"/>
      <c r="O11" s="19">
        <v>405</v>
      </c>
      <c r="P11" s="20"/>
      <c r="Q11" s="23" t="s">
        <v>32</v>
      </c>
      <c r="R11" s="20" t="s">
        <v>30</v>
      </c>
      <c r="S11" s="21">
        <v>2</v>
      </c>
      <c r="T11" s="31"/>
      <c r="U11" s="24"/>
      <c r="V11" s="25"/>
      <c r="W11" s="26"/>
      <c r="X11" s="20"/>
      <c r="Y11" s="20"/>
      <c r="Z11" s="20"/>
      <c r="AA11" s="20"/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7"/>
      <c r="B12" s="17">
        <v>6</v>
      </c>
      <c r="C12" s="18">
        <v>1</v>
      </c>
      <c r="D12" s="41">
        <v>88.8</v>
      </c>
      <c r="E12" s="19">
        <v>5240</v>
      </c>
      <c r="F12" s="20"/>
      <c r="G12" s="20"/>
      <c r="H12" s="20" t="s">
        <v>30</v>
      </c>
      <c r="I12" s="21">
        <v>2</v>
      </c>
      <c r="J12" s="19"/>
      <c r="K12" s="20"/>
      <c r="L12" s="22"/>
      <c r="M12" s="20"/>
      <c r="N12" s="21"/>
      <c r="O12" s="19">
        <v>387</v>
      </c>
      <c r="P12" s="20"/>
      <c r="Q12" s="23"/>
      <c r="R12" s="20" t="s">
        <v>30</v>
      </c>
      <c r="S12" s="21">
        <v>2</v>
      </c>
      <c r="T12" s="19"/>
      <c r="U12" s="24"/>
      <c r="V12" s="25">
        <v>350</v>
      </c>
      <c r="W12" s="26">
        <v>340</v>
      </c>
      <c r="X12" s="20">
        <v>110</v>
      </c>
      <c r="Y12" s="20">
        <v>30</v>
      </c>
      <c r="Z12" s="20" t="s">
        <v>31</v>
      </c>
      <c r="AA12" s="20">
        <v>16</v>
      </c>
      <c r="AB12" s="20"/>
      <c r="AC12" s="20"/>
      <c r="AD12" s="27"/>
      <c r="AE12" s="28"/>
      <c r="AF12" s="29">
        <f t="shared" ref="AF12" si="6">E12*I12</f>
        <v>10480</v>
      </c>
      <c r="AG12" s="30">
        <f t="shared" ref="AG12" si="7">J12*N12</f>
        <v>0</v>
      </c>
      <c r="AH12" s="30">
        <f t="shared" ref="AH12" si="8">O12*S12</f>
        <v>774</v>
      </c>
      <c r="AI12" s="30">
        <f t="shared" ref="AI12:AJ12" si="9">T12</f>
        <v>0</v>
      </c>
      <c r="AJ12" s="30">
        <f t="shared" si="9"/>
        <v>0</v>
      </c>
      <c r="AK12" s="30">
        <f t="shared" ref="AK12" si="10">IF(V12=350,AA12*374,(IF(V12=300,AA12*324,AA12*424)))</f>
        <v>5984</v>
      </c>
      <c r="AL12" s="30">
        <f t="shared" ref="AL12:AO12" si="11">AB12</f>
        <v>0</v>
      </c>
      <c r="AM12" s="30">
        <f t="shared" si="11"/>
        <v>0</v>
      </c>
      <c r="AN12" s="30">
        <f t="shared" si="11"/>
        <v>0</v>
      </c>
      <c r="AO12" s="30">
        <f t="shared" si="11"/>
        <v>0</v>
      </c>
    </row>
    <row r="13" spans="1:41" ht="24" customHeight="1" x14ac:dyDescent="0.3">
      <c r="A13" s="17"/>
      <c r="B13" s="17">
        <v>6</v>
      </c>
      <c r="C13" s="18"/>
      <c r="D13" s="41"/>
      <c r="E13" s="19"/>
      <c r="F13" s="20"/>
      <c r="G13" s="20"/>
      <c r="H13" s="20"/>
      <c r="I13" s="21"/>
      <c r="J13" s="19"/>
      <c r="K13" s="20"/>
      <c r="L13" s="22"/>
      <c r="M13" s="20"/>
      <c r="N13" s="21"/>
      <c r="O13" s="19">
        <v>388</v>
      </c>
      <c r="P13" s="20"/>
      <c r="Q13" s="23"/>
      <c r="R13" s="20" t="s">
        <v>30</v>
      </c>
      <c r="S13" s="21">
        <v>4</v>
      </c>
      <c r="T13" s="19"/>
      <c r="U13" s="24"/>
      <c r="V13" s="25"/>
      <c r="W13" s="26"/>
      <c r="X13" s="20"/>
      <c r="Y13" s="20"/>
      <c r="Z13" s="20"/>
      <c r="AA13" s="20"/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7"/>
      <c r="B14" s="17">
        <v>7</v>
      </c>
      <c r="C14" s="18">
        <v>1</v>
      </c>
      <c r="D14" s="41">
        <v>45.4</v>
      </c>
      <c r="E14" s="19">
        <v>3015</v>
      </c>
      <c r="F14" s="20"/>
      <c r="G14" s="20"/>
      <c r="H14" s="20" t="s">
        <v>30</v>
      </c>
      <c r="I14" s="21">
        <v>2</v>
      </c>
      <c r="J14" s="19">
        <v>188</v>
      </c>
      <c r="K14" s="20"/>
      <c r="L14" s="22"/>
      <c r="M14" s="20" t="s">
        <v>30</v>
      </c>
      <c r="N14" s="21">
        <v>2</v>
      </c>
      <c r="O14" s="19"/>
      <c r="P14" s="20"/>
      <c r="Q14" s="23"/>
      <c r="R14" s="20"/>
      <c r="S14" s="21"/>
      <c r="T14" s="19"/>
      <c r="U14" s="24"/>
      <c r="V14" s="25">
        <v>350</v>
      </c>
      <c r="W14" s="26">
        <v>340</v>
      </c>
      <c r="X14" s="20">
        <v>265</v>
      </c>
      <c r="Y14" s="20">
        <v>30</v>
      </c>
      <c r="Z14" s="20" t="s">
        <v>31</v>
      </c>
      <c r="AA14" s="20">
        <v>9</v>
      </c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7"/>
      <c r="B15" s="17">
        <v>7</v>
      </c>
      <c r="C15" s="18"/>
      <c r="D15" s="41"/>
      <c r="E15" s="19"/>
      <c r="F15" s="20"/>
      <c r="G15" s="20"/>
      <c r="H15" s="20"/>
      <c r="I15" s="21"/>
      <c r="J15" s="19">
        <v>339</v>
      </c>
      <c r="K15" s="20"/>
      <c r="L15" s="22"/>
      <c r="M15" s="20" t="s">
        <v>30</v>
      </c>
      <c r="N15" s="21">
        <v>2</v>
      </c>
      <c r="O15" s="19"/>
      <c r="P15" s="20"/>
      <c r="Q15" s="23"/>
      <c r="R15" s="20"/>
      <c r="S15" s="21"/>
      <c r="T15" s="19"/>
      <c r="U15" s="24"/>
      <c r="V15" s="25"/>
      <c r="W15" s="26"/>
      <c r="X15" s="20"/>
      <c r="Y15" s="20"/>
      <c r="Z15" s="20"/>
      <c r="AA15" s="20"/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7"/>
      <c r="B16" s="17">
        <v>8</v>
      </c>
      <c r="C16" s="18">
        <v>1</v>
      </c>
      <c r="D16" s="41">
        <v>71</v>
      </c>
      <c r="E16" s="19">
        <v>4560</v>
      </c>
      <c r="F16" s="20"/>
      <c r="G16" s="20"/>
      <c r="H16" s="20" t="s">
        <v>30</v>
      </c>
      <c r="I16" s="21">
        <v>2</v>
      </c>
      <c r="J16" s="19">
        <v>339</v>
      </c>
      <c r="K16" s="20"/>
      <c r="L16" s="22"/>
      <c r="M16" s="20" t="s">
        <v>30</v>
      </c>
      <c r="N16" s="21">
        <v>2</v>
      </c>
      <c r="O16" s="19"/>
      <c r="P16" s="20"/>
      <c r="Q16" s="23"/>
      <c r="R16" s="20"/>
      <c r="S16" s="21"/>
      <c r="T16" s="19"/>
      <c r="U16" s="24"/>
      <c r="V16" s="25">
        <v>350</v>
      </c>
      <c r="W16" s="26">
        <v>340</v>
      </c>
      <c r="X16" s="20">
        <v>110</v>
      </c>
      <c r="Y16" s="20">
        <v>30</v>
      </c>
      <c r="Z16" s="20" t="s">
        <v>31</v>
      </c>
      <c r="AA16" s="20">
        <v>14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7"/>
      <c r="B17" s="17">
        <v>8</v>
      </c>
      <c r="C17" s="18"/>
      <c r="D17" s="41"/>
      <c r="E17" s="19"/>
      <c r="F17" s="20"/>
      <c r="G17" s="20"/>
      <c r="H17" s="20"/>
      <c r="I17" s="21"/>
      <c r="J17" s="19">
        <v>319</v>
      </c>
      <c r="K17" s="20"/>
      <c r="L17" s="22"/>
      <c r="M17" s="20" t="s">
        <v>30</v>
      </c>
      <c r="N17" s="21">
        <v>4</v>
      </c>
      <c r="O17" s="19"/>
      <c r="P17" s="20"/>
      <c r="Q17" s="23"/>
      <c r="R17" s="20"/>
      <c r="S17" s="21"/>
      <c r="T17" s="19"/>
      <c r="U17" s="24"/>
      <c r="V17" s="25"/>
      <c r="W17" s="26"/>
      <c r="X17" s="20"/>
      <c r="Y17" s="20"/>
      <c r="Z17" s="20"/>
      <c r="AA17" s="20"/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7"/>
      <c r="B18" s="17">
        <v>9</v>
      </c>
      <c r="C18" s="18">
        <v>1</v>
      </c>
      <c r="D18" s="41">
        <v>41.1</v>
      </c>
      <c r="E18" s="19">
        <v>1840</v>
      </c>
      <c r="F18" s="20"/>
      <c r="G18" s="20"/>
      <c r="H18" s="20" t="s">
        <v>30</v>
      </c>
      <c r="I18" s="21">
        <v>2</v>
      </c>
      <c r="J18" s="19"/>
      <c r="K18" s="20"/>
      <c r="L18" s="22"/>
      <c r="M18" s="20"/>
      <c r="N18" s="21"/>
      <c r="O18" s="19">
        <v>509</v>
      </c>
      <c r="P18" s="20"/>
      <c r="Q18" s="23"/>
      <c r="R18" s="20" t="s">
        <v>30</v>
      </c>
      <c r="S18" s="21">
        <v>2</v>
      </c>
      <c r="T18" s="31"/>
      <c r="U18" s="24"/>
      <c r="V18" s="25">
        <v>350</v>
      </c>
      <c r="W18" s="26">
        <v>340</v>
      </c>
      <c r="X18" s="20">
        <v>110</v>
      </c>
      <c r="Y18" s="20">
        <v>30</v>
      </c>
      <c r="Z18" s="20" t="s">
        <v>31</v>
      </c>
      <c r="AA18" s="20">
        <v>6</v>
      </c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7"/>
      <c r="B19" s="17">
        <v>9</v>
      </c>
      <c r="C19" s="18"/>
      <c r="D19" s="41"/>
      <c r="E19" s="19"/>
      <c r="F19" s="20"/>
      <c r="G19" s="20"/>
      <c r="H19" s="20"/>
      <c r="I19" s="21"/>
      <c r="J19" s="19"/>
      <c r="K19" s="20"/>
      <c r="L19" s="22"/>
      <c r="M19" s="20"/>
      <c r="N19" s="21"/>
      <c r="O19" s="19">
        <v>529</v>
      </c>
      <c r="P19" s="20"/>
      <c r="Q19" s="23" t="s">
        <v>33</v>
      </c>
      <c r="R19" s="20" t="s">
        <v>30</v>
      </c>
      <c r="S19" s="21">
        <v>2</v>
      </c>
      <c r="T19" s="31"/>
      <c r="U19" s="24"/>
      <c r="V19" s="25"/>
      <c r="W19" s="26"/>
      <c r="X19" s="20"/>
      <c r="Y19" s="20"/>
      <c r="Z19" s="20"/>
      <c r="AA19" s="20"/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7"/>
      <c r="B20" s="17">
        <v>10</v>
      </c>
      <c r="C20" s="18">
        <v>1</v>
      </c>
      <c r="D20" s="41">
        <v>49.9</v>
      </c>
      <c r="E20" s="19">
        <v>3040</v>
      </c>
      <c r="F20" s="20"/>
      <c r="G20" s="20"/>
      <c r="H20" s="20" t="s">
        <v>30</v>
      </c>
      <c r="I20" s="21">
        <v>2</v>
      </c>
      <c r="J20" s="19">
        <v>207</v>
      </c>
      <c r="K20" s="20"/>
      <c r="L20" s="22"/>
      <c r="M20" s="20" t="s">
        <v>30</v>
      </c>
      <c r="N20" s="21">
        <v>2</v>
      </c>
      <c r="O20" s="19">
        <v>509</v>
      </c>
      <c r="P20" s="20"/>
      <c r="Q20" s="23"/>
      <c r="R20" s="20" t="s">
        <v>30</v>
      </c>
      <c r="S20" s="24">
        <v>2</v>
      </c>
      <c r="T20" s="19"/>
      <c r="U20" s="24"/>
      <c r="V20" s="25">
        <v>350</v>
      </c>
      <c r="W20" s="26">
        <v>340</v>
      </c>
      <c r="X20" s="20">
        <v>290</v>
      </c>
      <c r="Y20" s="20">
        <v>30</v>
      </c>
      <c r="Z20" s="20" t="s">
        <v>31</v>
      </c>
      <c r="AA20" s="20">
        <v>9</v>
      </c>
      <c r="AB20" s="20"/>
      <c r="AC20" s="20"/>
      <c r="AD20" s="27"/>
      <c r="AE20" s="28"/>
      <c r="AF20" s="29">
        <f t="shared" ref="AF20" si="12">E20*I20</f>
        <v>6080</v>
      </c>
      <c r="AG20" s="30">
        <f t="shared" ref="AG20" si="13">J20*N20</f>
        <v>414</v>
      </c>
      <c r="AH20" s="30">
        <f t="shared" ref="AH20" si="14">O20*S20</f>
        <v>1018</v>
      </c>
      <c r="AI20" s="30">
        <f t="shared" ref="AI20:AJ20" si="15">T20</f>
        <v>0</v>
      </c>
      <c r="AJ20" s="30">
        <f t="shared" si="15"/>
        <v>0</v>
      </c>
      <c r="AK20" s="30">
        <f t="shared" ref="AK20" si="16">IF(V20=350,AA20*374,(IF(V20=300,AA20*324,AA20*424)))</f>
        <v>3366</v>
      </c>
      <c r="AL20" s="30">
        <f t="shared" ref="AL20:AO20" si="17">AB20</f>
        <v>0</v>
      </c>
      <c r="AM20" s="30">
        <f t="shared" si="17"/>
        <v>0</v>
      </c>
      <c r="AN20" s="30">
        <f t="shared" si="17"/>
        <v>0</v>
      </c>
      <c r="AO20" s="30">
        <f t="shared" si="17"/>
        <v>0</v>
      </c>
    </row>
    <row r="21" spans="1:41" ht="24" customHeight="1" x14ac:dyDescent="0.3">
      <c r="A21" s="17"/>
      <c r="B21" s="17">
        <v>11</v>
      </c>
      <c r="C21" s="18">
        <v>1</v>
      </c>
      <c r="D21" s="41">
        <v>56.3</v>
      </c>
      <c r="E21" s="19">
        <v>3040</v>
      </c>
      <c r="F21" s="20"/>
      <c r="G21" s="20"/>
      <c r="H21" s="20" t="s">
        <v>30</v>
      </c>
      <c r="I21" s="21">
        <v>2</v>
      </c>
      <c r="J21" s="19"/>
      <c r="K21" s="20"/>
      <c r="L21" s="22"/>
      <c r="M21" s="20"/>
      <c r="N21" s="21"/>
      <c r="O21" s="19">
        <v>509</v>
      </c>
      <c r="P21" s="20"/>
      <c r="Q21" s="23"/>
      <c r="R21" s="20" t="s">
        <v>30</v>
      </c>
      <c r="S21" s="24">
        <v>4</v>
      </c>
      <c r="T21" s="19"/>
      <c r="U21" s="24"/>
      <c r="V21" s="25">
        <v>350</v>
      </c>
      <c r="W21" s="26">
        <v>340</v>
      </c>
      <c r="X21" s="20">
        <v>110</v>
      </c>
      <c r="Y21" s="20">
        <v>210</v>
      </c>
      <c r="Z21" s="20" t="s">
        <v>31</v>
      </c>
      <c r="AA21" s="20">
        <v>9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7"/>
      <c r="B22" s="17">
        <v>12</v>
      </c>
      <c r="C22" s="18">
        <v>1</v>
      </c>
      <c r="D22" s="41">
        <v>59.2</v>
      </c>
      <c r="E22" s="19">
        <v>3200</v>
      </c>
      <c r="F22" s="20"/>
      <c r="G22" s="20"/>
      <c r="H22" s="20" t="s">
        <v>30</v>
      </c>
      <c r="I22" s="21">
        <v>2</v>
      </c>
      <c r="J22" s="19"/>
      <c r="K22" s="20"/>
      <c r="L22" s="22"/>
      <c r="M22" s="20"/>
      <c r="N22" s="21"/>
      <c r="O22" s="19">
        <v>509</v>
      </c>
      <c r="P22" s="20"/>
      <c r="Q22" s="23"/>
      <c r="R22" s="20" t="s">
        <v>30</v>
      </c>
      <c r="S22" s="24">
        <v>2</v>
      </c>
      <c r="T22" s="19"/>
      <c r="U22" s="24"/>
      <c r="V22" s="25">
        <v>350</v>
      </c>
      <c r="W22" s="26">
        <v>340</v>
      </c>
      <c r="X22" s="20">
        <v>110</v>
      </c>
      <c r="Y22" s="20">
        <v>30</v>
      </c>
      <c r="Z22" s="20" t="s">
        <v>31</v>
      </c>
      <c r="AA22" s="20">
        <v>10</v>
      </c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7"/>
      <c r="B23" s="17">
        <v>12</v>
      </c>
      <c r="C23" s="18"/>
      <c r="D23" s="41"/>
      <c r="E23" s="19"/>
      <c r="F23" s="20"/>
      <c r="G23" s="20"/>
      <c r="H23" s="20"/>
      <c r="I23" s="21"/>
      <c r="J23" s="19"/>
      <c r="K23" s="20"/>
      <c r="L23" s="22"/>
      <c r="M23" s="20"/>
      <c r="N23" s="21"/>
      <c r="O23" s="19">
        <v>508</v>
      </c>
      <c r="P23" s="20"/>
      <c r="Q23" s="23"/>
      <c r="R23" s="20" t="s">
        <v>30</v>
      </c>
      <c r="S23" s="24">
        <v>2</v>
      </c>
      <c r="T23" s="19"/>
      <c r="U23" s="24"/>
      <c r="V23" s="25"/>
      <c r="W23" s="26"/>
      <c r="X23" s="20"/>
      <c r="Y23" s="20"/>
      <c r="Z23" s="20"/>
      <c r="AA23" s="20"/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7"/>
      <c r="B24" s="17">
        <v>13</v>
      </c>
      <c r="C24" s="18">
        <v>1</v>
      </c>
      <c r="D24" s="41">
        <v>58.7</v>
      </c>
      <c r="E24" s="19">
        <v>3355</v>
      </c>
      <c r="F24" s="20"/>
      <c r="G24" s="20"/>
      <c r="H24" s="20" t="s">
        <v>30</v>
      </c>
      <c r="I24" s="21">
        <v>2</v>
      </c>
      <c r="J24" s="19">
        <v>188</v>
      </c>
      <c r="K24" s="20"/>
      <c r="L24" s="22"/>
      <c r="M24" s="20" t="s">
        <v>30</v>
      </c>
      <c r="N24" s="21">
        <v>2</v>
      </c>
      <c r="O24" s="19">
        <v>388</v>
      </c>
      <c r="P24" s="20"/>
      <c r="Q24" s="23"/>
      <c r="R24" s="20" t="s">
        <v>30</v>
      </c>
      <c r="S24" s="24">
        <v>2</v>
      </c>
      <c r="T24" s="19"/>
      <c r="U24" s="24"/>
      <c r="V24" s="25">
        <v>350</v>
      </c>
      <c r="W24" s="26">
        <v>340</v>
      </c>
      <c r="X24" s="20">
        <v>265</v>
      </c>
      <c r="Y24" s="20">
        <v>30</v>
      </c>
      <c r="Z24" s="20" t="s">
        <v>31</v>
      </c>
      <c r="AA24" s="20">
        <v>10</v>
      </c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7"/>
      <c r="B25" s="17">
        <v>13</v>
      </c>
      <c r="C25" s="18"/>
      <c r="D25" s="41"/>
      <c r="E25" s="19"/>
      <c r="F25" s="20"/>
      <c r="G25" s="20"/>
      <c r="H25" s="20"/>
      <c r="I25" s="21"/>
      <c r="J25" s="19"/>
      <c r="K25" s="20"/>
      <c r="L25" s="22"/>
      <c r="M25" s="20"/>
      <c r="N25" s="21"/>
      <c r="O25" s="19">
        <v>395</v>
      </c>
      <c r="P25" s="20"/>
      <c r="Q25" s="23" t="s">
        <v>34</v>
      </c>
      <c r="R25" s="20" t="s">
        <v>30</v>
      </c>
      <c r="S25" s="24">
        <v>2</v>
      </c>
      <c r="T25" s="19"/>
      <c r="U25" s="24"/>
      <c r="V25" s="25"/>
      <c r="W25" s="26"/>
      <c r="X25" s="20"/>
      <c r="Y25" s="20"/>
      <c r="Z25" s="20"/>
      <c r="AA25" s="20"/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7"/>
      <c r="B26" s="17">
        <v>14</v>
      </c>
      <c r="C26" s="18">
        <v>1</v>
      </c>
      <c r="D26" s="41">
        <v>88.8</v>
      </c>
      <c r="E26" s="19">
        <v>5240</v>
      </c>
      <c r="F26" s="20"/>
      <c r="G26" s="20"/>
      <c r="H26" s="20" t="s">
        <v>30</v>
      </c>
      <c r="I26" s="21">
        <v>2</v>
      </c>
      <c r="J26" s="19"/>
      <c r="K26" s="20"/>
      <c r="L26" s="22"/>
      <c r="M26" s="20"/>
      <c r="N26" s="21"/>
      <c r="O26" s="19">
        <v>388</v>
      </c>
      <c r="P26" s="20"/>
      <c r="Q26" s="23"/>
      <c r="R26" s="20" t="s">
        <v>30</v>
      </c>
      <c r="S26" s="21">
        <v>6</v>
      </c>
      <c r="T26" s="31"/>
      <c r="U26" s="24"/>
      <c r="V26" s="25">
        <v>350</v>
      </c>
      <c r="W26" s="26">
        <v>340</v>
      </c>
      <c r="X26" s="20">
        <v>110</v>
      </c>
      <c r="Y26" s="20">
        <v>30</v>
      </c>
      <c r="Z26" s="20" t="s">
        <v>31</v>
      </c>
      <c r="AA26" s="20">
        <v>16</v>
      </c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7"/>
      <c r="B27" s="17">
        <v>15</v>
      </c>
      <c r="C27" s="18">
        <v>1</v>
      </c>
      <c r="D27" s="41">
        <v>41.1</v>
      </c>
      <c r="E27" s="19">
        <v>1840</v>
      </c>
      <c r="F27" s="20"/>
      <c r="G27" s="20"/>
      <c r="H27" s="20" t="s">
        <v>30</v>
      </c>
      <c r="I27" s="21">
        <v>2</v>
      </c>
      <c r="J27" s="19"/>
      <c r="K27" s="20"/>
      <c r="L27" s="22"/>
      <c r="M27" s="20"/>
      <c r="N27" s="21"/>
      <c r="O27" s="19">
        <v>510</v>
      </c>
      <c r="P27" s="20"/>
      <c r="Q27" s="23"/>
      <c r="R27" s="20" t="s">
        <v>30</v>
      </c>
      <c r="S27" s="21">
        <v>2</v>
      </c>
      <c r="T27" s="19"/>
      <c r="U27" s="24"/>
      <c r="V27" s="25">
        <v>350</v>
      </c>
      <c r="W27" s="26">
        <v>340</v>
      </c>
      <c r="X27" s="20">
        <v>110</v>
      </c>
      <c r="Y27" s="20">
        <v>30</v>
      </c>
      <c r="Z27" s="20" t="s">
        <v>31</v>
      </c>
      <c r="AA27" s="20">
        <v>6</v>
      </c>
      <c r="AB27" s="20"/>
      <c r="AC27" s="20"/>
      <c r="AD27" s="27"/>
      <c r="AE27" s="28"/>
      <c r="AF27" s="29">
        <f t="shared" ref="AF27" si="18">E27*I27</f>
        <v>3680</v>
      </c>
      <c r="AG27" s="30">
        <f t="shared" ref="AG27" si="19">J27*N27</f>
        <v>0</v>
      </c>
      <c r="AH27" s="30">
        <f t="shared" ref="AH27" si="20">O27*S27</f>
        <v>1020</v>
      </c>
      <c r="AI27" s="30">
        <f t="shared" ref="AI27:AJ27" si="21">T27</f>
        <v>0</v>
      </c>
      <c r="AJ27" s="30">
        <f t="shared" si="21"/>
        <v>0</v>
      </c>
      <c r="AK27" s="30">
        <f t="shared" ref="AK27" si="22">IF(V27=350,AA27*374,(IF(V27=300,AA27*324,AA27*424)))</f>
        <v>2244</v>
      </c>
      <c r="AL27" s="30">
        <f t="shared" ref="AL27:AO27" si="23">AB27</f>
        <v>0</v>
      </c>
      <c r="AM27" s="30">
        <f t="shared" si="23"/>
        <v>0</v>
      </c>
      <c r="AN27" s="30">
        <f t="shared" si="23"/>
        <v>0</v>
      </c>
      <c r="AO27" s="30">
        <f t="shared" si="23"/>
        <v>0</v>
      </c>
    </row>
    <row r="28" spans="1:41" ht="24" customHeight="1" x14ac:dyDescent="0.3">
      <c r="A28" s="17"/>
      <c r="B28" s="17">
        <v>15</v>
      </c>
      <c r="C28" s="18"/>
      <c r="D28" s="41"/>
      <c r="E28" s="19"/>
      <c r="F28" s="20"/>
      <c r="G28" s="20"/>
      <c r="H28" s="20"/>
      <c r="I28" s="21"/>
      <c r="J28" s="19"/>
      <c r="K28" s="20"/>
      <c r="L28" s="22"/>
      <c r="M28" s="20"/>
      <c r="N28" s="21"/>
      <c r="O28" s="19">
        <v>529</v>
      </c>
      <c r="P28" s="20"/>
      <c r="Q28" s="23" t="s">
        <v>32</v>
      </c>
      <c r="R28" s="20" t="s">
        <v>30</v>
      </c>
      <c r="S28" s="21">
        <v>2</v>
      </c>
      <c r="T28" s="19"/>
      <c r="U28" s="24"/>
      <c r="V28" s="25"/>
      <c r="W28" s="26"/>
      <c r="X28" s="20"/>
      <c r="Y28" s="20"/>
      <c r="Z28" s="20"/>
      <c r="AA28" s="20"/>
      <c r="AB28" s="20"/>
      <c r="AC28" s="20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4" customHeight="1" x14ac:dyDescent="0.3">
      <c r="A29" s="17"/>
      <c r="B29" s="17">
        <v>16</v>
      </c>
      <c r="C29" s="18">
        <v>1</v>
      </c>
      <c r="D29" s="41">
        <v>49.9</v>
      </c>
      <c r="E29" s="19">
        <v>3040</v>
      </c>
      <c r="F29" s="20"/>
      <c r="G29" s="20"/>
      <c r="H29" s="20" t="s">
        <v>30</v>
      </c>
      <c r="I29" s="21">
        <v>2</v>
      </c>
      <c r="J29" s="19">
        <v>207</v>
      </c>
      <c r="K29" s="20"/>
      <c r="L29" s="22"/>
      <c r="M29" s="20" t="s">
        <v>30</v>
      </c>
      <c r="N29" s="21">
        <v>2</v>
      </c>
      <c r="O29" s="19">
        <v>509</v>
      </c>
      <c r="P29" s="20"/>
      <c r="Q29" s="23"/>
      <c r="R29" s="20" t="s">
        <v>30</v>
      </c>
      <c r="S29" s="21">
        <v>2</v>
      </c>
      <c r="T29" s="19"/>
      <c r="U29" s="24"/>
      <c r="V29" s="25">
        <v>350</v>
      </c>
      <c r="W29" s="26">
        <v>340</v>
      </c>
      <c r="X29" s="20">
        <v>290</v>
      </c>
      <c r="Y29" s="20">
        <v>30</v>
      </c>
      <c r="Z29" s="20" t="s">
        <v>31</v>
      </c>
      <c r="AA29" s="20">
        <v>9</v>
      </c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7"/>
      <c r="B30" s="17">
        <v>17</v>
      </c>
      <c r="C30" s="18">
        <v>1</v>
      </c>
      <c r="D30" s="41">
        <v>56.3</v>
      </c>
      <c r="E30" s="19">
        <v>3040</v>
      </c>
      <c r="F30" s="20"/>
      <c r="G30" s="20"/>
      <c r="H30" s="20" t="s">
        <v>30</v>
      </c>
      <c r="I30" s="21">
        <v>2</v>
      </c>
      <c r="J30" s="19"/>
      <c r="K30" s="20"/>
      <c r="L30" s="22"/>
      <c r="M30" s="20"/>
      <c r="N30" s="21"/>
      <c r="O30" s="19">
        <v>509</v>
      </c>
      <c r="P30" s="20"/>
      <c r="Q30" s="23"/>
      <c r="R30" s="20" t="s">
        <v>30</v>
      </c>
      <c r="S30" s="21">
        <v>4</v>
      </c>
      <c r="T30" s="19"/>
      <c r="U30" s="24"/>
      <c r="V30" s="25">
        <v>350</v>
      </c>
      <c r="W30" s="26">
        <v>340</v>
      </c>
      <c r="X30" s="20">
        <v>110</v>
      </c>
      <c r="Y30" s="20">
        <v>210</v>
      </c>
      <c r="Z30" s="20" t="s">
        <v>31</v>
      </c>
      <c r="AA30" s="20">
        <v>9</v>
      </c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7"/>
      <c r="B31" s="17">
        <v>18</v>
      </c>
      <c r="C31" s="18">
        <v>1</v>
      </c>
      <c r="D31" s="41">
        <v>59.2</v>
      </c>
      <c r="E31" s="19">
        <v>3200</v>
      </c>
      <c r="F31" s="20"/>
      <c r="G31" s="20"/>
      <c r="H31" s="20" t="s">
        <v>30</v>
      </c>
      <c r="I31" s="21">
        <v>2</v>
      </c>
      <c r="J31" s="19"/>
      <c r="K31" s="20"/>
      <c r="L31" s="22"/>
      <c r="M31" s="20"/>
      <c r="N31" s="21"/>
      <c r="O31" s="19">
        <v>509</v>
      </c>
      <c r="P31" s="20"/>
      <c r="Q31" s="23"/>
      <c r="R31" s="20" t="s">
        <v>30</v>
      </c>
      <c r="S31" s="21">
        <v>2</v>
      </c>
      <c r="T31" s="31"/>
      <c r="U31" s="24"/>
      <c r="V31" s="25">
        <v>350</v>
      </c>
      <c r="W31" s="26">
        <v>340</v>
      </c>
      <c r="X31" s="20">
        <v>110</v>
      </c>
      <c r="Y31" s="20">
        <v>30</v>
      </c>
      <c r="Z31" s="20" t="s">
        <v>31</v>
      </c>
      <c r="AA31" s="20">
        <v>10</v>
      </c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7"/>
      <c r="B32" s="17">
        <v>18</v>
      </c>
      <c r="C32" s="18"/>
      <c r="D32" s="41"/>
      <c r="E32" s="19"/>
      <c r="F32" s="20"/>
      <c r="G32" s="20"/>
      <c r="H32" s="20"/>
      <c r="I32" s="21"/>
      <c r="J32" s="19"/>
      <c r="K32" s="20"/>
      <c r="L32" s="22"/>
      <c r="M32" s="20"/>
      <c r="N32" s="21"/>
      <c r="O32" s="19">
        <v>507</v>
      </c>
      <c r="P32" s="20"/>
      <c r="Q32" s="23"/>
      <c r="R32" s="20" t="s">
        <v>30</v>
      </c>
      <c r="S32" s="21">
        <v>2</v>
      </c>
      <c r="T32" s="31"/>
      <c r="U32" s="24"/>
      <c r="V32" s="25"/>
      <c r="W32" s="26"/>
      <c r="X32" s="20"/>
      <c r="Y32" s="20"/>
      <c r="Z32" s="20"/>
      <c r="AA32" s="20"/>
      <c r="AB32" s="20"/>
      <c r="AC32" s="20"/>
      <c r="AD32" s="27"/>
      <c r="AE32" s="28"/>
      <c r="AF32" s="29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24" customHeight="1" x14ac:dyDescent="0.3">
      <c r="A33" s="17"/>
      <c r="B33" s="17">
        <v>19</v>
      </c>
      <c r="C33" s="18">
        <v>1</v>
      </c>
      <c r="D33" s="41">
        <v>58.7</v>
      </c>
      <c r="E33" s="19">
        <v>3355</v>
      </c>
      <c r="F33" s="20"/>
      <c r="G33" s="20"/>
      <c r="H33" s="20" t="s">
        <v>30</v>
      </c>
      <c r="I33" s="21">
        <v>2</v>
      </c>
      <c r="J33" s="19">
        <v>188</v>
      </c>
      <c r="K33" s="20"/>
      <c r="L33" s="22"/>
      <c r="M33" s="20" t="s">
        <v>30</v>
      </c>
      <c r="N33" s="21">
        <v>2</v>
      </c>
      <c r="O33" s="19">
        <v>388</v>
      </c>
      <c r="P33" s="20"/>
      <c r="Q33" s="23"/>
      <c r="R33" s="20" t="s">
        <v>30</v>
      </c>
      <c r="S33" s="21">
        <v>2</v>
      </c>
      <c r="T33" s="31"/>
      <c r="U33" s="24"/>
      <c r="V33" s="25">
        <v>350</v>
      </c>
      <c r="W33" s="26">
        <v>340</v>
      </c>
      <c r="X33" s="20">
        <v>265</v>
      </c>
      <c r="Y33" s="20">
        <v>30</v>
      </c>
      <c r="Z33" s="20" t="s">
        <v>31</v>
      </c>
      <c r="AA33" s="20">
        <v>10</v>
      </c>
      <c r="AB33" s="20"/>
      <c r="AC33" s="20"/>
      <c r="AD33" s="27"/>
      <c r="AE33" s="28"/>
      <c r="AF33" s="29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24" customHeight="1" x14ac:dyDescent="0.3">
      <c r="A34" s="17"/>
      <c r="B34" s="17">
        <v>19</v>
      </c>
      <c r="C34" s="18"/>
      <c r="D34" s="41"/>
      <c r="E34" s="19"/>
      <c r="F34" s="20"/>
      <c r="G34" s="20"/>
      <c r="H34" s="20"/>
      <c r="I34" s="21"/>
      <c r="J34" s="19"/>
      <c r="K34" s="20"/>
      <c r="L34" s="22"/>
      <c r="M34" s="20"/>
      <c r="N34" s="21"/>
      <c r="O34" s="19">
        <v>395</v>
      </c>
      <c r="P34" s="20"/>
      <c r="Q34" s="23" t="s">
        <v>35</v>
      </c>
      <c r="R34" s="20" t="s">
        <v>30</v>
      </c>
      <c r="S34" s="21">
        <v>2</v>
      </c>
      <c r="T34" s="31"/>
      <c r="U34" s="24"/>
      <c r="V34" s="25"/>
      <c r="W34" s="26"/>
      <c r="X34" s="20"/>
      <c r="Y34" s="20"/>
      <c r="Z34" s="20"/>
      <c r="AA34" s="20"/>
      <c r="AB34" s="20"/>
      <c r="AC34" s="20"/>
      <c r="AD34" s="27"/>
      <c r="AE34" s="28"/>
      <c r="AF34" s="29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24" customHeight="1" x14ac:dyDescent="0.3">
      <c r="A35" s="17"/>
      <c r="B35" s="17">
        <v>20</v>
      </c>
      <c r="C35" s="18">
        <v>1</v>
      </c>
      <c r="D35" s="41">
        <v>88.8</v>
      </c>
      <c r="E35" s="19">
        <v>5240</v>
      </c>
      <c r="F35" s="20"/>
      <c r="G35" s="20"/>
      <c r="H35" s="20" t="s">
        <v>30</v>
      </c>
      <c r="I35" s="21">
        <v>2</v>
      </c>
      <c r="J35" s="19"/>
      <c r="K35" s="20"/>
      <c r="L35" s="22"/>
      <c r="M35" s="20"/>
      <c r="N35" s="21"/>
      <c r="O35" s="19">
        <v>387</v>
      </c>
      <c r="P35" s="20"/>
      <c r="Q35" s="23"/>
      <c r="R35" s="20" t="s">
        <v>30</v>
      </c>
      <c r="S35" s="21">
        <v>6</v>
      </c>
      <c r="T35" s="31"/>
      <c r="U35" s="24"/>
      <c r="V35" s="25">
        <v>350</v>
      </c>
      <c r="W35" s="26">
        <v>340</v>
      </c>
      <c r="X35" s="20">
        <v>110</v>
      </c>
      <c r="Y35" s="20">
        <v>30</v>
      </c>
      <c r="Z35" s="20" t="s">
        <v>31</v>
      </c>
      <c r="AA35" s="20">
        <v>16</v>
      </c>
      <c r="AB35" s="20"/>
      <c r="AC35" s="20"/>
      <c r="AD35" s="27"/>
      <c r="AE35" s="28"/>
      <c r="AF35" s="29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24.75" customHeight="1" thickBot="1" x14ac:dyDescent="0.35">
      <c r="A36" s="32"/>
      <c r="B36" s="32"/>
      <c r="C36" s="33">
        <f>SUM(C3:C35)</f>
        <v>20</v>
      </c>
      <c r="D36" s="42"/>
      <c r="E36" s="34"/>
      <c r="F36" s="35"/>
      <c r="G36" s="35"/>
      <c r="H36" s="35"/>
      <c r="I36" s="36">
        <f>SUM(I3:I35)</f>
        <v>40</v>
      </c>
      <c r="J36" s="34"/>
      <c r="K36" s="35"/>
      <c r="L36" s="35"/>
      <c r="M36" s="35"/>
      <c r="N36" s="37">
        <f>SUM(N3:N35)</f>
        <v>32</v>
      </c>
      <c r="O36" s="34"/>
      <c r="P36" s="35"/>
      <c r="Q36" s="35"/>
      <c r="R36" s="35"/>
      <c r="S36" s="36">
        <f>SUM(S3:S35)</f>
        <v>68</v>
      </c>
      <c r="T36" s="34">
        <f>SUM(T3:T35)</f>
        <v>0</v>
      </c>
      <c r="U36" s="36">
        <f>SUM(U3:U35)</f>
        <v>0</v>
      </c>
      <c r="V36" s="32"/>
      <c r="W36" s="32"/>
      <c r="X36" s="32"/>
      <c r="Y36" s="32"/>
      <c r="Z36" s="32"/>
      <c r="AA36" s="38">
        <f t="shared" ref="AA36:AO36" si="24">SUM(AA3:AA35)</f>
        <v>218</v>
      </c>
      <c r="AB36" s="38">
        <f t="shared" si="24"/>
        <v>0</v>
      </c>
      <c r="AC36" s="38">
        <f t="shared" si="24"/>
        <v>0</v>
      </c>
      <c r="AD36" s="38">
        <f t="shared" si="24"/>
        <v>0</v>
      </c>
      <c r="AE36" s="38">
        <f t="shared" si="24"/>
        <v>0</v>
      </c>
      <c r="AF36" s="38">
        <f t="shared" si="24"/>
        <v>26950</v>
      </c>
      <c r="AG36" s="38">
        <f t="shared" si="24"/>
        <v>790</v>
      </c>
      <c r="AH36" s="38">
        <f t="shared" si="24"/>
        <v>3588</v>
      </c>
      <c r="AI36" s="38">
        <f t="shared" si="24"/>
        <v>0</v>
      </c>
      <c r="AJ36" s="38">
        <f t="shared" si="24"/>
        <v>0</v>
      </c>
      <c r="AK36" s="38">
        <f t="shared" si="24"/>
        <v>15334</v>
      </c>
      <c r="AL36" s="38">
        <f t="shared" si="24"/>
        <v>0</v>
      </c>
      <c r="AM36" s="38">
        <f t="shared" si="24"/>
        <v>0</v>
      </c>
      <c r="AN36" s="38">
        <f t="shared" si="24"/>
        <v>0</v>
      </c>
      <c r="AO36" s="38">
        <f t="shared" si="24"/>
        <v>0</v>
      </c>
    </row>
    <row r="37" spans="1:41" x14ac:dyDescent="0.3">
      <c r="W37" s="1" t="s">
        <v>36</v>
      </c>
    </row>
  </sheetData>
  <autoFilter ref="A2:AO3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H17 (2)</vt:lpstr>
      <vt:lpstr>'H17 (2)'!Print_Area</vt:lpstr>
      <vt:lpstr>'H17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2022-11-19T07:01:49Z</dcterms:created>
  <dcterms:modified xsi:type="dcterms:W3CDTF">2022-11-19T11:19:56Z</dcterms:modified>
</cp:coreProperties>
</file>