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230" windowWidth="27075" windowHeight="12765"/>
  </bookViews>
  <sheets>
    <sheet name="H26" sheetId="1" r:id="rId1"/>
  </sheets>
  <definedNames>
    <definedName name="_xlnm._FilterDatabase" localSheetId="0" hidden="1">'H26'!$A$2:$AO$23</definedName>
    <definedName name="_xlnm.Print_Area" localSheetId="0">'H26'!$A$1:$AE$23</definedName>
    <definedName name="_xlnm.Print_Titles" localSheetId="0">'H26'!$2:$2</definedName>
  </definedNames>
  <calcPr calcId="144525"/>
</workbook>
</file>

<file path=xl/calcChain.xml><?xml version="1.0" encoding="utf-8"?>
<calcChain xmlns="http://schemas.openxmlformats.org/spreadsheetml/2006/main">
  <c r="AH23" i="1" l="1"/>
  <c r="AE23" i="1"/>
  <c r="AD23" i="1"/>
  <c r="AC23" i="1"/>
  <c r="AB23" i="1"/>
  <c r="AA23" i="1"/>
  <c r="U23" i="1"/>
  <c r="T23" i="1"/>
  <c r="S23" i="1"/>
  <c r="N23" i="1"/>
  <c r="I23" i="1"/>
  <c r="C23" i="1"/>
  <c r="AO3" i="1"/>
  <c r="AO23" i="1" s="1"/>
  <c r="AN3" i="1"/>
  <c r="AN23" i="1" s="1"/>
  <c r="AM3" i="1"/>
  <c r="AM23" i="1" s="1"/>
  <c r="AL3" i="1"/>
  <c r="AL23" i="1" s="1"/>
  <c r="AK3" i="1"/>
  <c r="AK23" i="1" s="1"/>
  <c r="AJ3" i="1"/>
  <c r="AJ23" i="1" s="1"/>
  <c r="AI3" i="1"/>
  <c r="AI23" i="1" s="1"/>
  <c r="AH3" i="1"/>
  <c r="AG3" i="1"/>
  <c r="AG23" i="1" s="1"/>
  <c r="AF3" i="1"/>
  <c r="AF23" i="1" s="1"/>
</calcChain>
</file>

<file path=xl/sharedStrings.xml><?xml version="1.0" encoding="utf-8"?>
<sst xmlns="http://schemas.openxmlformats.org/spreadsheetml/2006/main" count="131" uniqueCount="51">
  <si>
    <t>8120/8121</t>
    <phoneticPr fontId="2" type="noConversion"/>
  </si>
  <si>
    <t>H26</t>
    <phoneticPr fontId="2" type="noConversion"/>
  </si>
  <si>
    <t>7/4</t>
    <phoneticPr fontId="2" type="noConversion"/>
  </si>
  <si>
    <t>HP,E7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</si>
  <si>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</si>
  <si>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</si>
  <si>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</si>
  <si>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</si>
  <si>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</si>
  <si>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</si>
  <si>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</si>
  <si>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</si>
  <si>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</si>
  <si>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</si>
  <si>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</si>
  <si>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</si>
  <si>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</si>
  <si>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</si>
  <si>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</si>
  <si>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</si>
  <si>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</si>
  <si>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</si>
  <si>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</si>
  <si>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</si>
  <si>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</si>
  <si>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</si>
  <si>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</si>
  <si>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</si>
  <si>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</si>
  <si>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</si>
  <si>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</si>
  <si>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</si>
  <si>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</si>
  <si>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X</t>
    <phoneticPr fontId="2" type="noConversion"/>
  </si>
  <si>
    <t>P1</t>
    <phoneticPr fontId="2" type="noConversion"/>
  </si>
  <si>
    <t>보강재
75*75*9T</t>
    <phoneticPr fontId="2" type="noConversion"/>
  </si>
  <si>
    <t>-17</t>
    <phoneticPr fontId="2" type="noConversion"/>
  </si>
  <si>
    <t>-14</t>
    <phoneticPr fontId="2" type="noConversion"/>
  </si>
  <si>
    <t>3P</t>
    <phoneticPr fontId="2" type="noConversion"/>
  </si>
  <si>
    <t>PP</t>
    <phoneticPr fontId="2" type="noConversion"/>
  </si>
  <si>
    <t>-29,66도</t>
    <phoneticPr fontId="2" type="noConversion"/>
  </si>
  <si>
    <t>-29</t>
    <phoneticPr fontId="2" type="noConversion"/>
  </si>
  <si>
    <t>-77,+50,
44도
75*75*9T</t>
    <phoneticPr fontId="2" type="noConversion"/>
  </si>
  <si>
    <t>+47,-111,
34도,
75*75*9T</t>
    <phoneticPr fontId="2" type="noConversion"/>
  </si>
  <si>
    <t>+43,-103,
36도
75*75*9T</t>
    <phoneticPr fontId="2" type="noConversion"/>
  </si>
  <si>
    <t>+45,-105,
35도
75*75*9T</t>
    <phoneticPr fontId="2" type="noConversion"/>
  </si>
  <si>
    <t>+45,-105,
35도
75*75*9T</t>
    <phoneticPr fontId="2" type="noConversion"/>
  </si>
  <si>
    <r>
      <t xml:space="preserve">+47,-111,
34도,
</t>
    </r>
    <r>
      <rPr>
        <b/>
        <sz val="10"/>
        <color theme="1"/>
        <rFont val="맑은 고딕"/>
        <family val="3"/>
        <charset val="129"/>
        <scheme val="minor"/>
      </rPr>
      <t>75*75*9T</t>
    </r>
    <phoneticPr fontId="2" type="noConversion"/>
  </si>
  <si>
    <r>
      <t>-77,+50,
44도,</t>
    </r>
    <r>
      <rPr>
        <sz val="10"/>
        <color theme="1"/>
        <rFont val="맑은 고딕"/>
        <family val="2"/>
        <charset val="129"/>
        <scheme val="minor"/>
      </rPr>
      <t xml:space="preserve">
</t>
    </r>
    <r>
      <rPr>
        <b/>
        <sz val="10"/>
        <color theme="1"/>
        <rFont val="맑은 고딕"/>
        <family val="3"/>
        <charset val="129"/>
        <scheme val="minor"/>
      </rPr>
      <t>75*75*9T</t>
    </r>
    <phoneticPr fontId="2" type="noConversion"/>
  </si>
  <si>
    <t>보강재
75*75*9T</t>
    <phoneticPr fontId="2" type="noConversion"/>
  </si>
  <si>
    <t>-29
66도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</si>
</sst>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7" fillId="2" borderId="15" xfId="0" quotePrefix="1" applyFont="1" applyFill="1" applyBorder="1" applyAlignment="1">
      <alignment horizontal="center" vertical="center" wrapText="1"/>
    </xf>
    <xf numFmtId="0" fontId="1" fillId="0" borderId="15" xfId="0" quotePrefix="1" applyFont="1" applyFill="1" applyBorder="1" applyAlignment="1">
      <alignment horizontal="center" vertical="center"/>
    </xf>
    <xf numFmtId="0" fontId="8" fillId="0" borderId="15" xfId="0" quotePrefix="1" applyFont="1" applyFill="1" applyBorder="1" applyAlignment="1">
      <alignment horizontal="center" vertical="center" wrapText="1"/>
    </xf>
    <xf numFmtId="0" fontId="7" fillId="0" borderId="15" xfId="0" quotePrefix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3"/>
  <sheetViews>
    <sheetView tabSelected="1" workbookViewId="0">
      <pane ySplit="2" topLeftCell="A3" activePane="bottomLeft" state="frozen"/>
      <selection activeCell="I5" sqref="I5"/>
      <selection pane="bottomLeft" activeCell="L5" sqref="L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4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8.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2"/>
      <c r="E2" s="45" t="s">
        <v>7</v>
      </c>
      <c r="F2" s="46"/>
      <c r="G2" s="46"/>
      <c r="H2" s="46"/>
      <c r="I2" s="47"/>
      <c r="J2" s="45" t="s">
        <v>8</v>
      </c>
      <c r="K2" s="46"/>
      <c r="L2" s="46"/>
      <c r="M2" s="46"/>
      <c r="N2" s="47"/>
      <c r="O2" s="45" t="s">
        <v>9</v>
      </c>
      <c r="P2" s="46"/>
      <c r="Q2" s="46"/>
      <c r="R2" s="46"/>
      <c r="S2" s="47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25</v>
      </c>
      <c r="AJ2" s="14" t="s">
        <v>26</v>
      </c>
      <c r="AK2" s="14" t="s">
        <v>27</v>
      </c>
      <c r="AL2" s="14" t="s">
        <v>28</v>
      </c>
      <c r="AM2" s="14" t="s">
        <v>29</v>
      </c>
      <c r="AN2" s="14" t="s">
        <v>30</v>
      </c>
      <c r="AO2" s="14" t="s">
        <v>31</v>
      </c>
    </row>
    <row r="3" spans="1:41" ht="40.5" x14ac:dyDescent="0.3">
      <c r="A3" s="15"/>
      <c r="B3" s="16">
        <v>1</v>
      </c>
      <c r="C3" s="17">
        <v>1</v>
      </c>
      <c r="D3" s="43">
        <v>95.7</v>
      </c>
      <c r="E3" s="19">
        <v>3740</v>
      </c>
      <c r="F3" s="20"/>
      <c r="G3" s="20"/>
      <c r="H3" s="20" t="s">
        <v>32</v>
      </c>
      <c r="I3" s="21">
        <v>2</v>
      </c>
      <c r="J3" s="19">
        <v>213</v>
      </c>
      <c r="K3" s="20"/>
      <c r="L3" s="20"/>
      <c r="M3" s="20" t="s">
        <v>33</v>
      </c>
      <c r="N3" s="21">
        <v>2</v>
      </c>
      <c r="O3" s="19">
        <v>1843</v>
      </c>
      <c r="P3" s="20"/>
      <c r="Q3" s="22" t="s">
        <v>47</v>
      </c>
      <c r="R3" s="20" t="s">
        <v>33</v>
      </c>
      <c r="S3" s="21">
        <v>2</v>
      </c>
      <c r="T3" s="19"/>
      <c r="U3" s="21"/>
      <c r="V3" s="23">
        <v>350</v>
      </c>
      <c r="W3" s="24">
        <v>300</v>
      </c>
      <c r="X3" s="20">
        <v>110</v>
      </c>
      <c r="Y3" s="20">
        <v>30</v>
      </c>
      <c r="Z3" s="25" t="s">
        <v>34</v>
      </c>
      <c r="AA3" s="20">
        <v>13</v>
      </c>
      <c r="AB3" s="20"/>
      <c r="AC3" s="20"/>
      <c r="AD3" s="26"/>
      <c r="AE3" s="27"/>
      <c r="AF3" s="28">
        <f>E3*I3</f>
        <v>7480</v>
      </c>
      <c r="AG3" s="29">
        <f t="shared" ref="AG3" si="0">J3*N3</f>
        <v>426</v>
      </c>
      <c r="AH3" s="29">
        <f t="shared" ref="AH3" si="1">O3*S3</f>
        <v>3686</v>
      </c>
      <c r="AI3" s="29">
        <f t="shared" ref="AI3:AJ3" si="2">T3</f>
        <v>0</v>
      </c>
      <c r="AJ3" s="29">
        <f t="shared" si="2"/>
        <v>0</v>
      </c>
      <c r="AK3" s="29">
        <f t="shared" ref="AK3" si="3">IF(V3=350,AA3*374,(IF(V3=300,AA3*324,AA3*424)))</f>
        <v>4862</v>
      </c>
      <c r="AL3" s="29">
        <f t="shared" ref="AL3:AO3" si="4">AB3</f>
        <v>0</v>
      </c>
      <c r="AM3" s="29">
        <f t="shared" si="4"/>
        <v>0</v>
      </c>
      <c r="AN3" s="29">
        <f t="shared" si="4"/>
        <v>0</v>
      </c>
      <c r="AO3" s="29">
        <f t="shared" si="4"/>
        <v>0</v>
      </c>
    </row>
    <row r="4" spans="1:41" ht="24" customHeight="1" x14ac:dyDescent="0.3">
      <c r="A4" s="15"/>
      <c r="B4" s="30">
        <v>1</v>
      </c>
      <c r="C4" s="17"/>
      <c r="D4" s="18"/>
      <c r="E4" s="19"/>
      <c r="F4" s="20"/>
      <c r="G4" s="20"/>
      <c r="H4" s="20"/>
      <c r="I4" s="21"/>
      <c r="J4" s="19">
        <v>224</v>
      </c>
      <c r="K4" s="20"/>
      <c r="L4" s="22" t="s">
        <v>50</v>
      </c>
      <c r="M4" s="20" t="s">
        <v>32</v>
      </c>
      <c r="N4" s="21">
        <v>2</v>
      </c>
      <c r="O4" s="19">
        <v>498</v>
      </c>
      <c r="P4" s="20"/>
      <c r="Q4" s="31" t="s">
        <v>35</v>
      </c>
      <c r="R4" s="20" t="s">
        <v>32</v>
      </c>
      <c r="S4" s="21">
        <v>1</v>
      </c>
      <c r="T4" s="19"/>
      <c r="U4" s="21"/>
      <c r="V4" s="23"/>
      <c r="W4" s="24"/>
      <c r="X4" s="20"/>
      <c r="Y4" s="20"/>
      <c r="Z4" s="25"/>
      <c r="AA4" s="20"/>
      <c r="AB4" s="20"/>
      <c r="AC4" s="20"/>
      <c r="AD4" s="26"/>
      <c r="AE4" s="27"/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40.5" x14ac:dyDescent="0.3">
      <c r="A5" s="15"/>
      <c r="B5" s="30">
        <v>2</v>
      </c>
      <c r="C5" s="17">
        <v>1</v>
      </c>
      <c r="D5" s="43">
        <v>74</v>
      </c>
      <c r="E5" s="19">
        <v>2620</v>
      </c>
      <c r="F5" s="20"/>
      <c r="G5" s="20"/>
      <c r="H5" s="20" t="s">
        <v>32</v>
      </c>
      <c r="I5" s="21">
        <v>2</v>
      </c>
      <c r="J5" s="19">
        <v>185</v>
      </c>
      <c r="K5" s="20"/>
      <c r="L5" s="32" t="s">
        <v>36</v>
      </c>
      <c r="M5" s="20" t="s">
        <v>32</v>
      </c>
      <c r="N5" s="21">
        <v>2</v>
      </c>
      <c r="O5" s="19">
        <v>1566</v>
      </c>
      <c r="P5" s="20"/>
      <c r="Q5" s="33" t="s">
        <v>48</v>
      </c>
      <c r="R5" s="20" t="s">
        <v>32</v>
      </c>
      <c r="S5" s="21">
        <v>2</v>
      </c>
      <c r="T5" s="19"/>
      <c r="U5" s="21"/>
      <c r="V5" s="23">
        <v>350</v>
      </c>
      <c r="W5" s="24">
        <v>300</v>
      </c>
      <c r="X5" s="20">
        <v>110</v>
      </c>
      <c r="Y5" s="20">
        <v>110</v>
      </c>
      <c r="Z5" s="25" t="s">
        <v>34</v>
      </c>
      <c r="AA5" s="20">
        <v>9</v>
      </c>
      <c r="AB5" s="20"/>
      <c r="AC5" s="20"/>
      <c r="AD5" s="26"/>
      <c r="AE5" s="27"/>
      <c r="AF5" s="28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4" customHeight="1" x14ac:dyDescent="0.3">
      <c r="A6" s="15"/>
      <c r="B6" s="30">
        <v>2</v>
      </c>
      <c r="C6" s="17"/>
      <c r="D6" s="18"/>
      <c r="E6" s="19"/>
      <c r="F6" s="20"/>
      <c r="G6" s="20"/>
      <c r="H6" s="20"/>
      <c r="I6" s="21"/>
      <c r="J6" s="19">
        <v>208</v>
      </c>
      <c r="K6" s="20"/>
      <c r="L6" s="32" t="s">
        <v>37</v>
      </c>
      <c r="M6" s="20" t="s">
        <v>32</v>
      </c>
      <c r="N6" s="21">
        <v>2</v>
      </c>
      <c r="O6" s="19">
        <v>498</v>
      </c>
      <c r="P6" s="20"/>
      <c r="Q6" s="31" t="s">
        <v>35</v>
      </c>
      <c r="R6" s="20" t="s">
        <v>32</v>
      </c>
      <c r="S6" s="21">
        <v>1</v>
      </c>
      <c r="T6" s="19"/>
      <c r="U6" s="21"/>
      <c r="V6" s="23"/>
      <c r="W6" s="24"/>
      <c r="X6" s="20"/>
      <c r="Y6" s="20"/>
      <c r="Z6" s="25"/>
      <c r="AA6" s="20"/>
      <c r="AB6" s="20"/>
      <c r="AC6" s="20"/>
      <c r="AD6" s="26"/>
      <c r="AE6" s="27"/>
      <c r="AF6" s="28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40.5" x14ac:dyDescent="0.3">
      <c r="A7" s="15" t="s">
        <v>38</v>
      </c>
      <c r="B7" s="30">
        <v>3</v>
      </c>
      <c r="C7" s="17">
        <v>1</v>
      </c>
      <c r="D7" s="43">
        <v>95.7</v>
      </c>
      <c r="E7" s="19">
        <v>3740</v>
      </c>
      <c r="F7" s="20"/>
      <c r="G7" s="20"/>
      <c r="H7" s="20" t="s">
        <v>32</v>
      </c>
      <c r="I7" s="21">
        <v>2</v>
      </c>
      <c r="J7" s="19">
        <v>215</v>
      </c>
      <c r="K7" s="20"/>
      <c r="L7" s="20"/>
      <c r="M7" s="20" t="s">
        <v>32</v>
      </c>
      <c r="N7" s="21">
        <v>2</v>
      </c>
      <c r="O7" s="19">
        <v>1843</v>
      </c>
      <c r="P7" s="20"/>
      <c r="Q7" s="34" t="s">
        <v>43</v>
      </c>
      <c r="R7" s="20" t="s">
        <v>32</v>
      </c>
      <c r="S7" s="21">
        <v>2</v>
      </c>
      <c r="T7" s="19"/>
      <c r="U7" s="21"/>
      <c r="V7" s="23">
        <v>350</v>
      </c>
      <c r="W7" s="24">
        <v>300</v>
      </c>
      <c r="X7" s="20">
        <v>110</v>
      </c>
      <c r="Y7" s="20">
        <v>30</v>
      </c>
      <c r="Z7" s="25" t="s">
        <v>39</v>
      </c>
      <c r="AA7" s="20">
        <v>13</v>
      </c>
      <c r="AB7" s="20"/>
      <c r="AC7" s="20"/>
      <c r="AD7" s="26"/>
      <c r="AE7" s="27"/>
      <c r="AF7" s="28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4" customHeight="1" x14ac:dyDescent="0.3">
      <c r="A8" s="15"/>
      <c r="B8" s="30">
        <v>3</v>
      </c>
      <c r="C8" s="17"/>
      <c r="D8" s="18"/>
      <c r="E8" s="19"/>
      <c r="F8" s="20"/>
      <c r="G8" s="20"/>
      <c r="H8" s="20"/>
      <c r="I8" s="21"/>
      <c r="J8" s="19">
        <v>224</v>
      </c>
      <c r="K8" s="20"/>
      <c r="L8" s="32" t="s">
        <v>40</v>
      </c>
      <c r="M8" s="20" t="s">
        <v>32</v>
      </c>
      <c r="N8" s="21">
        <v>2</v>
      </c>
      <c r="O8" s="19">
        <v>498</v>
      </c>
      <c r="P8" s="20"/>
      <c r="Q8" s="31" t="s">
        <v>35</v>
      </c>
      <c r="R8" s="20" t="s">
        <v>32</v>
      </c>
      <c r="S8" s="21">
        <v>1</v>
      </c>
      <c r="T8" s="19"/>
      <c r="U8" s="21"/>
      <c r="V8" s="23"/>
      <c r="W8" s="24"/>
      <c r="X8" s="20"/>
      <c r="Y8" s="20"/>
      <c r="Z8" s="25"/>
      <c r="AA8" s="20"/>
      <c r="AB8" s="20"/>
      <c r="AC8" s="20"/>
      <c r="AD8" s="26"/>
      <c r="AE8" s="27"/>
      <c r="AF8" s="28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40.5" x14ac:dyDescent="0.3">
      <c r="A9" s="15" t="s">
        <v>38</v>
      </c>
      <c r="B9" s="30">
        <v>4</v>
      </c>
      <c r="C9" s="17">
        <v>1</v>
      </c>
      <c r="D9" s="43">
        <v>74</v>
      </c>
      <c r="E9" s="19">
        <v>2620</v>
      </c>
      <c r="F9" s="20"/>
      <c r="G9" s="20"/>
      <c r="H9" s="20" t="s">
        <v>32</v>
      </c>
      <c r="I9" s="21">
        <v>2</v>
      </c>
      <c r="J9" s="19">
        <v>178</v>
      </c>
      <c r="K9" s="20"/>
      <c r="L9" s="32" t="s">
        <v>36</v>
      </c>
      <c r="M9" s="20" t="s">
        <v>32</v>
      </c>
      <c r="N9" s="21">
        <v>2</v>
      </c>
      <c r="O9" s="19">
        <v>1566</v>
      </c>
      <c r="P9" s="20"/>
      <c r="Q9" s="34" t="s">
        <v>42</v>
      </c>
      <c r="R9" s="20" t="s">
        <v>32</v>
      </c>
      <c r="S9" s="21">
        <v>2</v>
      </c>
      <c r="T9" s="19"/>
      <c r="U9" s="21"/>
      <c r="V9" s="23">
        <v>350</v>
      </c>
      <c r="W9" s="24">
        <v>300</v>
      </c>
      <c r="X9" s="20">
        <v>110</v>
      </c>
      <c r="Y9" s="20">
        <v>110</v>
      </c>
      <c r="Z9" s="25" t="s">
        <v>39</v>
      </c>
      <c r="AA9" s="20">
        <v>9</v>
      </c>
      <c r="AB9" s="20"/>
      <c r="AC9" s="20"/>
      <c r="AD9" s="26"/>
      <c r="AE9" s="27"/>
      <c r="AF9" s="28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4" customHeight="1" x14ac:dyDescent="0.3">
      <c r="A10" s="15"/>
      <c r="B10" s="30">
        <v>4</v>
      </c>
      <c r="C10" s="17"/>
      <c r="D10" s="18"/>
      <c r="E10" s="19"/>
      <c r="F10" s="20"/>
      <c r="G10" s="20"/>
      <c r="H10" s="20"/>
      <c r="I10" s="21"/>
      <c r="J10" s="19">
        <v>208</v>
      </c>
      <c r="K10" s="20"/>
      <c r="L10" s="32">
        <v>-14</v>
      </c>
      <c r="M10" s="20" t="s">
        <v>32</v>
      </c>
      <c r="N10" s="21">
        <v>2</v>
      </c>
      <c r="O10" s="19">
        <v>498</v>
      </c>
      <c r="P10" s="20"/>
      <c r="Q10" s="31" t="s">
        <v>49</v>
      </c>
      <c r="R10" s="20" t="s">
        <v>32</v>
      </c>
      <c r="S10" s="21">
        <v>1</v>
      </c>
      <c r="T10" s="19"/>
      <c r="U10" s="21"/>
      <c r="V10" s="23"/>
      <c r="W10" s="24"/>
      <c r="X10" s="20"/>
      <c r="Y10" s="20"/>
      <c r="Z10" s="25"/>
      <c r="AA10" s="20"/>
      <c r="AB10" s="20"/>
      <c r="AC10" s="20"/>
      <c r="AD10" s="26"/>
      <c r="AE10" s="27"/>
      <c r="AF10" s="28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40.5" x14ac:dyDescent="0.3">
      <c r="A11" s="15" t="s">
        <v>38</v>
      </c>
      <c r="B11" s="30">
        <v>5</v>
      </c>
      <c r="C11" s="17">
        <v>1</v>
      </c>
      <c r="D11" s="43">
        <v>95.7</v>
      </c>
      <c r="E11" s="19">
        <v>3740</v>
      </c>
      <c r="F11" s="20"/>
      <c r="G11" s="20"/>
      <c r="H11" s="20" t="s">
        <v>32</v>
      </c>
      <c r="I11" s="21">
        <v>2</v>
      </c>
      <c r="J11" s="19">
        <v>212</v>
      </c>
      <c r="K11" s="20"/>
      <c r="L11" s="20"/>
      <c r="M11" s="20" t="s">
        <v>32</v>
      </c>
      <c r="N11" s="21">
        <v>2</v>
      </c>
      <c r="O11" s="19">
        <v>1843</v>
      </c>
      <c r="P11" s="20"/>
      <c r="Q11" s="34" t="s">
        <v>43</v>
      </c>
      <c r="R11" s="20" t="s">
        <v>32</v>
      </c>
      <c r="S11" s="21">
        <v>2</v>
      </c>
      <c r="T11" s="19"/>
      <c r="U11" s="21"/>
      <c r="V11" s="23">
        <v>350</v>
      </c>
      <c r="W11" s="24">
        <v>300</v>
      </c>
      <c r="X11" s="20">
        <v>110</v>
      </c>
      <c r="Y11" s="20">
        <v>30</v>
      </c>
      <c r="Z11" s="25" t="s">
        <v>39</v>
      </c>
      <c r="AA11" s="20">
        <v>13</v>
      </c>
      <c r="AB11" s="20"/>
      <c r="AC11" s="20"/>
      <c r="AD11" s="26"/>
      <c r="AE11" s="27"/>
      <c r="AF11" s="28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24" customHeight="1" x14ac:dyDescent="0.3">
      <c r="A12" s="15"/>
      <c r="B12" s="30">
        <v>5</v>
      </c>
      <c r="C12" s="17"/>
      <c r="D12" s="18"/>
      <c r="E12" s="19"/>
      <c r="F12" s="20"/>
      <c r="G12" s="20"/>
      <c r="H12" s="20"/>
      <c r="I12" s="21"/>
      <c r="J12" s="19">
        <v>224</v>
      </c>
      <c r="K12" s="20"/>
      <c r="L12" s="32" t="s">
        <v>40</v>
      </c>
      <c r="M12" s="20" t="s">
        <v>32</v>
      </c>
      <c r="N12" s="21">
        <v>2</v>
      </c>
      <c r="O12" s="19">
        <v>498</v>
      </c>
      <c r="P12" s="20"/>
      <c r="Q12" s="31" t="s">
        <v>35</v>
      </c>
      <c r="R12" s="20" t="s">
        <v>32</v>
      </c>
      <c r="S12" s="21">
        <v>1</v>
      </c>
      <c r="T12" s="19"/>
      <c r="U12" s="21"/>
      <c r="V12" s="23"/>
      <c r="W12" s="24"/>
      <c r="X12" s="20"/>
      <c r="Y12" s="20"/>
      <c r="Z12" s="25"/>
      <c r="AA12" s="20"/>
      <c r="AB12" s="20"/>
      <c r="AC12" s="20"/>
      <c r="AD12" s="26"/>
      <c r="AE12" s="27"/>
      <c r="AF12" s="28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40.5" x14ac:dyDescent="0.3">
      <c r="A13" s="15" t="s">
        <v>38</v>
      </c>
      <c r="B13" s="30">
        <v>6</v>
      </c>
      <c r="C13" s="17">
        <v>1</v>
      </c>
      <c r="D13" s="43">
        <v>95.7</v>
      </c>
      <c r="E13" s="19">
        <v>3740</v>
      </c>
      <c r="F13" s="20"/>
      <c r="G13" s="20"/>
      <c r="H13" s="20" t="s">
        <v>32</v>
      </c>
      <c r="I13" s="21">
        <v>2</v>
      </c>
      <c r="J13" s="19">
        <v>212</v>
      </c>
      <c r="K13" s="20"/>
      <c r="L13" s="20"/>
      <c r="M13" s="20" t="s">
        <v>32</v>
      </c>
      <c r="N13" s="21">
        <v>2</v>
      </c>
      <c r="O13" s="19">
        <v>1843</v>
      </c>
      <c r="P13" s="20"/>
      <c r="Q13" s="34" t="s">
        <v>43</v>
      </c>
      <c r="R13" s="20" t="s">
        <v>32</v>
      </c>
      <c r="S13" s="21">
        <v>2</v>
      </c>
      <c r="T13" s="19"/>
      <c r="U13" s="21"/>
      <c r="V13" s="23">
        <v>350</v>
      </c>
      <c r="W13" s="24">
        <v>300</v>
      </c>
      <c r="X13" s="20">
        <v>110</v>
      </c>
      <c r="Y13" s="20">
        <v>30</v>
      </c>
      <c r="Z13" s="25" t="s">
        <v>39</v>
      </c>
      <c r="AA13" s="20">
        <v>13</v>
      </c>
      <c r="AB13" s="20"/>
      <c r="AC13" s="20"/>
      <c r="AD13" s="26"/>
      <c r="AE13" s="27"/>
      <c r="AF13" s="28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ht="24" customHeight="1" x14ac:dyDescent="0.3">
      <c r="A14" s="15"/>
      <c r="B14" s="30">
        <v>6</v>
      </c>
      <c r="C14" s="17"/>
      <c r="D14" s="18"/>
      <c r="E14" s="19"/>
      <c r="F14" s="20"/>
      <c r="G14" s="20"/>
      <c r="H14" s="20"/>
      <c r="I14" s="21"/>
      <c r="J14" s="19">
        <v>224</v>
      </c>
      <c r="K14" s="20"/>
      <c r="L14" s="32" t="s">
        <v>40</v>
      </c>
      <c r="M14" s="20" t="s">
        <v>32</v>
      </c>
      <c r="N14" s="21">
        <v>2</v>
      </c>
      <c r="O14" s="19">
        <v>498</v>
      </c>
      <c r="P14" s="20"/>
      <c r="Q14" s="31" t="s">
        <v>35</v>
      </c>
      <c r="R14" s="20" t="s">
        <v>32</v>
      </c>
      <c r="S14" s="21">
        <v>1</v>
      </c>
      <c r="T14" s="19"/>
      <c r="U14" s="21"/>
      <c r="V14" s="23"/>
      <c r="W14" s="24"/>
      <c r="X14" s="20"/>
      <c r="Y14" s="20"/>
      <c r="Z14" s="25"/>
      <c r="AA14" s="20"/>
      <c r="AB14" s="20"/>
      <c r="AC14" s="20"/>
      <c r="AD14" s="26"/>
      <c r="AE14" s="27"/>
      <c r="AF14" s="28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ht="24" customHeight="1" x14ac:dyDescent="0.3">
      <c r="A15" s="15" t="s">
        <v>38</v>
      </c>
      <c r="B15" s="30">
        <v>7</v>
      </c>
      <c r="C15" s="17">
        <v>1</v>
      </c>
      <c r="D15" s="43">
        <v>95.3</v>
      </c>
      <c r="E15" s="19">
        <v>3740</v>
      </c>
      <c r="F15" s="20"/>
      <c r="G15" s="20"/>
      <c r="H15" s="20" t="s">
        <v>32</v>
      </c>
      <c r="I15" s="21">
        <v>2</v>
      </c>
      <c r="J15" s="19">
        <v>220</v>
      </c>
      <c r="K15" s="20"/>
      <c r="L15" s="20"/>
      <c r="M15" s="20" t="s">
        <v>32</v>
      </c>
      <c r="N15" s="21">
        <v>2</v>
      </c>
      <c r="O15" s="19">
        <v>1802</v>
      </c>
      <c r="P15" s="20"/>
      <c r="Q15" s="34" t="s">
        <v>44</v>
      </c>
      <c r="R15" s="20" t="s">
        <v>32</v>
      </c>
      <c r="S15" s="21">
        <v>2</v>
      </c>
      <c r="T15" s="19"/>
      <c r="U15" s="21"/>
      <c r="V15" s="23">
        <v>350</v>
      </c>
      <c r="W15" s="24">
        <v>300</v>
      </c>
      <c r="X15" s="20">
        <v>110</v>
      </c>
      <c r="Y15" s="20">
        <v>30</v>
      </c>
      <c r="Z15" s="25" t="s">
        <v>39</v>
      </c>
      <c r="AA15" s="20">
        <v>13</v>
      </c>
      <c r="AB15" s="20"/>
      <c r="AC15" s="20"/>
      <c r="AD15" s="26"/>
      <c r="AE15" s="27"/>
      <c r="AF15" s="28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ht="24" customHeight="1" x14ac:dyDescent="0.3">
      <c r="A16" s="15"/>
      <c r="B16" s="30">
        <v>7</v>
      </c>
      <c r="C16" s="17"/>
      <c r="D16" s="18"/>
      <c r="E16" s="19"/>
      <c r="F16" s="20"/>
      <c r="G16" s="20"/>
      <c r="H16" s="20"/>
      <c r="I16" s="21"/>
      <c r="J16" s="19">
        <v>250</v>
      </c>
      <c r="K16" s="20"/>
      <c r="L16" s="32" t="s">
        <v>41</v>
      </c>
      <c r="M16" s="20" t="s">
        <v>32</v>
      </c>
      <c r="N16" s="21">
        <v>2</v>
      </c>
      <c r="O16" s="19">
        <v>498</v>
      </c>
      <c r="P16" s="20"/>
      <c r="Q16" s="31" t="s">
        <v>35</v>
      </c>
      <c r="R16" s="20" t="s">
        <v>32</v>
      </c>
      <c r="S16" s="21">
        <v>1</v>
      </c>
      <c r="T16" s="19"/>
      <c r="U16" s="21"/>
      <c r="V16" s="23"/>
      <c r="W16" s="24"/>
      <c r="X16" s="20"/>
      <c r="Y16" s="20"/>
      <c r="Z16" s="25"/>
      <c r="AA16" s="20"/>
      <c r="AB16" s="20"/>
      <c r="AC16" s="20"/>
      <c r="AD16" s="26"/>
      <c r="AE16" s="27"/>
      <c r="AF16" s="28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ht="24" customHeight="1" x14ac:dyDescent="0.3">
      <c r="A17" s="15" t="s">
        <v>38</v>
      </c>
      <c r="B17" s="30">
        <v>8</v>
      </c>
      <c r="C17" s="17">
        <v>1</v>
      </c>
      <c r="D17" s="43">
        <v>95.3</v>
      </c>
      <c r="E17" s="19">
        <v>3740</v>
      </c>
      <c r="F17" s="20"/>
      <c r="G17" s="20"/>
      <c r="H17" s="20" t="s">
        <v>32</v>
      </c>
      <c r="I17" s="21">
        <v>2</v>
      </c>
      <c r="J17" s="19">
        <v>220</v>
      </c>
      <c r="K17" s="20"/>
      <c r="L17" s="20"/>
      <c r="M17" s="20" t="s">
        <v>32</v>
      </c>
      <c r="N17" s="21">
        <v>2</v>
      </c>
      <c r="O17" s="19">
        <v>1802</v>
      </c>
      <c r="P17" s="20"/>
      <c r="Q17" s="34" t="s">
        <v>44</v>
      </c>
      <c r="R17" s="20" t="s">
        <v>32</v>
      </c>
      <c r="S17" s="21">
        <v>2</v>
      </c>
      <c r="T17" s="19"/>
      <c r="U17" s="21"/>
      <c r="V17" s="23">
        <v>350</v>
      </c>
      <c r="W17" s="24">
        <v>300</v>
      </c>
      <c r="X17" s="20">
        <v>110</v>
      </c>
      <c r="Y17" s="20">
        <v>30</v>
      </c>
      <c r="Z17" s="25" t="s">
        <v>39</v>
      </c>
      <c r="AA17" s="20">
        <v>13</v>
      </c>
      <c r="AB17" s="20"/>
      <c r="AC17" s="20"/>
      <c r="AD17" s="26"/>
      <c r="AE17" s="27"/>
      <c r="AF17" s="28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ht="27" x14ac:dyDescent="0.3">
      <c r="A18" s="15"/>
      <c r="B18" s="30">
        <v>8</v>
      </c>
      <c r="C18" s="17"/>
      <c r="D18" s="18"/>
      <c r="E18" s="19"/>
      <c r="F18" s="20"/>
      <c r="G18" s="20"/>
      <c r="H18" s="20"/>
      <c r="I18" s="21"/>
      <c r="J18" s="19">
        <v>250</v>
      </c>
      <c r="K18" s="20"/>
      <c r="L18" s="32" t="s">
        <v>41</v>
      </c>
      <c r="M18" s="20" t="s">
        <v>32</v>
      </c>
      <c r="N18" s="21">
        <v>2</v>
      </c>
      <c r="O18" s="19">
        <v>498</v>
      </c>
      <c r="P18" s="20"/>
      <c r="Q18" s="31" t="s">
        <v>35</v>
      </c>
      <c r="R18" s="20" t="s">
        <v>32</v>
      </c>
      <c r="S18" s="21">
        <v>1</v>
      </c>
      <c r="T18" s="19"/>
      <c r="U18" s="21"/>
      <c r="V18" s="23"/>
      <c r="W18" s="24"/>
      <c r="X18" s="20"/>
      <c r="Y18" s="20"/>
      <c r="Z18" s="25"/>
      <c r="AA18" s="20"/>
      <c r="AB18" s="20"/>
      <c r="AC18" s="20"/>
      <c r="AD18" s="26"/>
      <c r="AE18" s="27"/>
      <c r="AF18" s="28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ht="24" customHeight="1" x14ac:dyDescent="0.3">
      <c r="A19" s="15" t="s">
        <v>38</v>
      </c>
      <c r="B19" s="30">
        <v>9</v>
      </c>
      <c r="C19" s="17">
        <v>1</v>
      </c>
      <c r="D19" s="43">
        <v>95.3</v>
      </c>
      <c r="E19" s="19">
        <v>3740</v>
      </c>
      <c r="F19" s="20"/>
      <c r="G19" s="20"/>
      <c r="H19" s="20" t="s">
        <v>32</v>
      </c>
      <c r="I19" s="21">
        <v>2</v>
      </c>
      <c r="J19" s="19">
        <v>207</v>
      </c>
      <c r="K19" s="20"/>
      <c r="L19" s="20"/>
      <c r="M19" s="20" t="s">
        <v>32</v>
      </c>
      <c r="N19" s="21">
        <v>2</v>
      </c>
      <c r="O19" s="19">
        <v>1813</v>
      </c>
      <c r="P19" s="20"/>
      <c r="Q19" s="34" t="s">
        <v>45</v>
      </c>
      <c r="R19" s="20" t="s">
        <v>32</v>
      </c>
      <c r="S19" s="21">
        <v>2</v>
      </c>
      <c r="T19" s="19"/>
      <c r="U19" s="21"/>
      <c r="V19" s="23">
        <v>350</v>
      </c>
      <c r="W19" s="24">
        <v>300</v>
      </c>
      <c r="X19" s="20">
        <v>110</v>
      </c>
      <c r="Y19" s="20">
        <v>30</v>
      </c>
      <c r="Z19" s="25" t="s">
        <v>39</v>
      </c>
      <c r="AA19" s="20">
        <v>13</v>
      </c>
      <c r="AB19" s="20"/>
      <c r="AC19" s="20"/>
      <c r="AD19" s="26"/>
      <c r="AE19" s="27"/>
      <c r="AF19" s="28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ht="24" customHeight="1" x14ac:dyDescent="0.3">
      <c r="A20" s="15"/>
      <c r="B20" s="30">
        <v>9</v>
      </c>
      <c r="C20" s="17"/>
      <c r="D20" s="18"/>
      <c r="E20" s="19"/>
      <c r="F20" s="20"/>
      <c r="G20" s="20"/>
      <c r="H20" s="20"/>
      <c r="I20" s="21"/>
      <c r="J20" s="19">
        <v>224</v>
      </c>
      <c r="K20" s="20"/>
      <c r="L20" s="32" t="s">
        <v>40</v>
      </c>
      <c r="M20" s="20" t="s">
        <v>32</v>
      </c>
      <c r="N20" s="21">
        <v>2</v>
      </c>
      <c r="O20" s="19">
        <v>498</v>
      </c>
      <c r="P20" s="20"/>
      <c r="Q20" s="31" t="s">
        <v>35</v>
      </c>
      <c r="R20" s="20" t="s">
        <v>32</v>
      </c>
      <c r="S20" s="21">
        <v>1</v>
      </c>
      <c r="T20" s="19"/>
      <c r="U20" s="21"/>
      <c r="V20" s="23"/>
      <c r="W20" s="24"/>
      <c r="X20" s="20"/>
      <c r="Y20" s="20"/>
      <c r="Z20" s="25"/>
      <c r="AA20" s="20"/>
      <c r="AB20" s="20"/>
      <c r="AC20" s="20"/>
      <c r="AD20" s="26"/>
      <c r="AE20" s="27"/>
      <c r="AF20" s="28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24" customHeight="1" x14ac:dyDescent="0.3">
      <c r="A21" s="15" t="s">
        <v>38</v>
      </c>
      <c r="B21" s="30">
        <v>10</v>
      </c>
      <c r="C21" s="17">
        <v>1</v>
      </c>
      <c r="D21" s="43">
        <v>95.3</v>
      </c>
      <c r="E21" s="19">
        <v>3740</v>
      </c>
      <c r="F21" s="20"/>
      <c r="G21" s="20"/>
      <c r="H21" s="20" t="s">
        <v>32</v>
      </c>
      <c r="I21" s="21">
        <v>2</v>
      </c>
      <c r="J21" s="19">
        <v>207</v>
      </c>
      <c r="K21" s="20"/>
      <c r="L21" s="20"/>
      <c r="M21" s="20" t="s">
        <v>32</v>
      </c>
      <c r="N21" s="21">
        <v>2</v>
      </c>
      <c r="O21" s="19">
        <v>1813</v>
      </c>
      <c r="P21" s="20"/>
      <c r="Q21" s="34" t="s">
        <v>46</v>
      </c>
      <c r="R21" s="20" t="s">
        <v>32</v>
      </c>
      <c r="S21" s="21">
        <v>2</v>
      </c>
      <c r="T21" s="19"/>
      <c r="U21" s="21"/>
      <c r="V21" s="23">
        <v>350</v>
      </c>
      <c r="W21" s="24">
        <v>300</v>
      </c>
      <c r="X21" s="20">
        <v>110</v>
      </c>
      <c r="Y21" s="20">
        <v>30</v>
      </c>
      <c r="Z21" s="25" t="s">
        <v>39</v>
      </c>
      <c r="AA21" s="20">
        <v>13</v>
      </c>
      <c r="AB21" s="20"/>
      <c r="AC21" s="20"/>
      <c r="AD21" s="26"/>
      <c r="AE21" s="27"/>
      <c r="AF21" s="28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24" customHeight="1" x14ac:dyDescent="0.3">
      <c r="A22" s="15"/>
      <c r="B22" s="30">
        <v>10</v>
      </c>
      <c r="C22" s="17"/>
      <c r="D22" s="18"/>
      <c r="E22" s="19"/>
      <c r="F22" s="20"/>
      <c r="G22" s="20"/>
      <c r="H22" s="20"/>
      <c r="I22" s="21"/>
      <c r="J22" s="19">
        <v>224</v>
      </c>
      <c r="K22" s="20"/>
      <c r="L22" s="32" t="s">
        <v>40</v>
      </c>
      <c r="M22" s="20" t="s">
        <v>32</v>
      </c>
      <c r="N22" s="21">
        <v>2</v>
      </c>
      <c r="O22" s="19">
        <v>498</v>
      </c>
      <c r="P22" s="20"/>
      <c r="Q22" s="31" t="s">
        <v>35</v>
      </c>
      <c r="R22" s="20" t="s">
        <v>32</v>
      </c>
      <c r="S22" s="21">
        <v>1</v>
      </c>
      <c r="T22" s="19"/>
      <c r="U22" s="21"/>
      <c r="V22" s="23"/>
      <c r="W22" s="24"/>
      <c r="X22" s="20"/>
      <c r="Y22" s="20"/>
      <c r="Z22" s="25"/>
      <c r="AA22" s="20"/>
      <c r="AB22" s="20"/>
      <c r="AC22" s="20"/>
      <c r="AD22" s="26"/>
      <c r="AE22" s="27"/>
      <c r="AF22" s="28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ht="21" customHeight="1" thickBot="1" x14ac:dyDescent="0.35">
      <c r="A23" s="35"/>
      <c r="B23" s="35"/>
      <c r="C23" s="36">
        <f>SUM(C3:C22)</f>
        <v>10</v>
      </c>
      <c r="D23" s="44"/>
      <c r="E23" s="37"/>
      <c r="F23" s="38"/>
      <c r="G23" s="38"/>
      <c r="H23" s="38"/>
      <c r="I23" s="39">
        <f>SUM(I3:I22)</f>
        <v>20</v>
      </c>
      <c r="J23" s="37"/>
      <c r="K23" s="38"/>
      <c r="L23" s="38"/>
      <c r="M23" s="38"/>
      <c r="N23" s="39">
        <f>SUM(N3:N22)</f>
        <v>40</v>
      </c>
      <c r="O23" s="37"/>
      <c r="P23" s="38"/>
      <c r="Q23" s="38"/>
      <c r="R23" s="38"/>
      <c r="S23" s="39">
        <f>SUM(S3:S22)</f>
        <v>30</v>
      </c>
      <c r="T23" s="37">
        <f>SUM(T3:T22)</f>
        <v>0</v>
      </c>
      <c r="U23" s="39">
        <f>SUM(U3:U22)</f>
        <v>0</v>
      </c>
      <c r="V23" s="40"/>
      <c r="W23" s="35"/>
      <c r="X23" s="35"/>
      <c r="Y23" s="35"/>
      <c r="Z23" s="35"/>
      <c r="AA23" s="35">
        <f t="shared" ref="AA23:AO23" si="5">SUM(AA3:AA22)</f>
        <v>122</v>
      </c>
      <c r="AB23" s="35">
        <f t="shared" si="5"/>
        <v>0</v>
      </c>
      <c r="AC23" s="35">
        <f t="shared" si="5"/>
        <v>0</v>
      </c>
      <c r="AD23" s="35">
        <f t="shared" si="5"/>
        <v>0</v>
      </c>
      <c r="AE23" s="35">
        <f t="shared" si="5"/>
        <v>0</v>
      </c>
      <c r="AF23" s="35">
        <f t="shared" si="5"/>
        <v>7480</v>
      </c>
      <c r="AG23" s="35">
        <f t="shared" si="5"/>
        <v>426</v>
      </c>
      <c r="AH23" s="35">
        <f t="shared" si="5"/>
        <v>3686</v>
      </c>
      <c r="AI23" s="35">
        <f t="shared" si="5"/>
        <v>0</v>
      </c>
      <c r="AJ23" s="35">
        <f t="shared" si="5"/>
        <v>0</v>
      </c>
      <c r="AK23" s="35">
        <f t="shared" si="5"/>
        <v>4862</v>
      </c>
      <c r="AL23" s="35">
        <f t="shared" si="5"/>
        <v>0</v>
      </c>
      <c r="AM23" s="35">
        <f t="shared" si="5"/>
        <v>0</v>
      </c>
      <c r="AN23" s="35">
        <f t="shared" si="5"/>
        <v>0</v>
      </c>
      <c r="AO23" s="35">
        <f t="shared" si="5"/>
        <v>0</v>
      </c>
    </row>
  </sheetData>
  <autoFilter ref="A2:AO2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H26</vt:lpstr>
      <vt:lpstr>'H26'!Print_Area</vt:lpstr>
      <vt:lpstr>'H26'!Print_Titles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2022-11-19T07:17:51Z</dcterms:created>
  <dcterms:modified xsi:type="dcterms:W3CDTF">2022-11-20T07:43:23Z</dcterms:modified>
</cp:coreProperties>
</file>