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3905"/>
  </bookViews>
  <sheets>
    <sheet name="H09" sheetId="1" r:id="rId1"/>
  </sheets>
  <definedNames>
    <definedName name="_xlnm._FilterDatabase" localSheetId="0" hidden="1">'H09'!$A$2:$AO$5</definedName>
    <definedName name="_xlnm.Print_Area" localSheetId="0">'H09'!$A$1:$AE$5</definedName>
    <definedName name="_xlnm.Print_Titles" localSheetId="0">'H09'!$2:$2</definedName>
  </definedNames>
  <calcPr calcId="144525"/>
</workbook>
</file>

<file path=xl/calcChain.xml><?xml version="1.0" encoding="utf-8"?>
<calcChain xmlns="http://schemas.openxmlformats.org/spreadsheetml/2006/main">
  <c r="AE5" i="1" l="1"/>
  <c r="AD5" i="1"/>
  <c r="AC5" i="1"/>
  <c r="AB5" i="1"/>
  <c r="AA5" i="1"/>
  <c r="U5" i="1"/>
  <c r="T5" i="1"/>
  <c r="S5" i="1"/>
  <c r="N5" i="1"/>
  <c r="I5" i="1"/>
  <c r="C5" i="1"/>
  <c r="AO4" i="1"/>
  <c r="AN4" i="1"/>
  <c r="AM4" i="1"/>
  <c r="AL4" i="1"/>
  <c r="AL5" i="1" s="1"/>
  <c r="AK4" i="1"/>
  <c r="AJ4" i="1"/>
  <c r="AI4" i="1"/>
  <c r="AH4" i="1"/>
  <c r="AH5" i="1" s="1"/>
  <c r="AG4" i="1"/>
  <c r="AF4" i="1"/>
  <c r="AO3" i="1"/>
  <c r="AO5" i="1" s="1"/>
  <c r="AN3" i="1"/>
  <c r="AN5" i="1" s="1"/>
  <c r="AM3" i="1"/>
  <c r="AM5" i="1" s="1"/>
  <c r="AL3" i="1"/>
  <c r="AK3" i="1"/>
  <c r="AK5" i="1" s="1"/>
  <c r="AJ3" i="1"/>
  <c r="AJ5" i="1" s="1"/>
  <c r="AI3" i="1"/>
  <c r="AI5" i="1" s="1"/>
  <c r="AH3" i="1"/>
  <c r="AG3" i="1"/>
  <c r="AG5" i="1" s="1"/>
  <c r="AF3" i="1"/>
  <c r="AF5" i="1" s="1"/>
</calcChain>
</file>

<file path=xl/sharedStrings.xml><?xml version="1.0" encoding="utf-8"?>
<sst xmlns="http://schemas.openxmlformats.org/spreadsheetml/2006/main" count="39" uniqueCount="36">
  <si>
    <t>8124/8125/8126/8127/8128/8129</t>
    <phoneticPr fontId="2" type="noConversion"/>
  </si>
  <si>
    <t>H09</t>
    <phoneticPr fontId="2" type="noConversion"/>
  </si>
  <si>
    <t>1/8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</si>
  <si>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</si>
  <si>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</si>
  <si>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</si>
  <si>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</si>
  <si>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</si>
  <si>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</si>
  <si>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</si>
  <si>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</si>
  <si>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</si>
  <si>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</si>
  <si>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</si>
  <si>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</si>
  <si>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</si>
  <si>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</si>
  <si>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</si>
  <si>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</si>
  <si>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</si>
  <si>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</si>
  <si>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</si>
  <si>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</si>
  <si>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</si>
  <si>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</si>
  <si>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PAD
100</t>
    <phoneticPr fontId="2" type="noConversion"/>
  </si>
  <si>
    <t>PAD
130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</si>
  <si>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</si>
  <si>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</si>
  <si>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</si>
  <si>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</si>
  <si>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</si>
  <si>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X</t>
    <phoneticPr fontId="2" type="noConversion"/>
  </si>
  <si>
    <t>PM</t>
    <phoneticPr fontId="2" type="noConversion"/>
  </si>
  <si>
    <t>3P</t>
    <phoneticPr fontId="2" type="noConversion"/>
  </si>
  <si>
    <t>P8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</si>
</sst>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quotePrefix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tabSelected="1" workbookViewId="0">
      <pane ySplit="2" topLeftCell="A3" activePane="bottomLeft" state="frozen"/>
      <selection activeCell="F1" sqref="F1"/>
      <selection pane="bottomLeft" activeCell="D5" sqref="D5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4.75" style="1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3"/>
      <c r="J1" s="4" t="s">
        <v>1</v>
      </c>
      <c r="L1" s="5" t="s">
        <v>2</v>
      </c>
      <c r="Q1" s="6" t="s">
        <v>3</v>
      </c>
    </row>
    <row r="2" spans="1:41" ht="35.25" customHeight="1" x14ac:dyDescent="0.3">
      <c r="A2" s="7" t="s">
        <v>4</v>
      </c>
      <c r="B2" s="7" t="s">
        <v>5</v>
      </c>
      <c r="C2" s="8" t="s">
        <v>6</v>
      </c>
      <c r="D2" s="9"/>
      <c r="E2" s="42" t="s">
        <v>7</v>
      </c>
      <c r="F2" s="43"/>
      <c r="G2" s="43"/>
      <c r="H2" s="43"/>
      <c r="I2" s="44"/>
      <c r="J2" s="42" t="s">
        <v>8</v>
      </c>
      <c r="K2" s="43"/>
      <c r="L2" s="43"/>
      <c r="M2" s="43"/>
      <c r="N2" s="44"/>
      <c r="O2" s="42" t="s">
        <v>9</v>
      </c>
      <c r="P2" s="43"/>
      <c r="Q2" s="43"/>
      <c r="R2" s="43"/>
      <c r="S2" s="44"/>
      <c r="T2" s="10" t="s">
        <v>10</v>
      </c>
      <c r="U2" s="11" t="s">
        <v>11</v>
      </c>
      <c r="V2" s="12" t="s">
        <v>12</v>
      </c>
      <c r="W2" s="7" t="s">
        <v>13</v>
      </c>
      <c r="X2" s="7" t="s">
        <v>14</v>
      </c>
      <c r="Y2" s="7" t="s">
        <v>15</v>
      </c>
      <c r="Z2" s="7" t="s">
        <v>16</v>
      </c>
      <c r="AA2" s="13" t="s">
        <v>17</v>
      </c>
      <c r="AB2" s="13" t="s">
        <v>18</v>
      </c>
      <c r="AC2" s="13" t="s">
        <v>19</v>
      </c>
      <c r="AD2" s="13" t="s">
        <v>20</v>
      </c>
      <c r="AE2" s="14" t="s">
        <v>21</v>
      </c>
      <c r="AF2" s="15" t="s">
        <v>22</v>
      </c>
      <c r="AG2" s="16" t="s">
        <v>23</v>
      </c>
      <c r="AH2" s="16" t="s">
        <v>24</v>
      </c>
      <c r="AI2" s="16" t="s">
        <v>25</v>
      </c>
      <c r="AJ2" s="16" t="s">
        <v>26</v>
      </c>
      <c r="AK2" s="16" t="s">
        <v>27</v>
      </c>
      <c r="AL2" s="16" t="s">
        <v>28</v>
      </c>
      <c r="AM2" s="16" t="s">
        <v>29</v>
      </c>
      <c r="AN2" s="16" t="s">
        <v>30</v>
      </c>
      <c r="AO2" s="16" t="s">
        <v>31</v>
      </c>
    </row>
    <row r="3" spans="1:41" ht="24" customHeight="1" x14ac:dyDescent="0.3">
      <c r="A3" s="17"/>
      <c r="B3" s="18">
        <v>1</v>
      </c>
      <c r="C3" s="19">
        <v>1</v>
      </c>
      <c r="D3" s="20">
        <v>30.1</v>
      </c>
      <c r="E3" s="21">
        <v>1860</v>
      </c>
      <c r="F3" s="22"/>
      <c r="G3" s="22"/>
      <c r="H3" s="22" t="s">
        <v>32</v>
      </c>
      <c r="I3" s="23">
        <v>2</v>
      </c>
      <c r="J3" s="21">
        <v>160</v>
      </c>
      <c r="K3" s="22"/>
      <c r="L3" s="22"/>
      <c r="M3" s="22" t="s">
        <v>32</v>
      </c>
      <c r="N3" s="23">
        <v>4</v>
      </c>
      <c r="O3" s="21"/>
      <c r="P3" s="22"/>
      <c r="Q3" s="24"/>
      <c r="R3" s="22"/>
      <c r="S3" s="23"/>
      <c r="T3" s="21">
        <v>4</v>
      </c>
      <c r="U3" s="23"/>
      <c r="V3" s="25">
        <v>350</v>
      </c>
      <c r="W3" s="26">
        <v>340</v>
      </c>
      <c r="X3" s="22">
        <v>130</v>
      </c>
      <c r="Y3" s="22">
        <v>30</v>
      </c>
      <c r="Z3" s="27" t="s">
        <v>33</v>
      </c>
      <c r="AA3" s="22">
        <v>6</v>
      </c>
      <c r="AB3" s="22"/>
      <c r="AC3" s="22"/>
      <c r="AD3" s="28"/>
      <c r="AE3" s="29"/>
      <c r="AF3" s="30">
        <f>E3*I3</f>
        <v>3720</v>
      </c>
      <c r="AG3" s="31">
        <f t="shared" ref="AG3:AG4" si="0">J3*N3</f>
        <v>640</v>
      </c>
      <c r="AH3" s="31">
        <f t="shared" ref="AH3:AH4" si="1">O3*S3</f>
        <v>0</v>
      </c>
      <c r="AI3" s="31">
        <f t="shared" ref="AI3:AJ4" si="2">T3</f>
        <v>4</v>
      </c>
      <c r="AJ3" s="31">
        <f t="shared" si="2"/>
        <v>0</v>
      </c>
      <c r="AK3" s="31">
        <f t="shared" ref="AK3:AK4" si="3">IF(V3=350,AA3*374,(IF(V3=300,AA3*324,AA3*424)))</f>
        <v>2244</v>
      </c>
      <c r="AL3" s="31">
        <f t="shared" ref="AL3:AO4" si="4">AB3</f>
        <v>0</v>
      </c>
      <c r="AM3" s="31">
        <f t="shared" si="4"/>
        <v>0</v>
      </c>
      <c r="AN3" s="31">
        <f t="shared" si="4"/>
        <v>0</v>
      </c>
      <c r="AO3" s="31">
        <f t="shared" si="4"/>
        <v>0</v>
      </c>
    </row>
    <row r="4" spans="1:41" ht="24" customHeight="1" x14ac:dyDescent="0.3">
      <c r="A4" s="17" t="s">
        <v>34</v>
      </c>
      <c r="B4" s="22">
        <v>2</v>
      </c>
      <c r="C4" s="19">
        <v>1</v>
      </c>
      <c r="D4" s="20">
        <v>15.6</v>
      </c>
      <c r="E4" s="21">
        <v>880</v>
      </c>
      <c r="F4" s="22"/>
      <c r="G4" s="22"/>
      <c r="H4" s="22" t="s">
        <v>32</v>
      </c>
      <c r="I4" s="23">
        <v>2</v>
      </c>
      <c r="J4" s="21">
        <v>170</v>
      </c>
      <c r="K4" s="22"/>
      <c r="L4" s="32"/>
      <c r="M4" s="22" t="s">
        <v>32</v>
      </c>
      <c r="N4" s="23">
        <v>4</v>
      </c>
      <c r="O4" s="21"/>
      <c r="P4" s="22"/>
      <c r="Q4" s="24"/>
      <c r="R4" s="22"/>
      <c r="S4" s="23"/>
      <c r="T4" s="21"/>
      <c r="U4" s="23"/>
      <c r="V4" s="33">
        <v>350</v>
      </c>
      <c r="W4" s="34">
        <v>330</v>
      </c>
      <c r="X4" s="22">
        <v>110</v>
      </c>
      <c r="Y4" s="22">
        <v>110</v>
      </c>
      <c r="Z4" s="27" t="s">
        <v>35</v>
      </c>
      <c r="AA4" s="22">
        <v>3</v>
      </c>
      <c r="AB4" s="22"/>
      <c r="AC4" s="22"/>
      <c r="AD4" s="28"/>
      <c r="AE4" s="29"/>
      <c r="AF4" s="30">
        <f>E4*I4</f>
        <v>1760</v>
      </c>
      <c r="AG4" s="31">
        <f t="shared" si="0"/>
        <v>680</v>
      </c>
      <c r="AH4" s="31">
        <f t="shared" si="1"/>
        <v>0</v>
      </c>
      <c r="AI4" s="31">
        <f t="shared" si="2"/>
        <v>0</v>
      </c>
      <c r="AJ4" s="31">
        <f t="shared" si="2"/>
        <v>0</v>
      </c>
      <c r="AK4" s="31">
        <f t="shared" si="3"/>
        <v>1122</v>
      </c>
      <c r="AL4" s="31">
        <f t="shared" si="4"/>
        <v>0</v>
      </c>
      <c r="AM4" s="31">
        <f t="shared" si="4"/>
        <v>0</v>
      </c>
      <c r="AN4" s="31">
        <f t="shared" si="4"/>
        <v>0</v>
      </c>
      <c r="AO4" s="31">
        <f t="shared" si="4"/>
        <v>0</v>
      </c>
    </row>
    <row r="5" spans="1:41" ht="21" customHeight="1" thickBot="1" x14ac:dyDescent="0.35">
      <c r="A5" s="35"/>
      <c r="B5" s="35"/>
      <c r="C5" s="36">
        <f>SUM(C3:C4)</f>
        <v>2</v>
      </c>
      <c r="D5" s="37"/>
      <c r="E5" s="38"/>
      <c r="F5" s="39"/>
      <c r="G5" s="39"/>
      <c r="H5" s="39"/>
      <c r="I5" s="40">
        <f>SUM(I3:I4)</f>
        <v>4</v>
      </c>
      <c r="J5" s="38"/>
      <c r="K5" s="39"/>
      <c r="L5" s="39"/>
      <c r="M5" s="39"/>
      <c r="N5" s="40">
        <f>SUM(N3:N4)</f>
        <v>8</v>
      </c>
      <c r="O5" s="38"/>
      <c r="P5" s="39"/>
      <c r="Q5" s="39"/>
      <c r="R5" s="39"/>
      <c r="S5" s="40">
        <f>SUM(S3:S4)</f>
        <v>0</v>
      </c>
      <c r="T5" s="38">
        <f>SUM(T3:T4)</f>
        <v>4</v>
      </c>
      <c r="U5" s="40">
        <f>SUM(U3:U4)</f>
        <v>0</v>
      </c>
      <c r="V5" s="41"/>
      <c r="W5" s="35"/>
      <c r="X5" s="35"/>
      <c r="Y5" s="35"/>
      <c r="Z5" s="35"/>
      <c r="AA5" s="35">
        <f t="shared" ref="AA5:AO5" si="5">SUM(AA3:AA4)</f>
        <v>9</v>
      </c>
      <c r="AB5" s="35">
        <f t="shared" si="5"/>
        <v>0</v>
      </c>
      <c r="AC5" s="35">
        <f t="shared" si="5"/>
        <v>0</v>
      </c>
      <c r="AD5" s="35">
        <f t="shared" si="5"/>
        <v>0</v>
      </c>
      <c r="AE5" s="35">
        <f t="shared" si="5"/>
        <v>0</v>
      </c>
      <c r="AF5" s="35">
        <f t="shared" si="5"/>
        <v>5480</v>
      </c>
      <c r="AG5" s="35">
        <f t="shared" si="5"/>
        <v>1320</v>
      </c>
      <c r="AH5" s="35">
        <f t="shared" si="5"/>
        <v>0</v>
      </c>
      <c r="AI5" s="35">
        <f t="shared" si="5"/>
        <v>4</v>
      </c>
      <c r="AJ5" s="35">
        <f t="shared" si="5"/>
        <v>0</v>
      </c>
      <c r="AK5" s="35">
        <f t="shared" si="5"/>
        <v>3366</v>
      </c>
      <c r="AL5" s="35">
        <f t="shared" si="5"/>
        <v>0</v>
      </c>
      <c r="AM5" s="35">
        <f t="shared" si="5"/>
        <v>0</v>
      </c>
      <c r="AN5" s="35">
        <f t="shared" si="5"/>
        <v>0</v>
      </c>
      <c r="AO5" s="35">
        <f t="shared" si="5"/>
        <v>0</v>
      </c>
    </row>
  </sheetData>
  <autoFilter ref="A2:AO5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H09</vt:lpstr>
      <vt:lpstr>'H09'!Print_Area</vt:lpstr>
      <vt:lpstr>'H09'!Print_Titles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2022-11-19T07:30:51Z</dcterms:created>
  <dcterms:modified xsi:type="dcterms:W3CDTF">2022-11-20T08:41:15Z</dcterms:modified>
</cp:coreProperties>
</file>