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01" sheetId="1" r:id="rId1"/>
  </sheets>
  <definedNames>
    <definedName name="_xlnm._FilterDatabase" localSheetId="0" hidden="1">'H01'!$A$2:$AO$7</definedName>
    <definedName name="_xlnm.Print_Area" localSheetId="0">'H01'!$A$1:$AE$7</definedName>
    <definedName name="_xlnm.Print_Titles" localSheetId="0">'H01'!$2:$2</definedName>
  </definedNames>
  <calcPr calcId="144525"/>
</workbook>
</file>

<file path=xl/calcChain.xml><?xml version="1.0" encoding="utf-8"?>
<calcChain xmlns="http://schemas.openxmlformats.org/spreadsheetml/2006/main">
  <c r="AL7" i="1" l="1"/>
  <c r="AH7" i="1"/>
  <c r="AE7" i="1"/>
  <c r="AD7" i="1"/>
  <c r="AC7" i="1"/>
  <c r="AB7" i="1"/>
  <c r="AA7" i="1"/>
  <c r="U7" i="1"/>
  <c r="T7" i="1"/>
  <c r="S7" i="1"/>
  <c r="N7" i="1"/>
  <c r="I7" i="1"/>
  <c r="C7" i="1"/>
  <c r="AO3" i="1"/>
  <c r="AO7" i="1" s="1"/>
  <c r="AN3" i="1"/>
  <c r="AN7" i="1" s="1"/>
  <c r="AM3" i="1"/>
  <c r="AM7" i="1" s="1"/>
  <c r="AL3" i="1"/>
  <c r="AK3" i="1"/>
  <c r="AK7" i="1" s="1"/>
  <c r="AJ3" i="1"/>
  <c r="AJ7" i="1" s="1"/>
  <c r="AI3" i="1"/>
  <c r="AI7" i="1" s="1"/>
  <c r="AH3" i="1"/>
  <c r="AG3" i="1"/>
  <c r="AG7" i="1" s="1"/>
  <c r="AF3" i="1"/>
  <c r="AF7" i="1" s="1"/>
</calcChain>
</file>

<file path=xl/sharedStrings.xml><?xml version="1.0" encoding="utf-8"?>
<sst xmlns="http://schemas.openxmlformats.org/spreadsheetml/2006/main" count="45" uniqueCount="34">
  <si>
    <t>8135/8136/8137</t>
    <phoneticPr fontId="2" type="noConversion"/>
  </si>
  <si>
    <t>H01</t>
    <phoneticPr fontId="2" type="noConversion"/>
  </si>
  <si>
    <t>7/22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</si>
  <si>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</si>
  <si>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</si>
  <si>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</si>
  <si>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</si>
  <si>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</si>
  <si>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</si>
  <si>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</si>
  <si>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</si>
  <si>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</si>
  <si>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</si>
  <si>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</si>
  <si>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</si>
  <si>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</si>
  <si>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</si>
  <si>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</si>
  <si>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</si>
  <si>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</si>
  <si>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</si>
  <si>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</si>
  <si>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</si>
  <si>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</si>
  <si>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</si>
  <si>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</si>
  <si>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</si>
  <si>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</si>
  <si>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</si>
  <si>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</si>
  <si>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</si>
  <si>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</si>
  <si>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PC</t>
    <phoneticPr fontId="2" type="noConversion"/>
  </si>
  <si>
    <t>PM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</si>
</sst>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tabSelected="1" workbookViewId="0">
      <pane ySplit="2" topLeftCell="A3" activePane="bottomLeft" state="frozen"/>
      <selection activeCell="F4" sqref="F4"/>
      <selection pane="bottomLeft" activeCell="I13" sqref="I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625" style="44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0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1"/>
      <c r="E2" s="37" t="s">
        <v>7</v>
      </c>
      <c r="F2" s="38"/>
      <c r="G2" s="38"/>
      <c r="H2" s="38"/>
      <c r="I2" s="39"/>
      <c r="J2" s="37" t="s">
        <v>8</v>
      </c>
      <c r="K2" s="38"/>
      <c r="L2" s="38"/>
      <c r="M2" s="38"/>
      <c r="N2" s="39"/>
      <c r="O2" s="37" t="s">
        <v>9</v>
      </c>
      <c r="P2" s="38"/>
      <c r="Q2" s="38"/>
      <c r="R2" s="38"/>
      <c r="S2" s="39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2">
        <v>25.6</v>
      </c>
      <c r="E3" s="19">
        <v>1500</v>
      </c>
      <c r="F3" s="20"/>
      <c r="G3" s="20"/>
      <c r="H3" s="20" t="s">
        <v>31</v>
      </c>
      <c r="I3" s="21">
        <v>2</v>
      </c>
      <c r="J3" s="19">
        <v>175</v>
      </c>
      <c r="K3" s="20"/>
      <c r="L3" s="20"/>
      <c r="M3" s="20" t="s">
        <v>31</v>
      </c>
      <c r="N3" s="21">
        <v>4</v>
      </c>
      <c r="O3" s="19"/>
      <c r="P3" s="20"/>
      <c r="Q3" s="22"/>
      <c r="R3" s="20"/>
      <c r="S3" s="21"/>
      <c r="T3" s="19">
        <v>4</v>
      </c>
      <c r="U3" s="21"/>
      <c r="V3" s="23">
        <v>350</v>
      </c>
      <c r="W3" s="24">
        <v>340</v>
      </c>
      <c r="X3" s="20">
        <v>110</v>
      </c>
      <c r="Y3" s="20">
        <v>30</v>
      </c>
      <c r="Z3" s="25" t="s">
        <v>32</v>
      </c>
      <c r="AA3" s="20">
        <v>5</v>
      </c>
      <c r="AB3" s="20"/>
      <c r="AC3" s="20"/>
      <c r="AD3" s="26"/>
      <c r="AE3" s="27"/>
      <c r="AF3" s="28">
        <f>E3*I3</f>
        <v>3000</v>
      </c>
      <c r="AG3" s="29">
        <f>J3*N3</f>
        <v>700</v>
      </c>
      <c r="AH3" s="29">
        <f>O3*S3</f>
        <v>0</v>
      </c>
      <c r="AI3" s="29">
        <f>T3</f>
        <v>4</v>
      </c>
      <c r="AJ3" s="29">
        <f>U3</f>
        <v>0</v>
      </c>
      <c r="AK3" s="29">
        <f>IF(V3=350,AA3*374,(IF(V3=300,AA3*324,AA3*424)))</f>
        <v>1870</v>
      </c>
      <c r="AL3" s="29">
        <f>AB3</f>
        <v>0</v>
      </c>
      <c r="AM3" s="29">
        <f>AC3</f>
        <v>0</v>
      </c>
      <c r="AN3" s="29">
        <f>AD3</f>
        <v>0</v>
      </c>
      <c r="AO3" s="29">
        <f>AE3</f>
        <v>0</v>
      </c>
    </row>
    <row r="4" spans="1:41" ht="24" customHeight="1" x14ac:dyDescent="0.3">
      <c r="A4" s="16"/>
      <c r="B4" s="30">
        <v>2</v>
      </c>
      <c r="C4" s="18">
        <v>1</v>
      </c>
      <c r="D4" s="42">
        <v>51.4</v>
      </c>
      <c r="E4" s="19">
        <v>3275</v>
      </c>
      <c r="F4" s="20"/>
      <c r="G4" s="20"/>
      <c r="H4" s="20" t="s">
        <v>31</v>
      </c>
      <c r="I4" s="21">
        <v>2</v>
      </c>
      <c r="J4" s="19">
        <v>175</v>
      </c>
      <c r="K4" s="20"/>
      <c r="L4" s="20"/>
      <c r="M4" s="20" t="s">
        <v>31</v>
      </c>
      <c r="N4" s="21">
        <v>6</v>
      </c>
      <c r="O4" s="19"/>
      <c r="P4" s="20"/>
      <c r="Q4" s="22"/>
      <c r="R4" s="20"/>
      <c r="S4" s="21"/>
      <c r="T4" s="19">
        <v>6</v>
      </c>
      <c r="U4" s="21"/>
      <c r="V4" s="23">
        <v>350</v>
      </c>
      <c r="W4" s="24">
        <v>340</v>
      </c>
      <c r="X4" s="20">
        <v>185</v>
      </c>
      <c r="Y4" s="20">
        <v>30</v>
      </c>
      <c r="Z4" s="25" t="s">
        <v>33</v>
      </c>
      <c r="AA4" s="20">
        <v>10</v>
      </c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" customHeight="1" x14ac:dyDescent="0.3">
      <c r="A5" s="16"/>
      <c r="B5" s="30">
        <v>3</v>
      </c>
      <c r="C5" s="18">
        <v>1</v>
      </c>
      <c r="D5" s="42">
        <v>26.6</v>
      </c>
      <c r="E5" s="19">
        <v>1610</v>
      </c>
      <c r="F5" s="20"/>
      <c r="G5" s="20"/>
      <c r="H5" s="20" t="s">
        <v>31</v>
      </c>
      <c r="I5" s="21">
        <v>2</v>
      </c>
      <c r="J5" s="19">
        <v>175</v>
      </c>
      <c r="K5" s="20"/>
      <c r="L5" s="20"/>
      <c r="M5" s="20" t="s">
        <v>31</v>
      </c>
      <c r="N5" s="21">
        <v>4</v>
      </c>
      <c r="O5" s="19"/>
      <c r="P5" s="20"/>
      <c r="Q5" s="22"/>
      <c r="R5" s="20"/>
      <c r="S5" s="21"/>
      <c r="T5" s="19">
        <v>4</v>
      </c>
      <c r="U5" s="21"/>
      <c r="V5" s="23">
        <v>350</v>
      </c>
      <c r="W5" s="24">
        <v>340</v>
      </c>
      <c r="X5" s="20">
        <v>110</v>
      </c>
      <c r="Y5" s="20">
        <v>140</v>
      </c>
      <c r="Z5" s="25" t="s">
        <v>33</v>
      </c>
      <c r="AA5" s="20">
        <v>5</v>
      </c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" customHeight="1" x14ac:dyDescent="0.3">
      <c r="A6" s="16"/>
      <c r="B6" s="30">
        <v>4</v>
      </c>
      <c r="C6" s="18">
        <v>1</v>
      </c>
      <c r="D6" s="42">
        <v>65.099999999999994</v>
      </c>
      <c r="E6" s="19">
        <v>4290</v>
      </c>
      <c r="F6" s="20"/>
      <c r="G6" s="20"/>
      <c r="H6" s="20" t="s">
        <v>31</v>
      </c>
      <c r="I6" s="21">
        <v>2</v>
      </c>
      <c r="J6" s="19">
        <v>175</v>
      </c>
      <c r="K6" s="20"/>
      <c r="L6" s="20"/>
      <c r="M6" s="20" t="s">
        <v>31</v>
      </c>
      <c r="N6" s="21">
        <v>6</v>
      </c>
      <c r="O6" s="19"/>
      <c r="P6" s="20"/>
      <c r="Q6" s="22"/>
      <c r="R6" s="20"/>
      <c r="S6" s="21"/>
      <c r="T6" s="19">
        <v>6</v>
      </c>
      <c r="U6" s="21"/>
      <c r="V6" s="23">
        <v>350</v>
      </c>
      <c r="W6" s="24">
        <v>340</v>
      </c>
      <c r="X6" s="20">
        <v>180</v>
      </c>
      <c r="Y6" s="20">
        <v>30</v>
      </c>
      <c r="Z6" s="25" t="s">
        <v>33</v>
      </c>
      <c r="AA6" s="20">
        <v>13</v>
      </c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1" customHeight="1" thickBot="1" x14ac:dyDescent="0.35">
      <c r="A7" s="31"/>
      <c r="B7" s="31"/>
      <c r="C7" s="32">
        <f>SUM(C3:C6)</f>
        <v>4</v>
      </c>
      <c r="D7" s="43"/>
      <c r="E7" s="33"/>
      <c r="F7" s="34"/>
      <c r="G7" s="34"/>
      <c r="H7" s="34"/>
      <c r="I7" s="35">
        <f>SUM(I3:I6)</f>
        <v>8</v>
      </c>
      <c r="J7" s="33"/>
      <c r="K7" s="34"/>
      <c r="L7" s="34"/>
      <c r="M7" s="34"/>
      <c r="N7" s="35">
        <f>SUM(N3:N6)</f>
        <v>20</v>
      </c>
      <c r="O7" s="33"/>
      <c r="P7" s="34"/>
      <c r="Q7" s="34"/>
      <c r="R7" s="34"/>
      <c r="S7" s="35">
        <f>SUM(S3:S6)</f>
        <v>0</v>
      </c>
      <c r="T7" s="33">
        <f>SUM(T3:T6)</f>
        <v>20</v>
      </c>
      <c r="U7" s="35">
        <f>SUM(U3:U6)</f>
        <v>0</v>
      </c>
      <c r="V7" s="36"/>
      <c r="W7" s="31"/>
      <c r="X7" s="31"/>
      <c r="Y7" s="31"/>
      <c r="Z7" s="31"/>
      <c r="AA7" s="31">
        <f t="shared" ref="AA7:AO7" si="0">SUM(AA3:AA6)</f>
        <v>33</v>
      </c>
      <c r="AB7" s="31">
        <f t="shared" si="0"/>
        <v>0</v>
      </c>
      <c r="AC7" s="31">
        <f t="shared" si="0"/>
        <v>0</v>
      </c>
      <c r="AD7" s="31">
        <f t="shared" si="0"/>
        <v>0</v>
      </c>
      <c r="AE7" s="31">
        <f t="shared" si="0"/>
        <v>0</v>
      </c>
      <c r="AF7" s="31">
        <f t="shared" si="0"/>
        <v>3000</v>
      </c>
      <c r="AG7" s="31">
        <f t="shared" si="0"/>
        <v>700</v>
      </c>
      <c r="AH7" s="31">
        <f t="shared" si="0"/>
        <v>0</v>
      </c>
      <c r="AI7" s="31">
        <f t="shared" si="0"/>
        <v>4</v>
      </c>
      <c r="AJ7" s="31">
        <f t="shared" si="0"/>
        <v>0</v>
      </c>
      <c r="AK7" s="31">
        <f t="shared" si="0"/>
        <v>1870</v>
      </c>
      <c r="AL7" s="31">
        <f t="shared" si="0"/>
        <v>0</v>
      </c>
      <c r="AM7" s="31">
        <f t="shared" si="0"/>
        <v>0</v>
      </c>
      <c r="AN7" s="31">
        <f t="shared" si="0"/>
        <v>0</v>
      </c>
      <c r="AO7" s="31">
        <f t="shared" si="0"/>
        <v>0</v>
      </c>
    </row>
  </sheetData>
  <autoFilter ref="A2:AO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H01</vt:lpstr>
      <vt:lpstr>'H01'!Print_Area</vt:lpstr>
      <vt:lpstr>'H01'!Print_Titles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2022-11-19T07:45:13Z</dcterms:created>
  <dcterms:modified xsi:type="dcterms:W3CDTF">2022-11-20T09:34:32Z</dcterms:modified>
</cp:coreProperties>
</file>