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DA818D6B-ECB9-4DFB-ACD3-84AE10D90CDB}" xr6:coauthVersionLast="47" xr6:coauthVersionMax="47" xr10:uidLastSave="{00000000-0000-0000-0000-000000000000}"/>
  <bookViews>
    <workbookView xWindow="-120" yWindow="-120" windowWidth="29040" windowHeight="15840" xr2:uid="{5478D40B-32B4-4965-BA86-719E17F29914}"/>
  </bookViews>
  <sheets>
    <sheet name="H24" sheetId="1" r:id="rId1"/>
  </sheets>
  <definedNames>
    <definedName name="_xlnm._FilterDatabase" localSheetId="0" hidden="1">'H24'!$A$2:$AO$10</definedName>
    <definedName name="_xlnm.Print_Area" localSheetId="0">'H24'!$A$1:$AE$10</definedName>
    <definedName name="_xlnm.Print_Titles" localSheetId="0">'H24'!$2:$2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1" l="1"/>
  <c r="AK10" i="1"/>
  <c r="AJ10" i="1"/>
  <c r="AE10" i="1"/>
  <c r="AD10" i="1"/>
  <c r="AC10" i="1"/>
  <c r="AB10" i="1"/>
  <c r="AA10" i="1"/>
  <c r="U10" i="1"/>
  <c r="T10" i="1"/>
  <c r="S10" i="1"/>
  <c r="N10" i="1"/>
  <c r="I10" i="1"/>
  <c r="D10" i="1"/>
  <c r="C10" i="1"/>
  <c r="AO3" i="1"/>
  <c r="AO10" i="1" s="1"/>
  <c r="AN3" i="1"/>
  <c r="AM3" i="1"/>
  <c r="AM10" i="1" s="1"/>
  <c r="AL3" i="1"/>
  <c r="AL10" i="1" s="1"/>
  <c r="AK3" i="1"/>
  <c r="AJ3" i="1"/>
  <c r="AI3" i="1"/>
  <c r="AI10" i="1" s="1"/>
  <c r="AH3" i="1"/>
  <c r="AH10" i="1" s="1"/>
  <c r="AG3" i="1"/>
  <c r="AG10" i="1" s="1"/>
  <c r="AF3" i="1"/>
  <c r="AF10" i="1" s="1"/>
</calcChain>
</file>

<file path=xl/sharedStrings.xml><?xml version="1.0" encoding="utf-8"?>
<sst xmlns="http://schemas.openxmlformats.org/spreadsheetml/2006/main" count="52" uniqueCount="33">
  <si>
    <t>8140/8198/8199</t>
    <phoneticPr fontId="3" type="noConversion"/>
  </si>
  <si>
    <t>H24</t>
    <phoneticPr fontId="3" type="noConversion"/>
  </si>
  <si>
    <t>1/9</t>
    <phoneticPr fontId="3" type="noConversion"/>
  </si>
  <si>
    <t>E4,E6,E7,HP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</si>
  <si>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</si>
  <si>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</si>
  <si>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</si>
  <si>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</si>
  <si>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</si>
  <si>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</si>
  <si>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</si>
  <si>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</si>
  <si>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</si>
  <si>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</si>
  <si>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</si>
  <si>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</si>
  <si>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</si>
  <si>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</si>
  <si>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</si>
  <si>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</si>
  <si>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</si>
  <si>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</si>
  <si>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</si>
  <si>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</si>
  <si>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</si>
  <si>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</si>
  <si>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</si>
  <si>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</si>
  <si>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</si>
  <si>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</si>
  <si>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</si>
  <si>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EK</t>
    <phoneticPr fontId="3" type="noConversion"/>
  </si>
  <si>
    <t>P1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</si>
</sst>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177" fontId="2" fillId="4" borderId="19" xfId="1" applyNumberFormat="1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1B43-DED1-4FF0-8B2E-FF24526E184F}">
  <sheetPr>
    <pageSetUpPr fitToPage="1"/>
  </sheetPr>
  <dimension ref="A1:AO10"/>
  <sheetViews>
    <sheetView tabSelected="1" zoomScale="115" zoomScaleNormal="115" workbookViewId="0">
      <selection activeCell="B10" sqref="B10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24" customHeight="1" x14ac:dyDescent="0.3">
      <c r="A3" s="19"/>
      <c r="B3" s="20">
        <v>1</v>
      </c>
      <c r="C3" s="20">
        <v>1</v>
      </c>
      <c r="D3" s="21">
        <v>54.6</v>
      </c>
      <c r="E3" s="22">
        <v>2320</v>
      </c>
      <c r="F3" s="23"/>
      <c r="G3" s="23"/>
      <c r="H3" s="23" t="s">
        <v>30</v>
      </c>
      <c r="I3" s="24">
        <v>2</v>
      </c>
      <c r="J3" s="22">
        <v>195</v>
      </c>
      <c r="K3" s="23"/>
      <c r="L3" s="23"/>
      <c r="M3" s="23" t="s">
        <v>30</v>
      </c>
      <c r="N3" s="24">
        <v>4</v>
      </c>
      <c r="O3" s="22"/>
      <c r="P3" s="23"/>
      <c r="Q3" s="25"/>
      <c r="R3" s="23"/>
      <c r="S3" s="24"/>
      <c r="T3" s="22">
        <v>4</v>
      </c>
      <c r="U3" s="24"/>
      <c r="V3" s="26">
        <v>350</v>
      </c>
      <c r="W3" s="27">
        <v>340</v>
      </c>
      <c r="X3" s="23">
        <v>250</v>
      </c>
      <c r="Y3" s="23">
        <v>30</v>
      </c>
      <c r="Z3" s="28" t="s">
        <v>31</v>
      </c>
      <c r="AA3" s="23">
        <v>7</v>
      </c>
      <c r="AB3" s="23"/>
      <c r="AC3" s="23"/>
      <c r="AD3" s="29">
        <v>2</v>
      </c>
      <c r="AE3" s="30"/>
      <c r="AF3" s="31">
        <f>E3*I3</f>
        <v>4640</v>
      </c>
      <c r="AG3" s="23">
        <f>J3*N3</f>
        <v>780</v>
      </c>
      <c r="AH3" s="23">
        <f>O3*S3</f>
        <v>0</v>
      </c>
      <c r="AI3" s="23">
        <f>T3</f>
        <v>4</v>
      </c>
      <c r="AJ3" s="23">
        <f>U3</f>
        <v>0</v>
      </c>
      <c r="AK3" s="23">
        <f>IF(V3=350,AA3*374,(IF(V3=300,AA3*324,AA3*424)))</f>
        <v>2618</v>
      </c>
      <c r="AL3" s="23">
        <f t="shared" ref="AL3:AO3" si="0">AB3</f>
        <v>0</v>
      </c>
      <c r="AM3" s="23">
        <f t="shared" si="0"/>
        <v>0</v>
      </c>
      <c r="AN3" s="23">
        <f t="shared" si="0"/>
        <v>2</v>
      </c>
      <c r="AO3" s="23">
        <f t="shared" si="0"/>
        <v>0</v>
      </c>
    </row>
    <row r="4" spans="1:41" ht="24" customHeight="1" x14ac:dyDescent="0.3">
      <c r="A4" s="19"/>
      <c r="B4" s="20">
        <v>2</v>
      </c>
      <c r="C4" s="20">
        <v>1</v>
      </c>
      <c r="D4" s="21">
        <v>94.7</v>
      </c>
      <c r="E4" s="22">
        <v>3540</v>
      </c>
      <c r="F4" s="23"/>
      <c r="G4" s="23"/>
      <c r="H4" s="23" t="s">
        <v>30</v>
      </c>
      <c r="I4" s="24">
        <v>2</v>
      </c>
      <c r="J4" s="22">
        <v>160</v>
      </c>
      <c r="K4" s="23"/>
      <c r="L4" s="23"/>
      <c r="M4" s="23" t="s">
        <v>30</v>
      </c>
      <c r="N4" s="24">
        <v>4</v>
      </c>
      <c r="O4" s="22"/>
      <c r="P4" s="23"/>
      <c r="Q4" s="25"/>
      <c r="R4" s="23"/>
      <c r="S4" s="24"/>
      <c r="T4" s="22">
        <v>4</v>
      </c>
      <c r="U4" s="24"/>
      <c r="V4" s="26">
        <v>350</v>
      </c>
      <c r="W4" s="27">
        <v>340</v>
      </c>
      <c r="X4" s="23">
        <v>110</v>
      </c>
      <c r="Y4" s="23">
        <v>30</v>
      </c>
      <c r="Z4" s="28" t="s">
        <v>31</v>
      </c>
      <c r="AA4" s="23">
        <v>11</v>
      </c>
      <c r="AB4" s="23"/>
      <c r="AC4" s="23"/>
      <c r="AD4" s="29">
        <v>2</v>
      </c>
      <c r="AE4" s="30"/>
      <c r="AF4" s="31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3">
      <c r="A5" s="19"/>
      <c r="B5" s="20">
        <v>3</v>
      </c>
      <c r="C5" s="20">
        <v>1</v>
      </c>
      <c r="D5" s="21">
        <v>95.6</v>
      </c>
      <c r="E5" s="22">
        <v>2398</v>
      </c>
      <c r="F5" s="23"/>
      <c r="G5" s="23"/>
      <c r="H5" s="23" t="s">
        <v>30</v>
      </c>
      <c r="I5" s="24">
        <v>2</v>
      </c>
      <c r="J5" s="22">
        <v>195</v>
      </c>
      <c r="K5" s="23"/>
      <c r="L5" s="23"/>
      <c r="M5" s="23" t="s">
        <v>30</v>
      </c>
      <c r="N5" s="24">
        <v>4</v>
      </c>
      <c r="O5" s="22"/>
      <c r="P5" s="23"/>
      <c r="Q5" s="25"/>
      <c r="R5" s="23"/>
      <c r="S5" s="24"/>
      <c r="T5" s="22">
        <v>4</v>
      </c>
      <c r="U5" s="24"/>
      <c r="V5" s="26">
        <v>350</v>
      </c>
      <c r="W5" s="27">
        <v>340</v>
      </c>
      <c r="X5" s="23">
        <v>328</v>
      </c>
      <c r="Y5" s="23">
        <v>30</v>
      </c>
      <c r="Z5" s="28" t="s">
        <v>31</v>
      </c>
      <c r="AA5" s="23">
        <v>7</v>
      </c>
      <c r="AB5" s="23"/>
      <c r="AC5" s="23"/>
      <c r="AD5" s="29">
        <v>3</v>
      </c>
      <c r="AE5" s="30"/>
      <c r="AF5" s="31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4" customHeight="1" x14ac:dyDescent="0.3">
      <c r="A6" s="19"/>
      <c r="B6" s="20">
        <v>4</v>
      </c>
      <c r="C6" s="20">
        <v>1</v>
      </c>
      <c r="D6" s="21">
        <v>95.6</v>
      </c>
      <c r="E6" s="22">
        <v>2398</v>
      </c>
      <c r="F6" s="23"/>
      <c r="G6" s="23"/>
      <c r="H6" s="23" t="s">
        <v>30</v>
      </c>
      <c r="I6" s="24">
        <v>2</v>
      </c>
      <c r="J6" s="22">
        <v>195</v>
      </c>
      <c r="K6" s="23"/>
      <c r="L6" s="23"/>
      <c r="M6" s="23" t="s">
        <v>30</v>
      </c>
      <c r="N6" s="24">
        <v>4</v>
      </c>
      <c r="O6" s="22"/>
      <c r="P6" s="23"/>
      <c r="Q6" s="25"/>
      <c r="R6" s="23"/>
      <c r="S6" s="24"/>
      <c r="T6" s="22">
        <v>4</v>
      </c>
      <c r="U6" s="24"/>
      <c r="V6" s="26">
        <v>350</v>
      </c>
      <c r="W6" s="27">
        <v>340</v>
      </c>
      <c r="X6" s="23">
        <v>328</v>
      </c>
      <c r="Y6" s="23">
        <v>30</v>
      </c>
      <c r="Z6" s="28" t="s">
        <v>31</v>
      </c>
      <c r="AA6" s="23">
        <v>7</v>
      </c>
      <c r="AB6" s="23"/>
      <c r="AC6" s="23"/>
      <c r="AD6" s="29">
        <v>3</v>
      </c>
      <c r="AE6" s="30"/>
      <c r="AF6" s="31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24" customHeight="1" x14ac:dyDescent="0.3">
      <c r="A7" s="19"/>
      <c r="B7" s="20">
        <v>5</v>
      </c>
      <c r="C7" s="20">
        <v>1</v>
      </c>
      <c r="D7" s="21">
        <v>78.5</v>
      </c>
      <c r="E7" s="22">
        <v>2408</v>
      </c>
      <c r="F7" s="23"/>
      <c r="G7" s="23"/>
      <c r="H7" s="23" t="s">
        <v>30</v>
      </c>
      <c r="I7" s="24">
        <v>2</v>
      </c>
      <c r="J7" s="22">
        <v>195</v>
      </c>
      <c r="K7" s="23"/>
      <c r="L7" s="23"/>
      <c r="M7" s="23" t="s">
        <v>30</v>
      </c>
      <c r="N7" s="24">
        <v>4</v>
      </c>
      <c r="O7" s="22"/>
      <c r="P7" s="23"/>
      <c r="Q7" s="25"/>
      <c r="R7" s="23"/>
      <c r="S7" s="24"/>
      <c r="T7" s="22">
        <v>4</v>
      </c>
      <c r="U7" s="24"/>
      <c r="V7" s="26">
        <v>350</v>
      </c>
      <c r="W7" s="27">
        <v>340</v>
      </c>
      <c r="X7" s="23">
        <v>338</v>
      </c>
      <c r="Y7" s="23">
        <v>30</v>
      </c>
      <c r="Z7" s="28" t="s">
        <v>31</v>
      </c>
      <c r="AA7" s="23">
        <v>7</v>
      </c>
      <c r="AB7" s="23"/>
      <c r="AC7" s="23"/>
      <c r="AD7" s="29">
        <v>3</v>
      </c>
      <c r="AE7" s="30"/>
      <c r="AF7" s="31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24" customHeight="1" x14ac:dyDescent="0.3">
      <c r="A8" s="19"/>
      <c r="B8" s="20">
        <v>6</v>
      </c>
      <c r="C8" s="20">
        <v>1</v>
      </c>
      <c r="D8" s="21">
        <v>18.2</v>
      </c>
      <c r="E8" s="22">
        <v>990</v>
      </c>
      <c r="F8" s="23"/>
      <c r="G8" s="23"/>
      <c r="H8" s="23" t="s">
        <v>30</v>
      </c>
      <c r="I8" s="24">
        <v>2</v>
      </c>
      <c r="J8" s="22">
        <v>113</v>
      </c>
      <c r="K8" s="23"/>
      <c r="L8" s="23"/>
      <c r="M8" s="23" t="s">
        <v>30</v>
      </c>
      <c r="N8" s="24">
        <v>2</v>
      </c>
      <c r="O8" s="22"/>
      <c r="P8" s="23"/>
      <c r="Q8" s="25"/>
      <c r="R8" s="23"/>
      <c r="S8" s="24"/>
      <c r="T8" s="22"/>
      <c r="U8" s="24"/>
      <c r="V8" s="26">
        <v>350</v>
      </c>
      <c r="W8" s="27">
        <v>340</v>
      </c>
      <c r="X8" s="23">
        <v>280</v>
      </c>
      <c r="Y8" s="23">
        <v>30</v>
      </c>
      <c r="Z8" s="28" t="s">
        <v>32</v>
      </c>
      <c r="AA8" s="23">
        <v>3</v>
      </c>
      <c r="AB8" s="23"/>
      <c r="AC8" s="23"/>
      <c r="AD8" s="32"/>
      <c r="AE8" s="30"/>
      <c r="AF8" s="31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24" customHeight="1" x14ac:dyDescent="0.3">
      <c r="A9" s="19"/>
      <c r="B9" s="20">
        <v>6</v>
      </c>
      <c r="C9" s="20"/>
      <c r="D9" s="21"/>
      <c r="E9" s="22"/>
      <c r="F9" s="23"/>
      <c r="G9" s="23"/>
      <c r="H9" s="23"/>
      <c r="I9" s="24"/>
      <c r="J9" s="22">
        <v>263</v>
      </c>
      <c r="K9" s="23"/>
      <c r="L9" s="23"/>
      <c r="M9" s="23" t="s">
        <v>30</v>
      </c>
      <c r="N9" s="24">
        <v>2</v>
      </c>
      <c r="O9" s="22"/>
      <c r="P9" s="23"/>
      <c r="Q9" s="25"/>
      <c r="R9" s="23"/>
      <c r="S9" s="24"/>
      <c r="T9" s="22"/>
      <c r="U9" s="24"/>
      <c r="V9" s="26"/>
      <c r="W9" s="27"/>
      <c r="X9" s="23"/>
      <c r="Y9" s="23"/>
      <c r="Z9" s="28"/>
      <c r="AA9" s="23"/>
      <c r="AB9" s="23"/>
      <c r="AC9" s="23"/>
      <c r="AD9" s="32"/>
      <c r="AE9" s="30"/>
      <c r="AF9" s="31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21" customHeight="1" thickBot="1" x14ac:dyDescent="0.35">
      <c r="A10" s="33"/>
      <c r="B10" s="33"/>
      <c r="C10" s="34">
        <f>SUM(C3:C9)</f>
        <v>6</v>
      </c>
      <c r="D10" s="35">
        <f>SUM(D3:D9)</f>
        <v>437.2</v>
      </c>
      <c r="E10" s="36"/>
      <c r="F10" s="37"/>
      <c r="G10" s="37"/>
      <c r="H10" s="37"/>
      <c r="I10" s="38">
        <f>SUM(I3:I9)</f>
        <v>12</v>
      </c>
      <c r="J10" s="36"/>
      <c r="K10" s="37"/>
      <c r="L10" s="37"/>
      <c r="M10" s="37"/>
      <c r="N10" s="39">
        <f>SUM(N3:N9)</f>
        <v>24</v>
      </c>
      <c r="O10" s="36"/>
      <c r="P10" s="37"/>
      <c r="Q10" s="37"/>
      <c r="R10" s="37"/>
      <c r="S10" s="38">
        <f>SUM(S3:S9)</f>
        <v>0</v>
      </c>
      <c r="T10" s="36">
        <f>SUM(T3:T9)</f>
        <v>20</v>
      </c>
      <c r="U10" s="38">
        <f>SUM(U3:U9)</f>
        <v>0</v>
      </c>
      <c r="V10" s="40"/>
      <c r="W10" s="33"/>
      <c r="X10" s="33"/>
      <c r="Y10" s="33"/>
      <c r="Z10" s="33"/>
      <c r="AA10" s="41">
        <f t="shared" ref="AA10:AO10" si="1">SUM(AA3:AA9)</f>
        <v>42</v>
      </c>
      <c r="AB10" s="41">
        <f t="shared" si="1"/>
        <v>0</v>
      </c>
      <c r="AC10" s="41">
        <f t="shared" si="1"/>
        <v>0</v>
      </c>
      <c r="AD10" s="41">
        <f t="shared" si="1"/>
        <v>13</v>
      </c>
      <c r="AE10" s="41">
        <f t="shared" si="1"/>
        <v>0</v>
      </c>
      <c r="AF10" s="41">
        <f t="shared" si="1"/>
        <v>4640</v>
      </c>
      <c r="AG10" s="41">
        <f t="shared" si="1"/>
        <v>780</v>
      </c>
      <c r="AH10" s="41">
        <f t="shared" si="1"/>
        <v>0</v>
      </c>
      <c r="AI10" s="41">
        <f t="shared" si="1"/>
        <v>4</v>
      </c>
      <c r="AJ10" s="41">
        <f t="shared" si="1"/>
        <v>0</v>
      </c>
      <c r="AK10" s="41">
        <f t="shared" si="1"/>
        <v>2618</v>
      </c>
      <c r="AL10" s="41">
        <f t="shared" si="1"/>
        <v>0</v>
      </c>
      <c r="AM10" s="41">
        <f t="shared" si="1"/>
        <v>0</v>
      </c>
      <c r="AN10" s="41">
        <f t="shared" si="1"/>
        <v>2</v>
      </c>
      <c r="AO10" s="41">
        <f t="shared" si="1"/>
        <v>0</v>
      </c>
    </row>
  </sheetData>
  <autoFilter ref="A2:AO10" xr:uid="{00000000-0009-0000-0000-000003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H24</vt:lpstr>
      <vt:lpstr>'H24'!Print_Area</vt:lpstr>
      <vt:lpstr>'H24'!Print_Titles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2023-02-16T04:34:02Z</dcterms:created>
  <dcterms:modified xsi:type="dcterms:W3CDTF">2023-02-16T04:34:11Z</dcterms:modified>
</cp:coreProperties>
</file>