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EE26BC72-617B-4467-BA28-45348FDC5AAE}" xr6:coauthVersionLast="47" xr6:coauthVersionMax="47" xr10:uidLastSave="{00000000-0000-0000-0000-000000000000}"/>
  <bookViews>
    <workbookView xWindow="14220" yWindow="1230" windowWidth="14940" windowHeight="15585" xr2:uid="{864E1565-8703-466E-B656-0C60EA592C74}"/>
  </bookViews>
  <sheets>
    <sheet name="H32" sheetId="1" r:id="rId1"/>
  </sheets>
  <definedNames>
    <definedName name="_xlnm._FilterDatabase" localSheetId="0" hidden="1">'H32'!$A$2:$AO$15</definedName>
    <definedName name="_xlnm.Print_Area" localSheetId="0">'H32'!$A$1:$AE$15</definedName>
    <definedName name="_xlnm.Print_Titles" localSheetId="0">'H32'!$2:$2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5" i="1" l="1"/>
  <c r="AN15" i="1"/>
  <c r="AJ15" i="1"/>
  <c r="AG15" i="1"/>
  <c r="AF15" i="1"/>
  <c r="AE15" i="1"/>
  <c r="AD15" i="1"/>
  <c r="AC15" i="1"/>
  <c r="AB15" i="1"/>
  <c r="AA15" i="1"/>
  <c r="U15" i="1"/>
  <c r="T15" i="1"/>
  <c r="S15" i="1"/>
  <c r="N15" i="1"/>
  <c r="I15" i="1"/>
  <c r="D15" i="1"/>
  <c r="C15" i="1"/>
  <c r="AO3" i="1"/>
  <c r="AN3" i="1"/>
  <c r="AM3" i="1"/>
  <c r="AM15" i="1" s="1"/>
  <c r="AL3" i="1"/>
  <c r="AL15" i="1" s="1"/>
  <c r="AK3" i="1"/>
  <c r="AK15" i="1" s="1"/>
  <c r="AJ3" i="1"/>
  <c r="AI3" i="1"/>
  <c r="AI15" i="1" s="1"/>
  <c r="AH3" i="1"/>
  <c r="AH15" i="1" s="1"/>
  <c r="AG3" i="1"/>
  <c r="AF3" i="1"/>
</calcChain>
</file>

<file path=xl/sharedStrings.xml><?xml version="1.0" encoding="utf-8"?>
<sst xmlns="http://schemas.openxmlformats.org/spreadsheetml/2006/main" count="89" uniqueCount="44">
  <si>
    <t>8140/8198/8199</t>
  </si>
  <si>
    <t>H32</t>
  </si>
  <si>
    <t>1/19</t>
  </si>
  <si>
    <t>E4,E6,E7,HP</t>
  </si>
  <si>
    <t>사상</t>
  </si>
  <si>
    <t>SEQ</t>
  </si>
  <si>
    <t>수량</t>
  </si>
  <si>
    <t>중량</t>
  </si>
  <si>
    <t>F.B
(FRAME)65*9T</t>
  </si>
  <si>
    <t>F.B
(LEG)65*9T</t>
  </si>
  <si>
    <t>E.A
(LEG)65*65*8T</t>
  </si>
  <si>
    <t>PAD
100</t>
  </si>
  <si>
    <t>PAD
130</t>
  </si>
  <si>
    <t>W</t>
  </si>
  <si>
    <t>P</t>
  </si>
  <si>
    <t>U</t>
  </si>
  <si>
    <t>B</t>
  </si>
  <si>
    <t>PAINT</t>
  </si>
  <si>
    <t>각철
수량</t>
  </si>
  <si>
    <r>
      <t xml:space="preserve">R.B
</t>
    </r>
    <r>
      <rPr>
        <sz val="10"/>
        <color rgb="FF000000"/>
        <rFont val="맑은 고딕"/>
        <family val="3"/>
        <charset val="129"/>
      </rPr>
      <t>Ø22</t>
    </r>
  </si>
  <si>
    <r>
      <t xml:space="preserve">R.B
</t>
    </r>
    <r>
      <rPr>
        <sz val="10"/>
        <color rgb="FF000000"/>
        <rFont val="맑은 고딕"/>
        <family val="3"/>
        <charset val="129"/>
      </rPr>
      <t>Ø25</t>
    </r>
  </si>
  <si>
    <t>HOOP
50*9T</t>
  </si>
  <si>
    <r>
      <t xml:space="preserve">HOOP
</t>
    </r>
    <r>
      <rPr>
        <sz val="10"/>
        <color rgb="FF000000"/>
        <rFont val="맑은 고딕"/>
        <family val="3"/>
        <charset val="129"/>
      </rPr>
      <t>Ø19</t>
    </r>
  </si>
  <si>
    <t>FRAME
F.B65*9T</t>
  </si>
  <si>
    <t>LEG
65*9T</t>
  </si>
  <si>
    <t>LEG
65*65*8T</t>
  </si>
  <si>
    <t>SQ.B
22*22</t>
  </si>
  <si>
    <t>R.B
Ø22</t>
  </si>
  <si>
    <t>R.B
Ø25</t>
  </si>
  <si>
    <t>HOOP
Ø19</t>
  </si>
  <si>
    <t>01</t>
  </si>
  <si>
    <t>X</t>
  </si>
  <si>
    <t>P1</t>
  </si>
  <si>
    <t>3P</t>
  </si>
  <si>
    <t>02</t>
  </si>
  <si>
    <t>5C</t>
  </si>
  <si>
    <t>PP</t>
  </si>
  <si>
    <t>03</t>
  </si>
  <si>
    <t>04</t>
  </si>
  <si>
    <t>05</t>
  </si>
  <si>
    <t>06</t>
  </si>
  <si>
    <t>선미,5C</t>
    <phoneticPr fontId="3" type="noConversion"/>
  </si>
  <si>
    <t>선수,5C</t>
    <phoneticPr fontId="3" type="noConversion"/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</si>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</sst>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_-* #,##0.00_-;\-* #,##0.0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2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3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 style="medium">
        <color indexed="64"/>
      </right>
      <top style="medium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double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/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 style="medium">
        <color indexed="64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medium">
        <color indexed="64"/>
      </right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double">
        <color rgb="FF808080"/>
      </right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hair">
        <color rgb="FF808080"/>
      </top>
      <bottom/>
      <diagonal/>
    </border>
    <border>
      <left style="medium">
        <color indexed="64"/>
      </left>
      <right style="thin">
        <color rgb="FF808080"/>
      </right>
      <top/>
      <bottom/>
      <diagonal/>
    </border>
    <border>
      <left style="thin">
        <color rgb="FF808080"/>
      </left>
      <right style="medium">
        <color indexed="64"/>
      </right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medium">
        <color indexed="64"/>
      </left>
      <right style="thin">
        <color rgb="FF808080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/>
      <bottom style="medium">
        <color indexed="64"/>
      </bottom>
      <diagonal/>
    </border>
    <border>
      <left style="thin">
        <color rgb="FF80808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double">
        <color rgb="FF808080"/>
      </right>
      <top/>
      <bottom style="thin">
        <color rgb="FF808080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quotePrefix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5" fillId="0" borderId="0" xfId="1" quotePrefix="1" applyNumberFormat="1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0" xfId="1" quotePrefix="1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13" xfId="1" quotePrefix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0" fontId="2" fillId="4" borderId="24" xfId="1" applyFont="1" applyFill="1" applyBorder="1" applyAlignment="1">
      <alignment horizontal="center" vertical="center"/>
    </xf>
    <xf numFmtId="177" fontId="2" fillId="4" borderId="25" xfId="2" applyNumberFormat="1" applyFont="1" applyFill="1" applyBorder="1" applyAlignment="1">
      <alignment horizontal="center" vertical="center"/>
    </xf>
    <xf numFmtId="0" fontId="2" fillId="4" borderId="26" xfId="1" applyFont="1" applyFill="1" applyBorder="1" applyAlignment="1">
      <alignment horizontal="center" vertical="center"/>
    </xf>
    <xf numFmtId="0" fontId="2" fillId="4" borderId="27" xfId="1" applyFont="1" applyFill="1" applyBorder="1" applyAlignment="1">
      <alignment horizontal="center" vertical="center"/>
    </xf>
    <xf numFmtId="0" fontId="2" fillId="4" borderId="28" xfId="1" applyFont="1" applyFill="1" applyBorder="1" applyAlignment="1">
      <alignment horizontal="center" vertical="center"/>
    </xf>
    <xf numFmtId="0" fontId="6" fillId="4" borderId="28" xfId="1" applyFont="1" applyFill="1" applyBorder="1" applyAlignment="1">
      <alignment horizontal="center" vertical="center"/>
    </xf>
    <xf numFmtId="0" fontId="2" fillId="4" borderId="29" xfId="1" applyFont="1" applyFill="1" applyBorder="1" applyAlignment="1">
      <alignment horizontal="center" vertical="center"/>
    </xf>
    <xf numFmtId="0" fontId="2" fillId="4" borderId="30" xfId="1" applyFont="1" applyFill="1" applyBorder="1" applyAlignment="1">
      <alignment horizontal="center" vertical="center"/>
    </xf>
  </cellXfs>
  <cellStyles count="3">
    <cellStyle name="쉼표 [0] 2" xfId="2" xr:uid="{DE7C5573-F0CE-4A02-A0A2-B96108FD5B30}"/>
    <cellStyle name="표준" xfId="0" builtinId="0"/>
    <cellStyle name="표준 2" xfId="1" xr:uid="{4839BFA0-819E-4E6A-AF83-AB0A73ED90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459-37D6-47C5-B94C-E4994E6E40C0}">
  <sheetPr>
    <pageSetUpPr fitToPage="1"/>
  </sheetPr>
  <dimension ref="A1:AO15"/>
  <sheetViews>
    <sheetView tabSelected="1" zoomScale="115" zoomScaleNormal="115" zoomScaleSheetLayoutView="75" workbookViewId="0">
      <selection activeCell="I5" sqref="I5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9" style="1" bestFit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45.75" customHeight="1" thickBot="1" x14ac:dyDescent="0.35">
      <c r="B1" s="2" t="s">
        <v>0</v>
      </c>
      <c r="C1" s="2"/>
      <c r="D1" s="2"/>
      <c r="E1" s="2"/>
      <c r="F1" s="2"/>
      <c r="G1" s="2"/>
      <c r="J1" s="3" t="s">
        <v>1</v>
      </c>
      <c r="L1" s="4" t="s">
        <v>2</v>
      </c>
      <c r="P1" s="5"/>
      <c r="Q1" s="6" t="s">
        <v>3</v>
      </c>
      <c r="R1" s="5"/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5" t="s">
        <v>21</v>
      </c>
      <c r="AE2" s="16" t="s">
        <v>22</v>
      </c>
      <c r="AF2" s="17" t="s">
        <v>23</v>
      </c>
      <c r="AG2" s="18" t="s">
        <v>24</v>
      </c>
      <c r="AH2" s="18" t="s">
        <v>25</v>
      </c>
      <c r="AI2" s="18" t="s">
        <v>11</v>
      </c>
      <c r="AJ2" s="18" t="s">
        <v>12</v>
      </c>
      <c r="AK2" s="18" t="s">
        <v>26</v>
      </c>
      <c r="AL2" s="18" t="s">
        <v>27</v>
      </c>
      <c r="AM2" s="18" t="s">
        <v>28</v>
      </c>
      <c r="AN2" s="18" t="s">
        <v>21</v>
      </c>
      <c r="AO2" s="18" t="s">
        <v>29</v>
      </c>
    </row>
    <row r="3" spans="1:41" ht="24" customHeight="1" x14ac:dyDescent="0.3">
      <c r="A3" s="19"/>
      <c r="B3" s="20" t="s">
        <v>30</v>
      </c>
      <c r="C3" s="20">
        <v>1</v>
      </c>
      <c r="D3" s="21">
        <v>74.3</v>
      </c>
      <c r="E3" s="22">
        <v>4960</v>
      </c>
      <c r="F3" s="23"/>
      <c r="G3" s="23"/>
      <c r="H3" s="23" t="s">
        <v>31</v>
      </c>
      <c r="I3" s="24">
        <v>2</v>
      </c>
      <c r="J3" s="22">
        <v>263</v>
      </c>
      <c r="K3" s="23"/>
      <c r="L3" s="23"/>
      <c r="M3" s="23" t="s">
        <v>31</v>
      </c>
      <c r="N3" s="24">
        <v>3</v>
      </c>
      <c r="O3" s="22"/>
      <c r="P3" s="23"/>
      <c r="Q3" s="25"/>
      <c r="R3" s="23"/>
      <c r="S3" s="24"/>
      <c r="T3" s="22"/>
      <c r="U3" s="24"/>
      <c r="V3" s="26">
        <v>350</v>
      </c>
      <c r="W3" s="20">
        <v>340</v>
      </c>
      <c r="X3" s="23">
        <v>160</v>
      </c>
      <c r="Y3" s="23">
        <v>40</v>
      </c>
      <c r="Z3" s="20" t="s">
        <v>32</v>
      </c>
      <c r="AA3" s="23">
        <v>15</v>
      </c>
      <c r="AB3" s="23"/>
      <c r="AC3" s="23"/>
      <c r="AD3" s="27"/>
      <c r="AE3" s="28"/>
      <c r="AF3" s="29">
        <f>E3*I3</f>
        <v>9920</v>
      </c>
      <c r="AG3" s="23">
        <f>J3*N3</f>
        <v>789</v>
      </c>
      <c r="AH3" s="23">
        <f>O3*S3</f>
        <v>0</v>
      </c>
      <c r="AI3" s="23">
        <f>T3</f>
        <v>0</v>
      </c>
      <c r="AJ3" s="23">
        <f>U3</f>
        <v>0</v>
      </c>
      <c r="AK3" s="23">
        <f>IF(V3=350,AA3*374,(IF(V3=300,AA3*324,AA3*424)))</f>
        <v>5610</v>
      </c>
      <c r="AL3" s="23">
        <f>AB3</f>
        <v>0</v>
      </c>
      <c r="AM3" s="23">
        <f>AC3</f>
        <v>0</v>
      </c>
      <c r="AN3" s="23">
        <f>AD3</f>
        <v>0</v>
      </c>
      <c r="AO3" s="23">
        <f>AE3</f>
        <v>0</v>
      </c>
    </row>
    <row r="4" spans="1:41" ht="24" customHeight="1" x14ac:dyDescent="0.3">
      <c r="A4" s="19"/>
      <c r="B4" s="20" t="s">
        <v>30</v>
      </c>
      <c r="C4" s="20"/>
      <c r="D4" s="21"/>
      <c r="E4" s="22"/>
      <c r="F4" s="23"/>
      <c r="G4" s="23"/>
      <c r="H4" s="23"/>
      <c r="I4" s="24"/>
      <c r="J4" s="22">
        <v>113</v>
      </c>
      <c r="K4" s="23"/>
      <c r="L4" s="23"/>
      <c r="M4" s="23" t="s">
        <v>31</v>
      </c>
      <c r="N4" s="24">
        <v>3</v>
      </c>
      <c r="O4" s="22"/>
      <c r="P4" s="23"/>
      <c r="Q4" s="25"/>
      <c r="R4" s="23"/>
      <c r="S4" s="24"/>
      <c r="T4" s="22"/>
      <c r="U4" s="24"/>
      <c r="V4" s="26"/>
      <c r="W4" s="20"/>
      <c r="X4" s="23"/>
      <c r="Y4" s="23"/>
      <c r="Z4" s="20"/>
      <c r="AA4" s="23"/>
      <c r="AB4" s="23"/>
      <c r="AC4" s="23"/>
      <c r="AD4" s="27"/>
      <c r="AE4" s="28"/>
      <c r="AF4" s="29"/>
      <c r="AG4" s="23"/>
      <c r="AH4" s="23"/>
      <c r="AI4" s="23"/>
      <c r="AJ4" s="23"/>
      <c r="AK4" s="23"/>
      <c r="AL4" s="23"/>
      <c r="AM4" s="23"/>
      <c r="AN4" s="23"/>
      <c r="AO4" s="23"/>
    </row>
    <row r="5" spans="1:41" ht="24" customHeight="1" x14ac:dyDescent="0.3">
      <c r="A5" s="19" t="s">
        <v>33</v>
      </c>
      <c r="B5" s="20" t="s">
        <v>34</v>
      </c>
      <c r="C5" s="20">
        <v>1</v>
      </c>
      <c r="D5" s="21">
        <v>41.3</v>
      </c>
      <c r="E5" s="22">
        <v>2220</v>
      </c>
      <c r="F5" s="23"/>
      <c r="G5" s="23"/>
      <c r="H5" s="23" t="s">
        <v>31</v>
      </c>
      <c r="I5" s="24">
        <v>2</v>
      </c>
      <c r="J5" s="30">
        <v>201</v>
      </c>
      <c r="K5" s="23"/>
      <c r="L5" s="23"/>
      <c r="M5" s="23" t="s">
        <v>31</v>
      </c>
      <c r="N5" s="24">
        <v>2</v>
      </c>
      <c r="O5" s="22">
        <v>602</v>
      </c>
      <c r="P5" s="23"/>
      <c r="Q5" s="23" t="s">
        <v>35</v>
      </c>
      <c r="R5" s="23" t="s">
        <v>31</v>
      </c>
      <c r="S5" s="24">
        <v>2</v>
      </c>
      <c r="T5" s="22"/>
      <c r="U5" s="24"/>
      <c r="V5" s="26">
        <v>350</v>
      </c>
      <c r="W5" s="31">
        <v>330</v>
      </c>
      <c r="X5" s="23">
        <v>210</v>
      </c>
      <c r="Y5" s="23">
        <v>30</v>
      </c>
      <c r="Z5" s="20" t="s">
        <v>36</v>
      </c>
      <c r="AA5" s="23">
        <v>7</v>
      </c>
      <c r="AB5" s="23"/>
      <c r="AC5" s="23"/>
      <c r="AD5" s="27"/>
      <c r="AE5" s="28"/>
      <c r="AF5" s="29"/>
      <c r="AG5" s="23"/>
      <c r="AH5" s="23"/>
      <c r="AI5" s="23"/>
      <c r="AJ5" s="23"/>
      <c r="AK5" s="23"/>
      <c r="AL5" s="23"/>
      <c r="AM5" s="23"/>
      <c r="AN5" s="23"/>
      <c r="AO5" s="23"/>
    </row>
    <row r="6" spans="1:41" ht="24" customHeight="1" x14ac:dyDescent="0.3">
      <c r="A6" s="19" t="s">
        <v>33</v>
      </c>
      <c r="B6" s="20" t="s">
        <v>37</v>
      </c>
      <c r="C6" s="20">
        <v>1</v>
      </c>
      <c r="D6" s="21">
        <v>41.3</v>
      </c>
      <c r="E6" s="22">
        <v>2220</v>
      </c>
      <c r="F6" s="23"/>
      <c r="G6" s="23"/>
      <c r="H6" s="23" t="s">
        <v>31</v>
      </c>
      <c r="I6" s="24">
        <v>2</v>
      </c>
      <c r="J6" s="30">
        <v>201</v>
      </c>
      <c r="K6" s="23"/>
      <c r="L6" s="23"/>
      <c r="M6" s="23" t="s">
        <v>31</v>
      </c>
      <c r="N6" s="24">
        <v>2</v>
      </c>
      <c r="O6" s="22">
        <v>602</v>
      </c>
      <c r="P6" s="23"/>
      <c r="Q6" s="23" t="s">
        <v>35</v>
      </c>
      <c r="R6" s="23" t="s">
        <v>31</v>
      </c>
      <c r="S6" s="24">
        <v>2</v>
      </c>
      <c r="T6" s="22"/>
      <c r="U6" s="24"/>
      <c r="V6" s="26">
        <v>350</v>
      </c>
      <c r="W6" s="31">
        <v>330</v>
      </c>
      <c r="X6" s="23">
        <v>210</v>
      </c>
      <c r="Y6" s="23">
        <v>30</v>
      </c>
      <c r="Z6" s="20" t="s">
        <v>36</v>
      </c>
      <c r="AA6" s="23">
        <v>7</v>
      </c>
      <c r="AB6" s="23"/>
      <c r="AC6" s="23"/>
      <c r="AD6" s="27"/>
      <c r="AE6" s="28"/>
      <c r="AF6" s="29"/>
      <c r="AG6" s="23"/>
      <c r="AH6" s="23"/>
      <c r="AI6" s="23"/>
      <c r="AJ6" s="23"/>
      <c r="AK6" s="23"/>
      <c r="AL6" s="23"/>
      <c r="AM6" s="23"/>
      <c r="AN6" s="23"/>
      <c r="AO6" s="23"/>
    </row>
    <row r="7" spans="1:41" ht="24" customHeight="1" x14ac:dyDescent="0.3">
      <c r="A7" s="19" t="s">
        <v>33</v>
      </c>
      <c r="B7" s="20" t="s">
        <v>38</v>
      </c>
      <c r="C7" s="20">
        <v>1</v>
      </c>
      <c r="D7" s="21">
        <v>35.1</v>
      </c>
      <c r="E7" s="22">
        <v>2220</v>
      </c>
      <c r="F7" s="23"/>
      <c r="G7" s="23"/>
      <c r="H7" s="23" t="s">
        <v>31</v>
      </c>
      <c r="I7" s="24">
        <v>2</v>
      </c>
      <c r="J7" s="22">
        <v>201</v>
      </c>
      <c r="K7" s="23"/>
      <c r="L7" s="23"/>
      <c r="M7" s="23" t="s">
        <v>31</v>
      </c>
      <c r="N7" s="24">
        <v>2</v>
      </c>
      <c r="O7" s="22"/>
      <c r="P7" s="23"/>
      <c r="Q7" s="25"/>
      <c r="R7" s="23"/>
      <c r="S7" s="24"/>
      <c r="T7" s="22"/>
      <c r="U7" s="24"/>
      <c r="V7" s="26">
        <v>350</v>
      </c>
      <c r="W7" s="31">
        <v>330</v>
      </c>
      <c r="X7" s="23">
        <v>210</v>
      </c>
      <c r="Y7" s="23">
        <v>30</v>
      </c>
      <c r="Z7" s="20" t="s">
        <v>36</v>
      </c>
      <c r="AA7" s="23">
        <v>7</v>
      </c>
      <c r="AB7" s="23"/>
      <c r="AC7" s="23"/>
      <c r="AD7" s="27"/>
      <c r="AE7" s="28"/>
      <c r="AF7" s="29"/>
      <c r="AG7" s="23"/>
      <c r="AH7" s="23"/>
      <c r="AI7" s="23"/>
      <c r="AJ7" s="23"/>
      <c r="AK7" s="23"/>
      <c r="AL7" s="23"/>
      <c r="AM7" s="23"/>
      <c r="AN7" s="23"/>
      <c r="AO7" s="23"/>
    </row>
    <row r="8" spans="1:41" ht="24" customHeight="1" x14ac:dyDescent="0.3">
      <c r="A8" s="19"/>
      <c r="B8" s="20" t="s">
        <v>38</v>
      </c>
      <c r="C8" s="20"/>
      <c r="D8" s="21"/>
      <c r="E8" s="22"/>
      <c r="F8" s="23"/>
      <c r="G8" s="23"/>
      <c r="H8" s="23"/>
      <c r="I8" s="24"/>
      <c r="J8" s="22">
        <v>302</v>
      </c>
      <c r="K8" s="23"/>
      <c r="L8" s="23" t="s">
        <v>35</v>
      </c>
      <c r="M8" s="23" t="s">
        <v>31</v>
      </c>
      <c r="N8" s="24">
        <v>2</v>
      </c>
      <c r="O8" s="22"/>
      <c r="P8" s="23"/>
      <c r="Q8" s="25"/>
      <c r="R8" s="23"/>
      <c r="S8" s="24"/>
      <c r="T8" s="22"/>
      <c r="U8" s="24"/>
      <c r="V8" s="26"/>
      <c r="W8" s="20"/>
      <c r="X8" s="23"/>
      <c r="Y8" s="23"/>
      <c r="Z8" s="20"/>
      <c r="AA8" s="23"/>
      <c r="AB8" s="23"/>
      <c r="AC8" s="23"/>
      <c r="AD8" s="27"/>
      <c r="AE8" s="28"/>
      <c r="AF8" s="29"/>
      <c r="AG8" s="23"/>
      <c r="AH8" s="23"/>
      <c r="AI8" s="23"/>
      <c r="AJ8" s="23"/>
      <c r="AK8" s="23"/>
      <c r="AL8" s="23"/>
      <c r="AM8" s="23"/>
      <c r="AN8" s="23"/>
      <c r="AO8" s="23"/>
    </row>
    <row r="9" spans="1:41" ht="24" customHeight="1" x14ac:dyDescent="0.3">
      <c r="A9" s="19" t="s">
        <v>33</v>
      </c>
      <c r="B9" s="20" t="s">
        <v>39</v>
      </c>
      <c r="C9" s="20">
        <v>1</v>
      </c>
      <c r="D9" s="21">
        <v>35.1</v>
      </c>
      <c r="E9" s="22">
        <v>2220</v>
      </c>
      <c r="F9" s="23"/>
      <c r="G9" s="23"/>
      <c r="H9" s="23" t="s">
        <v>31</v>
      </c>
      <c r="I9" s="24">
        <v>2</v>
      </c>
      <c r="J9" s="22">
        <v>201</v>
      </c>
      <c r="K9" s="23"/>
      <c r="L9" s="23"/>
      <c r="M9" s="23" t="s">
        <v>31</v>
      </c>
      <c r="N9" s="24">
        <v>2</v>
      </c>
      <c r="O9" s="30"/>
      <c r="P9" s="23"/>
      <c r="Q9" s="25"/>
      <c r="R9" s="23"/>
      <c r="S9" s="24"/>
      <c r="T9" s="22"/>
      <c r="U9" s="24"/>
      <c r="V9" s="26">
        <v>350</v>
      </c>
      <c r="W9" s="31">
        <v>330</v>
      </c>
      <c r="X9" s="23">
        <v>210</v>
      </c>
      <c r="Y9" s="23">
        <v>30</v>
      </c>
      <c r="Z9" s="20" t="s">
        <v>36</v>
      </c>
      <c r="AA9" s="23">
        <v>7</v>
      </c>
      <c r="AB9" s="23"/>
      <c r="AC9" s="23"/>
      <c r="AD9" s="27"/>
      <c r="AE9" s="28"/>
      <c r="AF9" s="29"/>
      <c r="AG9" s="23"/>
      <c r="AH9" s="23"/>
      <c r="AI9" s="23"/>
      <c r="AJ9" s="23"/>
      <c r="AK9" s="23"/>
      <c r="AL9" s="23"/>
      <c r="AM9" s="23"/>
      <c r="AN9" s="23"/>
      <c r="AO9" s="23"/>
    </row>
    <row r="10" spans="1:41" ht="24" customHeight="1" x14ac:dyDescent="0.3">
      <c r="A10" s="19"/>
      <c r="B10" s="20" t="s">
        <v>39</v>
      </c>
      <c r="C10" s="20"/>
      <c r="D10" s="21"/>
      <c r="E10" s="22"/>
      <c r="F10" s="23"/>
      <c r="G10" s="23"/>
      <c r="H10" s="23"/>
      <c r="I10" s="24"/>
      <c r="J10" s="22">
        <v>302</v>
      </c>
      <c r="K10" s="23"/>
      <c r="L10" s="23" t="s">
        <v>35</v>
      </c>
      <c r="M10" s="23" t="s">
        <v>31</v>
      </c>
      <c r="N10" s="24">
        <v>2</v>
      </c>
      <c r="O10" s="30"/>
      <c r="P10" s="23"/>
      <c r="Q10" s="25"/>
      <c r="R10" s="23"/>
      <c r="S10" s="24"/>
      <c r="T10" s="22"/>
      <c r="U10" s="24"/>
      <c r="V10" s="26"/>
      <c r="W10" s="20"/>
      <c r="X10" s="23"/>
      <c r="Y10" s="23"/>
      <c r="Z10" s="20"/>
      <c r="AA10" s="23"/>
      <c r="AB10" s="23"/>
      <c r="AC10" s="23"/>
      <c r="AD10" s="27"/>
      <c r="AE10" s="28"/>
      <c r="AF10" s="29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ht="24" customHeight="1" x14ac:dyDescent="0.3">
      <c r="A11" s="19" t="s">
        <v>33</v>
      </c>
      <c r="B11" s="20" t="s">
        <v>40</v>
      </c>
      <c r="C11" s="20">
        <v>1</v>
      </c>
      <c r="D11" s="21">
        <v>40.4</v>
      </c>
      <c r="E11" s="22">
        <v>2220</v>
      </c>
      <c r="F11" s="23"/>
      <c r="G11" s="23"/>
      <c r="H11" s="23" t="s">
        <v>31</v>
      </c>
      <c r="I11" s="24">
        <v>2</v>
      </c>
      <c r="J11" s="22">
        <v>181</v>
      </c>
      <c r="K11" s="23"/>
      <c r="L11" s="23"/>
      <c r="M11" s="23" t="s">
        <v>31</v>
      </c>
      <c r="N11" s="24">
        <v>2</v>
      </c>
      <c r="O11" s="30">
        <v>547</v>
      </c>
      <c r="P11" s="23"/>
      <c r="Q11" s="23" t="s">
        <v>41</v>
      </c>
      <c r="R11" s="23" t="s">
        <v>31</v>
      </c>
      <c r="S11" s="24">
        <v>1</v>
      </c>
      <c r="T11" s="22"/>
      <c r="U11" s="24"/>
      <c r="V11" s="26">
        <v>350</v>
      </c>
      <c r="W11" s="31">
        <v>330</v>
      </c>
      <c r="X11" s="23">
        <v>210</v>
      </c>
      <c r="Y11" s="23">
        <v>30</v>
      </c>
      <c r="Z11" s="20" t="s">
        <v>36</v>
      </c>
      <c r="AA11" s="23">
        <v>7</v>
      </c>
      <c r="AB11" s="23"/>
      <c r="AC11" s="23"/>
      <c r="AD11" s="27"/>
      <c r="AE11" s="28"/>
      <c r="AF11" s="29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ht="24" customHeight="1" x14ac:dyDescent="0.3">
      <c r="A12" s="19"/>
      <c r="B12" s="20" t="s">
        <v>40</v>
      </c>
      <c r="C12" s="20"/>
      <c r="D12" s="21"/>
      <c r="E12" s="22"/>
      <c r="F12" s="23"/>
      <c r="G12" s="23"/>
      <c r="H12" s="23"/>
      <c r="I12" s="24"/>
      <c r="J12" s="22"/>
      <c r="K12" s="23"/>
      <c r="L12" s="23"/>
      <c r="M12" s="23"/>
      <c r="N12" s="24"/>
      <c r="O12" s="30">
        <v>541</v>
      </c>
      <c r="P12" s="23"/>
      <c r="Q12" s="23" t="s">
        <v>42</v>
      </c>
      <c r="R12" s="23" t="s">
        <v>31</v>
      </c>
      <c r="S12" s="24">
        <v>1</v>
      </c>
      <c r="T12" s="22"/>
      <c r="U12" s="24"/>
      <c r="V12" s="26"/>
      <c r="W12" s="20"/>
      <c r="X12" s="23"/>
      <c r="Y12" s="23"/>
      <c r="Z12" s="20"/>
      <c r="AA12" s="23"/>
      <c r="AB12" s="23"/>
      <c r="AC12" s="23"/>
      <c r="AD12" s="27"/>
      <c r="AE12" s="28"/>
      <c r="AF12" s="29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ht="24" customHeight="1" x14ac:dyDescent="0.3">
      <c r="A13" s="19" t="s">
        <v>33</v>
      </c>
      <c r="B13" s="20" t="s">
        <v>43</v>
      </c>
      <c r="C13" s="20">
        <v>1</v>
      </c>
      <c r="D13" s="21">
        <v>40.4</v>
      </c>
      <c r="E13" s="22">
        <v>2220</v>
      </c>
      <c r="F13" s="23"/>
      <c r="G13" s="23"/>
      <c r="H13" s="23" t="s">
        <v>31</v>
      </c>
      <c r="I13" s="24">
        <v>2</v>
      </c>
      <c r="J13" s="22">
        <v>181</v>
      </c>
      <c r="K13" s="23"/>
      <c r="L13" s="23"/>
      <c r="M13" s="23" t="s">
        <v>31</v>
      </c>
      <c r="N13" s="24">
        <v>2</v>
      </c>
      <c r="O13" s="30">
        <v>547</v>
      </c>
      <c r="P13" s="23"/>
      <c r="Q13" s="23" t="s">
        <v>41</v>
      </c>
      <c r="R13" s="23" t="s">
        <v>31</v>
      </c>
      <c r="S13" s="24">
        <v>1</v>
      </c>
      <c r="T13" s="22"/>
      <c r="U13" s="24"/>
      <c r="V13" s="26">
        <v>350</v>
      </c>
      <c r="W13" s="31">
        <v>330</v>
      </c>
      <c r="X13" s="23">
        <v>210</v>
      </c>
      <c r="Y13" s="23">
        <v>30</v>
      </c>
      <c r="Z13" s="20" t="s">
        <v>36</v>
      </c>
      <c r="AA13" s="23">
        <v>7</v>
      </c>
      <c r="AB13" s="23"/>
      <c r="AC13" s="23"/>
      <c r="AD13" s="27"/>
      <c r="AE13" s="28"/>
      <c r="AF13" s="29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ht="24" customHeight="1" x14ac:dyDescent="0.3">
      <c r="A14" s="32"/>
      <c r="B14" s="20" t="s">
        <v>43</v>
      </c>
      <c r="C14" s="33"/>
      <c r="E14" s="34"/>
      <c r="F14" s="35"/>
      <c r="G14" s="35"/>
      <c r="H14" s="35"/>
      <c r="I14" s="36"/>
      <c r="J14" s="34"/>
      <c r="K14" s="35"/>
      <c r="L14" s="35"/>
      <c r="M14" s="35"/>
      <c r="N14" s="36"/>
      <c r="O14" s="30">
        <v>541</v>
      </c>
      <c r="P14" s="23"/>
      <c r="Q14" s="23" t="s">
        <v>42</v>
      </c>
      <c r="R14" s="23" t="s">
        <v>31</v>
      </c>
      <c r="S14" s="24">
        <v>1</v>
      </c>
      <c r="T14" s="34"/>
      <c r="U14" s="36"/>
      <c r="V14" s="37"/>
      <c r="W14" s="35"/>
      <c r="X14" s="35"/>
      <c r="Y14" s="35"/>
      <c r="Z14" s="35"/>
      <c r="AA14" s="35"/>
      <c r="AB14" s="35"/>
      <c r="AC14" s="35"/>
      <c r="AD14" s="32"/>
      <c r="AE14" s="38"/>
      <c r="AF14" s="37"/>
      <c r="AG14" s="35"/>
      <c r="AH14" s="35"/>
      <c r="AI14" s="35"/>
      <c r="AJ14" s="35"/>
      <c r="AK14" s="35"/>
      <c r="AL14" s="35"/>
      <c r="AM14" s="35"/>
      <c r="AN14" s="35"/>
      <c r="AO14" s="35"/>
    </row>
    <row r="15" spans="1:41" ht="21" customHeight="1" thickBot="1" x14ac:dyDescent="0.35">
      <c r="A15" s="39"/>
      <c r="B15" s="39"/>
      <c r="C15" s="39">
        <f>SUM(C3:C14)</f>
        <v>7</v>
      </c>
      <c r="D15" s="40">
        <f>SUM(D3:D14)</f>
        <v>307.89999999999992</v>
      </c>
      <c r="E15" s="41"/>
      <c r="F15" s="42"/>
      <c r="G15" s="42"/>
      <c r="H15" s="42"/>
      <c r="I15" s="43">
        <f>SUM(I3:I14)</f>
        <v>14</v>
      </c>
      <c r="J15" s="41"/>
      <c r="K15" s="42"/>
      <c r="L15" s="42"/>
      <c r="M15" s="42"/>
      <c r="N15" s="44">
        <f>SUM(N3:N14)</f>
        <v>22</v>
      </c>
      <c r="O15" s="41"/>
      <c r="P15" s="42"/>
      <c r="Q15" s="42"/>
      <c r="R15" s="42"/>
      <c r="S15" s="43">
        <f>SUM(S3:S14)</f>
        <v>8</v>
      </c>
      <c r="T15" s="41">
        <f>SUM(T3:T13)</f>
        <v>0</v>
      </c>
      <c r="U15" s="43">
        <f>SUM(U3:U13)</f>
        <v>0</v>
      </c>
      <c r="V15" s="45"/>
      <c r="W15" s="39"/>
      <c r="X15" s="39"/>
      <c r="Y15" s="39"/>
      <c r="Z15" s="39"/>
      <c r="AA15" s="39">
        <f>SUM(AA3:AA14)</f>
        <v>57</v>
      </c>
      <c r="AB15" s="39">
        <f>SUM(AB3:AB13)</f>
        <v>0</v>
      </c>
      <c r="AC15" s="39">
        <f>SUM(AC3:AC13)</f>
        <v>0</v>
      </c>
      <c r="AD15" s="39">
        <f>SUM(AD3:AD13)</f>
        <v>0</v>
      </c>
      <c r="AE15" s="46">
        <f>SUM(AE3:AE13)</f>
        <v>0</v>
      </c>
      <c r="AF15" s="45">
        <f>SUM(AF3:AF13)</f>
        <v>9920</v>
      </c>
      <c r="AG15" s="39">
        <f>SUM(AG3:AG13)</f>
        <v>789</v>
      </c>
      <c r="AH15" s="39">
        <f>SUM(AH3:AH13)</f>
        <v>0</v>
      </c>
      <c r="AI15" s="39">
        <f>SUM(AI3:AI13)</f>
        <v>0</v>
      </c>
      <c r="AJ15" s="39">
        <f>SUM(AJ3:AJ13)</f>
        <v>0</v>
      </c>
      <c r="AK15" s="39">
        <f>SUM(AK3:AK13)</f>
        <v>5610</v>
      </c>
      <c r="AL15" s="39">
        <f>SUM(AL3:AL13)</f>
        <v>0</v>
      </c>
      <c r="AM15" s="39">
        <f>SUM(AM3:AM13)</f>
        <v>0</v>
      </c>
      <c r="AN15" s="39">
        <f>SUM(AN3:AN13)</f>
        <v>0</v>
      </c>
      <c r="AO15" s="39">
        <f>SUM(AO3:AO13)</f>
        <v>0</v>
      </c>
    </row>
  </sheetData>
  <autoFilter ref="A2:AO15" xr:uid="{00000000-0009-0000-0000-00000A000000}"/>
  <mergeCells count="4">
    <mergeCell ref="B1:G1"/>
    <mergeCell ref="E2:I2"/>
    <mergeCell ref="J2:N2"/>
    <mergeCell ref="O2:S2"/>
  </mergeCells>
  <phoneticPr fontId="3" type="noConversion"/>
  <pageMargins left="0.23597222566604614" right="0.23597222566604614" top="0.74777776002883911" bottom="0.74777776002883911" header="0.31486111879348755" footer="0.31486111879348755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H32</vt:lpstr>
      <vt:lpstr>'H32'!Print_Area</vt:lpstr>
      <vt:lpstr>'H32'!Print_Titles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2023-01-20T03:37:18Z</dcterms:created>
  <dcterms:modified xsi:type="dcterms:W3CDTF">2023-01-20T03:37:30Z</dcterms:modified>
</cp:coreProperties>
</file>