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3C0A6C8-68A6-4BE3-987C-492D082FD02E}" xr6:coauthVersionLast="47" xr6:coauthVersionMax="47" xr10:uidLastSave="{00000000-0000-0000-0000-000000000000}"/>
  <bookViews>
    <workbookView xWindow="-120" yWindow="-120" windowWidth="29040" windowHeight="15840" xr2:uid="{9003298D-F1C8-453F-BAF3-9400D89A8532}"/>
  </bookViews>
  <sheets>
    <sheet name="JT6" sheetId="1" r:id="rId1"/>
  </sheets>
  <definedNames>
    <definedName name="_xlnm._FilterDatabase" localSheetId="0" hidden="1">'JT6'!$A$2:$AO$6</definedName>
    <definedName name="_xlnm.Print_Area" localSheetId="0">'JT6'!$A$1:$AE$6</definedName>
    <definedName name="_xlnm.Print_Titles" localSheetId="0">'JT6'!$2:$2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" i="1" l="1"/>
  <c r="AN6" i="1"/>
  <c r="AM6" i="1"/>
  <c r="AL6" i="1"/>
  <c r="AH6" i="1"/>
  <c r="AG6" i="1"/>
  <c r="AF6" i="1"/>
  <c r="AE6" i="1"/>
  <c r="AD6" i="1"/>
  <c r="AC6" i="1"/>
  <c r="AB6" i="1"/>
  <c r="AA6" i="1"/>
  <c r="U6" i="1"/>
  <c r="T6" i="1"/>
  <c r="S6" i="1"/>
  <c r="N6" i="1"/>
  <c r="I6" i="1"/>
  <c r="D6" i="1"/>
  <c r="C6" i="1"/>
  <c r="AO3" i="1"/>
  <c r="AN3" i="1"/>
  <c r="AM3" i="1"/>
  <c r="AL3" i="1"/>
  <c r="AK3" i="1"/>
  <c r="AK6" i="1" s="1"/>
  <c r="AJ3" i="1"/>
  <c r="AJ6" i="1" s="1"/>
  <c r="AI3" i="1"/>
  <c r="AI6" i="1" s="1"/>
  <c r="AH3" i="1"/>
  <c r="AG3" i="1"/>
  <c r="AF3" i="1"/>
</calcChain>
</file>

<file path=xl/sharedStrings.xml><?xml version="1.0" encoding="utf-8"?>
<sst xmlns="http://schemas.openxmlformats.org/spreadsheetml/2006/main" count="50" uniqueCount="37">
  <si>
    <t>8140/8198/8199</t>
    <phoneticPr fontId="2" type="noConversion"/>
  </si>
  <si>
    <t>JT6</t>
    <phoneticPr fontId="2" type="noConversion"/>
  </si>
  <si>
    <t>1/9</t>
    <phoneticPr fontId="2" type="noConversion"/>
  </si>
  <si>
    <t>E4,E6,E7,HP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</si>
  <si>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</si>
  <si>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</si>
  <si>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</si>
  <si>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</si>
  <si>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</si>
  <si>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</si>
  <si>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</si>
  <si>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</si>
  <si>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</si>
  <si>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</si>
  <si>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</si>
  <si>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</si>
  <si>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</si>
  <si>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</si>
  <si>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</si>
  <si>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</si>
  <si>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</si>
  <si>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</si>
  <si>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</si>
  <si>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</si>
  <si>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</si>
  <si>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</si>
  <si>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</si>
  <si>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</si>
  <si>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</si>
  <si>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</si>
  <si>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</si>
  <si>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</si>
  <si>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▲100*100*10T
4EA</t>
    <phoneticPr fontId="2" type="noConversion"/>
  </si>
  <si>
    <t>UL</t>
    <phoneticPr fontId="2" type="noConversion"/>
  </si>
  <si>
    <t>C15</t>
    <phoneticPr fontId="2" type="noConversion"/>
  </si>
  <si>
    <t>▲100*100*10T
2EA</t>
    <phoneticPr fontId="2" type="noConversion"/>
  </si>
  <si>
    <t>▲100*100*10T
6EA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</si>
</sst>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0691-D114-43EB-A480-D8EC59525C1D}">
  <sheetPr>
    <pageSetUpPr fitToPage="1"/>
  </sheetPr>
  <dimension ref="A1:AO6"/>
  <sheetViews>
    <sheetView tabSelected="1" zoomScale="115" zoomScaleNormal="115" workbookViewId="0">
      <selection activeCell="P19" sqref="P19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6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6.75" style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48" x14ac:dyDescent="0.3">
      <c r="A3" s="19" t="s">
        <v>30</v>
      </c>
      <c r="B3" s="20">
        <v>1</v>
      </c>
      <c r="C3" s="21">
        <v>1</v>
      </c>
      <c r="D3" s="22">
        <v>39.4</v>
      </c>
      <c r="E3" s="23">
        <v>1527</v>
      </c>
      <c r="F3" s="24"/>
      <c r="G3" s="24"/>
      <c r="H3" s="24" t="s">
        <v>31</v>
      </c>
      <c r="I3" s="25">
        <v>2</v>
      </c>
      <c r="J3" s="23"/>
      <c r="K3" s="24"/>
      <c r="L3" s="24"/>
      <c r="M3" s="24"/>
      <c r="N3" s="25"/>
      <c r="O3" s="23">
        <v>519</v>
      </c>
      <c r="P3" s="24"/>
      <c r="Q3" s="26"/>
      <c r="R3" s="24" t="s">
        <v>31</v>
      </c>
      <c r="S3" s="25">
        <v>4</v>
      </c>
      <c r="T3" s="27" t="s">
        <v>32</v>
      </c>
      <c r="U3" s="25"/>
      <c r="V3" s="28">
        <v>350</v>
      </c>
      <c r="W3" s="29">
        <v>340</v>
      </c>
      <c r="X3" s="24">
        <v>40</v>
      </c>
      <c r="Y3" s="24">
        <v>127</v>
      </c>
      <c r="Z3" s="30" t="s">
        <v>33</v>
      </c>
      <c r="AA3" s="24">
        <v>5</v>
      </c>
      <c r="AB3" s="24"/>
      <c r="AC3" s="24"/>
      <c r="AD3" s="31"/>
      <c r="AE3" s="32"/>
      <c r="AF3" s="33">
        <f t="shared" ref="AF3" si="0">E3*I3</f>
        <v>3054</v>
      </c>
      <c r="AG3" s="24">
        <f t="shared" ref="AG3" si="1">J3*N3</f>
        <v>0</v>
      </c>
      <c r="AH3" s="24">
        <f t="shared" ref="AH3" si="2">O3*S3</f>
        <v>2076</v>
      </c>
      <c r="AI3" s="24" t="str">
        <f t="shared" ref="AI3:AJ3" si="3">T3</f>
        <v>▲100*100*10T
4EA</v>
      </c>
      <c r="AJ3" s="24">
        <f t="shared" si="3"/>
        <v>0</v>
      </c>
      <c r="AK3" s="24">
        <f t="shared" ref="AK3" si="4">IF(V3=350,AA3*374,(IF(V3=300,AA3*324,AA3*424)))</f>
        <v>1870</v>
      </c>
      <c r="AL3" s="24">
        <f t="shared" ref="AL3:AO3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48" x14ac:dyDescent="0.3">
      <c r="A4" s="19" t="s">
        <v>30</v>
      </c>
      <c r="B4" s="20">
        <v>2</v>
      </c>
      <c r="C4" s="21">
        <v>1</v>
      </c>
      <c r="D4" s="22">
        <v>31.7</v>
      </c>
      <c r="E4" s="23">
        <v>1515</v>
      </c>
      <c r="F4" s="24"/>
      <c r="G4" s="24"/>
      <c r="H4" s="24" t="s">
        <v>31</v>
      </c>
      <c r="I4" s="25">
        <v>2</v>
      </c>
      <c r="J4" s="23">
        <v>173</v>
      </c>
      <c r="K4" s="24"/>
      <c r="L4" s="24" t="s">
        <v>34</v>
      </c>
      <c r="M4" s="24" t="s">
        <v>31</v>
      </c>
      <c r="N4" s="25">
        <v>2</v>
      </c>
      <c r="O4" s="23">
        <v>497</v>
      </c>
      <c r="P4" s="24"/>
      <c r="Q4" s="26"/>
      <c r="R4" s="24" t="s">
        <v>31</v>
      </c>
      <c r="S4" s="25">
        <v>2</v>
      </c>
      <c r="T4" s="27" t="s">
        <v>35</v>
      </c>
      <c r="U4" s="25"/>
      <c r="V4" s="34">
        <v>350</v>
      </c>
      <c r="W4" s="35">
        <v>330</v>
      </c>
      <c r="X4" s="24">
        <v>155</v>
      </c>
      <c r="Y4" s="24">
        <v>40</v>
      </c>
      <c r="Z4" s="30" t="s">
        <v>33</v>
      </c>
      <c r="AA4" s="24">
        <v>5</v>
      </c>
      <c r="AB4" s="24"/>
      <c r="AC4" s="24"/>
      <c r="AD4" s="31"/>
      <c r="AE4" s="32"/>
      <c r="AF4" s="3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48" x14ac:dyDescent="0.3">
      <c r="A5" s="19" t="s">
        <v>30</v>
      </c>
      <c r="B5" s="20">
        <v>3</v>
      </c>
      <c r="C5" s="21">
        <v>1</v>
      </c>
      <c r="D5" s="22">
        <v>80.400000000000006</v>
      </c>
      <c r="E5" s="23">
        <v>3973</v>
      </c>
      <c r="F5" s="24"/>
      <c r="G5" s="24"/>
      <c r="H5" s="24" t="s">
        <v>31</v>
      </c>
      <c r="I5" s="25">
        <v>2</v>
      </c>
      <c r="J5" s="23"/>
      <c r="K5" s="24"/>
      <c r="L5" s="24"/>
      <c r="M5" s="24"/>
      <c r="N5" s="25"/>
      <c r="O5" s="23">
        <v>519</v>
      </c>
      <c r="P5" s="24"/>
      <c r="Q5" s="26"/>
      <c r="R5" s="24" t="s">
        <v>31</v>
      </c>
      <c r="S5" s="25">
        <v>6</v>
      </c>
      <c r="T5" s="27" t="s">
        <v>36</v>
      </c>
      <c r="U5" s="25"/>
      <c r="V5" s="28">
        <v>350</v>
      </c>
      <c r="W5" s="29">
        <v>340</v>
      </c>
      <c r="X5" s="24">
        <v>193</v>
      </c>
      <c r="Y5" s="24">
        <v>40</v>
      </c>
      <c r="Z5" s="30" t="s">
        <v>33</v>
      </c>
      <c r="AA5" s="24">
        <v>12</v>
      </c>
      <c r="AB5" s="24"/>
      <c r="AC5" s="24"/>
      <c r="AD5" s="31"/>
      <c r="AE5" s="32"/>
      <c r="AF5" s="33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1" customHeight="1" thickBot="1" x14ac:dyDescent="0.35">
      <c r="A6" s="36"/>
      <c r="B6" s="36"/>
      <c r="C6" s="37">
        <f>SUM(C3:C5)</f>
        <v>3</v>
      </c>
      <c r="D6" s="38">
        <f>SUM(D3:D5)</f>
        <v>151.5</v>
      </c>
      <c r="E6" s="39"/>
      <c r="F6" s="40"/>
      <c r="G6" s="40"/>
      <c r="H6" s="40"/>
      <c r="I6" s="41">
        <f>SUM(I3:I5)</f>
        <v>6</v>
      </c>
      <c r="J6" s="39"/>
      <c r="K6" s="40"/>
      <c r="L6" s="40"/>
      <c r="M6" s="40"/>
      <c r="N6" s="42">
        <f>SUM(N3:N5)</f>
        <v>2</v>
      </c>
      <c r="O6" s="39"/>
      <c r="P6" s="40"/>
      <c r="Q6" s="40"/>
      <c r="R6" s="40"/>
      <c r="S6" s="41">
        <f>SUM(S3:S5)</f>
        <v>12</v>
      </c>
      <c r="T6" s="39">
        <f>SUM(T3:T5)</f>
        <v>0</v>
      </c>
      <c r="U6" s="41">
        <f>SUM(U3:U5)</f>
        <v>0</v>
      </c>
      <c r="V6" s="43"/>
      <c r="W6" s="36"/>
      <c r="X6" s="36"/>
      <c r="Y6" s="36"/>
      <c r="Z6" s="36"/>
      <c r="AA6" s="44">
        <f t="shared" ref="AA6:AO6" si="6">SUM(AA3:AA5)</f>
        <v>22</v>
      </c>
      <c r="AB6" s="44">
        <f t="shared" si="6"/>
        <v>0</v>
      </c>
      <c r="AC6" s="44">
        <f t="shared" si="6"/>
        <v>0</v>
      </c>
      <c r="AD6" s="44">
        <f t="shared" si="6"/>
        <v>0</v>
      </c>
      <c r="AE6" s="44">
        <f t="shared" si="6"/>
        <v>0</v>
      </c>
      <c r="AF6" s="44">
        <f t="shared" si="6"/>
        <v>3054</v>
      </c>
      <c r="AG6" s="44">
        <f t="shared" si="6"/>
        <v>0</v>
      </c>
      <c r="AH6" s="44">
        <f t="shared" si="6"/>
        <v>2076</v>
      </c>
      <c r="AI6" s="44">
        <f t="shared" si="6"/>
        <v>0</v>
      </c>
      <c r="AJ6" s="44">
        <f t="shared" si="6"/>
        <v>0</v>
      </c>
      <c r="AK6" s="44">
        <f t="shared" si="6"/>
        <v>1870</v>
      </c>
      <c r="AL6" s="44">
        <f t="shared" si="6"/>
        <v>0</v>
      </c>
      <c r="AM6" s="44">
        <f t="shared" si="6"/>
        <v>0</v>
      </c>
      <c r="AN6" s="44">
        <f t="shared" si="6"/>
        <v>0</v>
      </c>
      <c r="AO6" s="44">
        <f t="shared" si="6"/>
        <v>0</v>
      </c>
    </row>
  </sheetData>
  <autoFilter ref="A2:AO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2023-01-09T06:08:23Z</dcterms:created>
  <dcterms:modified xsi:type="dcterms:W3CDTF">2023-01-09T06:09:37Z</dcterms:modified>
</cp:coreProperties>
</file>