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320" yWindow="1230" windowWidth="27075" windowHeight="12765"/>
  </bookViews>
  <sheets>
    <sheet name="JT8" sheetId="1" r:id="rId1"/>
  </sheets>
  <definedNames>
    <definedName name="_xlnm._FilterDatabase" localSheetId="0" hidden="1">'JT8'!$A$2:$AO$5</definedName>
    <definedName name="_xlnm.Print_Area" localSheetId="0">'JT8'!$A$1:$AE$5</definedName>
    <definedName name="_xlnm.Print_Titles" localSheetId="0">'JT8'!$2:$2</definedName>
  </definedNames>
  <calcPr calcId="144525"/>
</workbook>
</file>

<file path=xl/calcChain.xml><?xml version="1.0" encoding="utf-8"?>
<calcChain xmlns="http://schemas.openxmlformats.org/spreadsheetml/2006/main">
  <c r="AL5" i="1" l="1"/>
  <c r="AH5" i="1"/>
  <c r="AE5" i="1"/>
  <c r="AD5" i="1"/>
  <c r="AC5" i="1"/>
  <c r="AB5" i="1"/>
  <c r="AA5" i="1"/>
  <c r="U5" i="1"/>
  <c r="T5" i="1"/>
  <c r="S5" i="1"/>
  <c r="N5" i="1"/>
  <c r="I5" i="1"/>
  <c r="C5" i="1"/>
  <c r="AO4" i="1"/>
  <c r="AN4" i="1"/>
  <c r="AM4" i="1"/>
  <c r="AL4" i="1"/>
  <c r="AK4" i="1"/>
  <c r="AJ4" i="1"/>
  <c r="AI4" i="1"/>
  <c r="AH4" i="1"/>
  <c r="AG4" i="1"/>
  <c r="AF4" i="1"/>
  <c r="AO3" i="1"/>
  <c r="AO5" i="1" s="1"/>
  <c r="AN3" i="1"/>
  <c r="AN5" i="1" s="1"/>
  <c r="AM3" i="1"/>
  <c r="AM5" i="1" s="1"/>
  <c r="AL3" i="1"/>
  <c r="AK3" i="1"/>
  <c r="AK5" i="1" s="1"/>
  <c r="AJ3" i="1"/>
  <c r="AJ5" i="1" s="1"/>
  <c r="AI3" i="1"/>
  <c r="AI5" i="1" s="1"/>
  <c r="AH3" i="1"/>
  <c r="AG3" i="1"/>
  <c r="AG5" i="1" s="1"/>
  <c r="AF3" i="1"/>
  <c r="AF5" i="1" s="1"/>
</calcChain>
</file>

<file path=xl/sharedStrings.xml><?xml version="1.0" encoding="utf-8"?>
<sst xmlns="http://schemas.openxmlformats.org/spreadsheetml/2006/main" count="41" uniqueCount="33">
  <si>
    <t>8139/8148/8149 JT8</t>
    <phoneticPr fontId="3" type="noConversion"/>
  </si>
  <si>
    <t>3/17</t>
    <phoneticPr fontId="3" type="noConversion"/>
  </si>
  <si>
    <t>특도 E4,HP</t>
    <phoneticPr fontId="3" type="noConversion"/>
  </si>
  <si>
    <t>사상</t>
    <phoneticPr fontId="3" type="noConversion"/>
  </si>
  <si>
    <t>SEQ</t>
    <phoneticPr fontId="3" type="noConversion"/>
  </si>
  <si>
    <t>수량</t>
    <phoneticPr fontId="3" type="noConversion"/>
  </si>
  <si>
    <t>F.B
(FRAME)65*9T</t>
    <phoneticPr fontId="3" type="noConversion"/>
  </si>
  <si>
    <t>F.B
(LEG)65*9T</t>
    <phoneticPr fontId="3" type="noConversion"/>
  </si>
  <si>
    <t>E.A
(LEG)65*65*8T</t>
    <phoneticPr fontId="3" type="noConversion"/>
  </si>
  <si>
    <t>PAD
100</t>
    <phoneticPr fontId="3" type="noConversion"/>
  </si>
  <si>
    <t>PAD
130</t>
    <phoneticPr fontId="3" type="noConversion"/>
  </si>
  <si>
    <t>W</t>
    <phoneticPr fontId="3" type="noConversion"/>
  </si>
  <si>
    <t>P</t>
    <phoneticPr fontId="3" type="noConversion"/>
  </si>
  <si>
    <t>U</t>
    <phoneticPr fontId="3" type="noConversion"/>
  </si>
  <si>
    <t>B</t>
    <phoneticPr fontId="3" type="noConversion"/>
  </si>
  <si>
    <t>PAINT</t>
    <phoneticPr fontId="3" type="noConversion"/>
  </si>
  <si>
    <t>각철
수량</t>
    <phoneticPr fontId="3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</si>
  <si>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22</t>
    </r>
    <phoneticPr fontId="3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</si>
  <si>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25</t>
    </r>
    <phoneticPr fontId="3" type="noConversion"/>
  </si>
  <si>
    <t>HOOP
50*9T</t>
    <phoneticPr fontId="3" type="noConversion"/>
  </si>
  <si>
    <r>
      <t xml:space="preserve">HOOP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19</t>
    </r>
    <phoneticPr fontId="3" type="noConversion"/>
  </si>
  <si>
    <t>FRAME
F.B65*9T</t>
    <phoneticPr fontId="3" type="noConversion"/>
  </si>
  <si>
    <t>LEG
65*9T</t>
    <phoneticPr fontId="3" type="noConversion"/>
  </si>
  <si>
    <t>LEG
65*65*8T</t>
    <phoneticPr fontId="3" type="noConversion"/>
  </si>
  <si>
    <t>SQ.B
22*22</t>
    <phoneticPr fontId="3" type="noConversion"/>
  </si>
  <si>
    <t>R.B
Ø22</t>
    <phoneticPr fontId="3" type="noConversion"/>
  </si>
  <si>
    <t>R.B
Ø25</t>
    <phoneticPr fontId="3" type="noConversion"/>
  </si>
  <si>
    <t>HOOP
Ø19</t>
    <phoneticPr fontId="3" type="noConversion"/>
  </si>
  <si>
    <t>X</t>
    <phoneticPr fontId="3" type="noConversion"/>
  </si>
  <si>
    <t>도면참조</t>
    <phoneticPr fontId="3" type="noConversion"/>
  </si>
  <si>
    <t>▲ 
95*95  10T
4EA</t>
    <phoneticPr fontId="3" type="noConversion"/>
  </si>
  <si>
    <t>P7</t>
    <phoneticPr fontId="3" type="noConversion"/>
  </si>
  <si>
    <t>C35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</si>
</sst>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6" formatCode="_-* #,##0.0_-;\-* #,##0.0_-;_-* &quot;-&quot;_-;_-@_-"/>
    <numFmt numFmtId="177" formatCode="mm&quot;월&quot;\ dd&quot;일&quot;"/>
  </numFmts>
  <fonts count="1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color theme="1"/>
      <name val="맑은 고딕"/>
      <family val="2"/>
      <charset val="129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B9DC"/>
        <bgColor indexed="64"/>
      </patternFill>
    </fill>
    <fill>
      <patternFill patternType="solid">
        <fgColor rgb="FFFFDDEE"/>
        <bgColor indexed="64"/>
      </patternFill>
    </fill>
  </fills>
  <borders count="26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/>
      <top style="hair">
        <color theme="0" tint="-0.499984740745262"/>
      </top>
      <bottom style="hair">
        <color theme="0" tint="-0.499984740745262"/>
      </bottom>
      <diagonal/>
    </border>
    <border>
      <left/>
      <right/>
      <top style="hair">
        <color theme="0" tint="-0.499984740745262"/>
      </top>
      <bottom style="hair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45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176" fontId="2" fillId="0" borderId="0" xfId="1" applyNumberFormat="1" applyFont="1" applyAlignment="1">
      <alignment horizontal="center" vertical="center"/>
    </xf>
    <xf numFmtId="0" fontId="4" fillId="0" borderId="0" xfId="0" quotePrefix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quotePrefix="1" applyFont="1" applyAlignment="1">
      <alignment horizontal="center" vertical="center"/>
    </xf>
    <xf numFmtId="177" fontId="2" fillId="0" borderId="0" xfId="0" quotePrefix="1" applyNumberFormat="1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176" fontId="2" fillId="3" borderId="3" xfId="1" applyNumberFormat="1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8" fillId="0" borderId="11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176" fontId="2" fillId="0" borderId="13" xfId="1" applyNumberFormat="1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0" fontId="2" fillId="0" borderId="15" xfId="0" quotePrefix="1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center" vertical="center"/>
    </xf>
    <xf numFmtId="0" fontId="9" fillId="2" borderId="11" xfId="0" applyFont="1" applyFill="1" applyBorder="1" applyAlignment="1">
      <alignment horizontal="center" vertical="center"/>
    </xf>
    <xf numFmtId="0" fontId="2" fillId="0" borderId="11" xfId="0" quotePrefix="1" applyFont="1" applyFill="1" applyBorder="1" applyAlignment="1">
      <alignment horizontal="center" vertical="center"/>
    </xf>
    <xf numFmtId="0" fontId="9" fillId="0" borderId="15" xfId="0" applyFont="1" applyFill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 wrapText="1"/>
    </xf>
    <xf numFmtId="0" fontId="2" fillId="4" borderId="20" xfId="0" applyFont="1" applyFill="1" applyBorder="1" applyAlignment="1">
      <alignment horizontal="center" vertical="center"/>
    </xf>
    <xf numFmtId="0" fontId="2" fillId="4" borderId="21" xfId="0" applyFont="1" applyFill="1" applyBorder="1" applyAlignment="1">
      <alignment horizontal="center" vertical="center"/>
    </xf>
    <xf numFmtId="176" fontId="2" fillId="4" borderId="0" xfId="1" applyNumberFormat="1" applyFont="1" applyFill="1" applyBorder="1" applyAlignment="1">
      <alignment horizontal="center" vertical="center"/>
    </xf>
    <xf numFmtId="0" fontId="2" fillId="4" borderId="22" xfId="0" applyFont="1" applyFill="1" applyBorder="1" applyAlignment="1">
      <alignment horizontal="center" vertical="center"/>
    </xf>
    <xf numFmtId="0" fontId="2" fillId="4" borderId="23" xfId="0" applyFont="1" applyFill="1" applyBorder="1" applyAlignment="1">
      <alignment horizontal="center" vertical="center"/>
    </xf>
    <xf numFmtId="0" fontId="2" fillId="4" borderId="24" xfId="0" applyFont="1" applyFill="1" applyBorder="1" applyAlignment="1">
      <alignment horizontal="center" vertical="center"/>
    </xf>
    <xf numFmtId="0" fontId="2" fillId="4" borderId="25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O5"/>
  <sheetViews>
    <sheetView tabSelected="1" workbookViewId="0">
      <pane ySplit="2" topLeftCell="A3" activePane="bottomLeft" state="frozen"/>
      <selection activeCell="G12" sqref="G12"/>
      <selection pane="bottomLeft" activeCell="D5" sqref="D5"/>
    </sheetView>
  </sheetViews>
  <sheetFormatPr defaultColWidth="9" defaultRowHeight="13.5" x14ac:dyDescent="0.3"/>
  <cols>
    <col min="1" max="1" width="4.75" style="1" bestFit="1" customWidth="1"/>
    <col min="2" max="2" width="4.5" style="1" bestFit="1" customWidth="1"/>
    <col min="3" max="3" width="4.75" style="1" bestFit="1" customWidth="1"/>
    <col min="4" max="4" width="6.25" style="2" customWidth="1"/>
    <col min="5" max="5" width="6.75" style="1" customWidth="1"/>
    <col min="6" max="6" width="3.625" style="1" customWidth="1"/>
    <col min="7" max="7" width="7.125" style="1" customWidth="1"/>
    <col min="8" max="8" width="2.5" style="1" customWidth="1"/>
    <col min="9" max="9" width="2.75" style="1" customWidth="1"/>
    <col min="10" max="10" width="5.75" style="1" customWidth="1"/>
    <col min="11" max="11" width="3.875" style="1" bestFit="1" customWidth="1"/>
    <col min="12" max="12" width="7.875" style="1" customWidth="1"/>
    <col min="13" max="13" width="2.5" style="1" customWidth="1"/>
    <col min="14" max="14" width="3.125" style="1" customWidth="1"/>
    <col min="15" max="15" width="5.75" style="1" customWidth="1"/>
    <col min="16" max="16" width="3.625" style="1" customWidth="1"/>
    <col min="17" max="17" width="7.25" style="1" customWidth="1"/>
    <col min="18" max="18" width="2.5" style="1" customWidth="1"/>
    <col min="19" max="19" width="3.25" style="1" customWidth="1"/>
    <col min="20" max="21" width="8" style="1" customWidth="1"/>
    <col min="22" max="23" width="4.375" style="1" customWidth="1"/>
    <col min="24" max="24" width="4.5" style="1" customWidth="1"/>
    <col min="25" max="25" width="4.625" style="1" customWidth="1"/>
    <col min="26" max="26" width="5.125" style="1" customWidth="1"/>
    <col min="27" max="27" width="4.875" style="1" customWidth="1"/>
    <col min="28" max="28" width="5.625" style="1" bestFit="1" customWidth="1"/>
    <col min="29" max="29" width="4.5" style="1" bestFit="1" customWidth="1"/>
    <col min="30" max="31" width="6" style="1" bestFit="1" customWidth="1"/>
    <col min="32" max="16384" width="9" style="1"/>
  </cols>
  <sheetData>
    <row r="1" spans="1:41" ht="28.5" customHeight="1" thickBot="1" x14ac:dyDescent="0.35">
      <c r="E1" s="3" t="s">
        <v>0</v>
      </c>
      <c r="G1" s="4"/>
      <c r="J1" s="5"/>
      <c r="L1" s="6" t="s">
        <v>1</v>
      </c>
      <c r="Q1" s="7" t="s">
        <v>2</v>
      </c>
    </row>
    <row r="2" spans="1:41" ht="35.25" customHeight="1" x14ac:dyDescent="0.3">
      <c r="A2" s="8" t="s">
        <v>3</v>
      </c>
      <c r="B2" s="8" t="s">
        <v>4</v>
      </c>
      <c r="C2" s="9" t="s">
        <v>5</v>
      </c>
      <c r="D2" s="10"/>
      <c r="E2" s="42" t="s">
        <v>6</v>
      </c>
      <c r="F2" s="43"/>
      <c r="G2" s="43"/>
      <c r="H2" s="43"/>
      <c r="I2" s="44"/>
      <c r="J2" s="42" t="s">
        <v>7</v>
      </c>
      <c r="K2" s="43"/>
      <c r="L2" s="43"/>
      <c r="M2" s="43"/>
      <c r="N2" s="44"/>
      <c r="O2" s="42" t="s">
        <v>8</v>
      </c>
      <c r="P2" s="43"/>
      <c r="Q2" s="43"/>
      <c r="R2" s="43"/>
      <c r="S2" s="44"/>
      <c r="T2" s="11" t="s">
        <v>9</v>
      </c>
      <c r="U2" s="12" t="s">
        <v>10</v>
      </c>
      <c r="V2" s="13" t="s">
        <v>11</v>
      </c>
      <c r="W2" s="8" t="s">
        <v>12</v>
      </c>
      <c r="X2" s="8" t="s">
        <v>13</v>
      </c>
      <c r="Y2" s="8" t="s">
        <v>14</v>
      </c>
      <c r="Z2" s="8" t="s">
        <v>15</v>
      </c>
      <c r="AA2" s="14" t="s">
        <v>16</v>
      </c>
      <c r="AB2" s="14" t="s">
        <v>17</v>
      </c>
      <c r="AC2" s="14" t="s">
        <v>18</v>
      </c>
      <c r="AD2" s="14" t="s">
        <v>19</v>
      </c>
      <c r="AE2" s="15" t="s">
        <v>20</v>
      </c>
      <c r="AF2" s="16" t="s">
        <v>21</v>
      </c>
      <c r="AG2" s="17" t="s">
        <v>22</v>
      </c>
      <c r="AH2" s="17" t="s">
        <v>23</v>
      </c>
      <c r="AI2" s="17" t="s">
        <v>9</v>
      </c>
      <c r="AJ2" s="17" t="s">
        <v>10</v>
      </c>
      <c r="AK2" s="17" t="s">
        <v>24</v>
      </c>
      <c r="AL2" s="17" t="s">
        <v>25</v>
      </c>
      <c r="AM2" s="17" t="s">
        <v>26</v>
      </c>
      <c r="AN2" s="17" t="s">
        <v>19</v>
      </c>
      <c r="AO2" s="17" t="s">
        <v>27</v>
      </c>
    </row>
    <row r="3" spans="1:41" ht="54" x14ac:dyDescent="0.3">
      <c r="A3" s="18"/>
      <c r="B3" s="19">
        <v>13</v>
      </c>
      <c r="C3" s="20">
        <v>1</v>
      </c>
      <c r="D3" s="21">
        <v>46.3</v>
      </c>
      <c r="E3" s="22">
        <v>1530</v>
      </c>
      <c r="F3" s="23"/>
      <c r="G3" s="23"/>
      <c r="H3" s="23" t="s">
        <v>28</v>
      </c>
      <c r="I3" s="24">
        <v>2</v>
      </c>
      <c r="J3" s="22"/>
      <c r="K3" s="23"/>
      <c r="L3" s="23"/>
      <c r="M3" s="23"/>
      <c r="N3" s="24"/>
      <c r="O3" s="22"/>
      <c r="P3" s="23"/>
      <c r="Q3" s="25" t="s">
        <v>29</v>
      </c>
      <c r="R3" s="23" t="s">
        <v>28</v>
      </c>
      <c r="S3" s="24">
        <v>2</v>
      </c>
      <c r="T3" s="26" t="s">
        <v>30</v>
      </c>
      <c r="U3" s="24"/>
      <c r="V3" s="27">
        <v>350</v>
      </c>
      <c r="W3" s="28">
        <v>330</v>
      </c>
      <c r="X3" s="23">
        <v>40</v>
      </c>
      <c r="Y3" s="23">
        <v>170</v>
      </c>
      <c r="Z3" s="29" t="s">
        <v>31</v>
      </c>
      <c r="AA3" s="23">
        <v>5</v>
      </c>
      <c r="AB3" s="23"/>
      <c r="AC3" s="23"/>
      <c r="AD3" s="30"/>
      <c r="AE3" s="31"/>
      <c r="AF3" s="32">
        <f>E3*I3</f>
        <v>3060</v>
      </c>
      <c r="AG3" s="33">
        <f t="shared" ref="AG3:AG4" si="0">J3*N3</f>
        <v>0</v>
      </c>
      <c r="AH3" s="33">
        <f t="shared" ref="AH3:AH4" si="1">O3*S3</f>
        <v>0</v>
      </c>
      <c r="AI3" s="33" t="str">
        <f t="shared" ref="AI3:AJ4" si="2">T3</f>
        <v>▲ 
95*95  10T
4EA</v>
      </c>
      <c r="AJ3" s="33">
        <f t="shared" si="2"/>
        <v>0</v>
      </c>
      <c r="AK3" s="33">
        <f t="shared" ref="AK3:AK4" si="3">IF(V3=350,AA3*374,(IF(V3=300,AA3*324,AA3*424)))</f>
        <v>1870</v>
      </c>
      <c r="AL3" s="33">
        <f t="shared" ref="AL3:AO4" si="4">AB3</f>
        <v>0</v>
      </c>
      <c r="AM3" s="33">
        <f t="shared" si="4"/>
        <v>0</v>
      </c>
      <c r="AN3" s="33">
        <f t="shared" si="4"/>
        <v>0</v>
      </c>
      <c r="AO3" s="33">
        <f t="shared" si="4"/>
        <v>0</v>
      </c>
    </row>
    <row r="4" spans="1:41" ht="54" x14ac:dyDescent="0.3">
      <c r="A4" s="18"/>
      <c r="B4" s="23">
        <v>14</v>
      </c>
      <c r="C4" s="20">
        <v>1</v>
      </c>
      <c r="D4" s="21">
        <v>44.5</v>
      </c>
      <c r="E4" s="22">
        <v>1830</v>
      </c>
      <c r="F4" s="23"/>
      <c r="G4" s="23"/>
      <c r="H4" s="23" t="s">
        <v>28</v>
      </c>
      <c r="I4" s="24">
        <v>2</v>
      </c>
      <c r="J4" s="22"/>
      <c r="K4" s="23"/>
      <c r="L4" s="34"/>
      <c r="M4" s="23"/>
      <c r="N4" s="24"/>
      <c r="O4" s="22">
        <v>500</v>
      </c>
      <c r="P4" s="23"/>
      <c r="Q4" s="25" t="s">
        <v>32</v>
      </c>
      <c r="R4" s="23" t="s">
        <v>28</v>
      </c>
      <c r="S4" s="24">
        <v>4</v>
      </c>
      <c r="T4" s="26" t="s">
        <v>30</v>
      </c>
      <c r="U4" s="24"/>
      <c r="V4" s="27">
        <v>350</v>
      </c>
      <c r="W4" s="28">
        <v>330</v>
      </c>
      <c r="X4" s="23">
        <v>140</v>
      </c>
      <c r="Y4" s="23">
        <v>40</v>
      </c>
      <c r="Z4" s="29" t="s">
        <v>31</v>
      </c>
      <c r="AA4" s="23">
        <v>6</v>
      </c>
      <c r="AB4" s="23"/>
      <c r="AC4" s="23"/>
      <c r="AD4" s="30"/>
      <c r="AE4" s="31"/>
      <c r="AF4" s="32">
        <f>E4*I4</f>
        <v>3660</v>
      </c>
      <c r="AG4" s="33">
        <f t="shared" si="0"/>
        <v>0</v>
      </c>
      <c r="AH4" s="33">
        <f t="shared" si="1"/>
        <v>2000</v>
      </c>
      <c r="AI4" s="33" t="str">
        <f t="shared" si="2"/>
        <v>▲ 
95*95  10T
4EA</v>
      </c>
      <c r="AJ4" s="33">
        <f t="shared" si="2"/>
        <v>0</v>
      </c>
      <c r="AK4" s="33">
        <f t="shared" si="3"/>
        <v>2244</v>
      </c>
      <c r="AL4" s="33">
        <f t="shared" si="4"/>
        <v>0</v>
      </c>
      <c r="AM4" s="33">
        <f t="shared" si="4"/>
        <v>0</v>
      </c>
      <c r="AN4" s="33">
        <f t="shared" si="4"/>
        <v>0</v>
      </c>
      <c r="AO4" s="33">
        <f t="shared" si="4"/>
        <v>0</v>
      </c>
    </row>
    <row r="5" spans="1:41" ht="21" customHeight="1" thickBot="1" x14ac:dyDescent="0.35">
      <c r="A5" s="35"/>
      <c r="B5" s="35"/>
      <c r="C5" s="36">
        <f>SUM(C3:C4)</f>
        <v>2</v>
      </c>
      <c r="D5" s="37"/>
      <c r="E5" s="38"/>
      <c r="F5" s="39"/>
      <c r="G5" s="39"/>
      <c r="H5" s="39"/>
      <c r="I5" s="40">
        <f>SUM(I3:I4)</f>
        <v>4</v>
      </c>
      <c r="J5" s="38"/>
      <c r="K5" s="39"/>
      <c r="L5" s="39"/>
      <c r="M5" s="39"/>
      <c r="N5" s="40">
        <f>SUM(N3:N4)</f>
        <v>0</v>
      </c>
      <c r="O5" s="38"/>
      <c r="P5" s="39"/>
      <c r="Q5" s="39"/>
      <c r="R5" s="39"/>
      <c r="S5" s="40">
        <f>SUM(S3:S4)</f>
        <v>6</v>
      </c>
      <c r="T5" s="38">
        <f>SUM(T3:T4)</f>
        <v>0</v>
      </c>
      <c r="U5" s="40">
        <f>SUM(U3:U4)</f>
        <v>0</v>
      </c>
      <c r="V5" s="41"/>
      <c r="W5" s="35"/>
      <c r="X5" s="35"/>
      <c r="Y5" s="35"/>
      <c r="Z5" s="35"/>
      <c r="AA5" s="35">
        <f t="shared" ref="AA5:AO5" si="5">SUM(AA3:AA4)</f>
        <v>11</v>
      </c>
      <c r="AB5" s="35">
        <f t="shared" si="5"/>
        <v>0</v>
      </c>
      <c r="AC5" s="35">
        <f t="shared" si="5"/>
        <v>0</v>
      </c>
      <c r="AD5" s="35">
        <f t="shared" si="5"/>
        <v>0</v>
      </c>
      <c r="AE5" s="35">
        <f t="shared" si="5"/>
        <v>0</v>
      </c>
      <c r="AF5" s="35">
        <f t="shared" si="5"/>
        <v>6720</v>
      </c>
      <c r="AG5" s="35">
        <f t="shared" si="5"/>
        <v>0</v>
      </c>
      <c r="AH5" s="35">
        <f t="shared" si="5"/>
        <v>2000</v>
      </c>
      <c r="AI5" s="35">
        <f t="shared" si="5"/>
        <v>0</v>
      </c>
      <c r="AJ5" s="35">
        <f t="shared" si="5"/>
        <v>0</v>
      </c>
      <c r="AK5" s="35">
        <f t="shared" si="5"/>
        <v>4114</v>
      </c>
      <c r="AL5" s="35">
        <f t="shared" si="5"/>
        <v>0</v>
      </c>
      <c r="AM5" s="35">
        <f t="shared" si="5"/>
        <v>0</v>
      </c>
      <c r="AN5" s="35">
        <f t="shared" si="5"/>
        <v>0</v>
      </c>
      <c r="AO5" s="35">
        <f t="shared" si="5"/>
        <v>0</v>
      </c>
    </row>
  </sheetData>
  <autoFilter ref="A2:AO5">
    <filterColumn colId="4" showButton="0"/>
    <filterColumn colId="5" showButton="0"/>
    <filterColumn colId="6" showButton="0"/>
    <filterColumn colId="7" showButton="0"/>
    <filterColumn colId="9" showButton="0"/>
    <filterColumn colId="10" showButton="0"/>
    <filterColumn colId="11" showButton="0"/>
    <filterColumn colId="12" showButton="0"/>
    <filterColumn colId="14" showButton="0"/>
    <filterColumn colId="15" showButton="0"/>
    <filterColumn colId="16" showButton="0"/>
    <filterColumn colId="17" showButton="0"/>
  </autoFilter>
  <mergeCells count="3">
    <mergeCell ref="E2:I2"/>
    <mergeCell ref="J2:N2"/>
    <mergeCell ref="O2:S2"/>
  </mergeCells>
  <phoneticPr fontId="3" type="noConversion"/>
  <pageMargins left="0.23622047244094491" right="0.23622047244094491" top="0.74803149606299213" bottom="0.74803149606299213" header="0.31496062992125984" footer="0.31496062992125984"/>
  <pageSetup paperSize="9" scale="8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2</vt:i4>
      </vt:variant>
    </vt:vector>
  </HeadingPairs>
  <TitlesOfParts>
    <vt:vector size="3" baseType="lpstr">
      <vt:lpstr>JT8</vt:lpstr>
      <vt:lpstr>'JT8'!Print_Area</vt:lpstr>
      <vt:lpstr>'JT8'!Print_Titles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2022-11-19T10:48:17Z</dcterms:created>
  <dcterms:modified xsi:type="dcterms:W3CDTF">2022-11-20T10:47:08Z</dcterms:modified>
</cp:coreProperties>
</file>