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15" windowWidth="26835" windowHeight="12480"/>
  </bookViews>
  <sheets>
    <sheet name="JUW" sheetId="1" r:id="rId1"/>
  </sheets>
  <definedNames>
    <definedName name="_xlnm._FilterDatabase" localSheetId="0" hidden="1">JUW!$A$2:$AO$4</definedName>
    <definedName name="_xlnm.Print_Area" localSheetId="0">JUW!$A$1:$AE$4</definedName>
    <definedName name="_xlnm.Print_Titles" localSheetId="0">JUW!$2:$2</definedName>
  </definedNames>
  <calcPr calcId="144525"/>
</workbook>
</file>

<file path=xl/calcChain.xml><?xml version="1.0" encoding="utf-8"?>
<calcChain xmlns="http://schemas.openxmlformats.org/spreadsheetml/2006/main">
  <c r="AL4" i="1" l="1"/>
  <c r="AH4" i="1"/>
  <c r="AE4" i="1"/>
  <c r="AD4" i="1"/>
  <c r="AC4" i="1"/>
  <c r="AB4" i="1"/>
  <c r="AA4" i="1"/>
  <c r="U4" i="1"/>
  <c r="T4" i="1"/>
  <c r="S4" i="1"/>
  <c r="N4" i="1"/>
  <c r="I4" i="1"/>
  <c r="C4" i="1"/>
  <c r="AO3" i="1"/>
  <c r="AO4" i="1" s="1"/>
  <c r="AN3" i="1"/>
  <c r="AN4" i="1" s="1"/>
  <c r="AM3" i="1"/>
  <c r="AM4" i="1" s="1"/>
  <c r="AL3" i="1"/>
  <c r="AK3" i="1"/>
  <c r="AK4" i="1" s="1"/>
  <c r="AJ3" i="1"/>
  <c r="AJ4" i="1" s="1"/>
  <c r="AI3" i="1"/>
  <c r="AI4" i="1" s="1"/>
  <c r="AH3" i="1"/>
  <c r="AG3" i="1"/>
  <c r="AG4" i="1" s="1"/>
  <c r="AF3" i="1"/>
  <c r="AF4" i="1" s="1"/>
</calcChain>
</file>

<file path=xl/sharedStrings.xml><?xml version="1.0" encoding="utf-8"?>
<sst xmlns="http://schemas.openxmlformats.org/spreadsheetml/2006/main" count="35" uniqueCount="32">
  <si>
    <t xml:space="preserve">8139/8148/8149 </t>
    <phoneticPr fontId="3" type="noConversion"/>
  </si>
  <si>
    <t>JUW</t>
    <phoneticPr fontId="3" type="noConversion"/>
  </si>
  <si>
    <t>5/19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</si>
  <si>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</si>
  <si>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</si>
  <si>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</si>
  <si>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</si>
  <si>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</si>
  <si>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</si>
  <si>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</si>
  <si>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</si>
  <si>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</si>
  <si>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</si>
  <si>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</si>
  <si>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</si>
  <si>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</si>
  <si>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</si>
  <si>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</si>
  <si>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</si>
  <si>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</si>
  <si>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</si>
  <si>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</si>
  <si>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</si>
  <si>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</si>
  <si>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</si>
  <si>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</si>
  <si>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</si>
  <si>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</si>
  <si>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</si>
  <si>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</si>
  <si>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</si>
  <si>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UK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</si>
</sst>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76" fontId="2" fillId="0" borderId="14" xfId="1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"/>
  <sheetViews>
    <sheetView tabSelected="1" workbookViewId="0">
      <pane ySplit="2" topLeftCell="A3" activePane="bottomLeft" state="frozen"/>
      <selection activeCell="G12" sqref="G12"/>
      <selection pane="bottomLeft" activeCell="D4" sqref="D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125" style="1" customWidth="1"/>
    <col min="18" max="18" width="2.5" style="1" customWidth="1"/>
    <col min="19" max="19" width="3.25" style="1" customWidth="1"/>
    <col min="20" max="21" width="8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4"/>
      <c r="H1" s="41" t="s">
        <v>1</v>
      </c>
      <c r="I1" s="41"/>
      <c r="J1" s="41"/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42" t="s">
        <v>7</v>
      </c>
      <c r="F2" s="43"/>
      <c r="G2" s="43"/>
      <c r="H2" s="43"/>
      <c r="I2" s="44"/>
      <c r="J2" s="42" t="s">
        <v>8</v>
      </c>
      <c r="K2" s="43"/>
      <c r="L2" s="43"/>
      <c r="M2" s="43"/>
      <c r="N2" s="44"/>
      <c r="O2" s="42" t="s">
        <v>9</v>
      </c>
      <c r="P2" s="43"/>
      <c r="Q2" s="43"/>
      <c r="R2" s="43"/>
      <c r="S2" s="44"/>
      <c r="T2" s="10" t="s">
        <v>10</v>
      </c>
      <c r="U2" s="11" t="s">
        <v>11</v>
      </c>
      <c r="V2" s="12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.95" customHeight="1" x14ac:dyDescent="0.3">
      <c r="A3" s="17"/>
      <c r="B3" s="18">
        <v>1</v>
      </c>
      <c r="C3" s="19">
        <v>1</v>
      </c>
      <c r="D3" s="20">
        <v>58.5</v>
      </c>
      <c r="E3" s="21">
        <v>2870</v>
      </c>
      <c r="F3" s="22"/>
      <c r="G3" s="22"/>
      <c r="H3" s="22" t="s">
        <v>29</v>
      </c>
      <c r="I3" s="23">
        <v>2</v>
      </c>
      <c r="J3" s="21">
        <v>164</v>
      </c>
      <c r="K3" s="22"/>
      <c r="L3" s="22"/>
      <c r="M3" s="22" t="s">
        <v>30</v>
      </c>
      <c r="N3" s="23">
        <v>6</v>
      </c>
      <c r="O3" s="21"/>
      <c r="P3" s="22"/>
      <c r="Q3" s="24"/>
      <c r="R3" s="22"/>
      <c r="S3" s="23"/>
      <c r="T3" s="25">
        <v>6</v>
      </c>
      <c r="U3" s="23"/>
      <c r="V3" s="26">
        <v>350</v>
      </c>
      <c r="W3" s="27">
        <v>340</v>
      </c>
      <c r="X3" s="22">
        <v>110</v>
      </c>
      <c r="Y3" s="22">
        <v>40</v>
      </c>
      <c r="Z3" s="28" t="s">
        <v>31</v>
      </c>
      <c r="AA3" s="22">
        <v>9</v>
      </c>
      <c r="AB3" s="22"/>
      <c r="AC3" s="22"/>
      <c r="AD3" s="29"/>
      <c r="AE3" s="30">
        <v>2</v>
      </c>
      <c r="AF3" s="31">
        <f>E3*I3</f>
        <v>5740</v>
      </c>
      <c r="AG3" s="32">
        <f t="shared" ref="AG3" si="0">J3*N3</f>
        <v>984</v>
      </c>
      <c r="AH3" s="32">
        <f t="shared" ref="AH3" si="1">O3*S3</f>
        <v>0</v>
      </c>
      <c r="AI3" s="32">
        <f t="shared" ref="AI3:AJ3" si="2">T3</f>
        <v>6</v>
      </c>
      <c r="AJ3" s="32">
        <f t="shared" si="2"/>
        <v>0</v>
      </c>
      <c r="AK3" s="32">
        <f t="shared" ref="AK3" si="3">IF(V3=350,AA3*374,(IF(V3=300,AA3*324,AA3*424)))</f>
        <v>3366</v>
      </c>
      <c r="AL3" s="32">
        <f t="shared" ref="AL3:AO3" si="4">AB3</f>
        <v>0</v>
      </c>
      <c r="AM3" s="32">
        <f t="shared" si="4"/>
        <v>0</v>
      </c>
      <c r="AN3" s="32">
        <f t="shared" si="4"/>
        <v>0</v>
      </c>
      <c r="AO3" s="32">
        <f t="shared" si="4"/>
        <v>2</v>
      </c>
    </row>
    <row r="4" spans="1:41" ht="21" customHeight="1" thickBot="1" x14ac:dyDescent="0.35">
      <c r="A4" s="33"/>
      <c r="B4" s="33"/>
      <c r="C4" s="34">
        <f>SUM(C3:C3)</f>
        <v>1</v>
      </c>
      <c r="D4" s="35"/>
      <c r="E4" s="36"/>
      <c r="F4" s="37"/>
      <c r="G4" s="37"/>
      <c r="H4" s="37"/>
      <c r="I4" s="38">
        <f>SUM(I3:I3)</f>
        <v>2</v>
      </c>
      <c r="J4" s="39"/>
      <c r="K4" s="37"/>
      <c r="L4" s="37"/>
      <c r="M4" s="37"/>
      <c r="N4" s="38">
        <f>SUM(N3:N3)</f>
        <v>6</v>
      </c>
      <c r="O4" s="36"/>
      <c r="P4" s="37"/>
      <c r="Q4" s="37"/>
      <c r="R4" s="37"/>
      <c r="S4" s="38">
        <f>SUM(S3:S3)</f>
        <v>0</v>
      </c>
      <c r="T4" s="36">
        <f>SUM(T3:T3)</f>
        <v>6</v>
      </c>
      <c r="U4" s="38">
        <f>SUM(U3:U3)</f>
        <v>0</v>
      </c>
      <c r="V4" s="40"/>
      <c r="W4" s="33"/>
      <c r="X4" s="33"/>
      <c r="Y4" s="33"/>
      <c r="Z4" s="33"/>
      <c r="AA4" s="33">
        <f t="shared" ref="AA4:AO4" si="5">SUM(AA3:AA3)</f>
        <v>9</v>
      </c>
      <c r="AB4" s="33">
        <f t="shared" si="5"/>
        <v>0</v>
      </c>
      <c r="AC4" s="33">
        <f t="shared" si="5"/>
        <v>0</v>
      </c>
      <c r="AD4" s="33">
        <f t="shared" si="5"/>
        <v>0</v>
      </c>
      <c r="AE4" s="33">
        <f t="shared" si="5"/>
        <v>2</v>
      </c>
      <c r="AF4" s="33">
        <f t="shared" si="5"/>
        <v>5740</v>
      </c>
      <c r="AG4" s="33">
        <f t="shared" si="5"/>
        <v>984</v>
      </c>
      <c r="AH4" s="33">
        <f t="shared" si="5"/>
        <v>0</v>
      </c>
      <c r="AI4" s="33">
        <f t="shared" si="5"/>
        <v>6</v>
      </c>
      <c r="AJ4" s="33">
        <f t="shared" si="5"/>
        <v>0</v>
      </c>
      <c r="AK4" s="33">
        <f t="shared" si="5"/>
        <v>3366</v>
      </c>
      <c r="AL4" s="33">
        <f t="shared" si="5"/>
        <v>0</v>
      </c>
      <c r="AM4" s="33">
        <f t="shared" si="5"/>
        <v>0</v>
      </c>
      <c r="AN4" s="33">
        <f t="shared" si="5"/>
        <v>0</v>
      </c>
      <c r="AO4" s="33">
        <f t="shared" si="5"/>
        <v>2</v>
      </c>
    </row>
  </sheetData>
  <autoFilter ref="A2:AO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H1:J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JUW</vt:lpstr>
      <vt:lpstr>JUW!Print_Area</vt:lpstr>
      <vt:lpstr>JUW!Print_Titles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2022-11-19T10:48:25Z</dcterms:created>
  <dcterms:modified xsi:type="dcterms:W3CDTF">2022-11-20T10:47:26Z</dcterms:modified>
</cp:coreProperties>
</file>