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150,8151\"/>
    </mc:Choice>
  </mc:AlternateContent>
  <bookViews>
    <workbookView xWindow="0" yWindow="0" windowWidth="38400" windowHeight="17790"/>
  </bookViews>
  <sheets>
    <sheet name="JTI" sheetId="1" r:id="rId1"/>
  </sheets>
  <definedNames>
    <definedName name="_xlnm._FilterDatabase" localSheetId="0" hidden="1">JTI!$A$2:$AO$14</definedName>
    <definedName name="_xlnm.Print_Area" localSheetId="0">JTI!$A$1:$AE$14</definedName>
    <definedName name="_xlnm.Print_Titles" localSheetId="0">JTI!$2:$2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" i="1" l="1"/>
  <c r="AH14" i="1"/>
  <c r="AE14" i="1"/>
  <c r="AD14" i="1"/>
  <c r="AC14" i="1"/>
  <c r="AB14" i="1"/>
  <c r="AA14" i="1"/>
  <c r="U14" i="1"/>
  <c r="T14" i="1"/>
  <c r="S14" i="1"/>
  <c r="N14" i="1"/>
  <c r="I14" i="1"/>
  <c r="C14" i="1"/>
  <c r="AO3" i="1"/>
  <c r="AO14" i="1" s="1"/>
  <c r="AN3" i="1"/>
  <c r="AN14" i="1" s="1"/>
  <c r="AM3" i="1"/>
  <c r="AM14" i="1" s="1"/>
  <c r="AL3" i="1"/>
  <c r="AK3" i="1"/>
  <c r="AK14" i="1" s="1"/>
  <c r="AJ3" i="1"/>
  <c r="AJ14" i="1" s="1"/>
  <c r="AI3" i="1"/>
  <c r="AI14" i="1" s="1"/>
  <c r="AH3" i="1"/>
  <c r="AG3" i="1"/>
  <c r="AG14" i="1" s="1"/>
  <c r="AF3" i="1"/>
  <c r="AF14" i="1" s="1"/>
</calcChain>
</file>

<file path=xl/sharedStrings.xml><?xml version="1.0" encoding="utf-8"?>
<sst xmlns="http://schemas.openxmlformats.org/spreadsheetml/2006/main" count="75" uniqueCount="36">
  <si>
    <t>8150/8151</t>
    <phoneticPr fontId="3" type="noConversion"/>
  </si>
  <si>
    <t>JTI</t>
    <phoneticPr fontId="3" type="noConversion"/>
  </si>
  <si>
    <t>12/16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</si>
  <si>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</si>
  <si>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</si>
  <si>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</si>
  <si>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</si>
  <si>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</si>
  <si>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</si>
  <si>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</si>
  <si>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</si>
  <si>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</si>
  <si>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</si>
  <si>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</si>
  <si>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</si>
  <si>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</si>
  <si>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</si>
  <si>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</si>
  <si>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</si>
  <si>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</si>
  <si>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</si>
  <si>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</si>
  <si>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</si>
  <si>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</si>
  <si>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</si>
  <si>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</si>
  <si>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</si>
  <si>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</si>
  <si>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</si>
  <si>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</si>
  <si>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</si>
  <si>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65*65*6T</t>
    <phoneticPr fontId="3" type="noConversion"/>
  </si>
  <si>
    <t>▲95*95*10T 2EA</t>
    <phoneticPr fontId="3" type="noConversion"/>
  </si>
  <si>
    <t>P1</t>
    <phoneticPr fontId="3" type="noConversion"/>
  </si>
  <si>
    <t>P1</t>
    <phoneticPr fontId="3" type="noConversion"/>
  </si>
  <si>
    <t>50*50*6T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</si>
</sst>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8" formatCode="_-* #,##0.00_-;\-* #,##0.0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3" xfId="0" quotePrefix="1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2" fillId="0" borderId="10" xfId="0" quotePrefix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178" fontId="4" fillId="0" borderId="0" xfId="1" quotePrefix="1" applyNumberFormat="1" applyFont="1" applyAlignment="1">
      <alignment vertical="center"/>
    </xf>
    <xf numFmtId="178" fontId="2" fillId="3" borderId="24" xfId="1" applyNumberFormat="1" applyFont="1" applyFill="1" applyBorder="1" applyAlignment="1">
      <alignment horizontal="center" vertical="center"/>
    </xf>
    <xf numFmtId="178" fontId="2" fillId="0" borderId="25" xfId="1" applyNumberFormat="1" applyFont="1" applyFill="1" applyBorder="1" applyAlignment="1">
      <alignment horizontal="center" vertical="center"/>
    </xf>
    <xf numFmtId="178" fontId="2" fillId="4" borderId="0" xfId="1" applyNumberFormat="1" applyFont="1" applyFill="1" applyBorder="1" applyAlignment="1">
      <alignment horizontal="center" vertical="center"/>
    </xf>
    <xf numFmtId="178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"/>
  <sheetViews>
    <sheetView tabSelected="1" workbookViewId="0">
      <pane ySplit="2" topLeftCell="A3" activePane="bottomLeft" state="frozen"/>
      <selection activeCell="F1" sqref="F1"/>
      <selection pane="bottomLeft" activeCell="AB4" sqref="AB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75" style="48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10.25" style="1" bestFit="1" customWidth="1"/>
    <col min="21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.625" style="1" customWidth="1"/>
    <col min="27" max="27" width="4.87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4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5"/>
      <c r="E2" s="9" t="s">
        <v>7</v>
      </c>
      <c r="F2" s="10"/>
      <c r="G2" s="10"/>
      <c r="H2" s="10"/>
      <c r="I2" s="11"/>
      <c r="J2" s="9" t="s">
        <v>8</v>
      </c>
      <c r="K2" s="10"/>
      <c r="L2" s="10"/>
      <c r="M2" s="10"/>
      <c r="N2" s="11"/>
      <c r="O2" s="9" t="s">
        <v>9</v>
      </c>
      <c r="P2" s="10"/>
      <c r="Q2" s="10"/>
      <c r="R2" s="10"/>
      <c r="S2" s="11"/>
      <c r="T2" s="12" t="s">
        <v>10</v>
      </c>
      <c r="U2" s="13" t="s">
        <v>11</v>
      </c>
      <c r="V2" s="14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5" t="s">
        <v>17</v>
      </c>
      <c r="AB2" s="15" t="s">
        <v>18</v>
      </c>
      <c r="AC2" s="15" t="s">
        <v>19</v>
      </c>
      <c r="AD2" s="15" t="s">
        <v>20</v>
      </c>
      <c r="AE2" s="16" t="s">
        <v>21</v>
      </c>
      <c r="AF2" s="17" t="s">
        <v>22</v>
      </c>
      <c r="AG2" s="18" t="s">
        <v>23</v>
      </c>
      <c r="AH2" s="18" t="s">
        <v>24</v>
      </c>
      <c r="AI2" s="18" t="s">
        <v>10</v>
      </c>
      <c r="AJ2" s="18" t="s">
        <v>11</v>
      </c>
      <c r="AK2" s="18" t="s">
        <v>25</v>
      </c>
      <c r="AL2" s="18" t="s">
        <v>26</v>
      </c>
      <c r="AM2" s="18" t="s">
        <v>27</v>
      </c>
      <c r="AN2" s="18" t="s">
        <v>28</v>
      </c>
      <c r="AO2" s="18" t="s">
        <v>29</v>
      </c>
    </row>
    <row r="3" spans="1:41" s="34" customFormat="1" ht="24" x14ac:dyDescent="0.3">
      <c r="A3" s="19"/>
      <c r="B3" s="20">
        <v>1</v>
      </c>
      <c r="C3" s="21">
        <v>1</v>
      </c>
      <c r="D3" s="46">
        <v>58.6</v>
      </c>
      <c r="E3" s="22">
        <v>2500</v>
      </c>
      <c r="F3" s="23"/>
      <c r="G3" s="23"/>
      <c r="H3" s="23" t="s">
        <v>30</v>
      </c>
      <c r="I3" s="24">
        <v>2</v>
      </c>
      <c r="J3" s="22">
        <v>188</v>
      </c>
      <c r="K3" s="23"/>
      <c r="L3" s="23"/>
      <c r="M3" s="23" t="s">
        <v>30</v>
      </c>
      <c r="N3" s="24">
        <v>2</v>
      </c>
      <c r="O3" s="22">
        <v>913</v>
      </c>
      <c r="P3" s="25"/>
      <c r="Q3" s="26" t="s">
        <v>31</v>
      </c>
      <c r="R3" s="23" t="s">
        <v>30</v>
      </c>
      <c r="S3" s="24">
        <v>2</v>
      </c>
      <c r="T3" s="27" t="s">
        <v>32</v>
      </c>
      <c r="U3" s="24"/>
      <c r="V3" s="28">
        <v>350</v>
      </c>
      <c r="W3" s="29">
        <v>340</v>
      </c>
      <c r="X3" s="23">
        <v>70</v>
      </c>
      <c r="Y3" s="23">
        <v>50</v>
      </c>
      <c r="Z3" s="30" t="s">
        <v>33</v>
      </c>
      <c r="AA3" s="23">
        <v>8</v>
      </c>
      <c r="AB3" s="23"/>
      <c r="AC3" s="23"/>
      <c r="AD3" s="31"/>
      <c r="AE3" s="32">
        <v>1</v>
      </c>
      <c r="AF3" s="33">
        <f>E3*I3</f>
        <v>5000</v>
      </c>
      <c r="AG3" s="23">
        <f>J3*N3</f>
        <v>376</v>
      </c>
      <c r="AH3" s="23">
        <f>O3*S3</f>
        <v>1826</v>
      </c>
      <c r="AI3" s="23" t="str">
        <f>T3</f>
        <v>▲95*95*10T 2EA</v>
      </c>
      <c r="AJ3" s="23">
        <f>U3</f>
        <v>0</v>
      </c>
      <c r="AK3" s="23">
        <f>IF(V3=350,AA3*374,(IF(V3=300,AA3*324,AA3*424)))</f>
        <v>2992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1</v>
      </c>
    </row>
    <row r="4" spans="1:41" s="34" customFormat="1" ht="33" customHeight="1" x14ac:dyDescent="0.3">
      <c r="A4" s="19"/>
      <c r="B4" s="35">
        <v>1</v>
      </c>
      <c r="C4" s="21"/>
      <c r="D4" s="46"/>
      <c r="E4" s="22"/>
      <c r="F4" s="23"/>
      <c r="G4" s="23"/>
      <c r="H4" s="23"/>
      <c r="I4" s="24"/>
      <c r="J4" s="22"/>
      <c r="K4" s="23"/>
      <c r="L4" s="23"/>
      <c r="M4" s="23"/>
      <c r="N4" s="24"/>
      <c r="O4" s="22">
        <v>366</v>
      </c>
      <c r="P4" s="25"/>
      <c r="Q4" s="26" t="s">
        <v>31</v>
      </c>
      <c r="R4" s="23" t="s">
        <v>30</v>
      </c>
      <c r="S4" s="24">
        <v>1</v>
      </c>
      <c r="T4" s="27"/>
      <c r="U4" s="24"/>
      <c r="V4" s="28"/>
      <c r="W4" s="29"/>
      <c r="X4" s="23"/>
      <c r="Y4" s="23"/>
      <c r="Z4" s="30"/>
      <c r="AA4" s="23"/>
      <c r="AB4" s="23"/>
      <c r="AC4" s="23"/>
      <c r="AD4" s="31"/>
      <c r="AE4" s="32"/>
      <c r="AF4" s="33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4" customFormat="1" ht="33" customHeight="1" x14ac:dyDescent="0.3">
      <c r="A5" s="19"/>
      <c r="B5" s="35">
        <v>2</v>
      </c>
      <c r="C5" s="21">
        <v>1</v>
      </c>
      <c r="D5" s="46">
        <v>58.6</v>
      </c>
      <c r="E5" s="22">
        <v>2500</v>
      </c>
      <c r="F5" s="23"/>
      <c r="G5" s="23"/>
      <c r="H5" s="23" t="s">
        <v>30</v>
      </c>
      <c r="I5" s="24">
        <v>2</v>
      </c>
      <c r="J5" s="22">
        <v>188</v>
      </c>
      <c r="K5" s="23"/>
      <c r="L5" s="23"/>
      <c r="M5" s="23" t="s">
        <v>30</v>
      </c>
      <c r="N5" s="24">
        <v>2</v>
      </c>
      <c r="O5" s="22">
        <v>913</v>
      </c>
      <c r="P5" s="25"/>
      <c r="Q5" s="26" t="s">
        <v>31</v>
      </c>
      <c r="R5" s="23" t="s">
        <v>30</v>
      </c>
      <c r="S5" s="24">
        <v>2</v>
      </c>
      <c r="T5" s="27" t="s">
        <v>32</v>
      </c>
      <c r="U5" s="24"/>
      <c r="V5" s="28">
        <v>350</v>
      </c>
      <c r="W5" s="29">
        <v>340</v>
      </c>
      <c r="X5" s="23">
        <v>70</v>
      </c>
      <c r="Y5" s="23">
        <v>50</v>
      </c>
      <c r="Z5" s="30" t="s">
        <v>34</v>
      </c>
      <c r="AA5" s="23">
        <v>8</v>
      </c>
      <c r="AB5" s="23"/>
      <c r="AC5" s="23"/>
      <c r="AD5" s="31"/>
      <c r="AE5" s="32">
        <v>1</v>
      </c>
      <c r="AF5" s="33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4" customFormat="1" ht="33" customHeight="1" x14ac:dyDescent="0.3">
      <c r="A6" s="19"/>
      <c r="B6" s="35">
        <v>2</v>
      </c>
      <c r="C6" s="21"/>
      <c r="D6" s="46"/>
      <c r="E6" s="22"/>
      <c r="F6" s="23"/>
      <c r="G6" s="23"/>
      <c r="H6" s="23"/>
      <c r="I6" s="24"/>
      <c r="J6" s="22"/>
      <c r="K6" s="23"/>
      <c r="L6" s="23"/>
      <c r="M6" s="23"/>
      <c r="N6" s="24"/>
      <c r="O6" s="22">
        <v>366</v>
      </c>
      <c r="P6" s="25"/>
      <c r="Q6" s="26" t="s">
        <v>31</v>
      </c>
      <c r="R6" s="23" t="s">
        <v>30</v>
      </c>
      <c r="S6" s="24">
        <v>1</v>
      </c>
      <c r="T6" s="27"/>
      <c r="U6" s="24"/>
      <c r="V6" s="28"/>
      <c r="W6" s="29"/>
      <c r="X6" s="23"/>
      <c r="Y6" s="23"/>
      <c r="Z6" s="30"/>
      <c r="AA6" s="23"/>
      <c r="AB6" s="23"/>
      <c r="AC6" s="23"/>
      <c r="AD6" s="31"/>
      <c r="AE6" s="32"/>
      <c r="AF6" s="33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4" customFormat="1" ht="33" customHeight="1" x14ac:dyDescent="0.3">
      <c r="A7" s="19"/>
      <c r="B7" s="35">
        <v>3</v>
      </c>
      <c r="C7" s="21">
        <v>1</v>
      </c>
      <c r="D7" s="46">
        <v>52.3</v>
      </c>
      <c r="E7" s="22">
        <v>2490</v>
      </c>
      <c r="F7" s="23"/>
      <c r="G7" s="23"/>
      <c r="H7" s="23" t="s">
        <v>30</v>
      </c>
      <c r="I7" s="24">
        <v>2</v>
      </c>
      <c r="J7" s="22">
        <v>173</v>
      </c>
      <c r="K7" s="23"/>
      <c r="L7" s="23"/>
      <c r="M7" s="23" t="s">
        <v>30</v>
      </c>
      <c r="N7" s="24">
        <v>2</v>
      </c>
      <c r="O7" s="22">
        <v>1450</v>
      </c>
      <c r="P7" s="25"/>
      <c r="Q7" s="26" t="s">
        <v>35</v>
      </c>
      <c r="R7" s="23" t="s">
        <v>30</v>
      </c>
      <c r="S7" s="24">
        <v>1</v>
      </c>
      <c r="T7" s="36"/>
      <c r="U7" s="24"/>
      <c r="V7" s="28">
        <v>350</v>
      </c>
      <c r="W7" s="29">
        <v>340</v>
      </c>
      <c r="X7" s="23">
        <v>200</v>
      </c>
      <c r="Y7" s="23">
        <v>250</v>
      </c>
      <c r="Z7" s="30" t="s">
        <v>34</v>
      </c>
      <c r="AA7" s="23">
        <v>7</v>
      </c>
      <c r="AB7" s="23"/>
      <c r="AC7" s="23"/>
      <c r="AD7" s="31"/>
      <c r="AE7" s="32">
        <v>1</v>
      </c>
      <c r="AF7" s="33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4" customFormat="1" ht="33" customHeight="1" x14ac:dyDescent="0.3">
      <c r="A8" s="19"/>
      <c r="B8" s="35">
        <v>3</v>
      </c>
      <c r="C8" s="21"/>
      <c r="D8" s="46"/>
      <c r="E8" s="22"/>
      <c r="F8" s="23"/>
      <c r="G8" s="23"/>
      <c r="H8" s="23"/>
      <c r="I8" s="24"/>
      <c r="J8" s="22">
        <v>120</v>
      </c>
      <c r="K8" s="23"/>
      <c r="L8" s="23"/>
      <c r="M8" s="23" t="s">
        <v>30</v>
      </c>
      <c r="N8" s="24">
        <v>2</v>
      </c>
      <c r="O8" s="22"/>
      <c r="P8" s="25"/>
      <c r="Q8" s="26"/>
      <c r="R8" s="23"/>
      <c r="S8" s="24"/>
      <c r="T8" s="36"/>
      <c r="U8" s="24"/>
      <c r="V8" s="28"/>
      <c r="W8" s="29"/>
      <c r="X8" s="23"/>
      <c r="Y8" s="23"/>
      <c r="Z8" s="30"/>
      <c r="AA8" s="23"/>
      <c r="AB8" s="23"/>
      <c r="AC8" s="23"/>
      <c r="AD8" s="31"/>
      <c r="AE8" s="37"/>
      <c r="AF8" s="33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4" customFormat="1" ht="33" customHeight="1" x14ac:dyDescent="0.3">
      <c r="A9" s="19"/>
      <c r="B9" s="35">
        <v>4</v>
      </c>
      <c r="C9" s="21">
        <v>1</v>
      </c>
      <c r="D9" s="46">
        <v>52.3</v>
      </c>
      <c r="E9" s="22">
        <v>2490</v>
      </c>
      <c r="F9" s="23"/>
      <c r="G9" s="23"/>
      <c r="H9" s="23" t="s">
        <v>30</v>
      </c>
      <c r="I9" s="24">
        <v>2</v>
      </c>
      <c r="J9" s="22">
        <v>173</v>
      </c>
      <c r="K9" s="23"/>
      <c r="L9" s="23"/>
      <c r="M9" s="23" t="s">
        <v>30</v>
      </c>
      <c r="N9" s="24">
        <v>2</v>
      </c>
      <c r="O9" s="22">
        <v>1440</v>
      </c>
      <c r="P9" s="25"/>
      <c r="Q9" s="26" t="s">
        <v>35</v>
      </c>
      <c r="R9" s="23" t="s">
        <v>30</v>
      </c>
      <c r="S9" s="24">
        <v>1</v>
      </c>
      <c r="T9" s="36"/>
      <c r="U9" s="24"/>
      <c r="V9" s="28">
        <v>350</v>
      </c>
      <c r="W9" s="29">
        <v>340</v>
      </c>
      <c r="X9" s="23">
        <v>200</v>
      </c>
      <c r="Y9" s="23">
        <v>250</v>
      </c>
      <c r="Z9" s="30" t="s">
        <v>34</v>
      </c>
      <c r="AA9" s="23">
        <v>7</v>
      </c>
      <c r="AB9" s="23"/>
      <c r="AC9" s="23"/>
      <c r="AD9" s="31"/>
      <c r="AE9" s="32">
        <v>1</v>
      </c>
      <c r="AF9" s="33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4" customFormat="1" ht="33" customHeight="1" x14ac:dyDescent="0.3">
      <c r="A10" s="19"/>
      <c r="B10" s="35">
        <v>4</v>
      </c>
      <c r="C10" s="21"/>
      <c r="D10" s="46"/>
      <c r="E10" s="22"/>
      <c r="F10" s="23"/>
      <c r="G10" s="23"/>
      <c r="H10" s="23"/>
      <c r="I10" s="24"/>
      <c r="J10" s="22">
        <v>120</v>
      </c>
      <c r="K10" s="23"/>
      <c r="L10" s="23"/>
      <c r="M10" s="23" t="s">
        <v>30</v>
      </c>
      <c r="N10" s="24">
        <v>2</v>
      </c>
      <c r="O10" s="22"/>
      <c r="P10" s="25"/>
      <c r="Q10" s="26"/>
      <c r="R10" s="23"/>
      <c r="S10" s="24"/>
      <c r="T10" s="36"/>
      <c r="U10" s="24"/>
      <c r="V10" s="28"/>
      <c r="W10" s="29"/>
      <c r="X10" s="23"/>
      <c r="Y10" s="23"/>
      <c r="Z10" s="30"/>
      <c r="AA10" s="23"/>
      <c r="AB10" s="23"/>
      <c r="AC10" s="23"/>
      <c r="AD10" s="31"/>
      <c r="AE10" s="37"/>
      <c r="AF10" s="3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4" customFormat="1" ht="33" customHeight="1" x14ac:dyDescent="0.3">
      <c r="A11" s="19"/>
      <c r="B11" s="35">
        <v>5</v>
      </c>
      <c r="C11" s="21">
        <v>1</v>
      </c>
      <c r="D11" s="46">
        <v>118.5</v>
      </c>
      <c r="E11" s="22">
        <v>5127</v>
      </c>
      <c r="F11" s="23"/>
      <c r="G11" s="23"/>
      <c r="H11" s="23" t="s">
        <v>30</v>
      </c>
      <c r="I11" s="24">
        <v>2</v>
      </c>
      <c r="J11" s="22">
        <v>173</v>
      </c>
      <c r="K11" s="23"/>
      <c r="L11" s="23"/>
      <c r="M11" s="23" t="s">
        <v>30</v>
      </c>
      <c r="N11" s="24">
        <v>2</v>
      </c>
      <c r="O11" s="22">
        <v>355</v>
      </c>
      <c r="P11" s="25"/>
      <c r="Q11" s="26" t="s">
        <v>31</v>
      </c>
      <c r="R11" s="23" t="s">
        <v>30</v>
      </c>
      <c r="S11" s="24">
        <v>2</v>
      </c>
      <c r="T11" s="36"/>
      <c r="U11" s="24"/>
      <c r="V11" s="28">
        <v>350</v>
      </c>
      <c r="W11" s="29">
        <v>340</v>
      </c>
      <c r="X11" s="23">
        <v>140</v>
      </c>
      <c r="Y11" s="23">
        <v>227</v>
      </c>
      <c r="Z11" s="30" t="s">
        <v>34</v>
      </c>
      <c r="AA11" s="23">
        <v>15</v>
      </c>
      <c r="AB11" s="23"/>
      <c r="AC11" s="23"/>
      <c r="AD11" s="31"/>
      <c r="AE11" s="32">
        <v>4</v>
      </c>
      <c r="AF11" s="3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4" customFormat="1" ht="33" customHeight="1" x14ac:dyDescent="0.3">
      <c r="A12" s="19"/>
      <c r="B12" s="35">
        <v>6</v>
      </c>
      <c r="C12" s="21">
        <v>1</v>
      </c>
      <c r="D12" s="46">
        <v>118.5</v>
      </c>
      <c r="E12" s="22">
        <v>5127</v>
      </c>
      <c r="F12" s="23"/>
      <c r="G12" s="23"/>
      <c r="H12" s="23" t="s">
        <v>30</v>
      </c>
      <c r="I12" s="24">
        <v>2</v>
      </c>
      <c r="J12" s="22">
        <v>173</v>
      </c>
      <c r="K12" s="23"/>
      <c r="L12" s="23"/>
      <c r="M12" s="23" t="s">
        <v>30</v>
      </c>
      <c r="N12" s="24">
        <v>2</v>
      </c>
      <c r="O12" s="22">
        <v>355</v>
      </c>
      <c r="P12" s="25"/>
      <c r="Q12" s="26" t="s">
        <v>31</v>
      </c>
      <c r="R12" s="23" t="s">
        <v>30</v>
      </c>
      <c r="S12" s="24">
        <v>2</v>
      </c>
      <c r="T12" s="36"/>
      <c r="U12" s="24"/>
      <c r="V12" s="28">
        <v>350</v>
      </c>
      <c r="W12" s="29">
        <v>340</v>
      </c>
      <c r="X12" s="23">
        <v>140</v>
      </c>
      <c r="Y12" s="23">
        <v>227</v>
      </c>
      <c r="Z12" s="30" t="s">
        <v>34</v>
      </c>
      <c r="AA12" s="23">
        <v>15</v>
      </c>
      <c r="AB12" s="23"/>
      <c r="AC12" s="23"/>
      <c r="AD12" s="31"/>
      <c r="AE12" s="32">
        <v>4</v>
      </c>
      <c r="AF12" s="3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4" customFormat="1" ht="33" customHeight="1" x14ac:dyDescent="0.3">
      <c r="A13" s="19"/>
      <c r="B13" s="35">
        <v>7</v>
      </c>
      <c r="C13" s="21">
        <v>1</v>
      </c>
      <c r="D13" s="46">
        <v>94.7</v>
      </c>
      <c r="E13" s="22">
        <v>4280</v>
      </c>
      <c r="F13" s="23"/>
      <c r="G13" s="23"/>
      <c r="H13" s="23" t="s">
        <v>30</v>
      </c>
      <c r="I13" s="24">
        <v>2</v>
      </c>
      <c r="J13" s="22">
        <v>173</v>
      </c>
      <c r="K13" s="23"/>
      <c r="L13" s="23"/>
      <c r="M13" s="23" t="s">
        <v>30</v>
      </c>
      <c r="N13" s="24">
        <v>2</v>
      </c>
      <c r="O13" s="22">
        <v>335</v>
      </c>
      <c r="P13" s="23"/>
      <c r="Q13" s="26" t="s">
        <v>31</v>
      </c>
      <c r="R13" s="23" t="s">
        <v>30</v>
      </c>
      <c r="S13" s="24">
        <v>2</v>
      </c>
      <c r="T13" s="36"/>
      <c r="U13" s="24"/>
      <c r="V13" s="28">
        <v>350</v>
      </c>
      <c r="W13" s="29">
        <v>340</v>
      </c>
      <c r="X13" s="23">
        <v>200</v>
      </c>
      <c r="Y13" s="23">
        <v>340</v>
      </c>
      <c r="Z13" s="30" t="s">
        <v>34</v>
      </c>
      <c r="AA13" s="23">
        <v>12</v>
      </c>
      <c r="AB13" s="23"/>
      <c r="AC13" s="23"/>
      <c r="AD13" s="31"/>
      <c r="AE13" s="32">
        <v>3</v>
      </c>
      <c r="AF13" s="3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1" customHeight="1" thickBot="1" x14ac:dyDescent="0.35">
      <c r="A14" s="38"/>
      <c r="B14" s="38"/>
      <c r="C14" s="39">
        <f>SUM(C3:C13)</f>
        <v>7</v>
      </c>
      <c r="D14" s="47"/>
      <c r="E14" s="40"/>
      <c r="F14" s="41"/>
      <c r="G14" s="41"/>
      <c r="H14" s="41"/>
      <c r="I14" s="42">
        <f>SUM(I3:I13)</f>
        <v>14</v>
      </c>
      <c r="J14" s="40"/>
      <c r="K14" s="41"/>
      <c r="L14" s="41"/>
      <c r="M14" s="41"/>
      <c r="N14" s="42">
        <f>SUM(N3:N13)</f>
        <v>18</v>
      </c>
      <c r="O14" s="40"/>
      <c r="P14" s="41"/>
      <c r="Q14" s="41"/>
      <c r="R14" s="41"/>
      <c r="S14" s="42">
        <f>SUM(S3:S13)</f>
        <v>14</v>
      </c>
      <c r="T14" s="40">
        <f>SUM(T3:T13)</f>
        <v>0</v>
      </c>
      <c r="U14" s="42">
        <f>SUM(U3:U13)</f>
        <v>0</v>
      </c>
      <c r="V14" s="43"/>
      <c r="W14" s="38"/>
      <c r="X14" s="38"/>
      <c r="Y14" s="38"/>
      <c r="Z14" s="38"/>
      <c r="AA14" s="38">
        <f t="shared" ref="AA14:AO14" si="0">SUM(AA3:AA13)</f>
        <v>72</v>
      </c>
      <c r="AB14" s="38">
        <f t="shared" si="0"/>
        <v>0</v>
      </c>
      <c r="AC14" s="38">
        <f t="shared" si="0"/>
        <v>0</v>
      </c>
      <c r="AD14" s="38">
        <f t="shared" si="0"/>
        <v>0</v>
      </c>
      <c r="AE14" s="38">
        <f t="shared" si="0"/>
        <v>15</v>
      </c>
      <c r="AF14" s="38">
        <f t="shared" si="0"/>
        <v>5000</v>
      </c>
      <c r="AG14" s="38">
        <f t="shared" si="0"/>
        <v>376</v>
      </c>
      <c r="AH14" s="38">
        <f t="shared" si="0"/>
        <v>1826</v>
      </c>
      <c r="AI14" s="38">
        <f t="shared" si="0"/>
        <v>0</v>
      </c>
      <c r="AJ14" s="38">
        <f t="shared" si="0"/>
        <v>0</v>
      </c>
      <c r="AK14" s="38">
        <f t="shared" si="0"/>
        <v>2992</v>
      </c>
      <c r="AL14" s="38">
        <f t="shared" si="0"/>
        <v>0</v>
      </c>
      <c r="AM14" s="38">
        <f t="shared" si="0"/>
        <v>0</v>
      </c>
      <c r="AN14" s="38">
        <f t="shared" si="0"/>
        <v>0</v>
      </c>
      <c r="AO14" s="38">
        <f t="shared" si="0"/>
        <v>1</v>
      </c>
    </row>
  </sheetData>
  <autoFilter ref="A2:AO1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JTI</vt:lpstr>
      <vt:lpstr>JTI!Print_Area</vt:lpstr>
      <vt:lpstr>JTI!Print_Titles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2022-12-21T22:04:37Z</dcterms:created>
  <dcterms:modified xsi:type="dcterms:W3CDTF">2022-12-21T22:08:03Z</dcterms:modified>
</cp:coreProperties>
</file>