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9C0CF2C-99AD-475D-BAD6-B3B9B44EF84F}" xr6:coauthVersionLast="47" xr6:coauthVersionMax="47" xr10:uidLastSave="{00000000-0000-0000-0000-000000000000}"/>
  <bookViews>
    <workbookView xWindow="-120" yWindow="-120" windowWidth="29040" windowHeight="15840" xr2:uid="{1AF93DAC-4FF0-419F-BC9D-DD38ADEBBC7B}"/>
  </bookViews>
  <sheets>
    <sheet name="H51" sheetId="1" r:id="rId1"/>
  </sheets>
  <definedNames>
    <definedName name="_xlnm._FilterDatabase" localSheetId="0" hidden="1">'H51'!$A$2:$AQ$7</definedName>
    <definedName name="_xlnm.Print_Area" localSheetId="0">'H51'!$A$1:$AE$7</definedName>
    <definedName name="_xlnm.Print_Titles" localSheetId="0">'H51'!$2:$2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C11" i="1" s="1"/>
  <c r="AB10" i="1"/>
  <c r="AQ7" i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G5" i="1"/>
  <c r="AF5" i="1"/>
  <c r="AG3" i="1"/>
  <c r="AF3" i="1"/>
</calcChain>
</file>

<file path=xl/sharedStrings.xml><?xml version="1.0" encoding="utf-8"?>
<sst xmlns="http://schemas.openxmlformats.org/spreadsheetml/2006/main" count="47" uniqueCount="37">
  <si>
    <t>8158/8159/8160/8161/8162/8163</t>
    <phoneticPr fontId="2" type="noConversion"/>
  </si>
  <si>
    <t>H51</t>
    <phoneticPr fontId="2" type="noConversion"/>
  </si>
  <si>
    <t>04/07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</si>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</sst>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2" fillId="4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5" xfId="0" quotePrefix="1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4" borderId="25" xfId="0" quotePrefix="1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1B72-4136-41CF-92F9-855BC9778E68}">
  <sheetPr>
    <pageSetUpPr fitToPage="1"/>
  </sheetPr>
  <dimension ref="A1:AQ11"/>
  <sheetViews>
    <sheetView tabSelected="1" zoomScaleNormal="100" workbookViewId="0">
      <pane ySplit="2" topLeftCell="A3" activePane="bottomLeft" state="frozen"/>
      <selection activeCell="F1" sqref="F1"/>
      <selection pane="bottomLeft" sqref="A1:AE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41.25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>
        <v>1</v>
      </c>
      <c r="C3" s="27">
        <v>1</v>
      </c>
      <c r="D3" s="28">
        <v>37.299999999999997</v>
      </c>
      <c r="E3" s="29">
        <v>2380</v>
      </c>
      <c r="F3" s="30"/>
      <c r="G3" s="30"/>
      <c r="H3" s="30" t="s">
        <v>34</v>
      </c>
      <c r="I3" s="31">
        <v>2</v>
      </c>
      <c r="J3" s="32">
        <v>188</v>
      </c>
      <c r="K3" s="30"/>
      <c r="L3" s="30"/>
      <c r="M3" s="33" t="s">
        <v>34</v>
      </c>
      <c r="N3" s="34">
        <v>2</v>
      </c>
      <c r="O3" s="32"/>
      <c r="P3" s="35"/>
      <c r="Q3" s="36"/>
      <c r="R3" s="30"/>
      <c r="S3" s="31"/>
      <c r="T3" s="37"/>
      <c r="U3" s="38">
        <v>2</v>
      </c>
      <c r="V3" s="39">
        <v>350</v>
      </c>
      <c r="W3" s="40">
        <v>340</v>
      </c>
      <c r="X3" s="30">
        <v>210</v>
      </c>
      <c r="Y3" s="30">
        <v>130</v>
      </c>
      <c r="Z3" s="41" t="s">
        <v>35</v>
      </c>
      <c r="AA3" s="30">
        <v>7</v>
      </c>
      <c r="AB3" s="30"/>
      <c r="AC3" s="30"/>
      <c r="AD3" s="42"/>
      <c r="AE3" s="43"/>
      <c r="AF3" s="44">
        <f>W3*(AA3-1)+X3+Y3</f>
        <v>2380</v>
      </c>
      <c r="AG3" s="44" t="b">
        <f>AF3=E3</f>
        <v>1</v>
      </c>
      <c r="AH3" s="45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4.95" customHeight="1" x14ac:dyDescent="0.3">
      <c r="A4" s="25"/>
      <c r="B4" s="26">
        <v>1</v>
      </c>
      <c r="C4" s="27"/>
      <c r="D4" s="28"/>
      <c r="E4" s="29"/>
      <c r="F4" s="46"/>
      <c r="G4" s="46"/>
      <c r="H4" s="46"/>
      <c r="I4" s="47"/>
      <c r="J4" s="48">
        <v>209</v>
      </c>
      <c r="K4" s="46"/>
      <c r="L4" s="49" t="s">
        <v>36</v>
      </c>
      <c r="M4" s="33" t="s">
        <v>34</v>
      </c>
      <c r="N4" s="34">
        <v>2</v>
      </c>
      <c r="O4" s="48"/>
      <c r="P4" s="50"/>
      <c r="Q4" s="51"/>
      <c r="R4" s="46"/>
      <c r="S4" s="47"/>
      <c r="T4" s="52"/>
      <c r="U4" s="53"/>
      <c r="V4" s="54"/>
      <c r="W4" s="55"/>
      <c r="X4" s="46"/>
      <c r="Y4" s="46"/>
      <c r="Z4" s="56"/>
      <c r="AA4" s="46"/>
      <c r="AB4" s="46"/>
      <c r="AC4" s="46"/>
      <c r="AD4" s="57"/>
      <c r="AE4" s="58"/>
      <c r="AF4" s="44"/>
      <c r="AG4" s="44"/>
      <c r="AH4" s="45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4.95" customHeight="1" x14ac:dyDescent="0.3">
      <c r="A5" s="25" t="s">
        <v>33</v>
      </c>
      <c r="B5" s="26">
        <v>2</v>
      </c>
      <c r="C5" s="27">
        <v>1</v>
      </c>
      <c r="D5" s="28">
        <v>37.299999999999997</v>
      </c>
      <c r="E5" s="29">
        <v>2380</v>
      </c>
      <c r="F5" s="33"/>
      <c r="G5" s="33"/>
      <c r="H5" s="33" t="s">
        <v>34</v>
      </c>
      <c r="I5" s="34">
        <v>2</v>
      </c>
      <c r="J5" s="29">
        <v>188</v>
      </c>
      <c r="K5" s="33"/>
      <c r="L5" s="33"/>
      <c r="M5" s="33" t="s">
        <v>34</v>
      </c>
      <c r="N5" s="34">
        <v>2</v>
      </c>
      <c r="O5" s="29"/>
      <c r="P5" s="59"/>
      <c r="Q5" s="60"/>
      <c r="R5" s="33"/>
      <c r="S5" s="34"/>
      <c r="T5" s="61"/>
      <c r="U5" s="62">
        <v>2</v>
      </c>
      <c r="V5" s="63">
        <v>350</v>
      </c>
      <c r="W5" s="64">
        <v>340</v>
      </c>
      <c r="X5" s="33">
        <v>210</v>
      </c>
      <c r="Y5" s="33">
        <v>130</v>
      </c>
      <c r="Z5" s="65" t="s">
        <v>35</v>
      </c>
      <c r="AA5" s="33">
        <v>7</v>
      </c>
      <c r="AB5" s="33"/>
      <c r="AC5" s="33"/>
      <c r="AD5" s="66"/>
      <c r="AE5" s="67"/>
      <c r="AF5" s="44">
        <f t="shared" ref="AF5" si="0">W5*(AA5-1)+X5+Y5</f>
        <v>2380</v>
      </c>
      <c r="AG5" s="44" t="b">
        <f t="shared" ref="AG5" si="1">AF5=E5</f>
        <v>1</v>
      </c>
      <c r="AH5" s="45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4.95" customHeight="1" x14ac:dyDescent="0.3">
      <c r="A6" s="25"/>
      <c r="B6" s="26">
        <v>2</v>
      </c>
      <c r="C6" s="27"/>
      <c r="D6" s="28"/>
      <c r="E6" s="29"/>
      <c r="F6" s="33"/>
      <c r="G6" s="33"/>
      <c r="H6" s="33"/>
      <c r="I6" s="34"/>
      <c r="J6" s="29">
        <v>209</v>
      </c>
      <c r="K6" s="33"/>
      <c r="L6" s="49" t="s">
        <v>36</v>
      </c>
      <c r="M6" s="33" t="s">
        <v>34</v>
      </c>
      <c r="N6" s="34">
        <v>2</v>
      </c>
      <c r="O6" s="29"/>
      <c r="P6" s="59"/>
      <c r="Q6" s="60"/>
      <c r="R6" s="33"/>
      <c r="S6" s="34"/>
      <c r="T6" s="61"/>
      <c r="U6" s="62"/>
      <c r="V6" s="63"/>
      <c r="W6" s="64"/>
      <c r="X6" s="33"/>
      <c r="Y6" s="33"/>
      <c r="Z6" s="65"/>
      <c r="AA6" s="33"/>
      <c r="AB6" s="33"/>
      <c r="AC6" s="33"/>
      <c r="AD6" s="66"/>
      <c r="AE6" s="67"/>
      <c r="AF6" s="44"/>
      <c r="AG6" s="44"/>
      <c r="AH6" s="45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.95" customHeight="1" thickBot="1" x14ac:dyDescent="0.35">
      <c r="A7" s="68"/>
      <c r="B7" s="68"/>
      <c r="C7" s="68">
        <f>SUM(C3:C6)</f>
        <v>2</v>
      </c>
      <c r="D7" s="69">
        <f>SUM(D3:D6)</f>
        <v>74.599999999999994</v>
      </c>
      <c r="E7" s="70"/>
      <c r="F7" s="71"/>
      <c r="G7" s="71"/>
      <c r="H7" s="71"/>
      <c r="I7" s="72">
        <f>SUM(I3:I6)</f>
        <v>4</v>
      </c>
      <c r="J7" s="70"/>
      <c r="K7" s="71"/>
      <c r="L7" s="71"/>
      <c r="M7" s="71"/>
      <c r="N7" s="72">
        <f>SUM(N3:N6)</f>
        <v>8</v>
      </c>
      <c r="O7" s="70"/>
      <c r="P7" s="71"/>
      <c r="Q7" s="71"/>
      <c r="R7" s="71"/>
      <c r="S7" s="72">
        <f>SUM(S3:S6)</f>
        <v>0</v>
      </c>
      <c r="T7" s="70">
        <f>SUM(T3:T6)</f>
        <v>0</v>
      </c>
      <c r="U7" s="72">
        <f>SUM(U3:U6)</f>
        <v>4</v>
      </c>
      <c r="V7" s="73"/>
      <c r="W7" s="68"/>
      <c r="X7" s="68"/>
      <c r="Y7" s="68"/>
      <c r="Z7" s="74"/>
      <c r="AA7" s="68">
        <f>SUM(AA3:AA6)</f>
        <v>14</v>
      </c>
      <c r="AB7" s="68">
        <f>SUM(AB3:AB6)</f>
        <v>0</v>
      </c>
      <c r="AC7" s="68">
        <f>SUM(AC3:AC6)</f>
        <v>0</v>
      </c>
      <c r="AD7" s="68">
        <f>SUM(AD3:AD6)</f>
        <v>0</v>
      </c>
      <c r="AE7" s="68">
        <f>SUM(AE3:AE6)</f>
        <v>0</v>
      </c>
      <c r="AF7" s="75"/>
      <c r="AG7" s="75"/>
      <c r="AH7" s="68">
        <f t="shared" ref="AH7:AQ7" si="2">SUM(AH3:AH6)</f>
        <v>0</v>
      </c>
      <c r="AI7" s="68">
        <f t="shared" si="2"/>
        <v>0</v>
      </c>
      <c r="AJ7" s="68">
        <f t="shared" si="2"/>
        <v>0</v>
      </c>
      <c r="AK7" s="68">
        <f t="shared" si="2"/>
        <v>0</v>
      </c>
      <c r="AL7" s="68">
        <f t="shared" si="2"/>
        <v>0</v>
      </c>
      <c r="AM7" s="68">
        <f t="shared" si="2"/>
        <v>0</v>
      </c>
      <c r="AN7" s="68">
        <f t="shared" si="2"/>
        <v>0</v>
      </c>
      <c r="AO7" s="68">
        <f t="shared" si="2"/>
        <v>0</v>
      </c>
      <c r="AP7" s="68">
        <f t="shared" si="2"/>
        <v>0</v>
      </c>
      <c r="AQ7" s="68">
        <f t="shared" si="2"/>
        <v>0</v>
      </c>
    </row>
    <row r="10" spans="1:43" x14ac:dyDescent="0.3">
      <c r="AB10" s="1" t="e">
        <f>#REF!-1</f>
        <v>#REF!</v>
      </c>
      <c r="AC10" s="1" t="e">
        <f>#REF!*AB10+#REF!+#REF!</f>
        <v>#REF!</v>
      </c>
    </row>
    <row r="11" spans="1:43" x14ac:dyDescent="0.3">
      <c r="AC11" s="1" t="e">
        <f>AC10-#REF!</f>
        <v>#REF!</v>
      </c>
    </row>
  </sheetData>
  <autoFilter ref="A2:AQ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H51</vt:lpstr>
      <vt:lpstr>'H51'!Print_Area</vt:lpstr>
      <vt:lpstr>'H51'!Print_Titles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2023-04-07T06:05:35Z</dcterms:created>
  <dcterms:modified xsi:type="dcterms:W3CDTF">2023-04-07T06:06:09Z</dcterms:modified>
</cp:coreProperties>
</file>