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360" yWindow="90" windowWidth="28035" windowHeight="13905"/>
  </bookViews>
  <sheets>
    <sheet name="H04" sheetId="1" r:id="rId1"/>
  </sheets>
  <definedNames>
    <definedName name="_xlnm._FilterDatabase" localSheetId="0" hidden="1">'H04'!$A$2:$AO$27</definedName>
    <definedName name="_xlnm.Print_Area" localSheetId="0">'H04'!$A$1:$AE$27</definedName>
    <definedName name="_xlnm.Print_Titles" localSheetId="0">'H04'!$2:$2</definedName>
  </definedNames>
  <calcPr calcId="152511"/>
</workbook>
</file>

<file path=xl/calcChain.xml><?xml version="1.0" encoding="utf-8"?>
<calcChain xmlns="http://schemas.openxmlformats.org/spreadsheetml/2006/main">
  <c r="AE27" i="1" l="1"/>
  <c r="AD27" i="1"/>
  <c r="AC27" i="1"/>
  <c r="AB27" i="1"/>
  <c r="AA27" i="1"/>
  <c r="U27" i="1"/>
  <c r="T27" i="1"/>
  <c r="S27" i="1"/>
  <c r="N27" i="1"/>
  <c r="I27" i="1"/>
  <c r="C27" i="1"/>
  <c r="AO25" i="1"/>
  <c r="AN25" i="1"/>
  <c r="AM25" i="1"/>
  <c r="AL25" i="1"/>
  <c r="AK25" i="1"/>
  <c r="AJ25" i="1"/>
  <c r="AI25" i="1"/>
  <c r="AH25" i="1"/>
  <c r="AG25" i="1"/>
  <c r="AF25" i="1"/>
  <c r="AO22" i="1"/>
  <c r="AN22" i="1"/>
  <c r="AM22" i="1"/>
  <c r="AL22" i="1"/>
  <c r="AK22" i="1"/>
  <c r="AJ22" i="1"/>
  <c r="AI22" i="1"/>
  <c r="AH22" i="1"/>
  <c r="AG22" i="1"/>
  <c r="AF22" i="1"/>
  <c r="AO19" i="1"/>
  <c r="AN19" i="1"/>
  <c r="AM19" i="1"/>
  <c r="AL19" i="1"/>
  <c r="AK19" i="1"/>
  <c r="AJ19" i="1"/>
  <c r="AI19" i="1"/>
  <c r="AH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0" i="1"/>
  <c r="AN10" i="1"/>
  <c r="AM10" i="1"/>
  <c r="AL10" i="1"/>
  <c r="AK10" i="1"/>
  <c r="AJ10" i="1"/>
  <c r="AI10" i="1"/>
  <c r="AH10" i="1"/>
  <c r="AG10" i="1"/>
  <c r="AF10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K27" i="1" s="1"/>
  <c r="AJ3" i="1"/>
  <c r="AI3" i="1"/>
  <c r="AH3" i="1"/>
  <c r="AG3" i="1"/>
  <c r="AG27" i="1" s="1"/>
  <c r="AF3" i="1"/>
  <c r="AI27" i="1" l="1"/>
  <c r="AO27" i="1"/>
  <c r="AM27" i="1"/>
  <c r="AH27" i="1"/>
  <c r="AL27" i="1"/>
  <c r="AF27" i="1"/>
  <c r="AJ27" i="1"/>
  <c r="AN27" i="1"/>
</calcChain>
</file>

<file path=xl/sharedStrings.xml><?xml version="1.0" encoding="utf-8"?>
<sst xmlns="http://schemas.openxmlformats.org/spreadsheetml/2006/main" count="80" uniqueCount="36">
  <si>
    <t>8147/8175</t>
    <phoneticPr fontId="3" type="noConversion"/>
  </si>
  <si>
    <t>H04</t>
    <phoneticPr fontId="3" type="noConversion"/>
  </si>
  <si>
    <t>4/4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</si>
  <si>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</si>
  <si>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</si>
  <si>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</si>
  <si>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</si>
  <si>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</si>
  <si>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</si>
  <si>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</si>
  <si>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</si>
  <si>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</si>
  <si>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</si>
  <si>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</si>
  <si>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</si>
  <si>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</si>
  <si>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</si>
  <si>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</si>
  <si>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</si>
  <si>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</si>
  <si>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</si>
  <si>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</si>
  <si>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</si>
  <si>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</si>
  <si>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</si>
  <si>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</si>
  <si>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</si>
  <si>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</si>
  <si>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</si>
  <si>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</si>
  <si>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EV</t>
    <phoneticPr fontId="3" type="noConversion"/>
  </si>
  <si>
    <t>X</t>
    <phoneticPr fontId="3" type="noConversion"/>
  </si>
  <si>
    <t>EV</t>
    <phoneticPr fontId="3" type="noConversion"/>
  </si>
  <si>
    <t>ZO</t>
    <phoneticPr fontId="3" type="noConversion"/>
  </si>
  <si>
    <t>U1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</si>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</sst>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6" fontId="2" fillId="4" borderId="13" xfId="1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11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76" fontId="2" fillId="5" borderId="0" xfId="1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7"/>
  <sheetViews>
    <sheetView tabSelected="1" workbookViewId="0">
      <pane ySplit="2" topLeftCell="A3" activePane="bottomLeft" state="frozen"/>
      <selection activeCell="L9" sqref="L9"/>
      <selection pane="bottomLeft" activeCell="H19" sqref="H1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1</v>
      </c>
      <c r="C3" s="19">
        <v>1</v>
      </c>
      <c r="D3" s="20">
        <v>43.6</v>
      </c>
      <c r="E3" s="21">
        <v>2967</v>
      </c>
      <c r="F3" s="22"/>
      <c r="G3" s="22"/>
      <c r="H3" s="22" t="s">
        <v>29</v>
      </c>
      <c r="I3" s="23">
        <v>2</v>
      </c>
      <c r="J3" s="21">
        <v>188</v>
      </c>
      <c r="K3" s="22"/>
      <c r="L3" s="22"/>
      <c r="M3" s="22" t="s">
        <v>29</v>
      </c>
      <c r="N3" s="23">
        <v>4</v>
      </c>
      <c r="O3" s="21"/>
      <c r="P3" s="22"/>
      <c r="Q3" s="24"/>
      <c r="R3" s="22"/>
      <c r="S3" s="23"/>
      <c r="T3" s="21"/>
      <c r="U3" s="23"/>
      <c r="V3" s="25">
        <v>350</v>
      </c>
      <c r="W3" s="26">
        <v>340</v>
      </c>
      <c r="X3" s="22">
        <v>217</v>
      </c>
      <c r="Y3" s="22">
        <v>30</v>
      </c>
      <c r="Z3" s="27" t="s">
        <v>30</v>
      </c>
      <c r="AA3" s="22">
        <v>9</v>
      </c>
      <c r="AB3" s="22"/>
      <c r="AC3" s="22"/>
      <c r="AD3" s="28"/>
      <c r="AE3" s="29"/>
      <c r="AF3" s="30">
        <f>E3*I3</f>
        <v>5934</v>
      </c>
      <c r="AG3" s="31">
        <f t="shared" ref="AG3:AG22" si="0">J3*N3</f>
        <v>752</v>
      </c>
      <c r="AH3" s="31">
        <f t="shared" ref="AH3:AH22" si="1">O3*S3</f>
        <v>0</v>
      </c>
      <c r="AI3" s="31">
        <f t="shared" ref="AI3:AJ22" si="2">T3</f>
        <v>0</v>
      </c>
      <c r="AJ3" s="31">
        <f t="shared" si="2"/>
        <v>0</v>
      </c>
      <c r="AK3" s="31">
        <f t="shared" ref="AK3:AK22" si="3">IF(V3=350,AA3*374,(IF(V3=300,AA3*324,AA3*424)))</f>
        <v>3366</v>
      </c>
      <c r="AL3" s="31">
        <f t="shared" ref="AL3:AO22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/>
      <c r="B4" s="22">
        <v>2</v>
      </c>
      <c r="C4" s="19">
        <v>1</v>
      </c>
      <c r="D4" s="20">
        <v>53.4</v>
      </c>
      <c r="E4" s="21">
        <v>2860</v>
      </c>
      <c r="F4" s="22"/>
      <c r="G4" s="22"/>
      <c r="H4" s="22" t="s">
        <v>31</v>
      </c>
      <c r="I4" s="23">
        <v>2</v>
      </c>
      <c r="J4" s="21"/>
      <c r="K4" s="22"/>
      <c r="L4" s="32"/>
      <c r="M4" s="22"/>
      <c r="N4" s="23"/>
      <c r="O4" s="21">
        <v>390</v>
      </c>
      <c r="P4" s="22"/>
      <c r="Q4" s="24"/>
      <c r="R4" s="22" t="s">
        <v>31</v>
      </c>
      <c r="S4" s="23">
        <v>4</v>
      </c>
      <c r="T4" s="21"/>
      <c r="U4" s="23">
        <v>4</v>
      </c>
      <c r="V4" s="25">
        <v>350</v>
      </c>
      <c r="W4" s="26">
        <v>340</v>
      </c>
      <c r="X4" s="22">
        <v>110</v>
      </c>
      <c r="Y4" s="22">
        <v>30</v>
      </c>
      <c r="Z4" s="27" t="s">
        <v>32</v>
      </c>
      <c r="AA4" s="22">
        <v>9</v>
      </c>
      <c r="AB4" s="22"/>
      <c r="AC4" s="22"/>
      <c r="AD4" s="28"/>
      <c r="AE4" s="29"/>
      <c r="AF4" s="30">
        <f>E4*I4</f>
        <v>5720</v>
      </c>
      <c r="AG4" s="31">
        <f t="shared" si="0"/>
        <v>0</v>
      </c>
      <c r="AH4" s="31">
        <f t="shared" si="1"/>
        <v>1560</v>
      </c>
      <c r="AI4" s="31">
        <f t="shared" si="2"/>
        <v>0</v>
      </c>
      <c r="AJ4" s="31">
        <f t="shared" si="2"/>
        <v>4</v>
      </c>
      <c r="AK4" s="31">
        <f t="shared" si="3"/>
        <v>3366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customHeight="1" x14ac:dyDescent="0.3">
      <c r="A5" s="17"/>
      <c r="B5" s="22">
        <v>3</v>
      </c>
      <c r="C5" s="19">
        <v>1</v>
      </c>
      <c r="D5" s="20">
        <v>40</v>
      </c>
      <c r="E5" s="21">
        <v>2678</v>
      </c>
      <c r="F5" s="22"/>
      <c r="G5" s="22"/>
      <c r="H5" s="22" t="s">
        <v>31</v>
      </c>
      <c r="I5" s="23">
        <v>2</v>
      </c>
      <c r="J5" s="21">
        <v>237</v>
      </c>
      <c r="K5" s="22"/>
      <c r="L5" s="22"/>
      <c r="M5" s="22" t="s">
        <v>31</v>
      </c>
      <c r="N5" s="23">
        <v>2</v>
      </c>
      <c r="O5" s="21"/>
      <c r="P5" s="22"/>
      <c r="Q5" s="24"/>
      <c r="R5" s="22"/>
      <c r="S5" s="23"/>
      <c r="T5" s="21"/>
      <c r="U5" s="23"/>
      <c r="V5" s="25">
        <v>350</v>
      </c>
      <c r="W5" s="26">
        <v>340</v>
      </c>
      <c r="X5" s="22">
        <v>268</v>
      </c>
      <c r="Y5" s="22">
        <v>30</v>
      </c>
      <c r="Z5" s="27" t="s">
        <v>32</v>
      </c>
      <c r="AA5" s="22">
        <v>8</v>
      </c>
      <c r="AB5" s="22"/>
      <c r="AC5" s="22"/>
      <c r="AD5" s="28"/>
      <c r="AE5" s="29"/>
      <c r="AF5" s="30">
        <f t="shared" ref="AF5:AF22" si="5">E5*I5</f>
        <v>5356</v>
      </c>
      <c r="AG5" s="31">
        <f t="shared" si="0"/>
        <v>474</v>
      </c>
      <c r="AH5" s="31">
        <f t="shared" si="1"/>
        <v>0</v>
      </c>
      <c r="AI5" s="31">
        <f t="shared" si="2"/>
        <v>0</v>
      </c>
      <c r="AJ5" s="31">
        <f t="shared" si="2"/>
        <v>0</v>
      </c>
      <c r="AK5" s="31">
        <f t="shared" si="3"/>
        <v>2992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/>
      <c r="B6" s="22">
        <v>3</v>
      </c>
      <c r="C6" s="19"/>
      <c r="D6" s="20"/>
      <c r="E6" s="21"/>
      <c r="F6" s="22"/>
      <c r="G6" s="22"/>
      <c r="H6" s="22"/>
      <c r="I6" s="23"/>
      <c r="J6" s="21">
        <v>187</v>
      </c>
      <c r="K6" s="22"/>
      <c r="L6" s="22"/>
      <c r="M6" s="22" t="s">
        <v>31</v>
      </c>
      <c r="N6" s="23">
        <v>2</v>
      </c>
      <c r="O6" s="21"/>
      <c r="P6" s="22"/>
      <c r="Q6" s="24"/>
      <c r="R6" s="22"/>
      <c r="S6" s="23"/>
      <c r="T6" s="21"/>
      <c r="U6" s="23"/>
      <c r="V6" s="25"/>
      <c r="W6" s="26"/>
      <c r="X6" s="22"/>
      <c r="Y6" s="22"/>
      <c r="Z6" s="27"/>
      <c r="AA6" s="22"/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22">
        <v>4</v>
      </c>
      <c r="C7" s="19">
        <v>1</v>
      </c>
      <c r="D7" s="20">
        <v>68.900000000000006</v>
      </c>
      <c r="E7" s="21">
        <v>4667</v>
      </c>
      <c r="F7" s="22"/>
      <c r="G7" s="22"/>
      <c r="H7" s="22" t="s">
        <v>31</v>
      </c>
      <c r="I7" s="23">
        <v>2</v>
      </c>
      <c r="J7" s="21">
        <v>173</v>
      </c>
      <c r="K7" s="22"/>
      <c r="L7" s="22"/>
      <c r="M7" s="22" t="s">
        <v>31</v>
      </c>
      <c r="N7" s="23">
        <v>2</v>
      </c>
      <c r="O7" s="21"/>
      <c r="P7" s="22"/>
      <c r="Q7" s="24"/>
      <c r="R7" s="22"/>
      <c r="S7" s="23"/>
      <c r="T7" s="21"/>
      <c r="U7" s="23"/>
      <c r="V7" s="25">
        <v>350</v>
      </c>
      <c r="W7" s="26">
        <v>340</v>
      </c>
      <c r="X7" s="22">
        <v>217</v>
      </c>
      <c r="Y7" s="22">
        <v>30</v>
      </c>
      <c r="Z7" s="27" t="s">
        <v>33</v>
      </c>
      <c r="AA7" s="22">
        <v>14</v>
      </c>
      <c r="AB7" s="22"/>
      <c r="AC7" s="22"/>
      <c r="AD7" s="28"/>
      <c r="AE7" s="29"/>
      <c r="AF7" s="30">
        <f>E7*I7</f>
        <v>9334</v>
      </c>
      <c r="AG7" s="31">
        <f t="shared" ref="AG7:AG13" si="6">J7*N7</f>
        <v>346</v>
      </c>
      <c r="AH7" s="31">
        <f t="shared" ref="AH7:AH13" si="7">O7*S7</f>
        <v>0</v>
      </c>
      <c r="AI7" s="31">
        <f t="shared" ref="AI7:AJ13" si="8">T7</f>
        <v>0</v>
      </c>
      <c r="AJ7" s="31">
        <f t="shared" si="8"/>
        <v>0</v>
      </c>
      <c r="AK7" s="31">
        <f t="shared" ref="AK7:AK13" si="9">IF(V7=350,AA7*374,(IF(V7=300,AA7*324,AA7*424)))</f>
        <v>5236</v>
      </c>
      <c r="AL7" s="31">
        <f t="shared" ref="AL7:AO13" si="10">AB7</f>
        <v>0</v>
      </c>
      <c r="AM7" s="31">
        <f t="shared" si="10"/>
        <v>0</v>
      </c>
      <c r="AN7" s="31">
        <f t="shared" si="10"/>
        <v>0</v>
      </c>
      <c r="AO7" s="31">
        <f t="shared" si="10"/>
        <v>0</v>
      </c>
    </row>
    <row r="8" spans="1:41" ht="24" customHeight="1" x14ac:dyDescent="0.3">
      <c r="A8" s="17"/>
      <c r="B8" s="22">
        <v>4</v>
      </c>
      <c r="C8" s="19"/>
      <c r="D8" s="20"/>
      <c r="E8" s="21"/>
      <c r="F8" s="22"/>
      <c r="G8" s="22"/>
      <c r="H8" s="22"/>
      <c r="I8" s="23"/>
      <c r="J8" s="21">
        <v>260</v>
      </c>
      <c r="K8" s="22"/>
      <c r="L8" s="22"/>
      <c r="M8" s="22" t="s">
        <v>31</v>
      </c>
      <c r="N8" s="23">
        <v>2</v>
      </c>
      <c r="O8" s="21"/>
      <c r="P8" s="22"/>
      <c r="Q8" s="24"/>
      <c r="R8" s="22"/>
      <c r="S8" s="23"/>
      <c r="T8" s="21"/>
      <c r="U8" s="23"/>
      <c r="V8" s="25"/>
      <c r="W8" s="26"/>
      <c r="X8" s="22"/>
      <c r="Y8" s="22"/>
      <c r="Z8" s="27"/>
      <c r="AA8" s="22"/>
      <c r="AB8" s="22"/>
      <c r="AC8" s="22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7"/>
      <c r="B9" s="22">
        <v>4</v>
      </c>
      <c r="C9" s="19"/>
      <c r="D9" s="20"/>
      <c r="E9" s="21"/>
      <c r="F9" s="22"/>
      <c r="G9" s="22"/>
      <c r="H9" s="22"/>
      <c r="I9" s="23"/>
      <c r="J9" s="21">
        <v>210</v>
      </c>
      <c r="K9" s="22"/>
      <c r="L9" s="22"/>
      <c r="M9" s="22" t="s">
        <v>31</v>
      </c>
      <c r="N9" s="23">
        <v>2</v>
      </c>
      <c r="O9" s="21"/>
      <c r="P9" s="22"/>
      <c r="Q9" s="24"/>
      <c r="R9" s="22"/>
      <c r="S9" s="23"/>
      <c r="T9" s="21"/>
      <c r="U9" s="23"/>
      <c r="V9" s="25"/>
      <c r="W9" s="26"/>
      <c r="X9" s="22"/>
      <c r="Y9" s="22"/>
      <c r="Z9" s="27"/>
      <c r="AA9" s="22"/>
      <c r="AB9" s="22"/>
      <c r="AC9" s="22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22">
        <v>5</v>
      </c>
      <c r="C10" s="19">
        <v>1</v>
      </c>
      <c r="D10" s="20">
        <v>68.900000000000006</v>
      </c>
      <c r="E10" s="21">
        <v>4667</v>
      </c>
      <c r="F10" s="22"/>
      <c r="G10" s="22"/>
      <c r="H10" s="22" t="s">
        <v>31</v>
      </c>
      <c r="I10" s="23">
        <v>2</v>
      </c>
      <c r="J10" s="21">
        <v>173</v>
      </c>
      <c r="K10" s="22"/>
      <c r="L10" s="22"/>
      <c r="M10" s="22" t="s">
        <v>31</v>
      </c>
      <c r="N10" s="23">
        <v>2</v>
      </c>
      <c r="O10" s="21"/>
      <c r="P10" s="22"/>
      <c r="Q10" s="24"/>
      <c r="R10" s="22"/>
      <c r="S10" s="23"/>
      <c r="T10" s="21"/>
      <c r="U10" s="23"/>
      <c r="V10" s="25">
        <v>350</v>
      </c>
      <c r="W10" s="26">
        <v>340</v>
      </c>
      <c r="X10" s="22">
        <v>217</v>
      </c>
      <c r="Y10" s="22">
        <v>30</v>
      </c>
      <c r="Z10" s="27" t="s">
        <v>33</v>
      </c>
      <c r="AA10" s="22">
        <v>14</v>
      </c>
      <c r="AB10" s="22"/>
      <c r="AC10" s="22"/>
      <c r="AD10" s="28"/>
      <c r="AE10" s="29"/>
      <c r="AF10" s="30">
        <f>E10*I10</f>
        <v>9334</v>
      </c>
      <c r="AG10" s="31">
        <f t="shared" si="6"/>
        <v>346</v>
      </c>
      <c r="AH10" s="31">
        <f t="shared" si="7"/>
        <v>0</v>
      </c>
      <c r="AI10" s="31">
        <f t="shared" si="8"/>
        <v>0</v>
      </c>
      <c r="AJ10" s="31">
        <f t="shared" si="8"/>
        <v>0</v>
      </c>
      <c r="AK10" s="31">
        <f t="shared" si="9"/>
        <v>5236</v>
      </c>
      <c r="AL10" s="31">
        <f t="shared" si="10"/>
        <v>0</v>
      </c>
      <c r="AM10" s="31">
        <f t="shared" si="10"/>
        <v>0</v>
      </c>
      <c r="AN10" s="31">
        <f t="shared" si="10"/>
        <v>0</v>
      </c>
      <c r="AO10" s="31">
        <f t="shared" si="10"/>
        <v>0</v>
      </c>
    </row>
    <row r="11" spans="1:41" ht="24" customHeight="1" x14ac:dyDescent="0.3">
      <c r="A11" s="17"/>
      <c r="B11" s="22">
        <v>5</v>
      </c>
      <c r="C11" s="19"/>
      <c r="D11" s="20"/>
      <c r="E11" s="21"/>
      <c r="F11" s="22"/>
      <c r="G11" s="22"/>
      <c r="H11" s="22"/>
      <c r="I11" s="23"/>
      <c r="J11" s="21">
        <v>260</v>
      </c>
      <c r="K11" s="22"/>
      <c r="L11" s="22"/>
      <c r="M11" s="22" t="s">
        <v>31</v>
      </c>
      <c r="N11" s="23">
        <v>2</v>
      </c>
      <c r="O11" s="21"/>
      <c r="P11" s="22"/>
      <c r="Q11" s="24"/>
      <c r="R11" s="22"/>
      <c r="S11" s="23"/>
      <c r="T11" s="21"/>
      <c r="U11" s="23"/>
      <c r="V11" s="25"/>
      <c r="W11" s="26"/>
      <c r="X11" s="22"/>
      <c r="Y11" s="22"/>
      <c r="Z11" s="27"/>
      <c r="AA11" s="22"/>
      <c r="AB11" s="22"/>
      <c r="AC11" s="22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22">
        <v>5</v>
      </c>
      <c r="C12" s="19"/>
      <c r="D12" s="20"/>
      <c r="E12" s="21"/>
      <c r="F12" s="22"/>
      <c r="G12" s="22"/>
      <c r="H12" s="22"/>
      <c r="I12" s="23"/>
      <c r="J12" s="21">
        <v>210</v>
      </c>
      <c r="K12" s="22"/>
      <c r="L12" s="22"/>
      <c r="M12" s="22" t="s">
        <v>31</v>
      </c>
      <c r="N12" s="23">
        <v>2</v>
      </c>
      <c r="O12" s="21"/>
      <c r="P12" s="22"/>
      <c r="Q12" s="24"/>
      <c r="R12" s="22"/>
      <c r="S12" s="23"/>
      <c r="T12" s="21"/>
      <c r="U12" s="23"/>
      <c r="V12" s="25"/>
      <c r="W12" s="26"/>
      <c r="X12" s="22"/>
      <c r="Y12" s="22"/>
      <c r="Z12" s="27"/>
      <c r="AA12" s="22"/>
      <c r="AB12" s="22"/>
      <c r="AC12" s="22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/>
      <c r="B13" s="22">
        <v>6</v>
      </c>
      <c r="C13" s="19">
        <v>1</v>
      </c>
      <c r="D13" s="20">
        <v>69.099999999999994</v>
      </c>
      <c r="E13" s="21">
        <v>4560</v>
      </c>
      <c r="F13" s="22"/>
      <c r="G13" s="22"/>
      <c r="H13" s="22" t="s">
        <v>31</v>
      </c>
      <c r="I13" s="23">
        <v>2</v>
      </c>
      <c r="J13" s="21">
        <v>178</v>
      </c>
      <c r="K13" s="22"/>
      <c r="L13" s="22"/>
      <c r="M13" s="22" t="s">
        <v>31</v>
      </c>
      <c r="N13" s="23">
        <v>6</v>
      </c>
      <c r="O13" s="21"/>
      <c r="P13" s="22"/>
      <c r="Q13" s="24"/>
      <c r="R13" s="22"/>
      <c r="S13" s="23"/>
      <c r="T13" s="21">
        <v>6</v>
      </c>
      <c r="U13" s="23"/>
      <c r="V13" s="25">
        <v>350</v>
      </c>
      <c r="W13" s="26">
        <v>340</v>
      </c>
      <c r="X13" s="22">
        <v>110</v>
      </c>
      <c r="Y13" s="22">
        <v>30</v>
      </c>
      <c r="Z13" s="27" t="s">
        <v>33</v>
      </c>
      <c r="AA13" s="22">
        <v>14</v>
      </c>
      <c r="AB13" s="22"/>
      <c r="AC13" s="22"/>
      <c r="AD13" s="28"/>
      <c r="AE13" s="29"/>
      <c r="AF13" s="30">
        <f t="shared" ref="AF13" si="11">E13*I13</f>
        <v>9120</v>
      </c>
      <c r="AG13" s="31">
        <f t="shared" si="6"/>
        <v>1068</v>
      </c>
      <c r="AH13" s="31">
        <f t="shared" si="7"/>
        <v>0</v>
      </c>
      <c r="AI13" s="31">
        <f t="shared" si="8"/>
        <v>6</v>
      </c>
      <c r="AJ13" s="31">
        <f t="shared" si="8"/>
        <v>0</v>
      </c>
      <c r="AK13" s="31">
        <f t="shared" si="9"/>
        <v>5236</v>
      </c>
      <c r="AL13" s="31">
        <f t="shared" si="10"/>
        <v>0</v>
      </c>
      <c r="AM13" s="31">
        <f t="shared" si="10"/>
        <v>0</v>
      </c>
      <c r="AN13" s="31">
        <f t="shared" si="10"/>
        <v>0</v>
      </c>
      <c r="AO13" s="31">
        <f t="shared" si="10"/>
        <v>0</v>
      </c>
    </row>
    <row r="14" spans="1:41" ht="24" customHeight="1" x14ac:dyDescent="0.3">
      <c r="A14" s="17"/>
      <c r="B14" s="22">
        <v>7</v>
      </c>
      <c r="C14" s="19">
        <v>1</v>
      </c>
      <c r="D14" s="20">
        <v>69.099999999999994</v>
      </c>
      <c r="E14" s="21">
        <v>4560</v>
      </c>
      <c r="F14" s="22"/>
      <c r="G14" s="22"/>
      <c r="H14" s="22" t="s">
        <v>31</v>
      </c>
      <c r="I14" s="23">
        <v>2</v>
      </c>
      <c r="J14" s="21">
        <v>178</v>
      </c>
      <c r="K14" s="22"/>
      <c r="L14" s="22"/>
      <c r="M14" s="22" t="s">
        <v>31</v>
      </c>
      <c r="N14" s="23">
        <v>6</v>
      </c>
      <c r="O14" s="21"/>
      <c r="P14" s="22"/>
      <c r="Q14" s="24"/>
      <c r="R14" s="22"/>
      <c r="S14" s="23"/>
      <c r="T14" s="21">
        <v>6</v>
      </c>
      <c r="U14" s="33"/>
      <c r="V14" s="25">
        <v>350</v>
      </c>
      <c r="W14" s="26">
        <v>340</v>
      </c>
      <c r="X14" s="22">
        <v>110</v>
      </c>
      <c r="Y14" s="22">
        <v>30</v>
      </c>
      <c r="Z14" s="27" t="s">
        <v>33</v>
      </c>
      <c r="AA14" s="22">
        <v>14</v>
      </c>
      <c r="AB14" s="22"/>
      <c r="AC14" s="22"/>
      <c r="AD14" s="28"/>
      <c r="AE14" s="29"/>
      <c r="AF14" s="30">
        <f t="shared" si="5"/>
        <v>9120</v>
      </c>
      <c r="AG14" s="31">
        <f t="shared" si="0"/>
        <v>1068</v>
      </c>
      <c r="AH14" s="31">
        <f t="shared" si="1"/>
        <v>0</v>
      </c>
      <c r="AI14" s="31">
        <f t="shared" si="2"/>
        <v>6</v>
      </c>
      <c r="AJ14" s="31">
        <f t="shared" si="2"/>
        <v>0</v>
      </c>
      <c r="AK14" s="31">
        <f t="shared" si="3"/>
        <v>5236</v>
      </c>
      <c r="AL14" s="31">
        <f t="shared" si="4"/>
        <v>0</v>
      </c>
      <c r="AM14" s="31">
        <f t="shared" si="4"/>
        <v>0</v>
      </c>
      <c r="AN14" s="31">
        <f t="shared" si="4"/>
        <v>0</v>
      </c>
      <c r="AO14" s="31">
        <f t="shared" si="4"/>
        <v>0</v>
      </c>
    </row>
    <row r="15" spans="1:41" ht="24" customHeight="1" x14ac:dyDescent="0.3">
      <c r="A15" s="17"/>
      <c r="B15" s="22">
        <v>8</v>
      </c>
      <c r="C15" s="19">
        <v>1</v>
      </c>
      <c r="D15" s="20">
        <v>68.099999999999994</v>
      </c>
      <c r="E15" s="21">
        <v>4560</v>
      </c>
      <c r="F15" s="22"/>
      <c r="G15" s="22"/>
      <c r="H15" s="22" t="s">
        <v>31</v>
      </c>
      <c r="I15" s="23">
        <v>2</v>
      </c>
      <c r="J15" s="21">
        <v>238</v>
      </c>
      <c r="K15" s="22"/>
      <c r="L15" s="22"/>
      <c r="M15" s="22" t="s">
        <v>31</v>
      </c>
      <c r="N15" s="23">
        <v>4</v>
      </c>
      <c r="O15" s="21"/>
      <c r="P15" s="22"/>
      <c r="Q15" s="24"/>
      <c r="R15" s="22"/>
      <c r="S15" s="23"/>
      <c r="T15" s="21"/>
      <c r="U15" s="23"/>
      <c r="V15" s="25">
        <v>350</v>
      </c>
      <c r="W15" s="26">
        <v>340</v>
      </c>
      <c r="X15" s="22">
        <v>110</v>
      </c>
      <c r="Y15" s="22">
        <v>30</v>
      </c>
      <c r="Z15" s="27" t="s">
        <v>33</v>
      </c>
      <c r="AA15" s="22">
        <v>14</v>
      </c>
      <c r="AB15" s="22"/>
      <c r="AC15" s="22"/>
      <c r="AD15" s="28"/>
      <c r="AE15" s="29"/>
      <c r="AF15" s="30">
        <f>E15*I15</f>
        <v>9120</v>
      </c>
      <c r="AG15" s="31">
        <f t="shared" si="0"/>
        <v>952</v>
      </c>
      <c r="AH15" s="31">
        <f t="shared" si="1"/>
        <v>0</v>
      </c>
      <c r="AI15" s="31">
        <f t="shared" si="2"/>
        <v>0</v>
      </c>
      <c r="AJ15" s="31">
        <f t="shared" si="2"/>
        <v>0</v>
      </c>
      <c r="AK15" s="31">
        <f t="shared" si="3"/>
        <v>5236</v>
      </c>
      <c r="AL15" s="31">
        <f t="shared" si="4"/>
        <v>0</v>
      </c>
      <c r="AM15" s="31">
        <f t="shared" si="4"/>
        <v>0</v>
      </c>
      <c r="AN15" s="31">
        <f t="shared" si="4"/>
        <v>0</v>
      </c>
      <c r="AO15" s="31">
        <f t="shared" si="4"/>
        <v>0</v>
      </c>
    </row>
    <row r="16" spans="1:41" ht="24" customHeight="1" x14ac:dyDescent="0.3">
      <c r="A16" s="17"/>
      <c r="B16" s="22">
        <v>8</v>
      </c>
      <c r="C16" s="50"/>
      <c r="D16" s="20"/>
      <c r="E16" s="21"/>
      <c r="F16" s="22"/>
      <c r="G16" s="22"/>
      <c r="H16" s="22"/>
      <c r="I16" s="23"/>
      <c r="J16" s="21">
        <v>188</v>
      </c>
      <c r="K16" s="22"/>
      <c r="L16" s="22"/>
      <c r="M16" s="22" t="s">
        <v>31</v>
      </c>
      <c r="N16" s="23">
        <v>2</v>
      </c>
      <c r="O16" s="21"/>
      <c r="P16" s="22"/>
      <c r="Q16" s="24"/>
      <c r="R16" s="22"/>
      <c r="S16" s="23"/>
      <c r="T16" s="21"/>
      <c r="U16" s="23"/>
      <c r="V16" s="25"/>
      <c r="W16" s="26"/>
      <c r="X16" s="22"/>
      <c r="Y16" s="22"/>
      <c r="Z16" s="27"/>
      <c r="AA16" s="22"/>
      <c r="AB16" s="22"/>
      <c r="AC16" s="22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34"/>
      <c r="B17" s="22">
        <v>9</v>
      </c>
      <c r="C17" s="51">
        <v>1</v>
      </c>
      <c r="D17" s="35">
        <v>68.099999999999994</v>
      </c>
      <c r="E17" s="36">
        <v>4560</v>
      </c>
      <c r="F17" s="37"/>
      <c r="G17" s="37"/>
      <c r="H17" s="37" t="s">
        <v>31</v>
      </c>
      <c r="I17" s="38">
        <v>2</v>
      </c>
      <c r="J17" s="21">
        <v>238</v>
      </c>
      <c r="K17" s="22"/>
      <c r="L17" s="22"/>
      <c r="M17" s="22" t="s">
        <v>31</v>
      </c>
      <c r="N17" s="23">
        <v>4</v>
      </c>
      <c r="O17" s="21"/>
      <c r="P17" s="22"/>
      <c r="Q17" s="24"/>
      <c r="R17" s="22"/>
      <c r="S17" s="23"/>
      <c r="T17" s="21"/>
      <c r="U17" s="23"/>
      <c r="V17" s="25">
        <v>350</v>
      </c>
      <c r="W17" s="26">
        <v>340</v>
      </c>
      <c r="X17" s="22">
        <v>110</v>
      </c>
      <c r="Y17" s="22">
        <v>30</v>
      </c>
      <c r="Z17" s="27" t="s">
        <v>33</v>
      </c>
      <c r="AA17" s="22">
        <v>14</v>
      </c>
      <c r="AB17" s="37"/>
      <c r="AC17" s="37"/>
      <c r="AD17" s="28"/>
      <c r="AE17" s="29"/>
      <c r="AF17" s="30">
        <f t="shared" ref="AF17:AF19" si="12">E17*I17</f>
        <v>9120</v>
      </c>
      <c r="AG17" s="31">
        <f t="shared" si="0"/>
        <v>952</v>
      </c>
      <c r="AH17" s="31">
        <f t="shared" si="1"/>
        <v>0</v>
      </c>
      <c r="AI17" s="31">
        <f t="shared" si="2"/>
        <v>0</v>
      </c>
      <c r="AJ17" s="31">
        <f t="shared" si="2"/>
        <v>0</v>
      </c>
      <c r="AK17" s="31">
        <f t="shared" si="3"/>
        <v>5236</v>
      </c>
      <c r="AL17" s="31">
        <f t="shared" si="4"/>
        <v>0</v>
      </c>
      <c r="AM17" s="31">
        <f t="shared" si="4"/>
        <v>0</v>
      </c>
      <c r="AN17" s="31">
        <f t="shared" si="4"/>
        <v>0</v>
      </c>
      <c r="AO17" s="31">
        <f t="shared" si="4"/>
        <v>0</v>
      </c>
    </row>
    <row r="18" spans="1:41" ht="24" customHeight="1" x14ac:dyDescent="0.3">
      <c r="A18" s="34"/>
      <c r="B18" s="22">
        <v>9</v>
      </c>
      <c r="C18" s="51"/>
      <c r="D18" s="35"/>
      <c r="E18" s="36"/>
      <c r="F18" s="37"/>
      <c r="G18" s="37"/>
      <c r="H18" s="37"/>
      <c r="I18" s="38"/>
      <c r="J18" s="21">
        <v>188</v>
      </c>
      <c r="K18" s="22"/>
      <c r="L18" s="22"/>
      <c r="M18" s="22" t="s">
        <v>31</v>
      </c>
      <c r="N18" s="23">
        <v>2</v>
      </c>
      <c r="O18" s="21"/>
      <c r="P18" s="22"/>
      <c r="Q18" s="24"/>
      <c r="R18" s="22"/>
      <c r="S18" s="23"/>
      <c r="T18" s="21"/>
      <c r="U18" s="23"/>
      <c r="V18" s="25"/>
      <c r="W18" s="26"/>
      <c r="X18" s="22"/>
      <c r="Y18" s="22"/>
      <c r="Z18" s="27"/>
      <c r="AA18" s="22"/>
      <c r="AB18" s="37"/>
      <c r="AC18" s="37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34"/>
      <c r="B19" s="22">
        <v>10</v>
      </c>
      <c r="C19" s="51">
        <v>1</v>
      </c>
      <c r="D19" s="35">
        <v>68</v>
      </c>
      <c r="E19" s="36">
        <v>4668</v>
      </c>
      <c r="F19" s="37"/>
      <c r="G19" s="37"/>
      <c r="H19" s="37" t="s">
        <v>31</v>
      </c>
      <c r="I19" s="38">
        <v>2</v>
      </c>
      <c r="J19" s="36">
        <v>172</v>
      </c>
      <c r="K19" s="37"/>
      <c r="L19" s="37"/>
      <c r="M19" s="37" t="s">
        <v>31</v>
      </c>
      <c r="N19" s="38">
        <v>2</v>
      </c>
      <c r="O19" s="36"/>
      <c r="P19" s="37"/>
      <c r="Q19" s="39"/>
      <c r="R19" s="37"/>
      <c r="S19" s="38"/>
      <c r="T19" s="36"/>
      <c r="U19" s="38"/>
      <c r="V19" s="25">
        <v>350</v>
      </c>
      <c r="W19" s="26">
        <v>340</v>
      </c>
      <c r="X19" s="37">
        <v>218</v>
      </c>
      <c r="Y19" s="37">
        <v>30</v>
      </c>
      <c r="Z19" s="40" t="s">
        <v>32</v>
      </c>
      <c r="AA19" s="37">
        <v>14</v>
      </c>
      <c r="AB19" s="37"/>
      <c r="AC19" s="37"/>
      <c r="AD19" s="28"/>
      <c r="AE19" s="29"/>
      <c r="AF19" s="30">
        <f t="shared" si="12"/>
        <v>9336</v>
      </c>
      <c r="AG19" s="31">
        <f t="shared" si="0"/>
        <v>344</v>
      </c>
      <c r="AH19" s="31">
        <f t="shared" si="1"/>
        <v>0</v>
      </c>
      <c r="AI19" s="31">
        <f t="shared" si="2"/>
        <v>0</v>
      </c>
      <c r="AJ19" s="31">
        <f t="shared" si="2"/>
        <v>0</v>
      </c>
      <c r="AK19" s="31">
        <f t="shared" si="3"/>
        <v>5236</v>
      </c>
      <c r="AL19" s="31">
        <f t="shared" si="4"/>
        <v>0</v>
      </c>
      <c r="AM19" s="31">
        <f t="shared" si="4"/>
        <v>0</v>
      </c>
      <c r="AN19" s="31">
        <f t="shared" si="4"/>
        <v>0</v>
      </c>
      <c r="AO19" s="31">
        <f t="shared" si="4"/>
        <v>0</v>
      </c>
    </row>
    <row r="20" spans="1:41" ht="24" customHeight="1" x14ac:dyDescent="0.3">
      <c r="A20" s="34"/>
      <c r="B20" s="22">
        <v>10</v>
      </c>
      <c r="C20" s="51"/>
      <c r="D20" s="35"/>
      <c r="E20" s="36"/>
      <c r="F20" s="37"/>
      <c r="G20" s="37"/>
      <c r="H20" s="37"/>
      <c r="I20" s="38"/>
      <c r="J20" s="36">
        <v>210</v>
      </c>
      <c r="K20" s="37"/>
      <c r="L20" s="37"/>
      <c r="M20" s="37" t="s">
        <v>31</v>
      </c>
      <c r="N20" s="38">
        <v>2</v>
      </c>
      <c r="O20" s="36"/>
      <c r="P20" s="37"/>
      <c r="Q20" s="39"/>
      <c r="R20" s="37"/>
      <c r="S20" s="38"/>
      <c r="T20" s="36"/>
      <c r="U20" s="38"/>
      <c r="V20" s="25"/>
      <c r="W20" s="26"/>
      <c r="X20" s="37"/>
      <c r="Y20" s="37"/>
      <c r="Z20" s="40"/>
      <c r="AA20" s="37"/>
      <c r="AB20" s="37"/>
      <c r="AC20" s="37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34"/>
      <c r="B21" s="22">
        <v>10</v>
      </c>
      <c r="C21" s="51"/>
      <c r="D21" s="35"/>
      <c r="E21" s="36"/>
      <c r="F21" s="37"/>
      <c r="G21" s="37"/>
      <c r="H21" s="37"/>
      <c r="I21" s="38"/>
      <c r="J21" s="36">
        <v>159</v>
      </c>
      <c r="K21" s="37"/>
      <c r="L21" s="37"/>
      <c r="M21" s="37" t="s">
        <v>31</v>
      </c>
      <c r="N21" s="38">
        <v>2</v>
      </c>
      <c r="O21" s="36"/>
      <c r="P21" s="37"/>
      <c r="Q21" s="39"/>
      <c r="R21" s="37"/>
      <c r="S21" s="38"/>
      <c r="T21" s="36"/>
      <c r="U21" s="38"/>
      <c r="V21" s="25"/>
      <c r="W21" s="26"/>
      <c r="X21" s="37"/>
      <c r="Y21" s="37"/>
      <c r="Z21" s="40"/>
      <c r="AA21" s="37"/>
      <c r="AB21" s="37"/>
      <c r="AC21" s="37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34"/>
      <c r="B22" s="22">
        <v>11</v>
      </c>
      <c r="C22" s="51">
        <v>1</v>
      </c>
      <c r="D22" s="35">
        <v>68</v>
      </c>
      <c r="E22" s="36">
        <v>4668</v>
      </c>
      <c r="F22" s="37"/>
      <c r="G22" s="37"/>
      <c r="H22" s="37" t="s">
        <v>31</v>
      </c>
      <c r="I22" s="38">
        <v>2</v>
      </c>
      <c r="J22" s="36">
        <v>172</v>
      </c>
      <c r="K22" s="37"/>
      <c r="L22" s="37"/>
      <c r="M22" s="37" t="s">
        <v>31</v>
      </c>
      <c r="N22" s="38">
        <v>2</v>
      </c>
      <c r="O22" s="36"/>
      <c r="P22" s="37"/>
      <c r="Q22" s="39"/>
      <c r="R22" s="37"/>
      <c r="S22" s="38"/>
      <c r="T22" s="36"/>
      <c r="U22" s="38"/>
      <c r="V22" s="25">
        <v>350</v>
      </c>
      <c r="W22" s="26">
        <v>340</v>
      </c>
      <c r="X22" s="37">
        <v>218</v>
      </c>
      <c r="Y22" s="37">
        <v>30</v>
      </c>
      <c r="Z22" s="40" t="s">
        <v>32</v>
      </c>
      <c r="AA22" s="37">
        <v>14</v>
      </c>
      <c r="AB22" s="37"/>
      <c r="AC22" s="37"/>
      <c r="AD22" s="28"/>
      <c r="AE22" s="29"/>
      <c r="AF22" s="30">
        <f t="shared" si="5"/>
        <v>9336</v>
      </c>
      <c r="AG22" s="31">
        <f t="shared" si="0"/>
        <v>344</v>
      </c>
      <c r="AH22" s="31">
        <f t="shared" si="1"/>
        <v>0</v>
      </c>
      <c r="AI22" s="31">
        <f t="shared" si="2"/>
        <v>0</v>
      </c>
      <c r="AJ22" s="31">
        <f t="shared" si="2"/>
        <v>0</v>
      </c>
      <c r="AK22" s="31">
        <f t="shared" si="3"/>
        <v>5236</v>
      </c>
      <c r="AL22" s="31">
        <f t="shared" si="4"/>
        <v>0</v>
      </c>
      <c r="AM22" s="31">
        <f t="shared" si="4"/>
        <v>0</v>
      </c>
      <c r="AN22" s="31">
        <f t="shared" si="4"/>
        <v>0</v>
      </c>
      <c r="AO22" s="31">
        <f t="shared" si="4"/>
        <v>0</v>
      </c>
    </row>
    <row r="23" spans="1:41" ht="24" customHeight="1" x14ac:dyDescent="0.3">
      <c r="A23" s="34"/>
      <c r="B23" s="22">
        <v>11</v>
      </c>
      <c r="C23" s="51"/>
      <c r="D23" s="35"/>
      <c r="E23" s="36"/>
      <c r="F23" s="37"/>
      <c r="G23" s="37"/>
      <c r="H23" s="37"/>
      <c r="I23" s="38"/>
      <c r="J23" s="36">
        <v>210</v>
      </c>
      <c r="K23" s="37"/>
      <c r="L23" s="37"/>
      <c r="M23" s="37" t="s">
        <v>31</v>
      </c>
      <c r="N23" s="38">
        <v>2</v>
      </c>
      <c r="O23" s="36"/>
      <c r="P23" s="37"/>
      <c r="Q23" s="39"/>
      <c r="R23" s="37"/>
      <c r="S23" s="38"/>
      <c r="T23" s="36"/>
      <c r="U23" s="38"/>
      <c r="V23" s="25"/>
      <c r="W23" s="26"/>
      <c r="X23" s="37"/>
      <c r="Y23" s="37"/>
      <c r="Z23" s="40"/>
      <c r="AA23" s="37"/>
      <c r="AB23" s="37"/>
      <c r="AC23" s="37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34"/>
      <c r="B24" s="22">
        <v>11</v>
      </c>
      <c r="C24" s="51"/>
      <c r="D24" s="35"/>
      <c r="E24" s="36"/>
      <c r="F24" s="37"/>
      <c r="G24" s="37"/>
      <c r="H24" s="37"/>
      <c r="I24" s="38"/>
      <c r="J24" s="36">
        <v>159</v>
      </c>
      <c r="K24" s="37"/>
      <c r="L24" s="37"/>
      <c r="M24" s="37" t="s">
        <v>31</v>
      </c>
      <c r="N24" s="38">
        <v>2</v>
      </c>
      <c r="O24" s="36"/>
      <c r="P24" s="37"/>
      <c r="Q24" s="39"/>
      <c r="R24" s="37"/>
      <c r="S24" s="38"/>
      <c r="T24" s="36"/>
      <c r="U24" s="38"/>
      <c r="V24" s="25"/>
      <c r="W24" s="26"/>
      <c r="X24" s="37"/>
      <c r="Y24" s="37"/>
      <c r="Z24" s="40"/>
      <c r="AA24" s="37"/>
      <c r="AB24" s="37"/>
      <c r="AC24" s="37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34"/>
      <c r="B25" s="22">
        <v>12</v>
      </c>
      <c r="C25" s="51">
        <v>1</v>
      </c>
      <c r="D25" s="35">
        <v>72.7</v>
      </c>
      <c r="E25" s="36">
        <v>4900</v>
      </c>
      <c r="F25" s="37"/>
      <c r="G25" s="37"/>
      <c r="H25" s="37" t="s">
        <v>31</v>
      </c>
      <c r="I25" s="38">
        <v>2</v>
      </c>
      <c r="J25" s="36">
        <v>123</v>
      </c>
      <c r="K25" s="37"/>
      <c r="L25" s="37"/>
      <c r="M25" s="37" t="s">
        <v>31</v>
      </c>
      <c r="N25" s="38">
        <v>3</v>
      </c>
      <c r="O25" s="36"/>
      <c r="P25" s="37"/>
      <c r="Q25" s="39"/>
      <c r="R25" s="37"/>
      <c r="S25" s="38"/>
      <c r="T25" s="36"/>
      <c r="U25" s="38"/>
      <c r="V25" s="25">
        <v>350</v>
      </c>
      <c r="W25" s="26">
        <v>340</v>
      </c>
      <c r="X25" s="37">
        <v>290</v>
      </c>
      <c r="Y25" s="37">
        <v>190</v>
      </c>
      <c r="Z25" s="40" t="s">
        <v>34</v>
      </c>
      <c r="AA25" s="37">
        <v>14</v>
      </c>
      <c r="AB25" s="37"/>
      <c r="AC25" s="37"/>
      <c r="AD25" s="28"/>
      <c r="AE25" s="29"/>
      <c r="AF25" s="30">
        <f>E25*I25</f>
        <v>9800</v>
      </c>
      <c r="AG25" s="31">
        <f t="shared" ref="AG25" si="13">J25*N25</f>
        <v>369</v>
      </c>
      <c r="AH25" s="31">
        <f t="shared" ref="AH25" si="14">O25*S25</f>
        <v>0</v>
      </c>
      <c r="AI25" s="31">
        <f t="shared" ref="AI25:AJ25" si="15">T25</f>
        <v>0</v>
      </c>
      <c r="AJ25" s="31">
        <f t="shared" si="15"/>
        <v>0</v>
      </c>
      <c r="AK25" s="31">
        <f t="shared" ref="AK25" si="16">IF(V25=350,AA25*374,(IF(V25=300,AA25*324,AA25*424)))</f>
        <v>5236</v>
      </c>
      <c r="AL25" s="31">
        <f t="shared" ref="AL25:AO25" si="17">AB25</f>
        <v>0</v>
      </c>
      <c r="AM25" s="31">
        <f t="shared" si="17"/>
        <v>0</v>
      </c>
      <c r="AN25" s="31">
        <f t="shared" si="17"/>
        <v>0</v>
      </c>
      <c r="AO25" s="31">
        <f t="shared" si="17"/>
        <v>0</v>
      </c>
    </row>
    <row r="26" spans="1:41" ht="24" customHeight="1" x14ac:dyDescent="0.3">
      <c r="A26" s="34"/>
      <c r="B26" s="22">
        <v>12</v>
      </c>
      <c r="C26" s="51"/>
      <c r="D26" s="35"/>
      <c r="E26" s="36"/>
      <c r="F26" s="37"/>
      <c r="G26" s="37"/>
      <c r="H26" s="37"/>
      <c r="I26" s="38"/>
      <c r="J26" s="36">
        <v>273</v>
      </c>
      <c r="K26" s="37"/>
      <c r="L26" s="37"/>
      <c r="M26" s="37" t="s">
        <v>35</v>
      </c>
      <c r="N26" s="38">
        <v>3</v>
      </c>
      <c r="O26" s="36"/>
      <c r="P26" s="37"/>
      <c r="Q26" s="39"/>
      <c r="R26" s="37"/>
      <c r="S26" s="38"/>
      <c r="T26" s="36"/>
      <c r="U26" s="38"/>
      <c r="V26" s="25"/>
      <c r="W26" s="26"/>
      <c r="X26" s="37"/>
      <c r="Y26" s="37"/>
      <c r="Z26" s="40"/>
      <c r="AA26" s="37"/>
      <c r="AB26" s="37"/>
      <c r="AC26" s="37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1" customHeight="1" thickBot="1" x14ac:dyDescent="0.35">
      <c r="A27" s="41"/>
      <c r="B27" s="41"/>
      <c r="C27" s="52">
        <f>SUM(C3:C26)</f>
        <v>12</v>
      </c>
      <c r="D27" s="42"/>
      <c r="E27" s="43"/>
      <c r="F27" s="44"/>
      <c r="G27" s="44"/>
      <c r="H27" s="44"/>
      <c r="I27" s="45">
        <f>SUM(I3:I26)</f>
        <v>24</v>
      </c>
      <c r="J27" s="43"/>
      <c r="K27" s="44"/>
      <c r="L27" s="44"/>
      <c r="M27" s="44"/>
      <c r="N27" s="45">
        <f>SUM(N3:N26)</f>
        <v>62</v>
      </c>
      <c r="O27" s="43"/>
      <c r="P27" s="44"/>
      <c r="Q27" s="44"/>
      <c r="R27" s="44"/>
      <c r="S27" s="45">
        <f>SUM(S3:S26)</f>
        <v>4</v>
      </c>
      <c r="T27" s="43">
        <f>SUM(T3:T26)</f>
        <v>12</v>
      </c>
      <c r="U27" s="45">
        <f>SUM(U3:U26)</f>
        <v>4</v>
      </c>
      <c r="V27" s="46"/>
      <c r="W27" s="41"/>
      <c r="X27" s="41"/>
      <c r="Y27" s="41"/>
      <c r="Z27" s="41"/>
      <c r="AA27" s="41">
        <f t="shared" ref="AA27:AO27" si="18">SUM(AA3:AA26)</f>
        <v>152</v>
      </c>
      <c r="AB27" s="41">
        <f t="shared" si="18"/>
        <v>0</v>
      </c>
      <c r="AC27" s="41">
        <f t="shared" si="18"/>
        <v>0</v>
      </c>
      <c r="AD27" s="41">
        <f t="shared" si="18"/>
        <v>0</v>
      </c>
      <c r="AE27" s="41">
        <f t="shared" si="18"/>
        <v>0</v>
      </c>
      <c r="AF27" s="41">
        <f t="shared" si="18"/>
        <v>100630</v>
      </c>
      <c r="AG27" s="41">
        <f t="shared" si="18"/>
        <v>7015</v>
      </c>
      <c r="AH27" s="41">
        <f t="shared" si="18"/>
        <v>1560</v>
      </c>
      <c r="AI27" s="41">
        <f t="shared" si="18"/>
        <v>12</v>
      </c>
      <c r="AJ27" s="41">
        <f t="shared" si="18"/>
        <v>4</v>
      </c>
      <c r="AK27" s="41">
        <f t="shared" si="18"/>
        <v>56848</v>
      </c>
      <c r="AL27" s="41">
        <f t="shared" si="18"/>
        <v>0</v>
      </c>
      <c r="AM27" s="41">
        <f t="shared" si="18"/>
        <v>0</v>
      </c>
      <c r="AN27" s="41">
        <f t="shared" si="18"/>
        <v>0</v>
      </c>
      <c r="AO27" s="41">
        <f t="shared" si="18"/>
        <v>0</v>
      </c>
    </row>
  </sheetData>
  <autoFilter ref="A2:AO2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H04</vt:lpstr>
      <vt:lpstr>'H04'!Print_Area</vt:lpstr>
      <vt:lpstr>'H04'!Print_Titles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2022-11-19T10:50:57Z</dcterms:created>
  <dcterms:modified xsi:type="dcterms:W3CDTF">2022-11-21T00:36:29Z</dcterms:modified>
</cp:coreProperties>
</file>