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75\"/>
    </mc:Choice>
  </mc:AlternateContent>
  <bookViews>
    <workbookView xWindow="1320" yWindow="1230" windowWidth="27075" windowHeight="12765"/>
  </bookViews>
  <sheets>
    <sheet name="H23" sheetId="1" r:id="rId1"/>
  </sheets>
  <definedNames>
    <definedName name="_xlnm._FilterDatabase" localSheetId="0" hidden="1">'H23'!$A$2:$AO$15</definedName>
    <definedName name="_xlnm.Print_Area" localSheetId="0">'H23'!$A$1:$AE$15</definedName>
    <definedName name="_xlnm.Print_Titles" localSheetId="0">'H23'!$2:$2</definedName>
  </definedNames>
  <calcPr calcId="152511"/>
</workbook>
</file>

<file path=xl/calcChain.xml><?xml version="1.0" encoding="utf-8"?>
<calcChain xmlns="http://schemas.openxmlformats.org/spreadsheetml/2006/main">
  <c r="AE15" i="1" l="1"/>
  <c r="AD15" i="1"/>
  <c r="AC15" i="1"/>
  <c r="AB15" i="1"/>
  <c r="AA15" i="1"/>
  <c r="U15" i="1"/>
  <c r="T15" i="1"/>
  <c r="S15" i="1"/>
  <c r="N15" i="1"/>
  <c r="I15" i="1"/>
  <c r="C15" i="1"/>
  <c r="AK13" i="1"/>
  <c r="AF13" i="1"/>
  <c r="AO11" i="1"/>
  <c r="AN11" i="1"/>
  <c r="AM11" i="1"/>
  <c r="AL11" i="1"/>
  <c r="AK11" i="1"/>
  <c r="AJ11" i="1"/>
  <c r="AI11" i="1"/>
  <c r="AH11" i="1"/>
  <c r="AG11" i="1"/>
  <c r="AF11" i="1"/>
  <c r="AK9" i="1"/>
  <c r="AI9" i="1"/>
  <c r="AG9" i="1"/>
  <c r="AF9" i="1"/>
  <c r="AK8" i="1"/>
  <c r="AI8" i="1"/>
  <c r="AG8" i="1"/>
  <c r="AF8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M15" i="1" s="1"/>
  <c r="AL4" i="1"/>
  <c r="AK4" i="1"/>
  <c r="AJ4" i="1"/>
  <c r="AI4" i="1"/>
  <c r="AH4" i="1"/>
  <c r="AG4" i="1"/>
  <c r="AF4" i="1"/>
  <c r="AO3" i="1"/>
  <c r="AO15" i="1" s="1"/>
  <c r="AN3" i="1"/>
  <c r="AM3" i="1"/>
  <c r="AL3" i="1"/>
  <c r="AL15" i="1" s="1"/>
  <c r="AK3" i="1"/>
  <c r="AK15" i="1" s="1"/>
  <c r="AJ3" i="1"/>
  <c r="AI3" i="1"/>
  <c r="AH3" i="1"/>
  <c r="AH15" i="1" s="1"/>
  <c r="AG3" i="1"/>
  <c r="AG15" i="1" s="1"/>
  <c r="AF3" i="1"/>
  <c r="AI15" i="1" l="1"/>
  <c r="AF15" i="1"/>
  <c r="AJ15" i="1"/>
  <c r="AN15" i="1"/>
</calcChain>
</file>

<file path=xl/sharedStrings.xml><?xml version="1.0" encoding="utf-8"?>
<sst xmlns="http://schemas.openxmlformats.org/spreadsheetml/2006/main" count="80" uniqueCount="37">
  <si>
    <t>8147/8175</t>
    <phoneticPr fontId="3" type="noConversion"/>
  </si>
  <si>
    <t>H23</t>
    <phoneticPr fontId="3" type="noConversion"/>
  </si>
  <si>
    <t>5/2</t>
    <phoneticPr fontId="3" type="noConversion"/>
  </si>
  <si>
    <t>E4,FW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</si>
  <si>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</si>
  <si>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</si>
  <si>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</si>
  <si>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</si>
  <si>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</si>
  <si>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</si>
  <si>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</si>
  <si>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</si>
  <si>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</si>
  <si>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</si>
  <si>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</si>
  <si>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</si>
  <si>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</si>
  <si>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</si>
  <si>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</si>
  <si>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</si>
  <si>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</si>
  <si>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</si>
  <si>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</si>
  <si>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</si>
  <si>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</si>
  <si>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</si>
  <si>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</si>
  <si>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</si>
  <si>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</si>
  <si>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</si>
  <si>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</si>
  <si>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</si>
  <si>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X</t>
    <phoneticPr fontId="3" type="noConversion"/>
  </si>
  <si>
    <t>PP</t>
    <phoneticPr fontId="3" type="noConversion"/>
  </si>
  <si>
    <t>3P</t>
    <phoneticPr fontId="3" type="noConversion"/>
  </si>
  <si>
    <t>10C</t>
    <phoneticPr fontId="3" type="noConversion"/>
  </si>
  <si>
    <t>85*9T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</si>
</sst>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8" fillId="2" borderId="15" xfId="0" quotePrefix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5"/>
  <sheetViews>
    <sheetView tabSelected="1" workbookViewId="0">
      <pane ySplit="2" topLeftCell="A3" activePane="bottomLeft" state="frozen"/>
      <selection activeCell="L9" sqref="L9"/>
      <selection pane="bottomLeft" activeCell="R7" sqref="R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62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.7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87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3" t="s">
        <v>1</v>
      </c>
      <c r="J1" s="4"/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10" t="s">
        <v>10</v>
      </c>
      <c r="U2" s="11" t="s">
        <v>11</v>
      </c>
      <c r="V2" s="12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28</v>
      </c>
      <c r="AO2" s="16" t="s">
        <v>29</v>
      </c>
    </row>
    <row r="3" spans="1:41" ht="24" customHeight="1" x14ac:dyDescent="0.3">
      <c r="A3" s="17" t="s">
        <v>30</v>
      </c>
      <c r="B3" s="18">
        <v>1</v>
      </c>
      <c r="C3" s="19">
        <v>1</v>
      </c>
      <c r="D3" s="20">
        <v>25.6</v>
      </c>
      <c r="E3" s="21">
        <v>1500</v>
      </c>
      <c r="F3" s="22"/>
      <c r="G3" s="22"/>
      <c r="H3" s="22" t="s">
        <v>31</v>
      </c>
      <c r="I3" s="23">
        <v>2</v>
      </c>
      <c r="J3" s="21">
        <v>175</v>
      </c>
      <c r="K3" s="22"/>
      <c r="L3" s="22"/>
      <c r="M3" s="22" t="s">
        <v>32</v>
      </c>
      <c r="N3" s="23">
        <v>4</v>
      </c>
      <c r="O3" s="21"/>
      <c r="P3" s="22"/>
      <c r="Q3" s="24"/>
      <c r="R3" s="22"/>
      <c r="S3" s="23"/>
      <c r="T3" s="21">
        <v>4</v>
      </c>
      <c r="U3" s="23"/>
      <c r="V3" s="25">
        <v>350</v>
      </c>
      <c r="W3" s="26">
        <v>340</v>
      </c>
      <c r="X3" s="22">
        <v>110</v>
      </c>
      <c r="Y3" s="22">
        <v>30</v>
      </c>
      <c r="Z3" s="27" t="s">
        <v>33</v>
      </c>
      <c r="AA3" s="22">
        <v>5</v>
      </c>
      <c r="AB3" s="22"/>
      <c r="AC3" s="22"/>
      <c r="AD3" s="28"/>
      <c r="AE3" s="29"/>
      <c r="AF3" s="30">
        <f>E3*I3</f>
        <v>3000</v>
      </c>
      <c r="AG3" s="31">
        <f t="shared" ref="AG3:AG5" si="0">J3*N3</f>
        <v>700</v>
      </c>
      <c r="AH3" s="31">
        <f t="shared" ref="AH3:AH5" si="1">O3*S3</f>
        <v>0</v>
      </c>
      <c r="AI3" s="31">
        <f t="shared" ref="AI3:AJ5" si="2">T3</f>
        <v>4</v>
      </c>
      <c r="AJ3" s="31">
        <f t="shared" si="2"/>
        <v>0</v>
      </c>
      <c r="AK3" s="31">
        <f t="shared" ref="AK3:AK5" si="3">IF(V3=350,AA3*374,(IF(V3=300,AA3*324,AA3*424)))</f>
        <v>1870</v>
      </c>
      <c r="AL3" s="31">
        <f t="shared" ref="AL3:AO5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7" t="s">
        <v>34</v>
      </c>
      <c r="B4" s="22">
        <v>2</v>
      </c>
      <c r="C4" s="19">
        <v>1</v>
      </c>
      <c r="D4" s="20">
        <v>25.6</v>
      </c>
      <c r="E4" s="21">
        <v>1500</v>
      </c>
      <c r="F4" s="22"/>
      <c r="G4" s="22"/>
      <c r="H4" s="22" t="s">
        <v>32</v>
      </c>
      <c r="I4" s="23">
        <v>2</v>
      </c>
      <c r="J4" s="21">
        <v>175</v>
      </c>
      <c r="K4" s="22"/>
      <c r="L4" s="32"/>
      <c r="M4" s="22" t="s">
        <v>32</v>
      </c>
      <c r="N4" s="23">
        <v>4</v>
      </c>
      <c r="O4" s="21"/>
      <c r="P4" s="22"/>
      <c r="Q4" s="24"/>
      <c r="R4" s="22"/>
      <c r="S4" s="23"/>
      <c r="T4" s="21">
        <v>4</v>
      </c>
      <c r="U4" s="23"/>
      <c r="V4" s="25">
        <v>350</v>
      </c>
      <c r="W4" s="26">
        <v>340</v>
      </c>
      <c r="X4" s="22">
        <v>110</v>
      </c>
      <c r="Y4" s="22">
        <v>30</v>
      </c>
      <c r="Z4" s="27" t="s">
        <v>33</v>
      </c>
      <c r="AA4" s="22">
        <v>5</v>
      </c>
      <c r="AB4" s="22"/>
      <c r="AC4" s="22"/>
      <c r="AD4" s="28"/>
      <c r="AE4" s="29"/>
      <c r="AF4" s="30">
        <f>E4*I4</f>
        <v>3000</v>
      </c>
      <c r="AG4" s="31">
        <f t="shared" si="0"/>
        <v>700</v>
      </c>
      <c r="AH4" s="31">
        <f t="shared" si="1"/>
        <v>0</v>
      </c>
      <c r="AI4" s="31">
        <f t="shared" si="2"/>
        <v>4</v>
      </c>
      <c r="AJ4" s="31">
        <f t="shared" si="2"/>
        <v>0</v>
      </c>
      <c r="AK4" s="31">
        <f t="shared" si="3"/>
        <v>1870</v>
      </c>
      <c r="AL4" s="31">
        <f t="shared" si="4"/>
        <v>0</v>
      </c>
      <c r="AM4" s="31">
        <f t="shared" si="4"/>
        <v>0</v>
      </c>
      <c r="AN4" s="31">
        <f t="shared" si="4"/>
        <v>0</v>
      </c>
      <c r="AO4" s="31">
        <f t="shared" si="4"/>
        <v>0</v>
      </c>
    </row>
    <row r="5" spans="1:41" ht="24" customHeight="1" x14ac:dyDescent="0.3">
      <c r="A5" s="17" t="s">
        <v>34</v>
      </c>
      <c r="B5" s="22">
        <v>3</v>
      </c>
      <c r="C5" s="19">
        <v>1</v>
      </c>
      <c r="D5" s="20">
        <v>42.6</v>
      </c>
      <c r="E5" s="21">
        <v>2223</v>
      </c>
      <c r="F5" s="22"/>
      <c r="G5" s="22"/>
      <c r="H5" s="22" t="s">
        <v>32</v>
      </c>
      <c r="I5" s="23">
        <v>2</v>
      </c>
      <c r="J5" s="21">
        <v>188</v>
      </c>
      <c r="K5" s="22"/>
      <c r="L5" s="22"/>
      <c r="M5" s="22" t="s">
        <v>32</v>
      </c>
      <c r="N5" s="23">
        <v>2</v>
      </c>
      <c r="O5" s="21">
        <v>685</v>
      </c>
      <c r="P5" s="22"/>
      <c r="Q5" s="24"/>
      <c r="R5" s="22" t="s">
        <v>32</v>
      </c>
      <c r="S5" s="23">
        <v>2</v>
      </c>
      <c r="T5" s="21"/>
      <c r="U5" s="23"/>
      <c r="V5" s="25">
        <v>350</v>
      </c>
      <c r="W5" s="26">
        <v>340</v>
      </c>
      <c r="X5" s="22">
        <v>153</v>
      </c>
      <c r="Y5" s="22">
        <v>30</v>
      </c>
      <c r="Z5" s="27" t="s">
        <v>33</v>
      </c>
      <c r="AA5" s="22">
        <v>7</v>
      </c>
      <c r="AB5" s="22"/>
      <c r="AC5" s="22"/>
      <c r="AD5" s="28"/>
      <c r="AE5" s="29"/>
      <c r="AF5" s="30">
        <f t="shared" ref="AF5" si="5">E5*I5</f>
        <v>4446</v>
      </c>
      <c r="AG5" s="31">
        <f t="shared" si="0"/>
        <v>376</v>
      </c>
      <c r="AH5" s="31">
        <f t="shared" si="1"/>
        <v>1370</v>
      </c>
      <c r="AI5" s="31">
        <f t="shared" si="2"/>
        <v>0</v>
      </c>
      <c r="AJ5" s="31">
        <f t="shared" si="2"/>
        <v>0</v>
      </c>
      <c r="AK5" s="31">
        <f t="shared" si="3"/>
        <v>2618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" customHeight="1" x14ac:dyDescent="0.3">
      <c r="A6" s="17" t="s">
        <v>34</v>
      </c>
      <c r="B6" s="22">
        <v>4</v>
      </c>
      <c r="C6" s="19">
        <v>1</v>
      </c>
      <c r="D6" s="20">
        <v>42.6</v>
      </c>
      <c r="E6" s="21">
        <v>2223</v>
      </c>
      <c r="F6" s="22"/>
      <c r="G6" s="22"/>
      <c r="H6" s="22" t="s">
        <v>32</v>
      </c>
      <c r="I6" s="23">
        <v>2</v>
      </c>
      <c r="J6" s="21">
        <v>188</v>
      </c>
      <c r="K6" s="22"/>
      <c r="L6" s="22"/>
      <c r="M6" s="22" t="s">
        <v>32</v>
      </c>
      <c r="N6" s="23">
        <v>2</v>
      </c>
      <c r="O6" s="21">
        <v>685</v>
      </c>
      <c r="P6" s="22"/>
      <c r="Q6" s="24"/>
      <c r="R6" s="22" t="s">
        <v>32</v>
      </c>
      <c r="S6" s="23">
        <v>2</v>
      </c>
      <c r="T6" s="21"/>
      <c r="U6" s="23"/>
      <c r="V6" s="25">
        <v>350</v>
      </c>
      <c r="W6" s="26">
        <v>340</v>
      </c>
      <c r="X6" s="22">
        <v>153</v>
      </c>
      <c r="Y6" s="22">
        <v>30</v>
      </c>
      <c r="Z6" s="27" t="s">
        <v>33</v>
      </c>
      <c r="AA6" s="22">
        <v>7</v>
      </c>
      <c r="AB6" s="22"/>
      <c r="AC6" s="22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7" t="s">
        <v>34</v>
      </c>
      <c r="B7" s="22">
        <v>5</v>
      </c>
      <c r="C7" s="19">
        <v>1</v>
      </c>
      <c r="D7" s="20">
        <v>37.700000000000003</v>
      </c>
      <c r="E7" s="21">
        <v>1948</v>
      </c>
      <c r="F7" s="22"/>
      <c r="G7" s="22"/>
      <c r="H7" s="22" t="s">
        <v>32</v>
      </c>
      <c r="I7" s="23">
        <v>2</v>
      </c>
      <c r="J7" s="21">
        <v>188</v>
      </c>
      <c r="K7" s="22"/>
      <c r="L7" s="22"/>
      <c r="M7" s="22" t="s">
        <v>32</v>
      </c>
      <c r="N7" s="23">
        <v>2</v>
      </c>
      <c r="O7" s="21">
        <v>624</v>
      </c>
      <c r="P7" s="22"/>
      <c r="Q7" s="24" t="s">
        <v>35</v>
      </c>
      <c r="R7" s="22" t="s">
        <v>32</v>
      </c>
      <c r="S7" s="23">
        <v>2</v>
      </c>
      <c r="T7" s="21"/>
      <c r="U7" s="23"/>
      <c r="V7" s="25">
        <v>350</v>
      </c>
      <c r="W7" s="26">
        <v>340</v>
      </c>
      <c r="X7" s="22">
        <v>218</v>
      </c>
      <c r="Y7" s="22">
        <v>30</v>
      </c>
      <c r="Z7" s="27" t="s">
        <v>33</v>
      </c>
      <c r="AA7" s="22">
        <v>6</v>
      </c>
      <c r="AB7" s="22"/>
      <c r="AC7" s="22"/>
      <c r="AD7" s="28"/>
      <c r="AE7" s="29"/>
      <c r="AF7" s="30">
        <f t="shared" ref="AF7:AF11" si="6">E7*I7</f>
        <v>3896</v>
      </c>
      <c r="AG7" s="31">
        <f t="shared" ref="AG7:AG11" si="7">J7*N7</f>
        <v>376</v>
      </c>
      <c r="AH7" s="31">
        <f t="shared" ref="AH7:AH11" si="8">O7*S7</f>
        <v>1248</v>
      </c>
      <c r="AI7" s="31">
        <f t="shared" ref="AI7:AJ11" si="9">T7</f>
        <v>0</v>
      </c>
      <c r="AJ7" s="31">
        <f t="shared" si="9"/>
        <v>0</v>
      </c>
      <c r="AK7" s="31">
        <f t="shared" ref="AK7:AK11" si="10">IF(V7=350,AA7*374,(IF(V7=300,AA7*324,AA7*424)))</f>
        <v>2244</v>
      </c>
      <c r="AL7" s="31">
        <f t="shared" ref="AL7:AO11" si="11">AB7</f>
        <v>0</v>
      </c>
      <c r="AM7" s="31">
        <f t="shared" si="11"/>
        <v>0</v>
      </c>
      <c r="AN7" s="31">
        <f t="shared" si="11"/>
        <v>0</v>
      </c>
      <c r="AO7" s="31">
        <f t="shared" si="11"/>
        <v>0</v>
      </c>
    </row>
    <row r="8" spans="1:41" ht="24" customHeight="1" x14ac:dyDescent="0.3">
      <c r="A8" s="17" t="s">
        <v>34</v>
      </c>
      <c r="B8" s="22">
        <v>6</v>
      </c>
      <c r="C8" s="19">
        <v>1</v>
      </c>
      <c r="D8" s="20">
        <v>37.700000000000003</v>
      </c>
      <c r="E8" s="21">
        <v>1948</v>
      </c>
      <c r="F8" s="22"/>
      <c r="G8" s="22"/>
      <c r="H8" s="22" t="s">
        <v>32</v>
      </c>
      <c r="I8" s="23">
        <v>2</v>
      </c>
      <c r="J8" s="21">
        <v>188</v>
      </c>
      <c r="K8" s="22"/>
      <c r="L8" s="22"/>
      <c r="M8" s="22" t="s">
        <v>32</v>
      </c>
      <c r="N8" s="23">
        <v>2</v>
      </c>
      <c r="O8" s="21">
        <v>624</v>
      </c>
      <c r="P8" s="22"/>
      <c r="Q8" s="24" t="s">
        <v>35</v>
      </c>
      <c r="R8" s="22" t="s">
        <v>32</v>
      </c>
      <c r="S8" s="23">
        <v>2</v>
      </c>
      <c r="T8" s="21"/>
      <c r="U8" s="23"/>
      <c r="V8" s="25">
        <v>350</v>
      </c>
      <c r="W8" s="26">
        <v>340</v>
      </c>
      <c r="X8" s="22">
        <v>218</v>
      </c>
      <c r="Y8" s="22">
        <v>30</v>
      </c>
      <c r="Z8" s="27" t="s">
        <v>33</v>
      </c>
      <c r="AA8" s="22">
        <v>6</v>
      </c>
      <c r="AB8" s="22"/>
      <c r="AC8" s="22"/>
      <c r="AD8" s="28"/>
      <c r="AE8" s="29"/>
      <c r="AF8" s="30">
        <f t="shared" si="6"/>
        <v>3896</v>
      </c>
      <c r="AG8" s="31">
        <f t="shared" si="7"/>
        <v>376</v>
      </c>
      <c r="AH8" s="31"/>
      <c r="AI8" s="31">
        <f t="shared" si="9"/>
        <v>0</v>
      </c>
      <c r="AJ8" s="31"/>
      <c r="AK8" s="31">
        <f t="shared" si="10"/>
        <v>2244</v>
      </c>
      <c r="AL8" s="31"/>
      <c r="AM8" s="31"/>
      <c r="AN8" s="31"/>
      <c r="AO8" s="31"/>
    </row>
    <row r="9" spans="1:41" ht="24" customHeight="1" x14ac:dyDescent="0.3">
      <c r="A9" s="17" t="s">
        <v>34</v>
      </c>
      <c r="B9" s="22">
        <v>7</v>
      </c>
      <c r="C9" s="19">
        <v>1</v>
      </c>
      <c r="D9" s="20">
        <v>21.8</v>
      </c>
      <c r="E9" s="21">
        <v>1227</v>
      </c>
      <c r="F9" s="22"/>
      <c r="G9" s="22"/>
      <c r="H9" s="22" t="s">
        <v>32</v>
      </c>
      <c r="I9" s="23">
        <v>2</v>
      </c>
      <c r="J9" s="21">
        <v>201</v>
      </c>
      <c r="K9" s="22"/>
      <c r="L9" s="22"/>
      <c r="M9" s="22" t="s">
        <v>32</v>
      </c>
      <c r="N9" s="23">
        <v>2</v>
      </c>
      <c r="O9" s="21"/>
      <c r="P9" s="22"/>
      <c r="Q9" s="24"/>
      <c r="R9" s="22"/>
      <c r="S9" s="23"/>
      <c r="T9" s="21"/>
      <c r="U9" s="23">
        <v>2</v>
      </c>
      <c r="V9" s="25">
        <v>350</v>
      </c>
      <c r="W9" s="26">
        <v>340</v>
      </c>
      <c r="X9" s="22">
        <v>110</v>
      </c>
      <c r="Y9" s="22">
        <v>97</v>
      </c>
      <c r="Z9" s="27" t="s">
        <v>33</v>
      </c>
      <c r="AA9" s="22">
        <v>4</v>
      </c>
      <c r="AB9" s="22"/>
      <c r="AC9" s="22"/>
      <c r="AD9" s="28"/>
      <c r="AE9" s="29"/>
      <c r="AF9" s="30">
        <f t="shared" si="6"/>
        <v>2454</v>
      </c>
      <c r="AG9" s="31">
        <f t="shared" si="7"/>
        <v>402</v>
      </c>
      <c r="AH9" s="31"/>
      <c r="AI9" s="31">
        <f t="shared" si="9"/>
        <v>0</v>
      </c>
      <c r="AJ9" s="31"/>
      <c r="AK9" s="31">
        <f t="shared" si="10"/>
        <v>1496</v>
      </c>
      <c r="AL9" s="31"/>
      <c r="AM9" s="31"/>
      <c r="AN9" s="31"/>
      <c r="AO9" s="31"/>
    </row>
    <row r="10" spans="1:41" ht="24" customHeight="1" x14ac:dyDescent="0.3">
      <c r="A10" s="17"/>
      <c r="B10" s="22">
        <v>7</v>
      </c>
      <c r="C10" s="19"/>
      <c r="D10" s="20"/>
      <c r="E10" s="21"/>
      <c r="F10" s="22"/>
      <c r="G10" s="22"/>
      <c r="H10" s="22"/>
      <c r="I10" s="23"/>
      <c r="J10" s="21">
        <v>151</v>
      </c>
      <c r="K10" s="22"/>
      <c r="L10" s="33" t="s">
        <v>36</v>
      </c>
      <c r="M10" s="22" t="s">
        <v>32</v>
      </c>
      <c r="N10" s="23">
        <v>2</v>
      </c>
      <c r="O10" s="21"/>
      <c r="P10" s="22"/>
      <c r="Q10" s="24"/>
      <c r="R10" s="22"/>
      <c r="S10" s="23"/>
      <c r="T10" s="21"/>
      <c r="U10" s="23"/>
      <c r="V10" s="25"/>
      <c r="W10" s="26"/>
      <c r="X10" s="22"/>
      <c r="Y10" s="22"/>
      <c r="Z10" s="27"/>
      <c r="AA10" s="22"/>
      <c r="AB10" s="22"/>
      <c r="AC10" s="22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7" t="s">
        <v>34</v>
      </c>
      <c r="B11" s="22">
        <v>8</v>
      </c>
      <c r="C11" s="19">
        <v>1</v>
      </c>
      <c r="D11" s="20">
        <v>21.8</v>
      </c>
      <c r="E11" s="21">
        <v>1227</v>
      </c>
      <c r="F11" s="22"/>
      <c r="G11" s="22"/>
      <c r="H11" s="22" t="s">
        <v>32</v>
      </c>
      <c r="I11" s="23">
        <v>2</v>
      </c>
      <c r="J11" s="21">
        <v>201</v>
      </c>
      <c r="K11" s="22"/>
      <c r="L11" s="24"/>
      <c r="M11" s="22" t="s">
        <v>32</v>
      </c>
      <c r="N11" s="23">
        <v>2</v>
      </c>
      <c r="O11" s="21"/>
      <c r="P11" s="22"/>
      <c r="Q11" s="34"/>
      <c r="R11" s="22"/>
      <c r="S11" s="23"/>
      <c r="T11" s="21"/>
      <c r="U11" s="23">
        <v>2</v>
      </c>
      <c r="V11" s="25">
        <v>350</v>
      </c>
      <c r="W11" s="26">
        <v>340</v>
      </c>
      <c r="X11" s="22">
        <v>110</v>
      </c>
      <c r="Y11" s="22">
        <v>97</v>
      </c>
      <c r="Z11" s="27" t="s">
        <v>33</v>
      </c>
      <c r="AA11" s="22">
        <v>4</v>
      </c>
      <c r="AB11" s="22"/>
      <c r="AC11" s="22"/>
      <c r="AD11" s="28"/>
      <c r="AE11" s="29"/>
      <c r="AF11" s="30">
        <f t="shared" si="6"/>
        <v>2454</v>
      </c>
      <c r="AG11" s="31">
        <f t="shared" si="7"/>
        <v>402</v>
      </c>
      <c r="AH11" s="31">
        <f t="shared" si="8"/>
        <v>0</v>
      </c>
      <c r="AI11" s="31">
        <f t="shared" si="9"/>
        <v>0</v>
      </c>
      <c r="AJ11" s="31">
        <f t="shared" si="9"/>
        <v>2</v>
      </c>
      <c r="AK11" s="31">
        <f t="shared" si="10"/>
        <v>1496</v>
      </c>
      <c r="AL11" s="31">
        <f t="shared" si="11"/>
        <v>0</v>
      </c>
      <c r="AM11" s="31">
        <f t="shared" si="11"/>
        <v>0</v>
      </c>
      <c r="AN11" s="31">
        <f t="shared" si="11"/>
        <v>0</v>
      </c>
      <c r="AO11" s="31">
        <f t="shared" si="11"/>
        <v>0</v>
      </c>
    </row>
    <row r="12" spans="1:41" ht="24" customHeight="1" x14ac:dyDescent="0.3">
      <c r="A12" s="17"/>
      <c r="B12" s="22">
        <v>8</v>
      </c>
      <c r="C12" s="19"/>
      <c r="D12" s="20"/>
      <c r="E12" s="21"/>
      <c r="F12" s="22"/>
      <c r="G12" s="22"/>
      <c r="H12" s="22"/>
      <c r="I12" s="23"/>
      <c r="J12" s="21">
        <v>151</v>
      </c>
      <c r="K12" s="22"/>
      <c r="L12" s="35" t="s">
        <v>36</v>
      </c>
      <c r="M12" s="22" t="s">
        <v>32</v>
      </c>
      <c r="N12" s="23">
        <v>2</v>
      </c>
      <c r="O12" s="21"/>
      <c r="P12" s="22"/>
      <c r="Q12" s="34"/>
      <c r="R12" s="22"/>
      <c r="S12" s="23"/>
      <c r="T12" s="21"/>
      <c r="U12" s="23"/>
      <c r="V12" s="25"/>
      <c r="W12" s="26"/>
      <c r="X12" s="22"/>
      <c r="Y12" s="22"/>
      <c r="Z12" s="27"/>
      <c r="AA12" s="22"/>
      <c r="AB12" s="22"/>
      <c r="AC12" s="22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7" t="s">
        <v>34</v>
      </c>
      <c r="B13" s="22">
        <v>9</v>
      </c>
      <c r="C13" s="19">
        <v>1</v>
      </c>
      <c r="D13" s="20">
        <v>21.8</v>
      </c>
      <c r="E13" s="21">
        <v>1227</v>
      </c>
      <c r="F13" s="22"/>
      <c r="G13" s="22"/>
      <c r="H13" s="22" t="s">
        <v>32</v>
      </c>
      <c r="I13" s="23">
        <v>2</v>
      </c>
      <c r="J13" s="21">
        <v>213</v>
      </c>
      <c r="K13" s="22"/>
      <c r="L13" s="24"/>
      <c r="M13" s="22" t="s">
        <v>32</v>
      </c>
      <c r="N13" s="23">
        <v>2</v>
      </c>
      <c r="O13" s="21"/>
      <c r="P13" s="22"/>
      <c r="Q13" s="24"/>
      <c r="R13" s="22"/>
      <c r="S13" s="23"/>
      <c r="T13" s="21"/>
      <c r="U13" s="23">
        <v>2</v>
      </c>
      <c r="V13" s="25">
        <v>350</v>
      </c>
      <c r="W13" s="26">
        <v>340</v>
      </c>
      <c r="X13" s="22">
        <v>110</v>
      </c>
      <c r="Y13" s="22">
        <v>97</v>
      </c>
      <c r="Z13" s="27" t="s">
        <v>33</v>
      </c>
      <c r="AA13" s="22">
        <v>4</v>
      </c>
      <c r="AB13" s="22"/>
      <c r="AC13" s="22"/>
      <c r="AD13" s="28"/>
      <c r="AE13" s="29"/>
      <c r="AF13" s="30">
        <f t="shared" ref="AF13" si="12">E13*I13</f>
        <v>2454</v>
      </c>
      <c r="AG13" s="31"/>
      <c r="AH13" s="31"/>
      <c r="AI13" s="31"/>
      <c r="AJ13" s="31"/>
      <c r="AK13" s="31">
        <f t="shared" ref="AK13" si="13">IF(V13=350,AA13*374,(IF(V13=300,AA13*324,AA13*424)))</f>
        <v>1496</v>
      </c>
      <c r="AL13" s="31"/>
      <c r="AM13" s="31"/>
      <c r="AN13" s="31"/>
      <c r="AO13" s="31"/>
    </row>
    <row r="14" spans="1:41" ht="24" customHeight="1" x14ac:dyDescent="0.3">
      <c r="A14" s="17"/>
      <c r="B14" s="22">
        <v>9</v>
      </c>
      <c r="C14" s="19"/>
      <c r="D14" s="20"/>
      <c r="E14" s="21"/>
      <c r="F14" s="22"/>
      <c r="G14" s="22"/>
      <c r="H14" s="22"/>
      <c r="I14" s="23"/>
      <c r="J14" s="21">
        <v>151</v>
      </c>
      <c r="K14" s="22"/>
      <c r="L14" s="35" t="s">
        <v>36</v>
      </c>
      <c r="M14" s="22" t="s">
        <v>32</v>
      </c>
      <c r="N14" s="23">
        <v>2</v>
      </c>
      <c r="O14" s="21"/>
      <c r="P14" s="22"/>
      <c r="Q14" s="24"/>
      <c r="R14" s="22"/>
      <c r="S14" s="23"/>
      <c r="T14" s="21"/>
      <c r="U14" s="23"/>
      <c r="V14" s="25"/>
      <c r="W14" s="26"/>
      <c r="X14" s="22"/>
      <c r="Y14" s="22"/>
      <c r="Z14" s="27"/>
      <c r="AA14" s="22"/>
      <c r="AB14" s="22"/>
      <c r="AC14" s="22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1" customHeight="1" thickBot="1" x14ac:dyDescent="0.35">
      <c r="A15" s="36"/>
      <c r="B15" s="36"/>
      <c r="C15" s="37">
        <f>SUM(C3:C14)</f>
        <v>9</v>
      </c>
      <c r="D15" s="38"/>
      <c r="E15" s="39"/>
      <c r="F15" s="40"/>
      <c r="G15" s="40"/>
      <c r="H15" s="40"/>
      <c r="I15" s="41">
        <f>SUM(I3:I14)</f>
        <v>18</v>
      </c>
      <c r="J15" s="39"/>
      <c r="K15" s="40"/>
      <c r="L15" s="40"/>
      <c r="M15" s="40"/>
      <c r="N15" s="41">
        <f>SUM(N3:N14)</f>
        <v>28</v>
      </c>
      <c r="O15" s="39"/>
      <c r="P15" s="40"/>
      <c r="Q15" s="40"/>
      <c r="R15" s="40"/>
      <c r="S15" s="41">
        <f>SUM(S3:S14)</f>
        <v>8</v>
      </c>
      <c r="T15" s="39">
        <f>SUM(T3:T14)</f>
        <v>8</v>
      </c>
      <c r="U15" s="41">
        <f>SUM(U3:U14)</f>
        <v>6</v>
      </c>
      <c r="V15" s="42"/>
      <c r="W15" s="36"/>
      <c r="X15" s="36"/>
      <c r="Y15" s="36"/>
      <c r="Z15" s="36"/>
      <c r="AA15" s="36">
        <f t="shared" ref="AA15:AO15" si="14">SUM(AA3:AA14)</f>
        <v>48</v>
      </c>
      <c r="AB15" s="36">
        <f t="shared" si="14"/>
        <v>0</v>
      </c>
      <c r="AC15" s="36">
        <f t="shared" si="14"/>
        <v>0</v>
      </c>
      <c r="AD15" s="36">
        <f t="shared" si="14"/>
        <v>0</v>
      </c>
      <c r="AE15" s="36">
        <f t="shared" si="14"/>
        <v>0</v>
      </c>
      <c r="AF15" s="36">
        <f t="shared" si="14"/>
        <v>25600</v>
      </c>
      <c r="AG15" s="36">
        <f t="shared" si="14"/>
        <v>3332</v>
      </c>
      <c r="AH15" s="36">
        <f t="shared" si="14"/>
        <v>2618</v>
      </c>
      <c r="AI15" s="36">
        <f t="shared" si="14"/>
        <v>8</v>
      </c>
      <c r="AJ15" s="36">
        <f t="shared" si="14"/>
        <v>2</v>
      </c>
      <c r="AK15" s="36">
        <f t="shared" si="14"/>
        <v>15334</v>
      </c>
      <c r="AL15" s="36">
        <f t="shared" si="14"/>
        <v>0</v>
      </c>
      <c r="AM15" s="36">
        <f t="shared" si="14"/>
        <v>0</v>
      </c>
      <c r="AN15" s="36">
        <f t="shared" si="14"/>
        <v>0</v>
      </c>
      <c r="AO15" s="36">
        <f t="shared" si="14"/>
        <v>0</v>
      </c>
    </row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" bottom="0.22" header="0.31496062992125984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H23</vt:lpstr>
      <vt:lpstr>'H23'!Print_Area</vt:lpstr>
      <vt:lpstr>'H23'!Print_Titles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2022-11-19T10:51:30Z</dcterms:created>
  <dcterms:modified xsi:type="dcterms:W3CDTF">2022-11-21T00:40:42Z</dcterms:modified>
</cp:coreProperties>
</file>