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V.L 업무\컷팅지\"/>
    </mc:Choice>
  </mc:AlternateContent>
  <bookViews>
    <workbookView xWindow="0" yWindow="0" windowWidth="28800" windowHeight="12285"/>
  </bookViews>
  <sheets>
    <sheet name="J65" sheetId="1" r:id="rId1"/>
  </sheets>
  <definedNames>
    <definedName name="_xlnm._FilterDatabase" localSheetId="0" hidden="1">'J65'!$A$2:$AQ$11</definedName>
    <definedName name="_xlnm.Print_Area" localSheetId="0">'J65'!$A$1:$AE$11</definedName>
    <definedName name="_xlnm.Print_Titles" localSheetId="0">'J65'!$2:$2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" i="1" l="1"/>
  <c r="AP11" i="1"/>
  <c r="AO11" i="1"/>
  <c r="AN11" i="1"/>
  <c r="AM11" i="1"/>
  <c r="AL11" i="1"/>
  <c r="AK11" i="1"/>
  <c r="AJ11" i="1"/>
  <c r="AI11" i="1"/>
  <c r="AH11" i="1"/>
  <c r="AE11" i="1"/>
  <c r="AD11" i="1"/>
  <c r="AC11" i="1"/>
  <c r="AB11" i="1"/>
  <c r="AA11" i="1"/>
  <c r="U11" i="1"/>
  <c r="T11" i="1"/>
  <c r="S11" i="1"/>
  <c r="N11" i="1"/>
  <c r="I11" i="1"/>
  <c r="D11" i="1"/>
  <c r="C11" i="1"/>
  <c r="AF9" i="1"/>
  <c r="AG9" i="1" s="1"/>
  <c r="AF7" i="1"/>
  <c r="AG7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<sst xmlns="http://schemas.openxmlformats.org/spreadsheetml/2006/main" count="67" uniqueCount="47">
  <si>
    <t>8184/85/86/87</t>
    <phoneticPr fontId="2" type="noConversion"/>
  </si>
  <si>
    <t>J65</t>
    <phoneticPr fontId="2" type="noConversion"/>
  </si>
  <si>
    <t>6/1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</si>
  <si>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</si>
  <si>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</si>
  <si>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</si>
  <si>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</si>
  <si>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</si>
  <si>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</si>
  <si>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</si>
  <si>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</si>
  <si>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</si>
  <si>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</si>
  <si>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</si>
  <si>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</si>
  <si>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</si>
  <si>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</si>
  <si>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</si>
  <si>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</si>
  <si>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</si>
  <si>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</si>
  <si>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</si>
  <si>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</si>
  <si>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</si>
  <si>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</si>
  <si>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</si>
  <si>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</si>
  <si>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</si>
  <si>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</si>
  <si>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</si>
  <si>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</si>
  <si>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</si>
  <si>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</si>
  <si>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50*50*6T
C35</t>
    <phoneticPr fontId="2" type="noConversion"/>
  </si>
  <si>
    <t>X</t>
  </si>
  <si>
    <t>▲70*70*10T
4EA</t>
  </si>
  <si>
    <t>UD</t>
    <phoneticPr fontId="2" type="noConversion"/>
  </si>
  <si>
    <t>▲70*70*10T
6EA</t>
    <phoneticPr fontId="2" type="noConversion"/>
  </si>
  <si>
    <t>UD</t>
  </si>
  <si>
    <t>X</t>
    <phoneticPr fontId="2" type="noConversion"/>
  </si>
  <si>
    <t>▲70*70*10T
6EA</t>
    <phoneticPr fontId="2" type="noConversion"/>
  </si>
  <si>
    <t>UD</t>
    <phoneticPr fontId="2" type="noConversion"/>
  </si>
  <si>
    <t>X</t>
    <phoneticPr fontId="2" type="noConversion"/>
  </si>
  <si>
    <t>50*50*6T
C35</t>
    <phoneticPr fontId="2" type="noConversion"/>
  </si>
  <si>
    <t>50*50*6T
C30
도면참조</t>
    <phoneticPr fontId="2" type="noConversion"/>
  </si>
  <si>
    <t>X</t>
    <phoneticPr fontId="2" type="noConversion"/>
  </si>
  <si>
    <t>50*50*6T
C30
도면참조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</si>
</sst>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2" borderId="14" xfId="0" quotePrefix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1"/>
  <sheetViews>
    <sheetView tabSelected="1" workbookViewId="0">
      <pane ySplit="2" topLeftCell="A3" activePane="bottomLeft" state="frozen"/>
      <selection activeCell="F1" sqref="F1"/>
      <selection pane="bottomLeft" activeCell="Q7" sqref="Q7:R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5" style="1" bestFit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54" t="s">
        <v>8</v>
      </c>
      <c r="F2" s="55"/>
      <c r="G2" s="55"/>
      <c r="H2" s="55"/>
      <c r="I2" s="56"/>
      <c r="J2" s="54" t="s">
        <v>9</v>
      </c>
      <c r="K2" s="55"/>
      <c r="L2" s="55"/>
      <c r="M2" s="55"/>
      <c r="N2" s="56"/>
      <c r="O2" s="54" t="s">
        <v>10</v>
      </c>
      <c r="P2" s="55"/>
      <c r="Q2" s="55"/>
      <c r="R2" s="55"/>
      <c r="S2" s="56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3" t="s">
        <v>21</v>
      </c>
      <c r="AE2" s="14" t="s">
        <v>22</v>
      </c>
      <c r="AF2" s="15"/>
      <c r="AG2" s="15"/>
      <c r="AH2" s="16" t="s">
        <v>23</v>
      </c>
      <c r="AI2" s="17" t="s">
        <v>24</v>
      </c>
      <c r="AJ2" s="17" t="s">
        <v>25</v>
      </c>
      <c r="AK2" s="17" t="s">
        <v>11</v>
      </c>
      <c r="AL2" s="17" t="s">
        <v>26</v>
      </c>
      <c r="AM2" s="17" t="s">
        <v>27</v>
      </c>
      <c r="AN2" s="17" t="s">
        <v>28</v>
      </c>
      <c r="AO2" s="17" t="s">
        <v>29</v>
      </c>
      <c r="AP2" s="17" t="s">
        <v>30</v>
      </c>
      <c r="AQ2" s="17" t="s">
        <v>31</v>
      </c>
    </row>
    <row r="3" spans="1:43" ht="36" x14ac:dyDescent="0.3">
      <c r="A3" s="18"/>
      <c r="B3" s="19">
        <v>5</v>
      </c>
      <c r="C3" s="20">
        <v>1</v>
      </c>
      <c r="D3" s="21">
        <v>41.3</v>
      </c>
      <c r="E3" s="22">
        <v>2140</v>
      </c>
      <c r="F3" s="23"/>
      <c r="G3" s="24"/>
      <c r="H3" s="23" t="s">
        <v>32</v>
      </c>
      <c r="I3" s="25">
        <v>2</v>
      </c>
      <c r="J3" s="22"/>
      <c r="K3" s="23"/>
      <c r="L3" s="26"/>
      <c r="M3" s="23"/>
      <c r="N3" s="25"/>
      <c r="O3" s="22">
        <v>613</v>
      </c>
      <c r="P3" s="27"/>
      <c r="Q3" s="28" t="s">
        <v>33</v>
      </c>
      <c r="R3" s="29" t="s">
        <v>34</v>
      </c>
      <c r="S3" s="30">
        <v>4</v>
      </c>
      <c r="T3" s="31" t="s">
        <v>35</v>
      </c>
      <c r="U3" s="32"/>
      <c r="V3" s="33">
        <v>350</v>
      </c>
      <c r="W3" s="34">
        <v>340</v>
      </c>
      <c r="X3" s="23">
        <v>50</v>
      </c>
      <c r="Y3" s="23">
        <v>50</v>
      </c>
      <c r="Z3" s="35" t="s">
        <v>36</v>
      </c>
      <c r="AA3" s="23">
        <v>7</v>
      </c>
      <c r="AB3" s="23"/>
      <c r="AC3" s="23"/>
      <c r="AD3" s="36"/>
      <c r="AE3" s="37"/>
      <c r="AF3" s="38">
        <f>W3*(AA3-1)+X3+Y3</f>
        <v>2140</v>
      </c>
      <c r="AG3" s="38" t="b">
        <f>AF3=E3</f>
        <v>1</v>
      </c>
      <c r="AH3" s="39"/>
      <c r="AI3" s="23"/>
      <c r="AJ3" s="23"/>
      <c r="AK3" s="23"/>
      <c r="AL3" s="23"/>
      <c r="AM3" s="23"/>
      <c r="AN3" s="23"/>
      <c r="AO3" s="23"/>
      <c r="AP3" s="23"/>
      <c r="AQ3" s="23"/>
    </row>
    <row r="4" spans="1:43" ht="36" x14ac:dyDescent="0.3">
      <c r="A4" s="18"/>
      <c r="B4" s="19">
        <v>6</v>
      </c>
      <c r="C4" s="20">
        <v>1</v>
      </c>
      <c r="D4" s="21">
        <v>58.8</v>
      </c>
      <c r="E4" s="22">
        <v>2480</v>
      </c>
      <c r="F4" s="23"/>
      <c r="G4" s="24"/>
      <c r="H4" s="23" t="s">
        <v>32</v>
      </c>
      <c r="I4" s="25">
        <v>2</v>
      </c>
      <c r="J4" s="22"/>
      <c r="K4" s="23"/>
      <c r="L4" s="26"/>
      <c r="M4" s="23"/>
      <c r="N4" s="25"/>
      <c r="O4" s="22">
        <v>647.5</v>
      </c>
      <c r="P4" s="27"/>
      <c r="Q4" s="28" t="s">
        <v>33</v>
      </c>
      <c r="R4" s="29" t="s">
        <v>32</v>
      </c>
      <c r="S4" s="30">
        <v>6</v>
      </c>
      <c r="T4" s="31" t="s">
        <v>37</v>
      </c>
      <c r="U4" s="32"/>
      <c r="V4" s="33">
        <v>350</v>
      </c>
      <c r="W4" s="34">
        <v>340</v>
      </c>
      <c r="X4" s="23">
        <v>50</v>
      </c>
      <c r="Y4" s="23">
        <v>50</v>
      </c>
      <c r="Z4" s="35" t="s">
        <v>36</v>
      </c>
      <c r="AA4" s="23">
        <v>8</v>
      </c>
      <c r="AB4" s="23"/>
      <c r="AC4" s="23"/>
      <c r="AD4" s="36"/>
      <c r="AE4" s="40">
        <v>1</v>
      </c>
      <c r="AF4" s="38">
        <f t="shared" ref="AF4:AF9" si="0">W4*(AA4-1)+X4+Y4</f>
        <v>2480</v>
      </c>
      <c r="AG4" s="38" t="b">
        <f t="shared" ref="AG4:AG9" si="1">AF4=E4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36" x14ac:dyDescent="0.3">
      <c r="A5" s="18"/>
      <c r="B5" s="19">
        <v>16</v>
      </c>
      <c r="C5" s="20">
        <v>1</v>
      </c>
      <c r="D5" s="21">
        <v>41.3</v>
      </c>
      <c r="E5" s="22">
        <v>2140</v>
      </c>
      <c r="F5" s="23"/>
      <c r="G5" s="24"/>
      <c r="H5" s="23" t="s">
        <v>34</v>
      </c>
      <c r="I5" s="25">
        <v>2</v>
      </c>
      <c r="J5" s="22"/>
      <c r="K5" s="23"/>
      <c r="L5" s="43"/>
      <c r="M5" s="23"/>
      <c r="N5" s="25"/>
      <c r="O5" s="22">
        <v>613</v>
      </c>
      <c r="P5" s="27"/>
      <c r="Q5" s="28" t="s">
        <v>33</v>
      </c>
      <c r="R5" s="29" t="s">
        <v>34</v>
      </c>
      <c r="S5" s="30">
        <v>4</v>
      </c>
      <c r="T5" s="31" t="s">
        <v>35</v>
      </c>
      <c r="U5" s="32"/>
      <c r="V5" s="33">
        <v>350</v>
      </c>
      <c r="W5" s="34">
        <v>340</v>
      </c>
      <c r="X5" s="23">
        <v>50</v>
      </c>
      <c r="Y5" s="23">
        <v>50</v>
      </c>
      <c r="Z5" s="35" t="s">
        <v>38</v>
      </c>
      <c r="AA5" s="23">
        <v>7</v>
      </c>
      <c r="AB5" s="23"/>
      <c r="AC5" s="23"/>
      <c r="AD5" s="36"/>
      <c r="AE5" s="37"/>
      <c r="AF5" s="38">
        <f t="shared" si="0"/>
        <v>2140</v>
      </c>
      <c r="AG5" s="38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36" x14ac:dyDescent="0.3">
      <c r="A6" s="18"/>
      <c r="B6" s="19">
        <v>17</v>
      </c>
      <c r="C6" s="20">
        <v>1</v>
      </c>
      <c r="D6" s="21">
        <v>58.8</v>
      </c>
      <c r="E6" s="22">
        <v>2480</v>
      </c>
      <c r="F6" s="23"/>
      <c r="G6" s="24"/>
      <c r="H6" s="23" t="s">
        <v>39</v>
      </c>
      <c r="I6" s="25">
        <v>2</v>
      </c>
      <c r="J6" s="22"/>
      <c r="K6" s="23"/>
      <c r="L6" s="26"/>
      <c r="M6" s="23"/>
      <c r="N6" s="25"/>
      <c r="O6" s="22">
        <v>647.5</v>
      </c>
      <c r="P6" s="27"/>
      <c r="Q6" s="28" t="s">
        <v>33</v>
      </c>
      <c r="R6" s="29" t="s">
        <v>32</v>
      </c>
      <c r="S6" s="30">
        <v>6</v>
      </c>
      <c r="T6" s="31" t="s">
        <v>40</v>
      </c>
      <c r="U6" s="32"/>
      <c r="V6" s="33">
        <v>350</v>
      </c>
      <c r="W6" s="34">
        <v>340</v>
      </c>
      <c r="X6" s="23">
        <v>50</v>
      </c>
      <c r="Y6" s="23">
        <v>50</v>
      </c>
      <c r="Z6" s="35" t="s">
        <v>41</v>
      </c>
      <c r="AA6" s="23">
        <v>8</v>
      </c>
      <c r="AB6" s="23"/>
      <c r="AC6" s="23"/>
      <c r="AD6" s="36"/>
      <c r="AE6" s="40">
        <v>1</v>
      </c>
      <c r="AF6" s="38">
        <f t="shared" si="0"/>
        <v>2480</v>
      </c>
      <c r="AG6" s="38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36" x14ac:dyDescent="0.3">
      <c r="A7" s="18"/>
      <c r="B7" s="19">
        <v>26</v>
      </c>
      <c r="C7" s="20">
        <v>1</v>
      </c>
      <c r="D7" s="21">
        <v>42.9</v>
      </c>
      <c r="E7" s="22">
        <v>2140</v>
      </c>
      <c r="F7" s="23"/>
      <c r="G7" s="24"/>
      <c r="H7" s="23" t="s">
        <v>42</v>
      </c>
      <c r="I7" s="25">
        <v>2</v>
      </c>
      <c r="J7" s="22"/>
      <c r="K7" s="23"/>
      <c r="L7" s="26"/>
      <c r="M7" s="23"/>
      <c r="N7" s="25"/>
      <c r="O7" s="22"/>
      <c r="P7" s="27"/>
      <c r="Q7" s="28" t="s">
        <v>43</v>
      </c>
      <c r="R7" s="29" t="s">
        <v>42</v>
      </c>
      <c r="S7" s="30">
        <v>3</v>
      </c>
      <c r="T7" s="31" t="s">
        <v>40</v>
      </c>
      <c r="U7" s="32"/>
      <c r="V7" s="33">
        <v>350</v>
      </c>
      <c r="W7" s="34">
        <v>340</v>
      </c>
      <c r="X7" s="23">
        <v>50</v>
      </c>
      <c r="Y7" s="23">
        <v>50</v>
      </c>
      <c r="Z7" s="35" t="s">
        <v>36</v>
      </c>
      <c r="AA7" s="23">
        <v>7</v>
      </c>
      <c r="AB7" s="23"/>
      <c r="AC7" s="23"/>
      <c r="AD7" s="36"/>
      <c r="AE7" s="37"/>
      <c r="AF7" s="38">
        <f t="shared" si="0"/>
        <v>2140</v>
      </c>
      <c r="AG7" s="38" t="b">
        <f t="shared" si="1"/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36" x14ac:dyDescent="0.3">
      <c r="A8" s="18"/>
      <c r="B8" s="19">
        <v>26</v>
      </c>
      <c r="C8" s="20"/>
      <c r="D8" s="21"/>
      <c r="E8" s="22"/>
      <c r="F8" s="23"/>
      <c r="G8" s="24"/>
      <c r="H8" s="23"/>
      <c r="I8" s="25"/>
      <c r="J8" s="22"/>
      <c r="K8" s="23"/>
      <c r="L8" s="26"/>
      <c r="M8" s="23"/>
      <c r="N8" s="25"/>
      <c r="O8" s="22"/>
      <c r="P8" s="27"/>
      <c r="Q8" s="28" t="s">
        <v>44</v>
      </c>
      <c r="R8" s="29" t="s">
        <v>45</v>
      </c>
      <c r="S8" s="30">
        <v>3</v>
      </c>
      <c r="T8" s="31"/>
      <c r="U8" s="32"/>
      <c r="V8" s="33"/>
      <c r="W8" s="34"/>
      <c r="X8" s="23"/>
      <c r="Y8" s="23"/>
      <c r="Z8" s="35"/>
      <c r="AA8" s="23"/>
      <c r="AB8" s="23"/>
      <c r="AC8" s="23"/>
      <c r="AD8" s="36"/>
      <c r="AE8" s="37"/>
      <c r="AF8" s="38"/>
      <c r="AG8" s="38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36" x14ac:dyDescent="0.3">
      <c r="A9" s="18"/>
      <c r="B9" s="44">
        <v>29</v>
      </c>
      <c r="C9" s="20">
        <v>1</v>
      </c>
      <c r="D9" s="21">
        <v>42.9</v>
      </c>
      <c r="E9" s="22">
        <v>2140</v>
      </c>
      <c r="F9" s="23"/>
      <c r="G9" s="24"/>
      <c r="H9" s="23" t="s">
        <v>32</v>
      </c>
      <c r="I9" s="25">
        <v>2</v>
      </c>
      <c r="J9" s="22"/>
      <c r="K9" s="23"/>
      <c r="L9" s="26"/>
      <c r="M9" s="23"/>
      <c r="N9" s="25"/>
      <c r="O9" s="22"/>
      <c r="P9" s="27"/>
      <c r="Q9" s="28" t="s">
        <v>33</v>
      </c>
      <c r="R9" s="29" t="s">
        <v>32</v>
      </c>
      <c r="S9" s="30">
        <v>3</v>
      </c>
      <c r="T9" s="31" t="s">
        <v>37</v>
      </c>
      <c r="U9" s="32"/>
      <c r="V9" s="33">
        <v>350</v>
      </c>
      <c r="W9" s="34">
        <v>340</v>
      </c>
      <c r="X9" s="23">
        <v>50</v>
      </c>
      <c r="Y9" s="23">
        <v>50</v>
      </c>
      <c r="Z9" s="35" t="s">
        <v>36</v>
      </c>
      <c r="AA9" s="23">
        <v>7</v>
      </c>
      <c r="AB9" s="23"/>
      <c r="AC9" s="23"/>
      <c r="AD9" s="36"/>
      <c r="AE9" s="37"/>
      <c r="AF9" s="38">
        <f t="shared" si="0"/>
        <v>2140</v>
      </c>
      <c r="AG9" s="38" t="b">
        <f t="shared" si="1"/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36" x14ac:dyDescent="0.3">
      <c r="A10" s="45"/>
      <c r="B10" s="44">
        <v>29</v>
      </c>
      <c r="C10" s="20"/>
      <c r="D10" s="21"/>
      <c r="E10" s="22"/>
      <c r="F10" s="23"/>
      <c r="G10" s="24"/>
      <c r="H10" s="23"/>
      <c r="I10" s="25"/>
      <c r="J10" s="22"/>
      <c r="K10" s="23"/>
      <c r="L10" s="26"/>
      <c r="M10" s="23"/>
      <c r="N10" s="25"/>
      <c r="O10" s="22"/>
      <c r="P10" s="27"/>
      <c r="Q10" s="28" t="s">
        <v>46</v>
      </c>
      <c r="R10" s="29" t="s">
        <v>42</v>
      </c>
      <c r="S10" s="30">
        <v>3</v>
      </c>
      <c r="T10" s="31"/>
      <c r="U10" s="32"/>
      <c r="V10" s="33"/>
      <c r="W10" s="34"/>
      <c r="X10" s="23"/>
      <c r="Y10" s="23"/>
      <c r="Z10" s="35"/>
      <c r="AA10" s="23"/>
      <c r="AB10" s="23"/>
      <c r="AC10" s="23"/>
      <c r="AD10" s="36"/>
      <c r="AE10" s="37"/>
      <c r="AF10" s="38"/>
      <c r="AG10" s="38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7.95" customHeight="1" thickBot="1" x14ac:dyDescent="0.35">
      <c r="A11" s="46"/>
      <c r="B11" s="46"/>
      <c r="C11" s="47">
        <f>SUM(C3:C9)</f>
        <v>6</v>
      </c>
      <c r="D11" s="48">
        <f>SUM(D3:D9)</f>
        <v>286</v>
      </c>
      <c r="E11" s="49"/>
      <c r="F11" s="50"/>
      <c r="G11" s="50"/>
      <c r="H11" s="50"/>
      <c r="I11" s="51">
        <f>SUM(I3:I9)</f>
        <v>12</v>
      </c>
      <c r="J11" s="49"/>
      <c r="K11" s="50"/>
      <c r="L11" s="50"/>
      <c r="M11" s="50"/>
      <c r="N11" s="51">
        <f>SUM(N3:N9)</f>
        <v>0</v>
      </c>
      <c r="O11" s="49"/>
      <c r="P11" s="50"/>
      <c r="Q11" s="50"/>
      <c r="R11" s="50"/>
      <c r="S11" s="51">
        <f>SUM(S3:S9)</f>
        <v>29</v>
      </c>
      <c r="T11" s="49">
        <f>SUM(T3:T9)</f>
        <v>0</v>
      </c>
      <c r="U11" s="51">
        <f>SUM(U3:U9)</f>
        <v>0</v>
      </c>
      <c r="V11" s="52"/>
      <c r="W11" s="46"/>
      <c r="X11" s="46"/>
      <c r="Y11" s="46"/>
      <c r="Z11" s="46"/>
      <c r="AA11" s="46">
        <f>SUM(AA3:AA9)</f>
        <v>44</v>
      </c>
      <c r="AB11" s="46">
        <f>SUM(AB3:AB3)</f>
        <v>0</v>
      </c>
      <c r="AC11" s="46">
        <f>SUM(AC3:AC3)</f>
        <v>0</v>
      </c>
      <c r="AD11" s="46">
        <f>SUM(AD3:AD3)</f>
        <v>0</v>
      </c>
      <c r="AE11" s="46">
        <f>SUM(AE3:AE3)</f>
        <v>0</v>
      </c>
      <c r="AF11" s="53"/>
      <c r="AG11" s="53"/>
      <c r="AH11" s="46">
        <f t="shared" ref="AH11:AQ11" si="2">SUM(AH3:AH3)</f>
        <v>0</v>
      </c>
      <c r="AI11" s="46">
        <f t="shared" si="2"/>
        <v>0</v>
      </c>
      <c r="AJ11" s="46">
        <f t="shared" si="2"/>
        <v>0</v>
      </c>
      <c r="AK11" s="46">
        <f t="shared" si="2"/>
        <v>0</v>
      </c>
      <c r="AL11" s="46">
        <f t="shared" si="2"/>
        <v>0</v>
      </c>
      <c r="AM11" s="46">
        <f t="shared" si="2"/>
        <v>0</v>
      </c>
      <c r="AN11" s="46">
        <f t="shared" si="2"/>
        <v>0</v>
      </c>
      <c r="AO11" s="46">
        <f t="shared" si="2"/>
        <v>0</v>
      </c>
      <c r="AP11" s="46">
        <f t="shared" si="2"/>
        <v>0</v>
      </c>
      <c r="AQ11" s="46">
        <f t="shared" si="2"/>
        <v>0</v>
      </c>
    </row>
  </sheetData>
  <autoFilter ref="A2:AQ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J65</vt:lpstr>
      <vt:lpstr>'J65'!Print_Area</vt:lpstr>
      <vt:lpstr>'J65'!Print_Titles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2023-06-01T12:18:58Z</dcterms:created>
  <dcterms:modified xsi:type="dcterms:W3CDTF">2023-06-06T11:57:50Z</dcterms:modified>
</cp:coreProperties>
</file>