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E69281A7-F647-4DF7-94FF-45B54EB5A3E9}" xr6:coauthVersionLast="47" xr6:coauthVersionMax="47" xr10:uidLastSave="{00000000-0000-0000-0000-000000000000}"/>
  <bookViews>
    <workbookView xWindow="-120" yWindow="-120" windowWidth="29040" windowHeight="15840" xr2:uid="{4C9ADF5B-24BB-4264-8D25-F45F77D130DC}"/>
  </bookViews>
  <sheets>
    <sheet name="JTB" sheetId="1" r:id="rId1"/>
  </sheets>
  <definedNames>
    <definedName name="_xlnm._FilterDatabase" localSheetId="0" hidden="1">JTB!$A$2:$AO$6</definedName>
    <definedName name="_xlnm.Print_Area" localSheetId="0">JTB!$A$1:$AE$6</definedName>
    <definedName name="_xlnm.Print_Titles" localSheetId="0">JTB!$2:$2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6" i="1" l="1"/>
  <c r="AD6" i="1"/>
  <c r="AC6" i="1"/>
  <c r="AB6" i="1"/>
  <c r="AA6" i="1"/>
  <c r="U6" i="1"/>
  <c r="T6" i="1"/>
  <c r="S6" i="1"/>
  <c r="N6" i="1"/>
  <c r="I6" i="1"/>
  <c r="D6" i="1"/>
  <c r="C6" i="1"/>
  <c r="AO4" i="1"/>
  <c r="AN4" i="1"/>
  <c r="AM4" i="1"/>
  <c r="AL4" i="1"/>
  <c r="AK4" i="1"/>
  <c r="AJ4" i="1"/>
  <c r="AI4" i="1"/>
  <c r="AH4" i="1"/>
  <c r="AG4" i="1"/>
  <c r="AF4" i="1"/>
  <c r="AO3" i="1"/>
  <c r="AO6" i="1" s="1"/>
  <c r="AN3" i="1"/>
  <c r="AN6" i="1" s="1"/>
  <c r="AM3" i="1"/>
  <c r="AM6" i="1" s="1"/>
  <c r="AL3" i="1"/>
  <c r="AL6" i="1" s="1"/>
  <c r="AK3" i="1"/>
  <c r="AK6" i="1" s="1"/>
  <c r="AJ3" i="1"/>
  <c r="AJ6" i="1" s="1"/>
  <c r="AI3" i="1"/>
  <c r="AI6" i="1" s="1"/>
  <c r="AH3" i="1"/>
  <c r="AH6" i="1" s="1"/>
  <c r="AG3" i="1"/>
  <c r="AG6" i="1" s="1"/>
  <c r="AF3" i="1"/>
  <c r="AF6" i="1" s="1"/>
</calcChain>
</file>

<file path=xl/sharedStrings.xml><?xml version="1.0" encoding="utf-8"?>
<sst xmlns="http://schemas.openxmlformats.org/spreadsheetml/2006/main" count="56" uniqueCount="42">
  <si>
    <t>8140/8198/8199</t>
    <phoneticPr fontId="2" type="noConversion"/>
  </si>
  <si>
    <t>JTB</t>
    <phoneticPr fontId="2" type="noConversion"/>
  </si>
  <si>
    <t>2/3</t>
    <phoneticPr fontId="2" type="noConversion"/>
  </si>
  <si>
    <t>E4,E6,E7,HP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</si>
  <si>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</si>
  <si>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</si>
  <si>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</si>
  <si>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</si>
  <si>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</si>
  <si>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</si>
  <si>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</si>
  <si>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</si>
  <si>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</si>
  <si>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</si>
  <si>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</si>
  <si>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</si>
  <si>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</si>
  <si>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</si>
  <si>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</si>
  <si>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</si>
  <si>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</si>
  <si>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</si>
  <si>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</si>
  <si>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</si>
  <si>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</si>
  <si>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</si>
  <si>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</si>
  <si>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</si>
  <si>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</si>
  <si>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</si>
  <si>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3P</t>
    <phoneticPr fontId="2" type="noConversion"/>
  </si>
  <si>
    <t>01</t>
  </si>
  <si>
    <t>X</t>
    <phoneticPr fontId="2" type="noConversion"/>
  </si>
  <si>
    <t>C40</t>
    <phoneticPr fontId="2" type="noConversion"/>
  </si>
  <si>
    <t>▲100*100*10T
4EA</t>
    <phoneticPr fontId="2" type="noConversion"/>
  </si>
  <si>
    <t>UL</t>
    <phoneticPr fontId="2" type="noConversion"/>
  </si>
  <si>
    <t>02</t>
  </si>
  <si>
    <t>C10,C15</t>
    <phoneticPr fontId="2" type="noConversion"/>
  </si>
  <si>
    <r>
      <t xml:space="preserve">75*75*9T
</t>
    </r>
    <r>
      <rPr>
        <sz val="9"/>
        <color theme="1"/>
        <rFont val="맑은 고딕"/>
        <family val="3"/>
        <charset val="129"/>
        <scheme val="minor"/>
      </rPr>
      <t>C40</t>
    </r>
    <phoneticPr fontId="2" type="noConversion"/>
  </si>
  <si>
    <t>▲110*110*10T
1EA</t>
    <phoneticPr fontId="2" type="noConversion"/>
  </si>
  <si>
    <t>03</t>
  </si>
  <si>
    <t>▲100*100*10T
6EA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</si>
</sst>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76" fontId="3" fillId="0" borderId="0" xfId="0" quotePrefix="1" applyNumberFormat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quotePrefix="1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10" fillId="0" borderId="11" xfId="0" quotePrefix="1" applyFont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right" vertical="center"/>
    </xf>
    <xf numFmtId="0" fontId="1" fillId="5" borderId="18" xfId="0" applyFont="1" applyFill="1" applyBorder="1" applyAlignment="1">
      <alignment horizontal="center" vertical="center"/>
    </xf>
    <xf numFmtId="2" fontId="1" fillId="5" borderId="19" xfId="0" applyNumberFormat="1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6393-9580-4EE1-9000-AB5D5DE7F7D7}">
  <sheetPr>
    <pageSetUpPr fitToPage="1"/>
  </sheetPr>
  <dimension ref="A1:AO6"/>
  <sheetViews>
    <sheetView tabSelected="1" zoomScale="115" zoomScaleNormal="115" workbookViewId="0">
      <selection sqref="A1:AE6"/>
    </sheetView>
  </sheetViews>
  <sheetFormatPr defaultColWidth="9" defaultRowHeight="13.5" x14ac:dyDescent="0.3"/>
  <cols>
    <col min="1" max="1" width="4.375" style="1" customWidth="1"/>
    <col min="2" max="2" width="4.5" style="1" bestFit="1" customWidth="1"/>
    <col min="3" max="3" width="4.75" style="1" bestFit="1" customWidth="1"/>
    <col min="4" max="4" width="6" style="1" customWidth="1"/>
    <col min="5" max="5" width="6.375" style="1" customWidth="1"/>
    <col min="6" max="6" width="3.625" style="1" customWidth="1"/>
    <col min="7" max="7" width="10.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customWidth="1"/>
    <col min="12" max="12" width="8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0" width="9.625" style="1" customWidth="1"/>
    <col min="21" max="21" width="4.625" style="1" customWidth="1"/>
    <col min="22" max="23" width="4.375" style="1" customWidth="1"/>
    <col min="24" max="24" width="4.5" style="1" customWidth="1"/>
    <col min="25" max="25" width="4.625" style="1" customWidth="1"/>
    <col min="26" max="26" width="6" style="1" customWidth="1"/>
    <col min="27" max="27" width="4.125" style="1" customWidth="1"/>
    <col min="28" max="29" width="4.5" style="1" bestFit="1" customWidth="1"/>
    <col min="30" max="31" width="6" style="1" bestFit="1" customWidth="1"/>
    <col min="32" max="16384" width="9" style="1"/>
  </cols>
  <sheetData>
    <row r="1" spans="1:41" ht="45.75" customHeight="1" thickBot="1" x14ac:dyDescent="0.35">
      <c r="B1" s="2" t="s">
        <v>0</v>
      </c>
      <c r="C1" s="2"/>
      <c r="D1" s="2"/>
      <c r="E1" s="2"/>
      <c r="F1" s="2"/>
      <c r="G1" s="2"/>
      <c r="J1" s="3" t="s">
        <v>1</v>
      </c>
      <c r="L1" s="4" t="s">
        <v>2</v>
      </c>
      <c r="P1" s="5"/>
      <c r="Q1" s="6" t="s">
        <v>3</v>
      </c>
      <c r="R1" s="5"/>
    </row>
    <row r="2" spans="1:41" ht="35.25" customHeight="1" x14ac:dyDescent="0.3">
      <c r="A2" s="7" t="s">
        <v>4</v>
      </c>
      <c r="B2" s="7" t="s">
        <v>5</v>
      </c>
      <c r="C2" s="7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5" t="s">
        <v>21</v>
      </c>
      <c r="AE2" s="16" t="s">
        <v>22</v>
      </c>
      <c r="AF2" s="17" t="s">
        <v>23</v>
      </c>
      <c r="AG2" s="18" t="s">
        <v>24</v>
      </c>
      <c r="AH2" s="18" t="s">
        <v>25</v>
      </c>
      <c r="AI2" s="18" t="s">
        <v>11</v>
      </c>
      <c r="AJ2" s="18" t="s">
        <v>12</v>
      </c>
      <c r="AK2" s="18" t="s">
        <v>26</v>
      </c>
      <c r="AL2" s="18" t="s">
        <v>27</v>
      </c>
      <c r="AM2" s="18" t="s">
        <v>28</v>
      </c>
      <c r="AN2" s="18" t="s">
        <v>21</v>
      </c>
      <c r="AO2" s="18" t="s">
        <v>29</v>
      </c>
    </row>
    <row r="3" spans="1:41" ht="48" customHeight="1" x14ac:dyDescent="0.3">
      <c r="A3" s="19" t="s">
        <v>30</v>
      </c>
      <c r="B3" s="20" t="s">
        <v>31</v>
      </c>
      <c r="C3" s="21">
        <v>1</v>
      </c>
      <c r="D3" s="22">
        <v>39.4</v>
      </c>
      <c r="E3" s="23">
        <v>1527</v>
      </c>
      <c r="F3" s="21"/>
      <c r="G3" s="21"/>
      <c r="H3" s="21" t="s">
        <v>32</v>
      </c>
      <c r="I3" s="24">
        <v>2</v>
      </c>
      <c r="J3" s="23"/>
      <c r="K3" s="21"/>
      <c r="L3" s="21"/>
      <c r="M3" s="21"/>
      <c r="N3" s="24"/>
      <c r="O3" s="23">
        <v>519</v>
      </c>
      <c r="P3" s="21"/>
      <c r="Q3" s="25" t="s">
        <v>33</v>
      </c>
      <c r="R3" s="21" t="s">
        <v>32</v>
      </c>
      <c r="S3" s="24">
        <v>4</v>
      </c>
      <c r="T3" s="26" t="s">
        <v>34</v>
      </c>
      <c r="U3" s="24"/>
      <c r="V3" s="27">
        <v>350</v>
      </c>
      <c r="W3" s="28">
        <v>340</v>
      </c>
      <c r="X3" s="29">
        <v>40</v>
      </c>
      <c r="Y3" s="29">
        <v>127</v>
      </c>
      <c r="Z3" s="30" t="s">
        <v>35</v>
      </c>
      <c r="AA3" s="29">
        <v>5</v>
      </c>
      <c r="AB3" s="29"/>
      <c r="AC3" s="21"/>
      <c r="AD3" s="31"/>
      <c r="AE3" s="32"/>
      <c r="AF3" s="33">
        <f>E3*I3</f>
        <v>3054</v>
      </c>
      <c r="AG3" s="21">
        <f>J3*N3</f>
        <v>0</v>
      </c>
      <c r="AH3" s="21">
        <f>O3*S3</f>
        <v>2076</v>
      </c>
      <c r="AI3" s="21" t="str">
        <f>T3</f>
        <v>▲100*100*10T
4EA</v>
      </c>
      <c r="AJ3" s="21">
        <f>U3</f>
        <v>0</v>
      </c>
      <c r="AK3" s="21">
        <f>IF(V3=350,AA3*374,(IF(V3=300,AA3*324,AA3*424)))</f>
        <v>1870</v>
      </c>
      <c r="AL3" s="21">
        <f t="shared" ref="AL3:AO4" si="0">AB3</f>
        <v>0</v>
      </c>
      <c r="AM3" s="21">
        <f t="shared" si="0"/>
        <v>0</v>
      </c>
      <c r="AN3" s="21">
        <f t="shared" si="0"/>
        <v>0</v>
      </c>
      <c r="AO3" s="21">
        <f t="shared" si="0"/>
        <v>0</v>
      </c>
    </row>
    <row r="4" spans="1:41" ht="48" customHeight="1" x14ac:dyDescent="0.3">
      <c r="A4" s="19" t="s">
        <v>30</v>
      </c>
      <c r="B4" s="20" t="s">
        <v>36</v>
      </c>
      <c r="C4" s="21">
        <v>1</v>
      </c>
      <c r="D4" s="34">
        <v>31.9</v>
      </c>
      <c r="E4" s="23">
        <v>1525</v>
      </c>
      <c r="F4" s="21"/>
      <c r="G4" s="21"/>
      <c r="H4" s="21" t="s">
        <v>32</v>
      </c>
      <c r="I4" s="24">
        <v>2</v>
      </c>
      <c r="J4" s="23">
        <v>173</v>
      </c>
      <c r="K4" s="21"/>
      <c r="L4" s="21" t="s">
        <v>37</v>
      </c>
      <c r="M4" s="21" t="s">
        <v>32</v>
      </c>
      <c r="N4" s="24">
        <v>4</v>
      </c>
      <c r="O4" s="23">
        <v>589</v>
      </c>
      <c r="P4" s="21"/>
      <c r="Q4" s="35" t="s">
        <v>38</v>
      </c>
      <c r="R4" s="21" t="s">
        <v>32</v>
      </c>
      <c r="S4" s="24">
        <v>1</v>
      </c>
      <c r="T4" s="26" t="s">
        <v>39</v>
      </c>
      <c r="U4" s="24"/>
      <c r="V4" s="27">
        <v>350</v>
      </c>
      <c r="W4" s="36">
        <v>330</v>
      </c>
      <c r="X4" s="29">
        <v>155</v>
      </c>
      <c r="Y4" s="29">
        <v>50</v>
      </c>
      <c r="Z4" s="30" t="s">
        <v>35</v>
      </c>
      <c r="AA4" s="29">
        <v>5</v>
      </c>
      <c r="AB4" s="29"/>
      <c r="AC4" s="21"/>
      <c r="AD4" s="31"/>
      <c r="AE4" s="32"/>
      <c r="AF4" s="33">
        <f>E4*I4</f>
        <v>3050</v>
      </c>
      <c r="AG4" s="21">
        <f>J4*N4</f>
        <v>692</v>
      </c>
      <c r="AH4" s="21">
        <f>O4*S4</f>
        <v>589</v>
      </c>
      <c r="AI4" s="21" t="str">
        <f>T4</f>
        <v>▲110*110*10T
1EA</v>
      </c>
      <c r="AJ4" s="21">
        <f>U4</f>
        <v>0</v>
      </c>
      <c r="AK4" s="21">
        <f>IF(V4=350,AA4*374,(IF(V4=300,AA4*324,AA4*424)))</f>
        <v>1870</v>
      </c>
      <c r="AL4" s="21">
        <f t="shared" si="0"/>
        <v>0</v>
      </c>
      <c r="AM4" s="21">
        <f t="shared" si="0"/>
        <v>0</v>
      </c>
      <c r="AN4" s="21">
        <f t="shared" si="0"/>
        <v>0</v>
      </c>
      <c r="AO4" s="21">
        <f t="shared" si="0"/>
        <v>0</v>
      </c>
    </row>
    <row r="5" spans="1:41" ht="48" customHeight="1" x14ac:dyDescent="0.3">
      <c r="A5" s="19" t="s">
        <v>30</v>
      </c>
      <c r="B5" s="20" t="s">
        <v>40</v>
      </c>
      <c r="C5" s="21">
        <v>1</v>
      </c>
      <c r="D5" s="37">
        <v>80.400000000000006</v>
      </c>
      <c r="E5" s="23">
        <v>3973</v>
      </c>
      <c r="F5" s="21"/>
      <c r="G5" s="21"/>
      <c r="H5" s="21" t="s">
        <v>32</v>
      </c>
      <c r="I5" s="24">
        <v>2</v>
      </c>
      <c r="J5" s="23"/>
      <c r="K5" s="21"/>
      <c r="L5" s="21"/>
      <c r="M5" s="21"/>
      <c r="N5" s="24"/>
      <c r="O5" s="23">
        <v>519</v>
      </c>
      <c r="P5" s="21"/>
      <c r="Q5" s="25" t="s">
        <v>33</v>
      </c>
      <c r="R5" s="21" t="s">
        <v>32</v>
      </c>
      <c r="S5" s="24">
        <v>6</v>
      </c>
      <c r="T5" s="26" t="s">
        <v>41</v>
      </c>
      <c r="U5" s="24"/>
      <c r="V5" s="27">
        <v>350</v>
      </c>
      <c r="W5" s="28">
        <v>340</v>
      </c>
      <c r="X5" s="29">
        <v>193</v>
      </c>
      <c r="Y5" s="29">
        <v>40</v>
      </c>
      <c r="Z5" s="30" t="s">
        <v>35</v>
      </c>
      <c r="AA5" s="29">
        <v>12</v>
      </c>
      <c r="AB5" s="29"/>
      <c r="AC5" s="21"/>
      <c r="AD5" s="31"/>
      <c r="AE5" s="32"/>
      <c r="AF5" s="33"/>
      <c r="AG5" s="21"/>
      <c r="AH5" s="21"/>
      <c r="AI5" s="21"/>
      <c r="AJ5" s="21"/>
      <c r="AK5" s="21"/>
      <c r="AL5" s="21"/>
      <c r="AM5" s="21"/>
      <c r="AN5" s="21"/>
      <c r="AO5" s="21"/>
    </row>
    <row r="6" spans="1:41" ht="21" customHeight="1" thickBot="1" x14ac:dyDescent="0.35">
      <c r="A6" s="38"/>
      <c r="B6" s="38"/>
      <c r="C6" s="38">
        <f>SUM(C3:C5)</f>
        <v>3</v>
      </c>
      <c r="D6" s="39">
        <f>SUM(D3:D5)</f>
        <v>151.69999999999999</v>
      </c>
      <c r="E6" s="40"/>
      <c r="F6" s="41"/>
      <c r="G6" s="41"/>
      <c r="H6" s="41"/>
      <c r="I6" s="42">
        <f>SUM(I3:I5)</f>
        <v>6</v>
      </c>
      <c r="J6" s="40"/>
      <c r="K6" s="41"/>
      <c r="L6" s="41"/>
      <c r="M6" s="41"/>
      <c r="N6" s="43">
        <f>SUM(N3:N5)</f>
        <v>4</v>
      </c>
      <c r="O6" s="40"/>
      <c r="P6" s="41"/>
      <c r="Q6" s="41"/>
      <c r="R6" s="41"/>
      <c r="S6" s="42">
        <f>SUM(S3:S5)</f>
        <v>11</v>
      </c>
      <c r="T6" s="40">
        <f>SUM(T3:T5)</f>
        <v>0</v>
      </c>
      <c r="U6" s="42">
        <f>SUM(U3:U5)</f>
        <v>0</v>
      </c>
      <c r="V6" s="44"/>
      <c r="W6" s="38"/>
      <c r="X6" s="38"/>
      <c r="Y6" s="38"/>
      <c r="Z6" s="38"/>
      <c r="AA6" s="45">
        <f>SUM(AA3:AA5)</f>
        <v>22</v>
      </c>
      <c r="AB6" s="45">
        <f t="shared" ref="AB6:AO6" si="1">SUM(AB3:AB5)</f>
        <v>0</v>
      </c>
      <c r="AC6" s="45">
        <f t="shared" si="1"/>
        <v>0</v>
      </c>
      <c r="AD6" s="45">
        <f t="shared" si="1"/>
        <v>0</v>
      </c>
      <c r="AE6" s="45">
        <f t="shared" si="1"/>
        <v>0</v>
      </c>
      <c r="AF6" s="45">
        <f t="shared" si="1"/>
        <v>6104</v>
      </c>
      <c r="AG6" s="45">
        <f t="shared" si="1"/>
        <v>692</v>
      </c>
      <c r="AH6" s="45">
        <f t="shared" si="1"/>
        <v>2665</v>
      </c>
      <c r="AI6" s="45">
        <f t="shared" si="1"/>
        <v>0</v>
      </c>
      <c r="AJ6" s="45">
        <f t="shared" si="1"/>
        <v>0</v>
      </c>
      <c r="AK6" s="45">
        <f t="shared" si="1"/>
        <v>3740</v>
      </c>
      <c r="AL6" s="45">
        <f t="shared" si="1"/>
        <v>0</v>
      </c>
      <c r="AM6" s="45">
        <f t="shared" si="1"/>
        <v>0</v>
      </c>
      <c r="AN6" s="45">
        <f t="shared" si="1"/>
        <v>0</v>
      </c>
      <c r="AO6" s="45">
        <f t="shared" si="1"/>
        <v>0</v>
      </c>
    </row>
  </sheetData>
  <autoFilter ref="A2:AO6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B1:G1"/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JTB</vt:lpstr>
      <vt:lpstr>JTB!Print_Area</vt:lpstr>
      <vt:lpstr>JTB!Print_Titles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2023-02-06T04:27:23Z</dcterms:created>
  <dcterms:modified xsi:type="dcterms:W3CDTF">2023-02-06T04:27:38Z</dcterms:modified>
</cp:coreProperties>
</file>