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-460" windowWidth="27320" windowHeight="15360" tabRatio="500"/>
  </bookViews>
  <sheets>
    <sheet name="1-9" sheetId="1" r:id="rId1"/>
    <sheet name="Sheet5" sheetId="5" r:id="rId2"/>
    <sheet name="Old method 1-4" sheetId="2" r:id="rId3"/>
    <sheet name="Sheet4" sheetId="4" r:id="rId4"/>
    <sheet name="Sheet3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18" i="3" l="1"/>
  <c r="O460" i="3"/>
  <c r="O419" i="3"/>
  <c r="O461" i="3"/>
  <c r="O420" i="3"/>
  <c r="O462" i="3"/>
  <c r="O421" i="3"/>
  <c r="O463" i="3"/>
  <c r="O422" i="3"/>
  <c r="O464" i="3"/>
  <c r="O423" i="3"/>
  <c r="O465" i="3"/>
  <c r="O424" i="3"/>
  <c r="O466" i="3"/>
  <c r="O425" i="3"/>
  <c r="O467" i="3"/>
  <c r="O426" i="3"/>
  <c r="O468" i="3"/>
  <c r="O427" i="3"/>
  <c r="O469" i="3"/>
  <c r="O428" i="3"/>
  <c r="O470" i="3"/>
  <c r="O429" i="3"/>
  <c r="O471" i="3"/>
  <c r="O430" i="3"/>
  <c r="O472" i="3"/>
  <c r="O431" i="3"/>
  <c r="O473" i="3"/>
  <c r="O432" i="3"/>
  <c r="O474" i="3"/>
  <c r="O433" i="3"/>
  <c r="O475" i="3"/>
  <c r="O434" i="3"/>
  <c r="O476" i="3"/>
  <c r="O435" i="3"/>
  <c r="O477" i="3"/>
  <c r="O436" i="3"/>
  <c r="O478" i="3"/>
  <c r="O437" i="3"/>
  <c r="O479" i="3"/>
  <c r="O438" i="3"/>
  <c r="O480" i="3"/>
  <c r="O439" i="3"/>
  <c r="O481" i="3"/>
  <c r="O440" i="3"/>
  <c r="O482" i="3"/>
  <c r="O441" i="3"/>
  <c r="O483" i="3"/>
  <c r="O442" i="3"/>
  <c r="O484" i="3"/>
  <c r="O443" i="3"/>
  <c r="O485" i="3"/>
  <c r="O444" i="3"/>
  <c r="O486" i="3"/>
  <c r="O445" i="3"/>
  <c r="O487" i="3"/>
  <c r="O446" i="3"/>
  <c r="O488" i="3"/>
  <c r="O447" i="3"/>
  <c r="O489" i="3"/>
  <c r="O448" i="3"/>
  <c r="O490" i="3"/>
  <c r="O449" i="3"/>
  <c r="O491" i="3"/>
  <c r="O450" i="3"/>
  <c r="O492" i="3"/>
  <c r="O451" i="3"/>
  <c r="O493" i="3"/>
  <c r="O452" i="3"/>
  <c r="O494" i="3"/>
  <c r="O417" i="3"/>
  <c r="O459" i="3"/>
  <c r="O453" i="3"/>
  <c r="O454" i="3"/>
  <c r="O455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366" i="3"/>
  <c r="O358" i="3"/>
  <c r="O359" i="3"/>
  <c r="O360" i="3"/>
  <c r="O361" i="3"/>
  <c r="O362" i="3"/>
  <c r="O363" i="3"/>
  <c r="O364" i="3"/>
  <c r="O365" i="3"/>
  <c r="O357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13" i="3"/>
  <c r="O305" i="3"/>
  <c r="O306" i="3"/>
  <c r="O307" i="3"/>
  <c r="O308" i="3"/>
  <c r="O309" i="3"/>
  <c r="O310" i="3"/>
  <c r="O311" i="3"/>
  <c r="O312" i="3"/>
  <c r="O304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269" i="3"/>
  <c r="O261" i="3"/>
  <c r="O262" i="3"/>
  <c r="O263" i="3"/>
  <c r="O264" i="3"/>
  <c r="O265" i="3"/>
  <c r="O266" i="3"/>
  <c r="O267" i="3"/>
  <c r="O268" i="3"/>
  <c r="O26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30" i="3"/>
  <c r="O222" i="3"/>
  <c r="O223" i="3"/>
  <c r="O224" i="3"/>
  <c r="O225" i="3"/>
  <c r="O226" i="3"/>
  <c r="O227" i="3"/>
  <c r="O228" i="3"/>
  <c r="O229" i="3"/>
  <c r="O221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03" i="3"/>
  <c r="O195" i="3"/>
  <c r="O196" i="3"/>
  <c r="O197" i="3"/>
  <c r="O198" i="3"/>
  <c r="O199" i="3"/>
  <c r="O200" i="3"/>
  <c r="O201" i="3"/>
  <c r="O202" i="3"/>
  <c r="O194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69" i="3"/>
  <c r="O161" i="3"/>
  <c r="O162" i="3"/>
  <c r="O163" i="3"/>
  <c r="O164" i="3"/>
  <c r="O165" i="3"/>
  <c r="O166" i="3"/>
  <c r="O167" i="3"/>
  <c r="O168" i="3"/>
  <c r="O160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18" i="3"/>
  <c r="O110" i="3"/>
  <c r="O111" i="3"/>
  <c r="O112" i="3"/>
  <c r="O113" i="3"/>
  <c r="O114" i="3"/>
  <c r="O115" i="3"/>
  <c r="O116" i="3"/>
  <c r="O117" i="3"/>
  <c r="O109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92" i="3"/>
  <c r="O84" i="3"/>
  <c r="O85" i="3"/>
  <c r="O86" i="3"/>
  <c r="O87" i="3"/>
  <c r="O88" i="3"/>
  <c r="O89" i="3"/>
  <c r="O90" i="3"/>
  <c r="O91" i="3"/>
  <c r="O83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51" i="3"/>
  <c r="O43" i="3"/>
  <c r="O44" i="3"/>
  <c r="O45" i="3"/>
  <c r="O46" i="3"/>
  <c r="O47" i="3"/>
  <c r="O48" i="3"/>
  <c r="O49" i="3"/>
  <c r="O50" i="3"/>
  <c r="O42" i="3"/>
  <c r="O4" i="3"/>
  <c r="O5" i="3"/>
  <c r="O6" i="3"/>
  <c r="O7" i="3"/>
  <c r="O8" i="3"/>
  <c r="O9" i="3"/>
  <c r="O10" i="3"/>
  <c r="O11" i="3"/>
  <c r="O3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</calcChain>
</file>

<file path=xl/sharedStrings.xml><?xml version="1.0" encoding="utf-8"?>
<sst xmlns="http://schemas.openxmlformats.org/spreadsheetml/2006/main" count="1265" uniqueCount="1056">
  <si>
    <t>Precinct</t>
  </si>
  <si>
    <t>Votes</t>
  </si>
  <si>
    <t>PROCO ''JOE'' MORENO</t>
  </si>
  <si>
    <t>%</t>
  </si>
  <si>
    <t>ANNE SHAW</t>
  </si>
  <si>
    <t>ANDREW HAMILTON</t>
  </si>
  <si>
    <t>RONDA LOCKE</t>
  </si>
  <si>
    <t>Total</t>
  </si>
  <si>
    <t>Ward 1</t>
  </si>
  <si>
    <t>Ward 2</t>
  </si>
  <si>
    <t>STEPHEN NIKETOPOULOS</t>
  </si>
  <si>
    <t>BITA BUENROSTRO</t>
  </si>
  <si>
    <t>BRIAN HOPKINS</t>
  </si>
  <si>
    <t>ALYX S. PATTISON</t>
  </si>
  <si>
    <t>CORNELL WILSON</t>
  </si>
  <si>
    <t>STACEY PFINGSTEN</t>
  </si>
  <si>
    <t>Ward 3</t>
  </si>
  <si>
    <t>PAT DOWELL</t>
  </si>
  <si>
    <t>PATRICIA HORTON</t>
  </si>
  <si>
    <t>Ward 4</t>
  </si>
  <si>
    <t>TRACEY Y BEY</t>
  </si>
  <si>
    <t>WILLIAM D. BURNS</t>
  </si>
  <si>
    <t>NORMAN H BOLDEN</t>
  </si>
  <si>
    <t>LESLIE A. HAIRSTON</t>
  </si>
  <si>
    <t>TIFFANY N. BROOKS</t>
  </si>
  <si>
    <t>JOCELYN HARE</t>
  </si>
  <si>
    <t>ROBIN BOYD CLARK</t>
  </si>
  <si>
    <t>JEDIDIAH L. BROWN</t>
  </si>
  <si>
    <t>ANNE MARIE MILES</t>
  </si>
  <si>
    <t>RODERICK T. SAWYER</t>
  </si>
  <si>
    <t>RICHARD A. WOOTEN</t>
  </si>
  <si>
    <t>BRIAN T. GARNER</t>
  </si>
  <si>
    <t>JOSEPH J. MOSELEY, II</t>
  </si>
  <si>
    <t>GREGORY I. MITCHELL</t>
  </si>
  <si>
    <t>LASHONDA CURRY</t>
  </si>
  <si>
    <t>KEIANA BARRETT</t>
  </si>
  <si>
    <t>FLORA ''FLO'' DIGBY</t>
  </si>
  <si>
    <t>NATASHIA L. HOLMES</t>
  </si>
  <si>
    <t>BERNIE RILEY</t>
  </si>
  <si>
    <t>MARGIE REID</t>
  </si>
  <si>
    <t>MICHELLE A. HARRIS</t>
  </si>
  <si>
    <t>FAHEEM SHABAZZ</t>
  </si>
  <si>
    <t>TARA F. BALDRIDGE</t>
  </si>
  <si>
    <t>ANTHONY A. BEALE</t>
  </si>
  <si>
    <t>MICHAEL E. LAFARGUE</t>
  </si>
  <si>
    <t>HAROLD ''NOONIE'' WARD</t>
  </si>
  <si>
    <t>THEODORE WILLIAMS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</si>
  <si>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</si>
  <si>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</si>
  <si>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</si>
  <si>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</si>
  <si>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</si>
  <si>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</si>
  <si>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</si>
  <si>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</si>
  <si>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</si>
  <si>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</si>
  <si>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</si>
  <si>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</si>
  <si>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</si>
  <si>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</si>
  <si>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</si>
  <si>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</si>
  <si>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</si>
  <si>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</si>
  <si>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</si>
  <si>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</si>
  <si>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</si>
  <si>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</si>
  <si>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</si>
  <si>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</si>
  <si>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</si>
  <si>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</si>
  <si>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</si>
  <si>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</si>
  <si>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</si>
  <si>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</si>
  <si>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</si>
  <si>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</si>
  <si>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</si>
  <si>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</si>
  <si>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</si>
  <si>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</si>
  <si>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</si>
  <si>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</si>
  <si>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</si>
  <si>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</si>
  <si>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</si>
  <si>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</si>
  <si>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</si>
  <si>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</si>
  <si>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</si>
  <si>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</si>
  <si>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</si>
  <si>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</si>
  <si>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</si>
  <si>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</si>
  <si>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</si>
  <si>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</si>
  <si>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</si>
  <si>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</si>
  <si>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</si>
  <si>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</si>
  <si>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</si>
  <si>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</si>
  <si>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</si>
  <si>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</si>
  <si>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</si>
  <si>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</si>
  <si>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</si>
  <si>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</si>
  <si>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</si>
  <si>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</si>
  <si>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</si>
  <si>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</si>
  <si>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</si>
  <si>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</si>
  <si>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</si>
  <si>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</si>
  <si>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</si>
  <si>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</si>
  <si>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</si>
  <si>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</si>
  <si>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</si>
  <si>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</si>
  <si>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</si>
  <si>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</si>
  <si>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</si>
  <si>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</si>
  <si>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</si>
  <si>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</si>
  <si>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</si>
  <si>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</si>
  <si>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</si>
  <si>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</si>
  <si>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</si>
  <si>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</si>
  <si>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</si>
  <si>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</si>
  <si>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</si>
  <si>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</si>
  <si>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</si>
  <si>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</si>
  <si>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</si>
  <si>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</si>
  <si>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</si>
  <si>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</si>
  <si>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</si>
  <si>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</si>
  <si>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</si>
  <si>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</si>
  <si>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</si>
  <si>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</si>
  <si>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</si>
  <si>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</si>
  <si>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</si>
  <si>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</si>
  <si>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</si>
  <si>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</si>
  <si>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</si>
  <si>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</si>
  <si>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</si>
  <si>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</si>
  <si>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</si>
  <si>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</si>
  <si>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</si>
  <si>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</si>
  <si>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</si>
  <si>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</si>
  <si>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</si>
  <si>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</si>
  <si>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</si>
  <si>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</si>
  <si>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</si>
  <si>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</si>
  <si>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</si>
  <si>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</si>
  <si>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</si>
  <si>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</si>
  <si>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</si>
  <si>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</si>
  <si>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</si>
  <si>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</si>
  <si>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</si>
  <si>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</si>
  <si>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</si>
  <si>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</si>
  <si>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</si>
  <si>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</si>
  <si>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</si>
  <si>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</si>
  <si>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</si>
  <si>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</si>
  <si>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</si>
  <si>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</si>
  <si>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</si>
  <si>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</si>
  <si>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</si>
  <si>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</si>
  <si>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</si>
  <si>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</si>
  <si>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</si>
  <si>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</si>
  <si>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</si>
  <si>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</si>
  <si>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</si>
  <si>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</si>
  <si>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</si>
  <si>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</si>
  <si>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</si>
  <si>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</si>
  <si>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</si>
  <si>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</si>
  <si>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</si>
  <si>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</si>
  <si>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</si>
  <si>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</si>
  <si>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</si>
  <si>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</si>
  <si>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</si>
  <si>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</si>
  <si>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</si>
  <si>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</si>
  <si>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</si>
  <si>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</si>
  <si>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</si>
  <si>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</si>
  <si>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</si>
  <si>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</si>
  <si>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</si>
  <si>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</si>
  <si>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</si>
  <si>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</si>
  <si>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</si>
  <si>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</si>
  <si>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</si>
  <si>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</si>
  <si>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</si>
  <si>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</si>
  <si>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</si>
  <si>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</si>
  <si>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</si>
  <si>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</si>
  <si>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</si>
  <si>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</si>
  <si>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</si>
  <si>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</si>
  <si>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</si>
  <si>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</si>
  <si>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</si>
  <si>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</si>
  <si>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</si>
  <si>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</si>
  <si>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</si>
  <si>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</si>
  <si>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</si>
  <si>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</si>
  <si>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</si>
  <si>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</si>
  <si>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</si>
  <si>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</si>
  <si>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</si>
  <si>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</si>
  <si>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</si>
  <si>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</si>
  <si>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</si>
  <si>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</si>
  <si>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</si>
  <si>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</si>
  <si>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</si>
  <si>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</si>
  <si>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</si>
  <si>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</si>
  <si>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</si>
  <si>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</si>
  <si>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</si>
  <si>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</si>
  <si>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</si>
  <si>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</si>
  <si>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</si>
  <si>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</si>
  <si>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</si>
  <si>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</si>
  <si>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</si>
  <si>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</si>
  <si>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</si>
  <si>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</si>
  <si>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</si>
  <si>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</si>
  <si>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</si>
  <si>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</si>
  <si>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</si>
  <si>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</si>
  <si>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</si>
  <si>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</si>
  <si>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</si>
  <si>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</si>
  <si>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</si>
  <si>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</si>
  <si>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</si>
  <si>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</si>
  <si>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</si>
  <si>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</si>
  <si>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</si>
  <si>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</si>
  <si>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</si>
  <si>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</si>
  <si>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</si>
  <si>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</si>
  <si>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</si>
  <si>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</si>
  <si>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</si>
  <si>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</si>
  <si>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</si>
  <si>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</si>
  <si>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</si>
  <si>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</si>
  <si>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</si>
  <si>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</si>
  <si>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</si>
  <si>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</si>
  <si>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</si>
  <si>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</si>
  <si>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</si>
  <si>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</si>
  <si>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</si>
  <si>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</si>
  <si>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</si>
  <si>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</si>
  <si>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</si>
  <si>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</si>
  <si>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</si>
  <si>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</si>
  <si>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</si>
  <si>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</si>
  <si>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</si>
  <si>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</si>
  <si>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</si>
  <si>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</si>
  <si>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</si>
  <si>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</si>
  <si>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</si>
  <si>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</si>
  <si>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</si>
  <si>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</si>
  <si>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</si>
  <si>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</si>
  <si>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</si>
  <si>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</si>
  <si>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</si>
  <si>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</si>
  <si>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</si>
  <si>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</si>
  <si>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</si>
  <si>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</si>
  <si>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</si>
  <si>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</si>
  <si>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</si>
  <si>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</si>
  <si>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</si>
  <si>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</si>
  <si>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</si>
  <si>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</si>
  <si>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</si>
  <si>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</si>
  <si>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</si>
  <si>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</si>
  <si>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</si>
  <si>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</si>
  <si>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</si>
  <si>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</si>
  <si>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</si>
  <si>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</si>
  <si>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</si>
  <si>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</si>
  <si>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</si>
  <si>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</si>
  <si>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</si>
  <si>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</si>
  <si>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</si>
  <si>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</si>
  <si>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</si>
  <si>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</si>
  <si>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</si>
  <si>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</si>
  <si>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</si>
  <si>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</si>
  <si>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</si>
  <si>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</si>
  <si>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</si>
  <si>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</si>
  <si>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</si>
  <si>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</si>
  <si>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</si>
  <si>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</si>
  <si>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</si>
  <si>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</si>
  <si>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</si>
  <si>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</si>
  <si>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</si>
  <si>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</si>
  <si>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</si>
  <si>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</si>
  <si>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</si>
  <si>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</si>
  <si>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</si>
  <si>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</si>
  <si>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</si>
  <si>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</si>
  <si>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</si>
  <si>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</si>
  <si>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</si>
  <si>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</si>
  <si>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</si>
  <si>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</si>
  <si>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</si>
  <si>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</si>
  <si>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</si>
  <si>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</si>
  <si>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</si>
  <si>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</si>
  <si>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</si>
  <si>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</si>
  <si>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</si>
  <si>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</si>
  <si>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</si>
  <si>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</si>
  <si>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</si>
  <si>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</si>
  <si>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</si>
  <si>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</si>
  <si>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</si>
  <si>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</si>
  <si>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</si>
  <si>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</si>
  <si>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</si>
  <si>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</si>
  <si>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</si>
  <si>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</si>
  <si>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</si>
  <si>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</si>
  <si>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</si>
  <si>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</si>
  <si>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</si>
  <si>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</si>
  <si>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</si>
  <si>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</si>
  <si>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</si>
  <si>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</si>
  <si>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</si>
  <si>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</si>
  <si>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</si>
  <si>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</si>
  <si>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</si>
  <si>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</si>
  <si>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</si>
  <si>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</si>
  <si>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</si>
  <si>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Ward/Precinct ID</t>
  </si>
  <si>
    <t>Ward 10</t>
  </si>
  <si>
    <t>JOHN A. POPE</t>
  </si>
  <si>
    <t>SUSAN SADLOWSKI GARZA</t>
  </si>
  <si>
    <t>RICHARD L. MARTINEZ, JR.</t>
  </si>
  <si>
    <t>FRANK J. CORONA</t>
  </si>
  <si>
    <t>SAMANTHA M. WEBB</t>
  </si>
  <si>
    <t>OLGA BAUTISTA</t>
  </si>
  <si>
    <t>JUAN B. HUIZAR</t>
  </si>
  <si>
    <t>JOHN K. KOZLAR</t>
  </si>
  <si>
    <t>PATRICK DALEY THOMPSON</t>
  </si>
  <si>
    <t>MAUREEN F. SULLIVAN</t>
  </si>
  <si>
    <t>GEORGE CARDENAS</t>
  </si>
  <si>
    <t>MARTY QUINN</t>
  </si>
  <si>
    <t>EDWARD M. BURKE</t>
  </si>
  <si>
    <t>ADOLFO MONDRAGON</t>
  </si>
  <si>
    <t>RAYMOND A. LOPEZ</t>
  </si>
  <si>
    <t>RAFAEL YANEZ</t>
  </si>
  <si>
    <t>EDDIE L. DANIELS</t>
  </si>
  <si>
    <t>OTIS DAVIS, JR.</t>
  </si>
  <si>
    <t>RAUL O. REYES</t>
  </si>
  <si>
    <t>JOANN THOMPSON</t>
  </si>
  <si>
    <t>CYNTHIA LOMAX</t>
  </si>
  <si>
    <t>TONI L. FOULKES</t>
  </si>
  <si>
    <t>JOSE A. GARCIA</t>
  </si>
  <si>
    <t>STEPHANIE COLEMAN</t>
  </si>
  <si>
    <t>GLENDA FRANKLIN</t>
  </si>
  <si>
    <t>DAVID H. MOORE</t>
  </si>
  <si>
    <t>JAMES E. DUKES</t>
  </si>
  <si>
    <t>LONA LANE</t>
  </si>
  <si>
    <t>DERRICK G. CURTIS</t>
  </si>
  <si>
    <t>MICHAEL A. DAVIS</t>
  </si>
  <si>
    <t>CHUKS ONYEZIA</t>
  </si>
  <si>
    <t>CONSANDRA HARRIS</t>
  </si>
  <si>
    <t>BRANDON LOGGINS</t>
  </si>
  <si>
    <t>MATTHEW J. O'SHEA</t>
  </si>
  <si>
    <t>ANNE SCHAIBLE</t>
  </si>
  <si>
    <t>WILLIE RAY, JR.</t>
  </si>
  <si>
    <t>ANDRE SMITH</t>
  </si>
  <si>
    <t>WILLIE B. COCHRAN</t>
  </si>
  <si>
    <t>KEVIN BAILEY</t>
  </si>
  <si>
    <t>ERNEST RADCLIFFE, JR.</t>
  </si>
  <si>
    <t>MARVIN MCNEIL</t>
  </si>
  <si>
    <t>JEFFREY BAKER</t>
  </si>
  <si>
    <t>HOWARD B. BROOKINS, JR.</t>
  </si>
  <si>
    <t>JOSEPH C. ZIEGLER, JR.</t>
  </si>
  <si>
    <t>DORIS LEWIS BROOKS</t>
  </si>
  <si>
    <t>PATRICIA A. FOSTER</t>
  </si>
  <si>
    <t>KEN LEWIS</t>
  </si>
  <si>
    <t>RICARDO MUNOZ</t>
  </si>
  <si>
    <t>NEFTALIE GONZALEZ</t>
  </si>
  <si>
    <t>RAUL MONTES, JR.</t>
  </si>
  <si>
    <t>ROBERT MARTINEZ</t>
  </si>
  <si>
    <t>MICHAEL R. ZALEWSKI</t>
  </si>
  <si>
    <t>MARTIN ARTEAGA</t>
  </si>
  <si>
    <t>ANNA GORAL</t>
  </si>
  <si>
    <t>Ward 24</t>
  </si>
  <si>
    <t>FRANK M. BASS</t>
  </si>
  <si>
    <t>REGINA D. LEWIS</t>
  </si>
  <si>
    <t>WALLACE E. JOHNSON</t>
  </si>
  <si>
    <t>SHERITA ANN HARRIS</t>
  </si>
  <si>
    <t>ROGER L. WASHINGTON</t>
  </si>
  <si>
    <t>VETRESS BOYCE</t>
  </si>
  <si>
    <t>LADARIUS R. CURTIS</t>
  </si>
  <si>
    <t>DARREN TILLIS</t>
  </si>
  <si>
    <t>LARRY G. NELSON</t>
  </si>
  <si>
    <t>MICHAEL SCOTT, JR.</t>
  </si>
  <si>
    <t>Ward 25</t>
  </si>
  <si>
    <t>ED HERSHEY</t>
  </si>
  <si>
    <t>DANIEL ''DANNY'' SOLIS</t>
  </si>
  <si>
    <t>JORGE MUJICA</t>
  </si>
  <si>
    <t>ROBERTO ''BETO'' MONTANO</t>
  </si>
  <si>
    <t>BYRON SIGCHO</t>
  </si>
  <si>
    <t>Ward 26</t>
  </si>
  <si>
    <t>ROBERTO MALDONADO</t>
  </si>
  <si>
    <t>ADAM CORONA</t>
  </si>
  <si>
    <t>JUANITA IRIZARRY</t>
  </si>
  <si>
    <t>Ward 27</t>
  </si>
  <si>
    <t>GABE BEUKINGA</t>
  </si>
  <si>
    <t>WALTER BURNETT, JR.</t>
  </si>
  <si>
    <t>Ward 28</t>
  </si>
  <si>
    <t>JASON C. ERVIN</t>
  </si>
  <si>
    <t>Ward 29</t>
  </si>
  <si>
    <t>DEBORAH L. GRAHAM</t>
  </si>
  <si>
    <t>LAWRENCE ANDOLINO</t>
  </si>
  <si>
    <t>BOB GALHOTRA</t>
  </si>
  <si>
    <t>CHRIS TALIAFERRO</t>
  </si>
  <si>
    <t>LaCOULTON J. WALLS</t>
  </si>
  <si>
    <t>ZERLINA A. SMITH</t>
  </si>
  <si>
    <t>ODDIS ''O.J'' JOHNSON</t>
  </si>
  <si>
    <t>STEPHEN ROBINSON</t>
  </si>
  <si>
    <t>Ward 30</t>
  </si>
  <si>
    <t>ARIEL E. REBOYRAS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</si>
  <si>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</si>
  <si>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</si>
  <si>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</si>
  <si>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</si>
  <si>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</si>
  <si>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</si>
  <si>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</si>
  <si>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</si>
  <si>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</si>
  <si>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</si>
  <si>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</si>
  <si>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</si>
  <si>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</si>
  <si>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</si>
  <si>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</si>
  <si>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</si>
  <si>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</si>
  <si>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</si>
  <si>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</si>
  <si>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</si>
  <si>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</si>
  <si>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</si>
  <si>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</si>
  <si>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</si>
  <si>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</si>
  <si>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</si>
  <si>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</si>
  <si>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</si>
  <si>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</si>
  <si>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</si>
  <si>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</si>
  <si>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</si>
  <si>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</si>
  <si>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</si>
  <si>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</si>
  <si>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</si>
  <si>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</si>
  <si>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</si>
  <si>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</si>
  <si>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</si>
  <si>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</si>
  <si>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</si>
  <si>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</si>
  <si>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</si>
  <si>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</si>
  <si>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</si>
  <si>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</si>
  <si>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</si>
  <si>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</si>
  <si>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</si>
  <si>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</si>
  <si>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</si>
  <si>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</si>
  <si>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</si>
  <si>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</si>
  <si>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</si>
  <si>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</si>
  <si>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</si>
  <si>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</si>
  <si>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</si>
  <si>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</si>
  <si>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</si>
  <si>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</si>
  <si>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</si>
  <si>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</si>
  <si>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</si>
  <si>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</si>
  <si>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</si>
  <si>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</si>
  <si>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</si>
  <si>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</si>
  <si>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</si>
  <si>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</si>
  <si>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</si>
  <si>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</si>
  <si>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</si>
  <si>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</si>
  <si>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</si>
  <si>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</si>
  <si>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</si>
  <si>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</si>
  <si>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</si>
  <si>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</si>
  <si>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</si>
  <si>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</si>
  <si>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</si>
  <si>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</si>
  <si>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</si>
  <si>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</si>
  <si>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</si>
  <si>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</si>
  <si>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</si>
  <si>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</si>
  <si>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</si>
  <si>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</si>
  <si>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</si>
  <si>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</si>
  <si>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</si>
  <si>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</si>
  <si>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</si>
  <si>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</si>
  <si>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</si>
  <si>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</si>
  <si>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</si>
  <si>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</si>
  <si>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</si>
  <si>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</si>
  <si>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</si>
  <si>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</si>
  <si>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</si>
  <si>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</si>
  <si>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</si>
  <si>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</si>
  <si>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</si>
  <si>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</si>
  <si>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</si>
  <si>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</si>
  <si>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</si>
  <si>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</si>
  <si>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</si>
  <si>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</si>
  <si>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</si>
  <si>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</si>
  <si>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</si>
  <si>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</si>
  <si>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</si>
  <si>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</si>
  <si>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</si>
  <si>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</si>
  <si>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</si>
  <si>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</si>
  <si>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</si>
  <si>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</si>
  <si>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</si>
  <si>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</si>
  <si>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</si>
  <si>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</si>
  <si>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</si>
  <si>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</si>
  <si>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</si>
  <si>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</si>
  <si>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</si>
  <si>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</si>
  <si>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</si>
  <si>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</si>
  <si>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</si>
  <si>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</si>
  <si>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</si>
  <si>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</si>
  <si>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</si>
  <si>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</si>
  <si>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</si>
  <si>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</si>
  <si>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</si>
  <si>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</si>
  <si>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</si>
  <si>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</si>
  <si>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</si>
  <si>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</si>
  <si>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</si>
  <si>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</si>
  <si>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</si>
  <si>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</si>
  <si>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</si>
  <si>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</si>
  <si>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</si>
  <si>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</si>
  <si>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</si>
  <si>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</si>
  <si>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</si>
  <si>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</si>
  <si>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</si>
  <si>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</si>
  <si>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</si>
  <si>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</si>
  <si>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</si>
  <si>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</si>
  <si>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</si>
  <si>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</si>
  <si>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</si>
  <si>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</si>
  <si>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</si>
  <si>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</si>
  <si>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</si>
  <si>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</si>
  <si>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</si>
  <si>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</si>
  <si>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</si>
  <si>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</si>
  <si>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</si>
  <si>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</si>
  <si>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</si>
  <si>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</si>
  <si>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</si>
  <si>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</si>
  <si>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</si>
  <si>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</si>
  <si>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</si>
  <si>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</si>
  <si>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</si>
  <si>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</si>
  <si>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</si>
  <si>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</si>
  <si>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</si>
  <si>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</si>
  <si>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</si>
  <si>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</si>
  <si>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</si>
  <si>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</si>
  <si>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</si>
  <si>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</si>
  <si>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</si>
  <si>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</si>
  <si>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</si>
  <si>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</si>
  <si>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</si>
  <si>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</si>
  <si>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</si>
  <si>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</si>
  <si>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</si>
  <si>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</si>
  <si>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</si>
  <si>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</si>
  <si>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</si>
  <si>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</si>
  <si>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</si>
  <si>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</si>
  <si>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</si>
  <si>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</si>
  <si>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</si>
  <si>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</si>
  <si>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</si>
  <si>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</si>
  <si>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</si>
  <si>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</si>
  <si>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</si>
  <si>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</si>
  <si>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</si>
  <si>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</si>
  <si>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</si>
  <si>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</si>
  <si>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</si>
  <si>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</si>
  <si>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</si>
  <si>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</si>
  <si>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</si>
  <si>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</si>
  <si>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</si>
  <si>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</si>
  <si>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</si>
  <si>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</si>
  <si>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</si>
  <si>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</si>
  <si>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</si>
  <si>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</si>
  <si>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</si>
  <si>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</si>
  <si>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</si>
  <si>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</si>
  <si>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</si>
  <si>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</si>
  <si>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</si>
  <si>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</si>
  <si>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</si>
  <si>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</si>
  <si>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</si>
  <si>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</si>
  <si>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</si>
  <si>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</si>
  <si>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</si>
  <si>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</si>
  <si>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</si>
  <si>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</si>
  <si>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</si>
  <si>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</si>
  <si>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</si>
  <si>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</si>
  <si>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</si>
  <si>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</si>
  <si>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</si>
  <si>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</si>
  <si>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</si>
  <si>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</si>
  <si>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</si>
  <si>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</si>
  <si>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</si>
  <si>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</si>
  <si>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</si>
  <si>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</si>
  <si>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</si>
  <si>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</si>
  <si>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</si>
  <si>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</si>
  <si>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</si>
  <si>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</si>
  <si>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</si>
  <si>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</si>
  <si>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</si>
  <si>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</si>
  <si>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</si>
  <si>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</si>
  <si>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</si>
  <si>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</si>
  <si>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</si>
  <si>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</si>
  <si>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</si>
  <si>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</si>
  <si>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</si>
  <si>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</si>
  <si>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</si>
  <si>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</si>
  <si>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</si>
  <si>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</si>
  <si>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</si>
  <si>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</si>
  <si>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</si>
  <si>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</si>
  <si>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</si>
  <si>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</si>
  <si>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</si>
  <si>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</si>
  <si>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</si>
  <si>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</si>
  <si>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</si>
  <si>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</si>
  <si>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</si>
  <si>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</si>
  <si>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</si>
  <si>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</si>
  <si>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</si>
  <si>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</si>
  <si>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</si>
  <si>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</si>
  <si>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</si>
  <si>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</si>
  <si>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</si>
  <si>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</si>
  <si>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</si>
  <si>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</si>
  <si>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</si>
  <si>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</si>
  <si>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</si>
  <si>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</si>
  <si>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</si>
  <si>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</si>
  <si>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</si>
  <si>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</si>
  <si>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</si>
  <si>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</si>
  <si>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</si>
  <si>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</si>
  <si>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</si>
  <si>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</si>
  <si>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</si>
  <si>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</si>
  <si>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</si>
  <si>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</si>
  <si>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</si>
  <si>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</si>
  <si>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</si>
  <si>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</si>
  <si>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</si>
  <si>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</si>
  <si>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</si>
  <si>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</si>
  <si>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</si>
  <si>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</si>
  <si>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</si>
  <si>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</si>
  <si>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</si>
  <si>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</si>
  <si>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</si>
  <si>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</si>
  <si>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</si>
  <si>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</si>
  <si>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</si>
  <si>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</si>
  <si>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</si>
  <si>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</si>
  <si>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</si>
  <si>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</si>
  <si>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</si>
  <si>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</si>
  <si>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</si>
  <si>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</si>
  <si>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</si>
  <si>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</si>
  <si>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</si>
  <si>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</si>
  <si>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</si>
  <si>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</si>
  <si>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</si>
  <si>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</si>
  <si>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</si>
  <si>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</si>
  <si>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</si>
  <si>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</si>
  <si>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</si>
  <si>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</si>
  <si>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</si>
  <si>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</si>
  <si>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</si>
  <si>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</si>
  <si>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</si>
  <si>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</si>
  <si>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</si>
  <si>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</si>
  <si>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</si>
  <si>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</si>
  <si>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</si>
  <si>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</si>
  <si>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</si>
  <si>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</si>
  <si>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</si>
  <si>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</si>
  <si>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</si>
  <si>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</si>
  <si>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</si>
  <si>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</si>
  <si>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</si>
  <si>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</si>
  <si>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</si>
  <si>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</si>
  <si>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SEAN C. STARR</t>
  </si>
  <si>
    <t>IRMA CORNIER</t>
  </si>
  <si>
    <t>MILAGROS SANTIAGO</t>
  </si>
  <si>
    <t>REGNER ''RAY'' SUAREZ</t>
  </si>
  <si>
    <t>Ward 32</t>
  </si>
  <si>
    <t>SCOTT WAGUESPACK</t>
  </si>
  <si>
    <t>ELISE DOODY-JONES</t>
  </si>
  <si>
    <t>Ward 33</t>
  </si>
  <si>
    <t>TIM MEEGAN</t>
  </si>
  <si>
    <t>DEBORAH L. MELL</t>
  </si>
  <si>
    <t>ANNISA WANAT</t>
  </si>
  <si>
    <t>Ward 34</t>
  </si>
  <si>
    <t>CARRIE M. AUSTIN</t>
  </si>
  <si>
    <t>HENRY MOSES</t>
  </si>
  <si>
    <t>SHIRLEY J. WHITE</t>
  </si>
  <si>
    <t>CHARLES R. THOMAS SR.</t>
  </si>
  <si>
    <t>Ward 35</t>
  </si>
  <si>
    <t>REY COLON</t>
  </si>
  <si>
    <t>CARLOS RAMIREZ-ROSA</t>
  </si>
  <si>
    <t>Ward 36</t>
  </si>
  <si>
    <t>CHRISTOPHER M VITTORIO</t>
  </si>
  <si>
    <t>OMAR AQUINO</t>
  </si>
  <si>
    <t>GILBERT VILLEGAS</t>
  </si>
  <si>
    <t>ALONSO ZARAGOZA</t>
  </si>
  <si>
    <t>Ward 37</t>
  </si>
  <si>
    <t>LEROY DUNCAN</t>
  </si>
  <si>
    <t>EMMA M. MITTS</t>
  </si>
  <si>
    <t>MARETTA BROWN-MILLER</t>
  </si>
  <si>
    <t>TARA STAMPS</t>
  </si>
  <si>
    <t>Ward 38</t>
  </si>
  <si>
    <t>JERRY PASZEK</t>
  </si>
  <si>
    <t>TOM CARAVETTE</t>
  </si>
  <si>
    <t>HEATHER SATTLER</t>
  </si>
  <si>
    <t>NICHOLAS SPOSATO</t>
  </si>
  <si>
    <t>MICHAEL C. DUDA</t>
  </si>
  <si>
    <t>CARMEN HERNANDEZ</t>
  </si>
  <si>
    <t>BELINDA CADIZ</t>
  </si>
  <si>
    <t>Ward 39</t>
  </si>
  <si>
    <t>MARGARET LAURINO</t>
  </si>
  <si>
    <t>ROBERT MURPHY</t>
  </si>
  <si>
    <t>JOSEPH LAIACONA</t>
  </si>
  <si>
    <t>Ward 40</t>
  </si>
  <si>
    <t>PATRICK J. O'CONNOR</t>
  </si>
  <si>
    <t>DIANNE DALEIDEN</t>
  </si>
  <si>
    <t>Ward 41</t>
  </si>
  <si>
    <t>MARY O'CONNOR</t>
  </si>
  <si>
    <t>JOE LOMANTO</t>
  </si>
  <si>
    <t>ANTHONY V. NAPOLITANO</t>
  </si>
  <si>
    <t>Ward 42</t>
  </si>
  <si>
    <t>BRENDAN REILLY</t>
  </si>
  <si>
    <t>Ward 43</t>
  </si>
  <si>
    <t>CAROLINE VICKREY</t>
  </si>
  <si>
    <t>JENNIFER ''JEN'' KRAMER</t>
  </si>
  <si>
    <t>MICHELE SMITH</t>
  </si>
  <si>
    <t>JERRY QUANDT</t>
  </si>
  <si>
    <t>Ward 44</t>
  </si>
  <si>
    <t>MARK THOMAS</t>
  </si>
  <si>
    <t>TOM TUNNEY</t>
  </si>
  <si>
    <t>SCOTT DAVIS</t>
  </si>
  <si>
    <t>Ward 45</t>
  </si>
  <si>
    <t>JOHN GARRIDO</t>
  </si>
  <si>
    <t>JOHN S. ARENA</t>
  </si>
  <si>
    <t>MICHELLE R. BAERT</t>
  </si>
  <si>
    <t>MICHAEL S. DIAZ</t>
  </si>
  <si>
    <t>Ward 46</t>
  </si>
  <si>
    <t>JAMES CAPPLEMAN</t>
  </si>
  <si>
    <t>AMY CRAWFORD</t>
  </si>
  <si>
    <t>DENICE L. DAVIS</t>
  </si>
  <si>
    <t>Ward 47</t>
  </si>
  <si>
    <t>AMEYA PAWAR</t>
  </si>
  <si>
    <t>RORY A. FIEDLER</t>
  </si>
  <si>
    <t>Ward 48</t>
  </si>
  <si>
    <t>HARRY OSTERMAN</t>
  </si>
  <si>
    <t>Ward 49</t>
  </si>
  <si>
    <t>JOE MOORE</t>
  </si>
  <si>
    <t>DON GORDON</t>
  </si>
  <si>
    <t>Ward 50</t>
  </si>
  <si>
    <t>DEBRA L. SILVERSTEIN</t>
  </si>
  <si>
    <t>SHAJAN M. KURIAKOSE</t>
  </si>
  <si>
    <t>ZEHRA QUADRI</t>
  </si>
  <si>
    <t>191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</si>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</sst>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b/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 (Body)"/>
    </font>
    <font>
      <sz val="12"/>
      <color rgb="FF000000"/>
      <name val="Calibri (Body)"/>
    </font>
    <font>
      <sz val="12"/>
      <color theme="1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 applyAlignment="1">
      <alignment wrapText="1"/>
    </xf>
    <xf numFmtId="49" fontId="7" fillId="0" borderId="0" xfId="0" applyNumberFormat="1" applyFont="1"/>
    <xf numFmtId="49" fontId="5" fillId="0" borderId="0" xfId="0" applyNumberFormat="1" applyFont="1"/>
    <xf numFmtId="0" fontId="8" fillId="0" borderId="0" xfId="0" applyFont="1"/>
    <xf numFmtId="0" fontId="9" fillId="0" borderId="0" xfId="0" applyFont="1"/>
    <xf numFmtId="49" fontId="5" fillId="0" borderId="0" xfId="0" applyNumberFormat="1" applyFont="1" applyAlignment="1">
      <alignment wrapText="1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2070"/>
  <sheetViews>
    <sheetView tabSelected="1" workbookViewId="0">
      <pane xSplit="4240" ySplit="1540" topLeftCell="FN1836" activePane="bottomRight"/>
      <selection sqref="A1:XFD1"/>
      <selection pane="topRight" activeCell="GB1" sqref="GB1:GD1"/>
      <selection pane="bottomLeft" activeCell="A2031" sqref="A2031:A2070"/>
      <selection pane="bottomRight" activeCell="FS1843" sqref="FS1843"/>
    </sheetView>
  </sheetViews>
  <sheetFormatPr baseColWidth="10" defaultRowHeight="16" x14ac:dyDescent="0"/>
  <cols>
    <col min="1" max="1" width="19.6640625" style="12" bestFit="1" customWidth="1"/>
    <col min="2" max="16384" width="10.83203125" style="12"/>
  </cols>
  <sheetData>
    <row r="1" spans="1:186" s="15" customFormat="1" ht="64">
      <c r="A1" s="10" t="s">
        <v>458</v>
      </c>
      <c r="B1" s="10" t="s">
        <v>2</v>
      </c>
      <c r="C1" s="10" t="s">
        <v>4</v>
      </c>
      <c r="D1" s="10" t="s">
        <v>5</v>
      </c>
      <c r="E1" s="10" t="s">
        <v>6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17</v>
      </c>
      <c r="M1" s="10" t="s">
        <v>18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  <c r="W1" s="10" t="s">
        <v>29</v>
      </c>
      <c r="X1" s="10" t="s">
        <v>30</v>
      </c>
      <c r="Y1" s="10" t="s">
        <v>31</v>
      </c>
      <c r="Z1" s="10" t="s">
        <v>32</v>
      </c>
      <c r="AA1" s="10" t="s">
        <v>33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10" t="s">
        <v>42</v>
      </c>
      <c r="AK1" s="10" t="s">
        <v>43</v>
      </c>
      <c r="AL1" s="10" t="s">
        <v>44</v>
      </c>
      <c r="AM1" s="10" t="s">
        <v>45</v>
      </c>
      <c r="AN1" s="10" t="s">
        <v>46</v>
      </c>
      <c r="AO1" s="10" t="s">
        <v>460</v>
      </c>
      <c r="AP1" s="10" t="s">
        <v>461</v>
      </c>
      <c r="AQ1" s="10" t="s">
        <v>462</v>
      </c>
      <c r="AR1" s="10" t="s">
        <v>463</v>
      </c>
      <c r="AS1" s="10" t="s">
        <v>464</v>
      </c>
      <c r="AT1" s="10" t="s">
        <v>465</v>
      </c>
      <c r="AU1" s="10" t="s">
        <v>466</v>
      </c>
      <c r="AV1" s="10" t="s">
        <v>467</v>
      </c>
      <c r="AW1" s="10" t="s">
        <v>468</v>
      </c>
      <c r="AX1" s="10" t="s">
        <v>469</v>
      </c>
      <c r="AY1" s="10" t="s">
        <v>470</v>
      </c>
      <c r="AZ1" s="10" t="s">
        <v>471</v>
      </c>
      <c r="BA1" s="10" t="s">
        <v>472</v>
      </c>
      <c r="BB1" s="10" t="s">
        <v>473</v>
      </c>
      <c r="BC1" s="10" t="s">
        <v>474</v>
      </c>
      <c r="BD1" s="10" t="s">
        <v>475</v>
      </c>
      <c r="BE1" s="10" t="s">
        <v>476</v>
      </c>
      <c r="BF1" s="10" t="s">
        <v>477</v>
      </c>
      <c r="BG1" s="10" t="s">
        <v>478</v>
      </c>
      <c r="BH1" s="10" t="s">
        <v>479</v>
      </c>
      <c r="BI1" s="10" t="s">
        <v>480</v>
      </c>
      <c r="BJ1" s="10" t="s">
        <v>481</v>
      </c>
      <c r="BK1" s="10" t="s">
        <v>482</v>
      </c>
      <c r="BL1" s="10" t="s">
        <v>483</v>
      </c>
      <c r="BM1" s="10" t="s">
        <v>484</v>
      </c>
      <c r="BN1" s="10" t="s">
        <v>485</v>
      </c>
      <c r="BO1" s="10" t="s">
        <v>486</v>
      </c>
      <c r="BP1" s="10" t="s">
        <v>487</v>
      </c>
      <c r="BQ1" s="10" t="s">
        <v>488</v>
      </c>
      <c r="BR1" s="10" t="s">
        <v>489</v>
      </c>
      <c r="BS1" s="10" t="s">
        <v>490</v>
      </c>
      <c r="BT1" s="10" t="s">
        <v>491</v>
      </c>
      <c r="BU1" s="10" t="s">
        <v>492</v>
      </c>
      <c r="BV1" s="10" t="s">
        <v>493</v>
      </c>
      <c r="BW1" s="10" t="s">
        <v>494</v>
      </c>
      <c r="BX1" s="10" t="s">
        <v>495</v>
      </c>
      <c r="BY1" s="10" t="s">
        <v>496</v>
      </c>
      <c r="BZ1" s="10" t="s">
        <v>497</v>
      </c>
      <c r="CA1" s="10" t="s">
        <v>498</v>
      </c>
      <c r="CB1" s="10" t="s">
        <v>499</v>
      </c>
      <c r="CC1" s="10" t="s">
        <v>500</v>
      </c>
      <c r="CD1" s="10" t="s">
        <v>501</v>
      </c>
      <c r="CE1" s="10" t="s">
        <v>502</v>
      </c>
      <c r="CF1" s="10" t="s">
        <v>503</v>
      </c>
      <c r="CG1" s="10" t="s">
        <v>504</v>
      </c>
      <c r="CH1" s="10" t="s">
        <v>505</v>
      </c>
      <c r="CI1" s="10" t="s">
        <v>506</v>
      </c>
      <c r="CJ1" s="10" t="s">
        <v>507</v>
      </c>
      <c r="CK1" s="10" t="s">
        <v>508</v>
      </c>
      <c r="CL1" s="10" t="s">
        <v>509</v>
      </c>
      <c r="CM1" s="10" t="s">
        <v>510</v>
      </c>
      <c r="CN1" s="10" t="s">
        <v>511</v>
      </c>
      <c r="CO1" s="10" t="s">
        <v>512</v>
      </c>
      <c r="CP1" s="10" t="s">
        <v>513</v>
      </c>
      <c r="CQ1" s="10" t="s">
        <v>515</v>
      </c>
      <c r="CR1" s="10" t="s">
        <v>516</v>
      </c>
      <c r="CS1" s="10" t="s">
        <v>517</v>
      </c>
      <c r="CT1" s="10" t="s">
        <v>518</v>
      </c>
      <c r="CU1" s="10" t="s">
        <v>519</v>
      </c>
      <c r="CV1" s="10" t="s">
        <v>520</v>
      </c>
      <c r="CW1" s="10" t="s">
        <v>521</v>
      </c>
      <c r="CX1" s="10" t="s">
        <v>522</v>
      </c>
      <c r="CY1" s="10" t="s">
        <v>523</v>
      </c>
      <c r="CZ1" s="10" t="s">
        <v>524</v>
      </c>
      <c r="DA1" s="10" t="s">
        <v>526</v>
      </c>
      <c r="DB1" s="10" t="s">
        <v>527</v>
      </c>
      <c r="DC1" s="10" t="s">
        <v>528</v>
      </c>
      <c r="DD1" s="10" t="s">
        <v>529</v>
      </c>
      <c r="DE1" s="10" t="s">
        <v>530</v>
      </c>
      <c r="DF1" s="10" t="s">
        <v>532</v>
      </c>
      <c r="DG1" s="10" t="s">
        <v>533</v>
      </c>
      <c r="DH1" s="10" t="s">
        <v>534</v>
      </c>
      <c r="DI1" s="10" t="s">
        <v>536</v>
      </c>
      <c r="DJ1" s="10" t="s">
        <v>537</v>
      </c>
      <c r="DK1" s="10" t="s">
        <v>539</v>
      </c>
      <c r="DL1" s="10" t="s">
        <v>541</v>
      </c>
      <c r="DM1" s="10" t="s">
        <v>542</v>
      </c>
      <c r="DN1" s="10" t="s">
        <v>543</v>
      </c>
      <c r="DO1" s="10" t="s">
        <v>544</v>
      </c>
      <c r="DP1" s="10" t="s">
        <v>545</v>
      </c>
      <c r="DQ1" s="10" t="s">
        <v>546</v>
      </c>
      <c r="DR1" s="10" t="s">
        <v>547</v>
      </c>
      <c r="DS1" s="10" t="s">
        <v>548</v>
      </c>
      <c r="DT1" s="10" t="s">
        <v>550</v>
      </c>
      <c r="DU1" s="10" t="s">
        <v>550</v>
      </c>
      <c r="DV1" s="10" t="s">
        <v>974</v>
      </c>
      <c r="DW1" s="10" t="s">
        <v>975</v>
      </c>
      <c r="DX1" s="10" t="s">
        <v>976</v>
      </c>
      <c r="DY1" s="10" t="s">
        <v>977</v>
      </c>
      <c r="DZ1" s="10" t="s">
        <v>979</v>
      </c>
      <c r="EA1" s="10" t="s">
        <v>980</v>
      </c>
      <c r="EB1" s="17" t="s">
        <v>982</v>
      </c>
      <c r="EC1" s="17" t="s">
        <v>983</v>
      </c>
      <c r="ED1" s="17" t="s">
        <v>984</v>
      </c>
      <c r="EE1" s="17" t="s">
        <v>986</v>
      </c>
      <c r="EF1" s="17" t="s">
        <v>987</v>
      </c>
      <c r="EG1" s="17" t="s">
        <v>988</v>
      </c>
      <c r="EH1" s="17" t="s">
        <v>989</v>
      </c>
      <c r="EI1" s="17" t="s">
        <v>991</v>
      </c>
      <c r="EJ1" s="17" t="s">
        <v>992</v>
      </c>
      <c r="EK1" s="17" t="s">
        <v>994</v>
      </c>
      <c r="EL1" s="17" t="s">
        <v>995</v>
      </c>
      <c r="EM1" s="17" t="s">
        <v>996</v>
      </c>
      <c r="EN1" s="17" t="s">
        <v>997</v>
      </c>
      <c r="EO1" s="17" t="s">
        <v>999</v>
      </c>
      <c r="EP1" s="17" t="s">
        <v>1000</v>
      </c>
      <c r="EQ1" s="17" t="s">
        <v>1001</v>
      </c>
      <c r="ER1" s="17" t="s">
        <v>1002</v>
      </c>
      <c r="ES1" s="17" t="s">
        <v>1004</v>
      </c>
      <c r="ET1" s="17" t="s">
        <v>1005</v>
      </c>
      <c r="EU1" s="17" t="s">
        <v>1006</v>
      </c>
      <c r="EV1" s="17" t="s">
        <v>1007</v>
      </c>
      <c r="EW1" s="17" t="s">
        <v>1008</v>
      </c>
      <c r="EX1" s="17" t="s">
        <v>1009</v>
      </c>
      <c r="EY1" s="17" t="s">
        <v>1010</v>
      </c>
      <c r="EZ1" s="17" t="s">
        <v>1012</v>
      </c>
      <c r="FA1" s="17" t="s">
        <v>1013</v>
      </c>
      <c r="FB1" s="17" t="s">
        <v>1014</v>
      </c>
      <c r="FC1" s="17" t="s">
        <v>1016</v>
      </c>
      <c r="FD1" s="17" t="s">
        <v>1017</v>
      </c>
      <c r="FE1" s="17" t="s">
        <v>1019</v>
      </c>
      <c r="FF1" s="17" t="s">
        <v>1020</v>
      </c>
      <c r="FG1" s="17" t="s">
        <v>1021</v>
      </c>
      <c r="FH1" s="17" t="s">
        <v>1023</v>
      </c>
      <c r="FI1" s="17" t="s">
        <v>1025</v>
      </c>
      <c r="FJ1" s="17" t="s">
        <v>1026</v>
      </c>
      <c r="FK1" s="17" t="s">
        <v>1027</v>
      </c>
      <c r="FL1" s="17" t="s">
        <v>1028</v>
      </c>
      <c r="FM1" s="17" t="s">
        <v>1030</v>
      </c>
      <c r="FN1" s="17" t="s">
        <v>1031</v>
      </c>
      <c r="FO1" s="17" t="s">
        <v>1032</v>
      </c>
      <c r="FP1" s="17" t="s">
        <v>1034</v>
      </c>
      <c r="FQ1" s="17" t="s">
        <v>1035</v>
      </c>
      <c r="FR1" s="17" t="s">
        <v>1036</v>
      </c>
      <c r="FS1" s="17" t="s">
        <v>1037</v>
      </c>
      <c r="FT1" s="17" t="s">
        <v>1039</v>
      </c>
      <c r="FU1" s="17" t="s">
        <v>1040</v>
      </c>
      <c r="FV1" s="17" t="s">
        <v>1041</v>
      </c>
      <c r="FW1" s="17" t="s">
        <v>1043</v>
      </c>
      <c r="FX1" s="17" t="s">
        <v>1044</v>
      </c>
      <c r="FY1" s="17" t="s">
        <v>1046</v>
      </c>
      <c r="FZ1" s="17" t="s">
        <v>1048</v>
      </c>
      <c r="GA1" s="17" t="s">
        <v>1049</v>
      </c>
      <c r="GB1" s="17" t="s">
        <v>1051</v>
      </c>
      <c r="GC1" s="17" t="s">
        <v>1052</v>
      </c>
      <c r="GD1" s="17" t="s">
        <v>1053</v>
      </c>
    </row>
    <row r="2" spans="1:186">
      <c r="A2" s="11" t="s">
        <v>47</v>
      </c>
      <c r="B2" s="11">
        <v>104</v>
      </c>
      <c r="C2" s="11">
        <v>46</v>
      </c>
      <c r="D2" s="11">
        <v>4</v>
      </c>
      <c r="E2" s="11">
        <v>33</v>
      </c>
    </row>
    <row r="3" spans="1:186">
      <c r="A3" s="11" t="s">
        <v>48</v>
      </c>
      <c r="B3" s="11">
        <v>83</v>
      </c>
      <c r="C3" s="11">
        <v>52</v>
      </c>
      <c r="D3" s="11">
        <v>15</v>
      </c>
      <c r="E3" s="11">
        <v>30</v>
      </c>
    </row>
    <row r="4" spans="1:186">
      <c r="A4" s="11" t="s">
        <v>49</v>
      </c>
      <c r="B4" s="11">
        <v>80</v>
      </c>
      <c r="C4" s="11">
        <v>56</v>
      </c>
      <c r="D4" s="11">
        <v>3</v>
      </c>
      <c r="E4" s="11">
        <v>69</v>
      </c>
    </row>
    <row r="5" spans="1:186">
      <c r="A5" s="11" t="s">
        <v>50</v>
      </c>
      <c r="B5" s="11">
        <v>71</v>
      </c>
      <c r="C5" s="11">
        <v>44</v>
      </c>
      <c r="D5" s="11">
        <v>6</v>
      </c>
      <c r="E5" s="11">
        <v>104</v>
      </c>
    </row>
    <row r="6" spans="1:186">
      <c r="A6" s="11" t="s">
        <v>51</v>
      </c>
      <c r="B6" s="11">
        <v>85</v>
      </c>
      <c r="C6" s="11">
        <v>13</v>
      </c>
      <c r="D6" s="11">
        <v>2</v>
      </c>
      <c r="E6" s="11">
        <v>66</v>
      </c>
    </row>
    <row r="7" spans="1:186">
      <c r="A7" s="11" t="s">
        <v>52</v>
      </c>
      <c r="B7" s="11">
        <v>103</v>
      </c>
      <c r="C7" s="11">
        <v>60</v>
      </c>
      <c r="D7" s="11">
        <v>13</v>
      </c>
      <c r="E7" s="11">
        <v>31</v>
      </c>
    </row>
    <row r="8" spans="1:186">
      <c r="A8" s="11" t="s">
        <v>53</v>
      </c>
      <c r="B8" s="11">
        <v>77</v>
      </c>
      <c r="C8" s="11">
        <v>45</v>
      </c>
      <c r="D8" s="11">
        <v>3</v>
      </c>
      <c r="E8" s="11">
        <v>28</v>
      </c>
    </row>
    <row r="9" spans="1:186">
      <c r="A9" s="11" t="s">
        <v>54</v>
      </c>
      <c r="B9" s="11">
        <v>149</v>
      </c>
      <c r="C9" s="11">
        <v>32</v>
      </c>
      <c r="D9" s="11">
        <v>7</v>
      </c>
      <c r="E9" s="11">
        <v>25</v>
      </c>
    </row>
    <row r="10" spans="1:186">
      <c r="A10" s="11" t="s">
        <v>55</v>
      </c>
      <c r="B10" s="11">
        <v>136</v>
      </c>
      <c r="C10" s="11">
        <v>39</v>
      </c>
      <c r="D10" s="11">
        <v>5</v>
      </c>
      <c r="E10" s="11">
        <v>16</v>
      </c>
    </row>
    <row r="11" spans="1:186">
      <c r="A11" s="11" t="s">
        <v>56</v>
      </c>
      <c r="B11" s="11">
        <v>89</v>
      </c>
      <c r="C11" s="11">
        <v>37</v>
      </c>
      <c r="D11" s="11">
        <v>7</v>
      </c>
      <c r="E11" s="11">
        <v>52</v>
      </c>
    </row>
    <row r="12" spans="1:186">
      <c r="A12" s="11" t="s">
        <v>57</v>
      </c>
      <c r="B12" s="11">
        <v>66</v>
      </c>
      <c r="C12" s="11">
        <v>47</v>
      </c>
      <c r="D12" s="11">
        <v>5</v>
      </c>
      <c r="E12" s="11">
        <v>59</v>
      </c>
    </row>
    <row r="13" spans="1:186">
      <c r="A13" s="11" t="s">
        <v>58</v>
      </c>
      <c r="B13" s="11">
        <v>106</v>
      </c>
      <c r="C13" s="11">
        <v>45</v>
      </c>
      <c r="D13" s="11">
        <v>20</v>
      </c>
      <c r="E13" s="11">
        <v>47</v>
      </c>
    </row>
    <row r="14" spans="1:186">
      <c r="A14" s="11" t="s">
        <v>59</v>
      </c>
      <c r="B14" s="11">
        <v>49</v>
      </c>
      <c r="C14" s="11">
        <v>31</v>
      </c>
      <c r="D14" s="11">
        <v>0</v>
      </c>
      <c r="E14" s="11">
        <v>19</v>
      </c>
    </row>
    <row r="15" spans="1:186">
      <c r="A15" s="11" t="s">
        <v>60</v>
      </c>
      <c r="B15" s="11">
        <v>131</v>
      </c>
      <c r="C15" s="11">
        <v>32</v>
      </c>
      <c r="D15" s="11">
        <v>15</v>
      </c>
      <c r="E15" s="11">
        <v>39</v>
      </c>
    </row>
    <row r="16" spans="1:186">
      <c r="A16" s="11" t="s">
        <v>61</v>
      </c>
      <c r="B16" s="11">
        <v>86</v>
      </c>
      <c r="C16" s="11">
        <v>71</v>
      </c>
      <c r="D16" s="11">
        <v>12</v>
      </c>
      <c r="E16" s="11">
        <v>20</v>
      </c>
    </row>
    <row r="17" spans="1:5">
      <c r="A17" s="11" t="s">
        <v>62</v>
      </c>
      <c r="B17" s="11">
        <v>107</v>
      </c>
      <c r="C17" s="11">
        <v>54</v>
      </c>
      <c r="D17" s="11">
        <v>5</v>
      </c>
      <c r="E17" s="11">
        <v>27</v>
      </c>
    </row>
    <row r="18" spans="1:5">
      <c r="A18" s="11" t="s">
        <v>63</v>
      </c>
      <c r="B18" s="11">
        <v>102</v>
      </c>
      <c r="C18" s="11">
        <v>64</v>
      </c>
      <c r="D18" s="11">
        <v>7</v>
      </c>
      <c r="E18" s="11">
        <v>25</v>
      </c>
    </row>
    <row r="19" spans="1:5">
      <c r="A19" s="11" t="s">
        <v>64</v>
      </c>
      <c r="B19" s="11">
        <v>99</v>
      </c>
      <c r="C19" s="11">
        <v>60</v>
      </c>
      <c r="D19" s="11">
        <v>13</v>
      </c>
      <c r="E19" s="11">
        <v>47</v>
      </c>
    </row>
    <row r="20" spans="1:5">
      <c r="A20" s="11" t="s">
        <v>65</v>
      </c>
      <c r="B20" s="11">
        <v>150</v>
      </c>
      <c r="C20" s="11">
        <v>85</v>
      </c>
      <c r="D20" s="11">
        <v>10</v>
      </c>
      <c r="E20" s="11">
        <v>47</v>
      </c>
    </row>
    <row r="21" spans="1:5">
      <c r="A21" s="11" t="s">
        <v>66</v>
      </c>
      <c r="B21" s="11">
        <v>83</v>
      </c>
      <c r="C21" s="11">
        <v>50</v>
      </c>
      <c r="D21" s="11">
        <v>8</v>
      </c>
      <c r="E21" s="11">
        <v>34</v>
      </c>
    </row>
    <row r="22" spans="1:5">
      <c r="A22" s="11" t="s">
        <v>67</v>
      </c>
      <c r="B22" s="11">
        <v>77</v>
      </c>
      <c r="C22" s="11">
        <v>33</v>
      </c>
      <c r="D22" s="11">
        <v>8</v>
      </c>
      <c r="E22" s="11">
        <v>53</v>
      </c>
    </row>
    <row r="23" spans="1:5">
      <c r="A23" s="11" t="s">
        <v>68</v>
      </c>
      <c r="B23" s="11">
        <v>79</v>
      </c>
      <c r="C23" s="11">
        <v>37</v>
      </c>
      <c r="D23" s="11">
        <v>4</v>
      </c>
      <c r="E23" s="11">
        <v>8</v>
      </c>
    </row>
    <row r="24" spans="1:5">
      <c r="A24" s="11" t="s">
        <v>69</v>
      </c>
      <c r="B24" s="11">
        <v>148</v>
      </c>
      <c r="C24" s="11">
        <v>73</v>
      </c>
      <c r="D24" s="11">
        <v>6</v>
      </c>
      <c r="E24" s="11">
        <v>67</v>
      </c>
    </row>
    <row r="25" spans="1:5">
      <c r="A25" s="11" t="s">
        <v>70</v>
      </c>
      <c r="B25" s="11">
        <v>110</v>
      </c>
      <c r="C25" s="11">
        <v>32</v>
      </c>
      <c r="D25" s="11">
        <v>2</v>
      </c>
      <c r="E25" s="11">
        <v>16</v>
      </c>
    </row>
    <row r="26" spans="1:5">
      <c r="A26" s="11" t="s">
        <v>71</v>
      </c>
      <c r="B26" s="11">
        <v>84</v>
      </c>
      <c r="C26" s="11">
        <v>43</v>
      </c>
      <c r="D26" s="11">
        <v>6</v>
      </c>
      <c r="E26" s="11">
        <v>15</v>
      </c>
    </row>
    <row r="27" spans="1:5">
      <c r="A27" s="11" t="s">
        <v>72</v>
      </c>
      <c r="B27" s="11">
        <v>97</v>
      </c>
      <c r="C27" s="11">
        <v>32</v>
      </c>
      <c r="D27" s="11">
        <v>7</v>
      </c>
      <c r="E27" s="11">
        <v>14</v>
      </c>
    </row>
    <row r="28" spans="1:5">
      <c r="A28" s="11" t="s">
        <v>73</v>
      </c>
      <c r="B28" s="11">
        <v>91</v>
      </c>
      <c r="C28" s="11">
        <v>41</v>
      </c>
      <c r="D28" s="11">
        <v>8</v>
      </c>
      <c r="E28" s="11">
        <v>26</v>
      </c>
    </row>
    <row r="29" spans="1:5">
      <c r="A29" s="11" t="s">
        <v>74</v>
      </c>
      <c r="B29" s="11">
        <v>105</v>
      </c>
      <c r="C29" s="11">
        <v>11</v>
      </c>
      <c r="D29" s="11">
        <v>3</v>
      </c>
      <c r="E29" s="11">
        <v>6</v>
      </c>
    </row>
    <row r="30" spans="1:5">
      <c r="A30" s="11" t="s">
        <v>75</v>
      </c>
      <c r="B30" s="11">
        <v>115</v>
      </c>
      <c r="C30" s="11">
        <v>56</v>
      </c>
      <c r="D30" s="11">
        <v>6</v>
      </c>
      <c r="E30" s="11">
        <v>41</v>
      </c>
    </row>
    <row r="31" spans="1:5">
      <c r="A31" s="11" t="s">
        <v>76</v>
      </c>
      <c r="B31" s="11">
        <v>129</v>
      </c>
      <c r="C31" s="11">
        <v>75</v>
      </c>
      <c r="D31" s="11">
        <v>12</v>
      </c>
      <c r="E31" s="11">
        <v>30</v>
      </c>
    </row>
    <row r="32" spans="1:5">
      <c r="A32" s="11" t="s">
        <v>77</v>
      </c>
      <c r="B32" s="11">
        <v>148</v>
      </c>
      <c r="C32" s="11">
        <v>39</v>
      </c>
      <c r="D32" s="11">
        <v>4</v>
      </c>
      <c r="E32" s="11">
        <v>17</v>
      </c>
    </row>
    <row r="33" spans="1:11">
      <c r="A33" s="11" t="s">
        <v>78</v>
      </c>
      <c r="B33" s="11">
        <v>94</v>
      </c>
      <c r="C33" s="11">
        <v>36</v>
      </c>
      <c r="D33" s="11">
        <v>15</v>
      </c>
      <c r="E33" s="11">
        <v>49</v>
      </c>
    </row>
    <row r="34" spans="1:11">
      <c r="A34" s="11" t="s">
        <v>79</v>
      </c>
      <c r="B34" s="11">
        <v>105</v>
      </c>
      <c r="C34" s="11">
        <v>50</v>
      </c>
      <c r="D34" s="11">
        <v>6</v>
      </c>
      <c r="E34" s="11">
        <v>70</v>
      </c>
    </row>
    <row r="35" spans="1:11">
      <c r="A35" s="11" t="s">
        <v>80</v>
      </c>
      <c r="B35" s="11">
        <v>85</v>
      </c>
      <c r="C35" s="11">
        <v>56</v>
      </c>
      <c r="D35" s="11">
        <v>3</v>
      </c>
      <c r="E35" s="11">
        <v>29</v>
      </c>
    </row>
    <row r="36" spans="1:11">
      <c r="A36" s="11" t="s">
        <v>81</v>
      </c>
      <c r="B36" s="11">
        <v>87</v>
      </c>
      <c r="C36" s="11">
        <v>60</v>
      </c>
      <c r="D36" s="11">
        <v>9</v>
      </c>
      <c r="E36" s="11">
        <v>59</v>
      </c>
    </row>
    <row r="37" spans="1:11">
      <c r="A37" s="11" t="s">
        <v>82</v>
      </c>
      <c r="B37" s="11">
        <v>52</v>
      </c>
      <c r="C37" s="11">
        <v>48</v>
      </c>
      <c r="D37" s="11">
        <v>5</v>
      </c>
      <c r="E37" s="11">
        <v>86</v>
      </c>
    </row>
    <row r="38" spans="1:11">
      <c r="A38" s="11" t="s">
        <v>83</v>
      </c>
      <c r="B38" s="11">
        <v>77</v>
      </c>
      <c r="C38" s="11">
        <v>69</v>
      </c>
      <c r="D38" s="11">
        <v>3</v>
      </c>
      <c r="E38" s="11">
        <v>49</v>
      </c>
    </row>
    <row r="39" spans="1:11">
      <c r="A39" s="11" t="s">
        <v>84</v>
      </c>
      <c r="B39" s="11">
        <v>129</v>
      </c>
      <c r="C39" s="11">
        <v>35</v>
      </c>
      <c r="D39" s="11">
        <v>8</v>
      </c>
      <c r="E39" s="11">
        <v>42</v>
      </c>
    </row>
    <row r="40" spans="1:11">
      <c r="A40" s="11" t="s">
        <v>85</v>
      </c>
      <c r="B40" s="11">
        <v>70</v>
      </c>
      <c r="C40" s="11">
        <v>37</v>
      </c>
      <c r="D40" s="11">
        <v>3</v>
      </c>
      <c r="E40" s="11">
        <v>64</v>
      </c>
    </row>
    <row r="41" spans="1:11">
      <c r="A41" s="11" t="s">
        <v>86</v>
      </c>
      <c r="B41" s="11">
        <v>119</v>
      </c>
      <c r="C41" s="11">
        <v>58</v>
      </c>
      <c r="D41" s="11">
        <v>11</v>
      </c>
      <c r="E41" s="11">
        <v>30</v>
      </c>
    </row>
    <row r="42" spans="1:11">
      <c r="A42" s="11" t="s">
        <v>87</v>
      </c>
      <c r="B42" s="11">
        <v>55</v>
      </c>
      <c r="C42" s="11">
        <v>51</v>
      </c>
      <c r="D42" s="11">
        <v>11</v>
      </c>
      <c r="E42" s="11">
        <v>34</v>
      </c>
    </row>
    <row r="43" spans="1:11">
      <c r="A43" s="11" t="s">
        <v>88</v>
      </c>
      <c r="B43" s="11">
        <v>30</v>
      </c>
      <c r="C43" s="11">
        <v>15</v>
      </c>
      <c r="D43" s="11">
        <v>2</v>
      </c>
      <c r="E43" s="11">
        <v>9</v>
      </c>
    </row>
    <row r="44" spans="1:11">
      <c r="A44" s="11" t="s">
        <v>89</v>
      </c>
      <c r="B44" s="11">
        <v>87</v>
      </c>
      <c r="C44" s="11">
        <v>51</v>
      </c>
      <c r="D44" s="11">
        <v>4</v>
      </c>
      <c r="E44" s="11">
        <v>24</v>
      </c>
    </row>
    <row r="45" spans="1:11">
      <c r="A45" s="11" t="s">
        <v>90</v>
      </c>
      <c r="B45" s="11">
        <v>76</v>
      </c>
      <c r="C45" s="11">
        <v>36</v>
      </c>
      <c r="D45" s="11">
        <v>4</v>
      </c>
      <c r="E45" s="11">
        <v>24</v>
      </c>
    </row>
    <row r="46" spans="1:11">
      <c r="A46" s="11" t="s">
        <v>244</v>
      </c>
      <c r="F46" s="11">
        <v>48</v>
      </c>
      <c r="G46" s="11">
        <v>26</v>
      </c>
      <c r="H46" s="11">
        <v>47</v>
      </c>
      <c r="I46" s="11">
        <v>44</v>
      </c>
      <c r="J46" s="11">
        <v>5</v>
      </c>
      <c r="K46" s="11">
        <v>12</v>
      </c>
    </row>
    <row r="47" spans="1:11">
      <c r="A47" s="11" t="s">
        <v>245</v>
      </c>
      <c r="F47" s="11">
        <v>5</v>
      </c>
      <c r="G47" s="11">
        <v>18</v>
      </c>
      <c r="H47" s="11">
        <v>118</v>
      </c>
      <c r="I47" s="11">
        <v>64</v>
      </c>
      <c r="J47" s="11">
        <v>20</v>
      </c>
      <c r="K47" s="11">
        <v>12</v>
      </c>
    </row>
    <row r="48" spans="1:11">
      <c r="A48" s="11" t="s">
        <v>246</v>
      </c>
      <c r="F48" s="11">
        <v>56</v>
      </c>
      <c r="G48" s="11">
        <v>15</v>
      </c>
      <c r="H48" s="11">
        <v>27</v>
      </c>
      <c r="I48" s="11">
        <v>53</v>
      </c>
      <c r="J48" s="11">
        <v>13</v>
      </c>
      <c r="K48" s="11">
        <v>20</v>
      </c>
    </row>
    <row r="49" spans="1:11">
      <c r="A49" s="11" t="s">
        <v>247</v>
      </c>
      <c r="F49" s="11">
        <v>82</v>
      </c>
      <c r="G49" s="11">
        <v>25</v>
      </c>
      <c r="H49" s="11">
        <v>19</v>
      </c>
      <c r="I49" s="11">
        <v>35</v>
      </c>
      <c r="J49" s="11">
        <v>17</v>
      </c>
      <c r="K49" s="11">
        <v>23</v>
      </c>
    </row>
    <row r="50" spans="1:11">
      <c r="A50" s="11" t="s">
        <v>248</v>
      </c>
      <c r="F50" s="11">
        <v>40</v>
      </c>
      <c r="G50" s="11">
        <v>45</v>
      </c>
      <c r="H50" s="11">
        <v>34</v>
      </c>
      <c r="I50" s="11">
        <v>42</v>
      </c>
      <c r="J50" s="11">
        <v>12</v>
      </c>
      <c r="K50" s="11">
        <v>18</v>
      </c>
    </row>
    <row r="51" spans="1:11">
      <c r="A51" s="11" t="s">
        <v>249</v>
      </c>
      <c r="F51" s="11">
        <v>29</v>
      </c>
      <c r="G51" s="11">
        <v>22</v>
      </c>
      <c r="H51" s="11">
        <v>66</v>
      </c>
      <c r="I51" s="11">
        <v>37</v>
      </c>
      <c r="J51" s="11">
        <v>17</v>
      </c>
      <c r="K51" s="11">
        <v>17</v>
      </c>
    </row>
    <row r="52" spans="1:11">
      <c r="A52" s="11" t="s">
        <v>250</v>
      </c>
      <c r="F52" s="11">
        <v>29</v>
      </c>
      <c r="G52" s="11">
        <v>27</v>
      </c>
      <c r="H52" s="11">
        <v>49</v>
      </c>
      <c r="I52" s="11">
        <v>43</v>
      </c>
      <c r="J52" s="11">
        <v>19</v>
      </c>
      <c r="K52" s="11">
        <v>18</v>
      </c>
    </row>
    <row r="53" spans="1:11">
      <c r="A53" s="11" t="s">
        <v>251</v>
      </c>
      <c r="F53" s="11">
        <v>43</v>
      </c>
      <c r="G53" s="11">
        <v>17</v>
      </c>
      <c r="H53" s="11">
        <v>58</v>
      </c>
      <c r="I53" s="11">
        <v>34</v>
      </c>
      <c r="J53" s="11">
        <v>15</v>
      </c>
      <c r="K53" s="11">
        <v>20</v>
      </c>
    </row>
    <row r="54" spans="1:11">
      <c r="A54" s="11" t="s">
        <v>252</v>
      </c>
      <c r="F54" s="11">
        <v>19</v>
      </c>
      <c r="G54" s="11">
        <v>16</v>
      </c>
      <c r="H54" s="11">
        <v>51</v>
      </c>
      <c r="I54" s="11">
        <v>48</v>
      </c>
      <c r="J54" s="11">
        <v>17</v>
      </c>
      <c r="K54" s="11">
        <v>12</v>
      </c>
    </row>
    <row r="55" spans="1:11">
      <c r="A55" s="11" t="s">
        <v>253</v>
      </c>
      <c r="F55" s="11">
        <v>9</v>
      </c>
      <c r="G55" s="11">
        <v>10</v>
      </c>
      <c r="H55" s="11">
        <v>152</v>
      </c>
      <c r="I55" s="11">
        <v>57</v>
      </c>
      <c r="J55" s="11">
        <v>11</v>
      </c>
      <c r="K55" s="11">
        <v>8</v>
      </c>
    </row>
    <row r="56" spans="1:11">
      <c r="A56" s="11" t="s">
        <v>254</v>
      </c>
      <c r="F56" s="11">
        <v>5</v>
      </c>
      <c r="G56" s="11">
        <v>10</v>
      </c>
      <c r="H56" s="11">
        <v>163</v>
      </c>
      <c r="I56" s="11">
        <v>67</v>
      </c>
      <c r="J56" s="11">
        <v>16</v>
      </c>
      <c r="K56" s="11">
        <v>9</v>
      </c>
    </row>
    <row r="57" spans="1:11">
      <c r="A57" s="11" t="s">
        <v>255</v>
      </c>
      <c r="F57" s="11">
        <v>29</v>
      </c>
      <c r="G57" s="11">
        <v>61</v>
      </c>
      <c r="H57" s="11">
        <v>45</v>
      </c>
      <c r="I57" s="11">
        <v>42</v>
      </c>
      <c r="J57" s="11">
        <v>45</v>
      </c>
      <c r="K57" s="11">
        <v>16</v>
      </c>
    </row>
    <row r="58" spans="1:11">
      <c r="A58" s="11" t="s">
        <v>256</v>
      </c>
      <c r="F58" s="11">
        <v>14</v>
      </c>
      <c r="G58" s="11">
        <v>19</v>
      </c>
      <c r="H58" s="11">
        <v>131</v>
      </c>
      <c r="I58" s="11">
        <v>104</v>
      </c>
      <c r="J58" s="11">
        <v>21</v>
      </c>
      <c r="K58" s="11">
        <v>28</v>
      </c>
    </row>
    <row r="59" spans="1:11">
      <c r="A59" s="11" t="s">
        <v>257</v>
      </c>
      <c r="F59" s="11">
        <v>154</v>
      </c>
      <c r="G59" s="11">
        <v>24</v>
      </c>
      <c r="H59" s="11">
        <v>29</v>
      </c>
      <c r="I59" s="11">
        <v>47</v>
      </c>
      <c r="J59" s="11">
        <v>10</v>
      </c>
      <c r="K59" s="11">
        <v>22</v>
      </c>
    </row>
    <row r="60" spans="1:11">
      <c r="A60" s="11" t="s">
        <v>258</v>
      </c>
      <c r="F60" s="11">
        <v>36</v>
      </c>
      <c r="G60" s="11">
        <v>25</v>
      </c>
      <c r="H60" s="11">
        <v>32</v>
      </c>
      <c r="I60" s="11">
        <v>53</v>
      </c>
      <c r="J60" s="11">
        <v>10</v>
      </c>
      <c r="K60" s="11">
        <v>38</v>
      </c>
    </row>
    <row r="61" spans="1:11">
      <c r="A61" s="11" t="s">
        <v>259</v>
      </c>
      <c r="F61" s="11">
        <v>40</v>
      </c>
      <c r="G61" s="11">
        <v>20</v>
      </c>
      <c r="H61" s="11">
        <v>31</v>
      </c>
      <c r="I61" s="11">
        <v>40</v>
      </c>
      <c r="J61" s="11">
        <v>14</v>
      </c>
      <c r="K61" s="11">
        <v>10</v>
      </c>
    </row>
    <row r="62" spans="1:11">
      <c r="A62" s="11" t="s">
        <v>260</v>
      </c>
      <c r="F62" s="11">
        <v>99</v>
      </c>
      <c r="G62" s="11">
        <v>73</v>
      </c>
      <c r="H62" s="11">
        <v>39</v>
      </c>
      <c r="I62" s="11">
        <v>46</v>
      </c>
      <c r="J62" s="11">
        <v>12</v>
      </c>
      <c r="K62" s="11">
        <v>28</v>
      </c>
    </row>
    <row r="63" spans="1:11">
      <c r="A63" s="11" t="s">
        <v>261</v>
      </c>
      <c r="F63" s="11">
        <v>11</v>
      </c>
      <c r="G63" s="11">
        <v>16</v>
      </c>
      <c r="H63" s="11">
        <v>99</v>
      </c>
      <c r="I63" s="11">
        <v>62</v>
      </c>
      <c r="J63" s="11">
        <v>18</v>
      </c>
      <c r="K63" s="11">
        <v>21</v>
      </c>
    </row>
    <row r="64" spans="1:11">
      <c r="A64" s="11" t="s">
        <v>262</v>
      </c>
      <c r="F64" s="11">
        <v>4</v>
      </c>
      <c r="G64" s="11">
        <v>18</v>
      </c>
      <c r="H64" s="11">
        <v>132</v>
      </c>
      <c r="I64" s="11">
        <v>56</v>
      </c>
      <c r="J64" s="11">
        <v>10</v>
      </c>
      <c r="K64" s="11">
        <v>18</v>
      </c>
    </row>
    <row r="65" spans="1:11">
      <c r="A65" s="11" t="s">
        <v>263</v>
      </c>
      <c r="F65" s="11">
        <v>13</v>
      </c>
      <c r="G65" s="11">
        <v>9</v>
      </c>
      <c r="H65" s="11">
        <v>21</v>
      </c>
      <c r="I65" s="11">
        <v>50</v>
      </c>
      <c r="J65" s="11">
        <v>7</v>
      </c>
      <c r="K65" s="11">
        <v>52</v>
      </c>
    </row>
    <row r="66" spans="1:11">
      <c r="A66" s="11" t="s">
        <v>264</v>
      </c>
      <c r="F66" s="11">
        <v>106</v>
      </c>
      <c r="G66" s="11">
        <v>19</v>
      </c>
      <c r="H66" s="11">
        <v>33</v>
      </c>
      <c r="I66" s="11">
        <v>31</v>
      </c>
      <c r="J66" s="11">
        <v>9</v>
      </c>
      <c r="K66" s="11">
        <v>26</v>
      </c>
    </row>
    <row r="67" spans="1:11">
      <c r="A67" s="11" t="s">
        <v>265</v>
      </c>
      <c r="F67" s="11">
        <v>20</v>
      </c>
      <c r="G67" s="11">
        <v>29</v>
      </c>
      <c r="H67" s="11">
        <v>69</v>
      </c>
      <c r="I67" s="11">
        <v>67</v>
      </c>
      <c r="J67" s="11">
        <v>9</v>
      </c>
      <c r="K67" s="11">
        <v>76</v>
      </c>
    </row>
    <row r="68" spans="1:11">
      <c r="A68" s="11" t="s">
        <v>266</v>
      </c>
      <c r="F68" s="11">
        <v>7</v>
      </c>
      <c r="G68" s="11">
        <v>7</v>
      </c>
      <c r="H68" s="11">
        <v>76</v>
      </c>
      <c r="I68" s="11">
        <v>108</v>
      </c>
      <c r="J68" s="11">
        <v>11</v>
      </c>
      <c r="K68" s="11">
        <v>23</v>
      </c>
    </row>
    <row r="69" spans="1:11">
      <c r="A69" s="11" t="s">
        <v>267</v>
      </c>
      <c r="F69" s="11">
        <v>22</v>
      </c>
      <c r="G69" s="11">
        <v>25</v>
      </c>
      <c r="H69" s="11">
        <v>27</v>
      </c>
      <c r="I69" s="11">
        <v>52</v>
      </c>
      <c r="J69" s="11">
        <v>12</v>
      </c>
      <c r="K69" s="11">
        <v>54</v>
      </c>
    </row>
    <row r="70" spans="1:11">
      <c r="A70" s="11" t="s">
        <v>268</v>
      </c>
      <c r="F70" s="11">
        <v>43</v>
      </c>
      <c r="G70" s="11">
        <v>19</v>
      </c>
      <c r="H70" s="11">
        <v>31</v>
      </c>
      <c r="I70" s="11">
        <v>64</v>
      </c>
      <c r="J70" s="11">
        <v>9</v>
      </c>
      <c r="K70" s="11">
        <v>21</v>
      </c>
    </row>
    <row r="71" spans="1:11">
      <c r="A71" s="11" t="s">
        <v>269</v>
      </c>
      <c r="F71" s="11">
        <v>14</v>
      </c>
      <c r="G71" s="11">
        <v>33</v>
      </c>
      <c r="H71" s="11">
        <v>41</v>
      </c>
      <c r="I71" s="11">
        <v>36</v>
      </c>
      <c r="J71" s="11">
        <v>20</v>
      </c>
      <c r="K71" s="11">
        <v>52</v>
      </c>
    </row>
    <row r="72" spans="1:11">
      <c r="A72" s="11" t="s">
        <v>270</v>
      </c>
      <c r="F72" s="11">
        <v>6</v>
      </c>
      <c r="G72" s="11">
        <v>80</v>
      </c>
      <c r="H72" s="11">
        <v>47</v>
      </c>
      <c r="I72" s="11">
        <v>47</v>
      </c>
      <c r="J72" s="11">
        <v>21</v>
      </c>
      <c r="K72" s="11">
        <v>18</v>
      </c>
    </row>
    <row r="73" spans="1:11">
      <c r="A73" s="11" t="s">
        <v>271</v>
      </c>
      <c r="F73" s="11">
        <v>29</v>
      </c>
      <c r="G73" s="11">
        <v>34</v>
      </c>
      <c r="H73" s="11">
        <v>70</v>
      </c>
      <c r="I73" s="11">
        <v>52</v>
      </c>
      <c r="J73" s="11">
        <v>20</v>
      </c>
      <c r="K73" s="11">
        <v>29</v>
      </c>
    </row>
    <row r="74" spans="1:11">
      <c r="A74" s="11" t="s">
        <v>272</v>
      </c>
      <c r="F74" s="11">
        <v>10</v>
      </c>
      <c r="G74" s="11">
        <v>40</v>
      </c>
      <c r="H74" s="11">
        <v>65</v>
      </c>
      <c r="I74" s="11">
        <v>42</v>
      </c>
      <c r="J74" s="11">
        <v>23</v>
      </c>
      <c r="K74" s="11">
        <v>27</v>
      </c>
    </row>
    <row r="75" spans="1:11">
      <c r="A75" s="11" t="s">
        <v>273</v>
      </c>
      <c r="F75" s="11">
        <v>11</v>
      </c>
      <c r="G75" s="11">
        <v>25</v>
      </c>
      <c r="H75" s="11">
        <v>77</v>
      </c>
      <c r="I75" s="11">
        <v>44</v>
      </c>
      <c r="J75" s="11">
        <v>22</v>
      </c>
      <c r="K75" s="11">
        <v>25</v>
      </c>
    </row>
    <row r="76" spans="1:11">
      <c r="A76" s="11" t="s">
        <v>274</v>
      </c>
      <c r="F76" s="11">
        <v>23</v>
      </c>
      <c r="G76" s="11">
        <v>43</v>
      </c>
      <c r="H76" s="11">
        <v>89</v>
      </c>
      <c r="I76" s="11">
        <v>90</v>
      </c>
      <c r="J76" s="11">
        <v>29</v>
      </c>
      <c r="K76" s="11">
        <v>52</v>
      </c>
    </row>
    <row r="77" spans="1:11">
      <c r="A77" s="11" t="s">
        <v>275</v>
      </c>
      <c r="F77" s="11">
        <v>12</v>
      </c>
      <c r="G77" s="11">
        <v>36</v>
      </c>
      <c r="H77" s="11">
        <v>38</v>
      </c>
      <c r="I77" s="11">
        <v>37</v>
      </c>
      <c r="J77" s="11">
        <v>24</v>
      </c>
      <c r="K77" s="11">
        <v>16</v>
      </c>
    </row>
    <row r="78" spans="1:11">
      <c r="A78" s="11" t="s">
        <v>276</v>
      </c>
      <c r="F78" s="11">
        <v>23</v>
      </c>
      <c r="G78" s="11">
        <v>41</v>
      </c>
      <c r="H78" s="11">
        <v>114</v>
      </c>
      <c r="I78" s="11">
        <v>91</v>
      </c>
      <c r="J78" s="11">
        <v>45</v>
      </c>
      <c r="K78" s="11">
        <v>44</v>
      </c>
    </row>
    <row r="79" spans="1:11">
      <c r="A79" s="11" t="s">
        <v>277</v>
      </c>
      <c r="F79" s="11">
        <v>9</v>
      </c>
      <c r="G79" s="11">
        <v>22</v>
      </c>
      <c r="H79" s="11">
        <v>80</v>
      </c>
      <c r="I79" s="11">
        <v>95</v>
      </c>
      <c r="J79" s="11">
        <v>15</v>
      </c>
      <c r="K79" s="11">
        <v>16</v>
      </c>
    </row>
    <row r="80" spans="1:11">
      <c r="A80" s="11" t="s">
        <v>278</v>
      </c>
      <c r="F80" s="11">
        <v>11</v>
      </c>
      <c r="G80" s="11">
        <v>49</v>
      </c>
      <c r="H80" s="11">
        <v>39</v>
      </c>
      <c r="I80" s="11">
        <v>48</v>
      </c>
      <c r="J80" s="11">
        <v>19</v>
      </c>
      <c r="K80" s="11">
        <v>17</v>
      </c>
    </row>
    <row r="81" spans="1:21">
      <c r="A81" s="11" t="s">
        <v>279</v>
      </c>
      <c r="F81" s="11">
        <v>14</v>
      </c>
      <c r="G81" s="11">
        <v>39</v>
      </c>
      <c r="H81" s="11">
        <v>44</v>
      </c>
      <c r="I81" s="11">
        <v>39</v>
      </c>
      <c r="J81" s="11">
        <v>22</v>
      </c>
      <c r="K81" s="11">
        <v>49</v>
      </c>
    </row>
    <row r="82" spans="1:21">
      <c r="A82" s="11" t="s">
        <v>280</v>
      </c>
      <c r="F82" s="11">
        <v>11</v>
      </c>
      <c r="G82" s="11">
        <v>28</v>
      </c>
      <c r="H82" s="11">
        <v>80</v>
      </c>
      <c r="I82" s="11">
        <v>72</v>
      </c>
      <c r="J82" s="11">
        <v>29</v>
      </c>
      <c r="K82" s="11">
        <v>46</v>
      </c>
    </row>
    <row r="83" spans="1:21">
      <c r="A83" s="11" t="s">
        <v>281</v>
      </c>
      <c r="F83" s="11">
        <v>9</v>
      </c>
      <c r="G83" s="11">
        <v>47</v>
      </c>
      <c r="H83" s="11">
        <v>78</v>
      </c>
      <c r="I83" s="11">
        <v>71</v>
      </c>
      <c r="J83" s="11">
        <v>28</v>
      </c>
      <c r="K83" s="11">
        <v>31</v>
      </c>
    </row>
    <row r="84" spans="1:21">
      <c r="A84" s="11" t="s">
        <v>282</v>
      </c>
      <c r="F84" s="11">
        <v>9</v>
      </c>
      <c r="G84" s="11">
        <v>65</v>
      </c>
      <c r="H84" s="11">
        <v>78</v>
      </c>
      <c r="I84" s="11">
        <v>14</v>
      </c>
      <c r="J84" s="11">
        <v>18</v>
      </c>
      <c r="K84" s="11">
        <v>14</v>
      </c>
    </row>
    <row r="85" spans="1:21">
      <c r="A85" s="11" t="s">
        <v>283</v>
      </c>
      <c r="F85" s="11">
        <v>6</v>
      </c>
      <c r="G85" s="11">
        <v>22</v>
      </c>
      <c r="H85" s="11">
        <v>53</v>
      </c>
      <c r="I85" s="11">
        <v>34</v>
      </c>
      <c r="J85" s="11">
        <v>28</v>
      </c>
      <c r="K85" s="11">
        <v>20</v>
      </c>
    </row>
    <row r="86" spans="1:21">
      <c r="A86" s="11" t="s">
        <v>284</v>
      </c>
      <c r="F86" s="11">
        <v>4</v>
      </c>
      <c r="G86" s="11">
        <v>10</v>
      </c>
      <c r="H86" s="11">
        <v>50</v>
      </c>
      <c r="I86" s="11">
        <v>22</v>
      </c>
      <c r="J86" s="11">
        <v>16</v>
      </c>
      <c r="K86" s="11">
        <v>24</v>
      </c>
    </row>
    <row r="87" spans="1:21">
      <c r="A87" s="11" t="s">
        <v>285</v>
      </c>
      <c r="F87" s="11">
        <v>14</v>
      </c>
      <c r="G87" s="11">
        <v>70</v>
      </c>
      <c r="H87" s="11">
        <v>36</v>
      </c>
      <c r="I87" s="11">
        <v>27</v>
      </c>
      <c r="J87" s="11">
        <v>36</v>
      </c>
      <c r="K87" s="11">
        <v>15</v>
      </c>
    </row>
    <row r="88" spans="1:21">
      <c r="A88" s="11" t="s">
        <v>286</v>
      </c>
      <c r="F88" s="11">
        <v>14</v>
      </c>
      <c r="G88" s="11">
        <v>39</v>
      </c>
      <c r="H88" s="11">
        <v>90</v>
      </c>
      <c r="I88" s="11">
        <v>71</v>
      </c>
      <c r="J88" s="11">
        <v>20</v>
      </c>
      <c r="K88" s="11">
        <v>16</v>
      </c>
    </row>
    <row r="89" spans="1:21">
      <c r="A89" s="11" t="s">
        <v>287</v>
      </c>
      <c r="F89" s="11">
        <v>10</v>
      </c>
      <c r="G89" s="11">
        <v>13</v>
      </c>
      <c r="H89" s="11">
        <v>47</v>
      </c>
      <c r="I89" s="11">
        <v>44</v>
      </c>
      <c r="J89" s="11">
        <v>13</v>
      </c>
      <c r="K89" s="11">
        <v>20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>
      <c r="A90" s="11" t="s">
        <v>288</v>
      </c>
      <c r="F90" s="11">
        <v>17</v>
      </c>
      <c r="G90" s="11">
        <v>64</v>
      </c>
      <c r="H90" s="11">
        <v>63</v>
      </c>
      <c r="I90" s="11">
        <v>50</v>
      </c>
      <c r="J90" s="11">
        <v>44</v>
      </c>
      <c r="K90" s="11">
        <v>25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>
      <c r="A91" s="11" t="s">
        <v>289</v>
      </c>
      <c r="F91" s="11">
        <v>13</v>
      </c>
      <c r="G91" s="11">
        <v>16</v>
      </c>
      <c r="H91" s="11">
        <v>31</v>
      </c>
      <c r="I91" s="11">
        <v>32</v>
      </c>
      <c r="J91" s="11">
        <v>12</v>
      </c>
      <c r="K91" s="11">
        <v>12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>
      <c r="A92" s="11" t="s">
        <v>290</v>
      </c>
      <c r="L92" s="11">
        <v>183</v>
      </c>
      <c r="M92" s="11">
        <v>106</v>
      </c>
    </row>
    <row r="93" spans="1:21">
      <c r="A93" s="11" t="s">
        <v>291</v>
      </c>
      <c r="L93" s="11">
        <v>356</v>
      </c>
      <c r="M93" s="11">
        <v>65</v>
      </c>
    </row>
    <row r="94" spans="1:21">
      <c r="A94" s="11" t="s">
        <v>292</v>
      </c>
      <c r="L94" s="11">
        <v>224</v>
      </c>
      <c r="M94" s="11">
        <v>52</v>
      </c>
    </row>
    <row r="95" spans="1:21">
      <c r="A95" s="11" t="s">
        <v>293</v>
      </c>
      <c r="L95" s="11">
        <v>215</v>
      </c>
      <c r="M95" s="11">
        <v>72</v>
      </c>
    </row>
    <row r="96" spans="1:21">
      <c r="A96" s="11" t="s">
        <v>294</v>
      </c>
      <c r="L96" s="11">
        <v>133</v>
      </c>
      <c r="M96" s="11">
        <v>57</v>
      </c>
    </row>
    <row r="97" spans="1:13">
      <c r="A97" s="11" t="s">
        <v>295</v>
      </c>
      <c r="L97" s="11">
        <v>187</v>
      </c>
      <c r="M97" s="11">
        <v>59</v>
      </c>
    </row>
    <row r="98" spans="1:13">
      <c r="A98" s="11" t="s">
        <v>296</v>
      </c>
      <c r="L98" s="11">
        <v>206</v>
      </c>
      <c r="M98" s="11">
        <v>59</v>
      </c>
    </row>
    <row r="99" spans="1:13">
      <c r="A99" s="11" t="s">
        <v>297</v>
      </c>
      <c r="L99" s="11">
        <v>132</v>
      </c>
      <c r="M99" s="11">
        <v>57</v>
      </c>
    </row>
    <row r="100" spans="1:13">
      <c r="A100" s="11" t="s">
        <v>298</v>
      </c>
      <c r="L100" s="11">
        <v>203</v>
      </c>
      <c r="M100" s="11">
        <v>86</v>
      </c>
    </row>
    <row r="101" spans="1:13">
      <c r="A101" s="11" t="s">
        <v>299</v>
      </c>
      <c r="L101" s="11">
        <v>105</v>
      </c>
      <c r="M101" s="11">
        <v>46</v>
      </c>
    </row>
    <row r="102" spans="1:13">
      <c r="A102" s="11" t="s">
        <v>300</v>
      </c>
      <c r="L102" s="11">
        <v>160</v>
      </c>
      <c r="M102" s="11">
        <v>85</v>
      </c>
    </row>
    <row r="103" spans="1:13">
      <c r="A103" s="11" t="s">
        <v>301</v>
      </c>
      <c r="L103" s="11">
        <v>252</v>
      </c>
      <c r="M103" s="11">
        <v>74</v>
      </c>
    </row>
    <row r="104" spans="1:13">
      <c r="A104" s="11" t="s">
        <v>302</v>
      </c>
      <c r="L104" s="11">
        <v>262</v>
      </c>
      <c r="M104" s="11">
        <v>33</v>
      </c>
    </row>
    <row r="105" spans="1:13">
      <c r="A105" s="11" t="s">
        <v>303</v>
      </c>
      <c r="L105" s="11">
        <v>131</v>
      </c>
      <c r="M105" s="11">
        <v>52</v>
      </c>
    </row>
    <row r="106" spans="1:13">
      <c r="A106" s="11" t="s">
        <v>304</v>
      </c>
      <c r="L106" s="11">
        <v>138</v>
      </c>
      <c r="M106" s="11">
        <v>94</v>
      </c>
    </row>
    <row r="107" spans="1:13">
      <c r="A107" s="11" t="s">
        <v>305</v>
      </c>
      <c r="L107" s="11">
        <v>154</v>
      </c>
      <c r="M107" s="11">
        <v>79</v>
      </c>
    </row>
    <row r="108" spans="1:13">
      <c r="A108" s="11" t="s">
        <v>306</v>
      </c>
      <c r="L108" s="11">
        <v>173</v>
      </c>
      <c r="M108" s="11">
        <v>69</v>
      </c>
    </row>
    <row r="109" spans="1:13">
      <c r="A109" s="11" t="s">
        <v>307</v>
      </c>
      <c r="L109" s="11">
        <v>246</v>
      </c>
      <c r="M109" s="11">
        <v>84</v>
      </c>
    </row>
    <row r="110" spans="1:13">
      <c r="A110" s="11" t="s">
        <v>308</v>
      </c>
      <c r="L110" s="11">
        <v>151</v>
      </c>
      <c r="M110" s="11">
        <v>53</v>
      </c>
    </row>
    <row r="111" spans="1:13">
      <c r="A111" s="11" t="s">
        <v>309</v>
      </c>
      <c r="L111" s="11">
        <v>188</v>
      </c>
      <c r="M111" s="11">
        <v>68</v>
      </c>
    </row>
    <row r="112" spans="1:13">
      <c r="A112" s="11" t="s">
        <v>310</v>
      </c>
      <c r="L112" s="11">
        <v>194</v>
      </c>
      <c r="M112" s="11">
        <v>70</v>
      </c>
    </row>
    <row r="113" spans="1:13">
      <c r="A113" s="11" t="s">
        <v>311</v>
      </c>
      <c r="L113" s="11">
        <v>163</v>
      </c>
      <c r="M113" s="11">
        <v>52</v>
      </c>
    </row>
    <row r="114" spans="1:13">
      <c r="A114" s="11" t="s">
        <v>312</v>
      </c>
      <c r="L114" s="11">
        <v>152</v>
      </c>
      <c r="M114" s="11">
        <v>85</v>
      </c>
    </row>
    <row r="115" spans="1:13">
      <c r="A115" s="11" t="s">
        <v>313</v>
      </c>
      <c r="L115" s="11">
        <v>161</v>
      </c>
      <c r="M115" s="11">
        <v>83</v>
      </c>
    </row>
    <row r="116" spans="1:13">
      <c r="A116" s="11" t="s">
        <v>314</v>
      </c>
      <c r="L116" s="11">
        <v>198</v>
      </c>
      <c r="M116" s="11">
        <v>65</v>
      </c>
    </row>
    <row r="117" spans="1:13">
      <c r="A117" s="11" t="s">
        <v>315</v>
      </c>
      <c r="L117" s="11">
        <v>258</v>
      </c>
      <c r="M117" s="11">
        <v>72</v>
      </c>
    </row>
    <row r="118" spans="1:13">
      <c r="A118" s="11" t="s">
        <v>316</v>
      </c>
      <c r="L118" s="11">
        <v>154</v>
      </c>
      <c r="M118" s="11">
        <v>56</v>
      </c>
    </row>
    <row r="119" spans="1:13">
      <c r="A119" s="11" t="s">
        <v>317</v>
      </c>
      <c r="L119" s="11">
        <v>206</v>
      </c>
      <c r="M119" s="11">
        <v>38</v>
      </c>
    </row>
    <row r="120" spans="1:13">
      <c r="A120" s="11" t="s">
        <v>318</v>
      </c>
      <c r="L120" s="11">
        <v>164</v>
      </c>
      <c r="M120" s="11">
        <v>108</v>
      </c>
    </row>
    <row r="121" spans="1:13">
      <c r="A121" s="11" t="s">
        <v>319</v>
      </c>
      <c r="L121" s="11">
        <v>199</v>
      </c>
      <c r="M121" s="11">
        <v>86</v>
      </c>
    </row>
    <row r="122" spans="1:13">
      <c r="A122" s="11" t="s">
        <v>320</v>
      </c>
      <c r="L122" s="11">
        <v>217</v>
      </c>
      <c r="M122" s="11">
        <v>77</v>
      </c>
    </row>
    <row r="123" spans="1:13">
      <c r="A123" s="11" t="s">
        <v>321</v>
      </c>
      <c r="L123" s="11">
        <v>170</v>
      </c>
      <c r="M123" s="11">
        <v>62</v>
      </c>
    </row>
    <row r="124" spans="1:13">
      <c r="A124" s="11" t="s">
        <v>322</v>
      </c>
      <c r="L124" s="11">
        <v>129</v>
      </c>
      <c r="M124" s="11">
        <v>45</v>
      </c>
    </row>
    <row r="125" spans="1:13">
      <c r="A125" s="11" t="s">
        <v>323</v>
      </c>
      <c r="L125" s="11">
        <v>193</v>
      </c>
      <c r="M125" s="11">
        <v>81</v>
      </c>
    </row>
    <row r="126" spans="1:13">
      <c r="A126" s="11" t="s">
        <v>324</v>
      </c>
      <c r="L126" s="11">
        <v>75</v>
      </c>
      <c r="M126" s="11">
        <v>43</v>
      </c>
    </row>
    <row r="127" spans="1:13">
      <c r="A127" s="11" t="s">
        <v>325</v>
      </c>
      <c r="L127" s="11">
        <v>69</v>
      </c>
      <c r="M127" s="11">
        <v>67</v>
      </c>
    </row>
    <row r="128" spans="1:13">
      <c r="A128" s="11" t="s">
        <v>326</v>
      </c>
      <c r="L128" s="11">
        <v>165</v>
      </c>
      <c r="M128" s="11">
        <v>48</v>
      </c>
    </row>
    <row r="129" spans="1:16">
      <c r="A129" s="11" t="s">
        <v>327</v>
      </c>
      <c r="L129" s="11">
        <v>241</v>
      </c>
      <c r="M129" s="11">
        <v>67</v>
      </c>
    </row>
    <row r="130" spans="1:16">
      <c r="A130" s="11" t="s">
        <v>328</v>
      </c>
      <c r="D130" s="11"/>
      <c r="E130" s="11"/>
      <c r="F130" s="11"/>
      <c r="G130" s="11"/>
      <c r="L130" s="11">
        <v>143</v>
      </c>
      <c r="M130" s="11">
        <v>47</v>
      </c>
    </row>
    <row r="131" spans="1:16">
      <c r="A131" s="11" t="s">
        <v>329</v>
      </c>
      <c r="D131" s="11"/>
      <c r="E131" s="11"/>
      <c r="F131" s="11"/>
      <c r="G131" s="11"/>
      <c r="L131" s="11">
        <v>189</v>
      </c>
      <c r="M131" s="11">
        <v>97</v>
      </c>
    </row>
    <row r="132" spans="1:16">
      <c r="A132" s="11" t="s">
        <v>330</v>
      </c>
      <c r="D132" s="11"/>
      <c r="E132" s="11"/>
      <c r="F132" s="11"/>
      <c r="G132" s="11"/>
      <c r="L132" s="11">
        <v>202</v>
      </c>
      <c r="M132" s="11">
        <v>69</v>
      </c>
    </row>
    <row r="133" spans="1:16">
      <c r="A133" s="11" t="s">
        <v>331</v>
      </c>
      <c r="N133" s="11">
        <v>73</v>
      </c>
      <c r="O133" s="11">
        <v>133</v>
      </c>
      <c r="P133" s="11">
        <v>127</v>
      </c>
    </row>
    <row r="134" spans="1:16">
      <c r="A134" s="11" t="s">
        <v>332</v>
      </c>
      <c r="N134" s="11">
        <v>67</v>
      </c>
      <c r="O134" s="11">
        <v>145</v>
      </c>
      <c r="P134" s="11">
        <v>34</v>
      </c>
    </row>
    <row r="135" spans="1:16">
      <c r="A135" s="11" t="s">
        <v>333</v>
      </c>
      <c r="N135" s="11">
        <v>86</v>
      </c>
      <c r="O135" s="11">
        <v>149</v>
      </c>
      <c r="P135" s="11">
        <v>16</v>
      </c>
    </row>
    <row r="136" spans="1:16">
      <c r="A136" s="11" t="s">
        <v>334</v>
      </c>
      <c r="N136" s="11">
        <v>94</v>
      </c>
      <c r="O136" s="11">
        <v>178</v>
      </c>
      <c r="P136" s="11">
        <v>72</v>
      </c>
    </row>
    <row r="137" spans="1:16">
      <c r="A137" s="11" t="s">
        <v>335</v>
      </c>
      <c r="N137" s="11">
        <v>55</v>
      </c>
      <c r="O137" s="11">
        <v>123</v>
      </c>
      <c r="P137" s="11">
        <v>140</v>
      </c>
    </row>
    <row r="138" spans="1:16">
      <c r="A138" s="11" t="s">
        <v>336</v>
      </c>
      <c r="N138" s="11">
        <v>91</v>
      </c>
      <c r="O138" s="11">
        <v>225</v>
      </c>
      <c r="P138" s="11">
        <v>77</v>
      </c>
    </row>
    <row r="139" spans="1:16">
      <c r="A139" s="11" t="s">
        <v>337</v>
      </c>
      <c r="N139" s="11">
        <v>75</v>
      </c>
      <c r="O139" s="11">
        <v>159</v>
      </c>
      <c r="P139" s="11">
        <v>126</v>
      </c>
    </row>
    <row r="140" spans="1:16">
      <c r="A140" s="11" t="s">
        <v>338</v>
      </c>
      <c r="N140" s="11">
        <v>98</v>
      </c>
      <c r="O140" s="11">
        <v>178</v>
      </c>
      <c r="P140" s="11">
        <v>77</v>
      </c>
    </row>
    <row r="141" spans="1:16">
      <c r="A141" s="11" t="s">
        <v>339</v>
      </c>
      <c r="N141" s="11">
        <v>102</v>
      </c>
      <c r="O141" s="11">
        <v>238</v>
      </c>
      <c r="P141" s="11">
        <v>113</v>
      </c>
    </row>
    <row r="142" spans="1:16">
      <c r="A142" s="11" t="s">
        <v>340</v>
      </c>
      <c r="N142" s="11">
        <v>83</v>
      </c>
      <c r="O142" s="11">
        <v>179</v>
      </c>
      <c r="P142" s="11">
        <v>73</v>
      </c>
    </row>
    <row r="143" spans="1:16">
      <c r="A143" s="11" t="s">
        <v>341</v>
      </c>
      <c r="N143" s="11">
        <v>71</v>
      </c>
      <c r="O143" s="11">
        <v>163</v>
      </c>
      <c r="P143" s="11">
        <v>50</v>
      </c>
    </row>
    <row r="144" spans="1:16">
      <c r="A144" s="11" t="s">
        <v>342</v>
      </c>
      <c r="N144" s="11">
        <v>80</v>
      </c>
      <c r="O144" s="11">
        <v>152</v>
      </c>
      <c r="P144" s="11">
        <v>54</v>
      </c>
    </row>
    <row r="145" spans="1:16">
      <c r="A145" s="11" t="s">
        <v>343</v>
      </c>
      <c r="N145" s="11">
        <v>47</v>
      </c>
      <c r="O145" s="11">
        <v>62</v>
      </c>
      <c r="P145" s="11">
        <v>14</v>
      </c>
    </row>
    <row r="146" spans="1:16">
      <c r="A146" s="11" t="s">
        <v>344</v>
      </c>
      <c r="N146" s="11">
        <v>73</v>
      </c>
      <c r="O146" s="11">
        <v>184</v>
      </c>
      <c r="P146" s="11">
        <v>39</v>
      </c>
    </row>
    <row r="147" spans="1:16">
      <c r="A147" s="11" t="s">
        <v>345</v>
      </c>
      <c r="N147" s="11">
        <v>97</v>
      </c>
      <c r="O147" s="11">
        <v>196</v>
      </c>
      <c r="P147" s="11">
        <v>58</v>
      </c>
    </row>
    <row r="148" spans="1:16">
      <c r="A148" s="11" t="s">
        <v>346</v>
      </c>
      <c r="N148" s="11">
        <v>42</v>
      </c>
      <c r="O148" s="11">
        <v>134</v>
      </c>
      <c r="P148" s="11">
        <v>36</v>
      </c>
    </row>
    <row r="149" spans="1:16">
      <c r="A149" s="11" t="s">
        <v>347</v>
      </c>
      <c r="N149" s="11">
        <v>73</v>
      </c>
      <c r="O149" s="11">
        <v>133</v>
      </c>
      <c r="P149" s="11">
        <v>31</v>
      </c>
    </row>
    <row r="150" spans="1:16">
      <c r="A150" s="11" t="s">
        <v>348</v>
      </c>
      <c r="N150" s="11">
        <v>83</v>
      </c>
      <c r="O150" s="11">
        <v>135</v>
      </c>
      <c r="P150" s="11">
        <v>81</v>
      </c>
    </row>
    <row r="151" spans="1:16">
      <c r="A151" s="11" t="s">
        <v>349</v>
      </c>
      <c r="N151" s="11">
        <v>76</v>
      </c>
      <c r="O151" s="11">
        <v>143</v>
      </c>
      <c r="P151" s="11">
        <v>37</v>
      </c>
    </row>
    <row r="152" spans="1:16">
      <c r="A152" s="11" t="s">
        <v>350</v>
      </c>
      <c r="N152" s="11">
        <v>72</v>
      </c>
      <c r="O152" s="11">
        <v>163</v>
      </c>
      <c r="P152" s="11">
        <v>31</v>
      </c>
    </row>
    <row r="153" spans="1:16">
      <c r="A153" s="11" t="s">
        <v>351</v>
      </c>
      <c r="N153" s="11">
        <v>77</v>
      </c>
      <c r="O153" s="11">
        <v>122</v>
      </c>
      <c r="P153" s="11">
        <v>16</v>
      </c>
    </row>
    <row r="154" spans="1:16">
      <c r="A154" s="11" t="s">
        <v>352</v>
      </c>
      <c r="N154" s="11">
        <v>46</v>
      </c>
      <c r="O154" s="11">
        <v>186</v>
      </c>
      <c r="P154" s="11">
        <v>84</v>
      </c>
    </row>
    <row r="155" spans="1:16">
      <c r="A155" s="11" t="s">
        <v>353</v>
      </c>
      <c r="N155" s="11">
        <v>72</v>
      </c>
      <c r="O155" s="11">
        <v>201</v>
      </c>
      <c r="P155" s="11">
        <v>83</v>
      </c>
    </row>
    <row r="156" spans="1:16">
      <c r="A156" s="11" t="s">
        <v>354</v>
      </c>
      <c r="N156" s="11">
        <v>59</v>
      </c>
      <c r="O156" s="11">
        <v>161</v>
      </c>
      <c r="P156" s="11">
        <v>36</v>
      </c>
    </row>
    <row r="157" spans="1:16">
      <c r="A157" s="11" t="s">
        <v>355</v>
      </c>
      <c r="N157" s="11">
        <v>68</v>
      </c>
      <c r="O157" s="11">
        <v>131</v>
      </c>
      <c r="P157" s="11">
        <v>18</v>
      </c>
    </row>
    <row r="158" spans="1:16">
      <c r="A158" s="11" t="s">
        <v>356</v>
      </c>
      <c r="N158" s="11">
        <v>119</v>
      </c>
      <c r="O158" s="11">
        <v>168</v>
      </c>
      <c r="P158" s="11">
        <v>31</v>
      </c>
    </row>
    <row r="159" spans="1:16">
      <c r="A159" s="11" t="s">
        <v>357</v>
      </c>
      <c r="N159" s="11">
        <v>81</v>
      </c>
      <c r="O159" s="11">
        <v>162</v>
      </c>
      <c r="P159" s="11">
        <v>58</v>
      </c>
    </row>
    <row r="160" spans="1:16">
      <c r="A160" s="11" t="s">
        <v>358</v>
      </c>
      <c r="N160" s="11">
        <v>79</v>
      </c>
      <c r="O160" s="11">
        <v>207</v>
      </c>
      <c r="P160" s="11">
        <v>32</v>
      </c>
    </row>
    <row r="161" spans="1:22">
      <c r="A161" s="11" t="s">
        <v>359</v>
      </c>
      <c r="N161" s="11">
        <v>82</v>
      </c>
      <c r="O161" s="11">
        <v>106</v>
      </c>
      <c r="P161" s="11">
        <v>53</v>
      </c>
    </row>
    <row r="162" spans="1:22">
      <c r="A162" s="11" t="s">
        <v>360</v>
      </c>
      <c r="N162" s="11">
        <v>71</v>
      </c>
      <c r="O162" s="11">
        <v>197</v>
      </c>
      <c r="P162" s="11">
        <v>65</v>
      </c>
    </row>
    <row r="163" spans="1:22">
      <c r="A163" s="11" t="s">
        <v>361</v>
      </c>
      <c r="N163" s="11">
        <v>31</v>
      </c>
      <c r="O163" s="11">
        <v>263</v>
      </c>
      <c r="P163" s="11">
        <v>82</v>
      </c>
    </row>
    <row r="164" spans="1:22">
      <c r="A164" s="11" t="s">
        <v>362</v>
      </c>
      <c r="N164" s="11">
        <v>62</v>
      </c>
      <c r="O164" s="11">
        <v>163</v>
      </c>
      <c r="P164" s="11">
        <v>50</v>
      </c>
    </row>
    <row r="165" spans="1:22">
      <c r="A165" s="11" t="s">
        <v>363</v>
      </c>
      <c r="N165" s="11">
        <v>113</v>
      </c>
      <c r="O165" s="11">
        <v>164</v>
      </c>
      <c r="P165" s="11">
        <v>48</v>
      </c>
    </row>
    <row r="166" spans="1:22">
      <c r="A166" s="11" t="s">
        <v>364</v>
      </c>
      <c r="N166" s="11">
        <v>59</v>
      </c>
      <c r="O166" s="11">
        <v>119</v>
      </c>
      <c r="P166" s="11">
        <v>85</v>
      </c>
    </row>
    <row r="167" spans="1:22">
      <c r="A167" s="11" t="s">
        <v>365</v>
      </c>
      <c r="N167" s="11">
        <v>79</v>
      </c>
      <c r="O167" s="11">
        <v>224</v>
      </c>
      <c r="P167" s="11">
        <v>78</v>
      </c>
    </row>
    <row r="168" spans="1:22">
      <c r="A168" s="11" t="s">
        <v>366</v>
      </c>
      <c r="N168" s="11">
        <v>89</v>
      </c>
      <c r="O168" s="11">
        <v>196</v>
      </c>
      <c r="P168" s="11">
        <v>37</v>
      </c>
    </row>
    <row r="169" spans="1:22">
      <c r="A169" s="11" t="s">
        <v>367</v>
      </c>
      <c r="N169" s="11">
        <v>64</v>
      </c>
      <c r="O169" s="11">
        <v>171</v>
      </c>
      <c r="P169" s="11">
        <v>35</v>
      </c>
    </row>
    <row r="170" spans="1:22">
      <c r="A170" s="11" t="s">
        <v>368</v>
      </c>
      <c r="N170" s="11">
        <v>73</v>
      </c>
      <c r="O170" s="11">
        <v>240</v>
      </c>
      <c r="P170" s="11">
        <v>37</v>
      </c>
    </row>
    <row r="171" spans="1:22">
      <c r="A171" s="11" t="s">
        <v>369</v>
      </c>
      <c r="Q171" s="11">
        <v>95</v>
      </c>
      <c r="R171" s="11">
        <v>30</v>
      </c>
      <c r="S171" s="11">
        <v>6</v>
      </c>
      <c r="T171" s="11">
        <v>11</v>
      </c>
      <c r="U171" s="11">
        <v>36</v>
      </c>
      <c r="V171" s="11">
        <v>42</v>
      </c>
    </row>
    <row r="172" spans="1:22">
      <c r="A172" s="11" t="s">
        <v>370</v>
      </c>
      <c r="Q172" s="11">
        <v>110</v>
      </c>
      <c r="R172" s="11">
        <v>52</v>
      </c>
      <c r="S172" s="11">
        <v>3</v>
      </c>
      <c r="T172" s="11">
        <v>6</v>
      </c>
      <c r="U172" s="11">
        <v>28</v>
      </c>
      <c r="V172" s="11">
        <v>20</v>
      </c>
    </row>
    <row r="173" spans="1:22">
      <c r="A173" s="11" t="s">
        <v>371</v>
      </c>
      <c r="Q173" s="11">
        <v>138</v>
      </c>
      <c r="R173" s="11">
        <v>6</v>
      </c>
      <c r="S173" s="11">
        <v>28</v>
      </c>
      <c r="T173" s="11">
        <v>11</v>
      </c>
      <c r="U173" s="11">
        <v>4</v>
      </c>
      <c r="V173" s="11">
        <v>60</v>
      </c>
    </row>
    <row r="174" spans="1:22">
      <c r="A174" s="11" t="s">
        <v>372</v>
      </c>
      <c r="Q174" s="11">
        <v>158</v>
      </c>
      <c r="R174" s="11">
        <v>13</v>
      </c>
      <c r="S174" s="11">
        <v>39</v>
      </c>
      <c r="T174" s="11">
        <v>13</v>
      </c>
      <c r="U174" s="11">
        <v>15</v>
      </c>
      <c r="V174" s="11">
        <v>42</v>
      </c>
    </row>
    <row r="175" spans="1:22">
      <c r="A175" s="11" t="s">
        <v>373</v>
      </c>
      <c r="Q175" s="11">
        <v>141</v>
      </c>
      <c r="R175" s="11">
        <v>56</v>
      </c>
      <c r="S175" s="11">
        <v>14</v>
      </c>
      <c r="T175" s="11">
        <v>17</v>
      </c>
      <c r="U175" s="11">
        <v>21</v>
      </c>
      <c r="V175" s="11">
        <v>27</v>
      </c>
    </row>
    <row r="176" spans="1:22">
      <c r="A176" s="11" t="s">
        <v>374</v>
      </c>
      <c r="Q176" s="11">
        <v>101</v>
      </c>
      <c r="R176" s="11">
        <v>45</v>
      </c>
      <c r="S176" s="11">
        <v>6</v>
      </c>
      <c r="T176" s="11">
        <v>21</v>
      </c>
      <c r="U176" s="11">
        <v>38</v>
      </c>
      <c r="V176" s="11">
        <v>35</v>
      </c>
    </row>
    <row r="177" spans="1:22">
      <c r="A177" s="11" t="s">
        <v>375</v>
      </c>
      <c r="Q177" s="11">
        <v>152</v>
      </c>
      <c r="R177" s="11">
        <v>7</v>
      </c>
      <c r="S177" s="11">
        <v>32</v>
      </c>
      <c r="T177" s="11">
        <v>9</v>
      </c>
      <c r="U177" s="11">
        <v>9</v>
      </c>
      <c r="V177" s="11">
        <v>39</v>
      </c>
    </row>
    <row r="178" spans="1:22">
      <c r="A178" s="11" t="s">
        <v>376</v>
      </c>
      <c r="Q178" s="11">
        <v>138</v>
      </c>
      <c r="R178" s="11">
        <v>8</v>
      </c>
      <c r="S178" s="11">
        <v>38</v>
      </c>
      <c r="T178" s="11">
        <v>4</v>
      </c>
      <c r="U178" s="11">
        <v>8</v>
      </c>
      <c r="V178" s="11">
        <v>91</v>
      </c>
    </row>
    <row r="179" spans="1:22">
      <c r="A179" s="11" t="s">
        <v>377</v>
      </c>
      <c r="Q179" s="11">
        <v>160</v>
      </c>
      <c r="R179" s="11">
        <v>7</v>
      </c>
      <c r="S179" s="11">
        <v>37</v>
      </c>
      <c r="T179" s="11">
        <v>13</v>
      </c>
      <c r="U179" s="11">
        <v>40</v>
      </c>
      <c r="V179" s="11">
        <v>50</v>
      </c>
    </row>
    <row r="180" spans="1:22">
      <c r="A180" s="11" t="s">
        <v>378</v>
      </c>
      <c r="Q180" s="11">
        <v>105</v>
      </c>
      <c r="R180" s="11">
        <v>31</v>
      </c>
      <c r="S180" s="11">
        <v>8</v>
      </c>
      <c r="T180" s="11">
        <v>11</v>
      </c>
      <c r="U180" s="11">
        <v>34</v>
      </c>
      <c r="V180" s="11">
        <v>29</v>
      </c>
    </row>
    <row r="181" spans="1:22">
      <c r="A181" s="11" t="s">
        <v>379</v>
      </c>
      <c r="Q181" s="11">
        <v>197</v>
      </c>
      <c r="R181" s="11">
        <v>6</v>
      </c>
      <c r="S181" s="11">
        <v>31</v>
      </c>
      <c r="T181" s="11">
        <v>7</v>
      </c>
      <c r="U181" s="11">
        <v>10</v>
      </c>
      <c r="V181" s="11">
        <v>74</v>
      </c>
    </row>
    <row r="182" spans="1:22">
      <c r="A182" s="11" t="s">
        <v>380</v>
      </c>
      <c r="Q182" s="11">
        <v>98</v>
      </c>
      <c r="R182" s="11">
        <v>41</v>
      </c>
      <c r="S182" s="11">
        <v>5</v>
      </c>
      <c r="T182" s="11">
        <v>12</v>
      </c>
      <c r="U182" s="11">
        <v>16</v>
      </c>
      <c r="V182" s="11">
        <v>21</v>
      </c>
    </row>
    <row r="183" spans="1:22">
      <c r="A183" s="11" t="s">
        <v>381</v>
      </c>
      <c r="Q183" s="11">
        <v>130</v>
      </c>
      <c r="R183" s="11">
        <v>35</v>
      </c>
      <c r="S183" s="11">
        <v>20</v>
      </c>
      <c r="T183" s="11">
        <v>5</v>
      </c>
      <c r="U183" s="11">
        <v>27</v>
      </c>
      <c r="V183" s="11">
        <v>30</v>
      </c>
    </row>
    <row r="184" spans="1:22">
      <c r="A184" s="11" t="s">
        <v>382</v>
      </c>
      <c r="Q184" s="11">
        <v>142</v>
      </c>
      <c r="R184" s="11">
        <v>62</v>
      </c>
      <c r="S184" s="11">
        <v>8</v>
      </c>
      <c r="T184" s="11">
        <v>21</v>
      </c>
      <c r="U184" s="11">
        <v>34</v>
      </c>
      <c r="V184" s="11">
        <v>46</v>
      </c>
    </row>
    <row r="185" spans="1:22">
      <c r="A185" s="11" t="s">
        <v>383</v>
      </c>
      <c r="Q185" s="11">
        <v>156</v>
      </c>
      <c r="R185" s="11">
        <v>16</v>
      </c>
      <c r="S185" s="11">
        <v>24</v>
      </c>
      <c r="T185" s="11">
        <v>4</v>
      </c>
      <c r="U185" s="11">
        <v>13</v>
      </c>
      <c r="V185" s="11">
        <v>44</v>
      </c>
    </row>
    <row r="186" spans="1:22">
      <c r="A186" s="11" t="s">
        <v>384</v>
      </c>
      <c r="Q186" s="11">
        <v>154</v>
      </c>
      <c r="R186" s="11">
        <v>32</v>
      </c>
      <c r="S186" s="11">
        <v>21</v>
      </c>
      <c r="T186" s="11">
        <v>8</v>
      </c>
      <c r="U186" s="11">
        <v>11</v>
      </c>
      <c r="V186" s="11">
        <v>31</v>
      </c>
    </row>
    <row r="187" spans="1:22">
      <c r="A187" s="11" t="s">
        <v>385</v>
      </c>
      <c r="Q187" s="11">
        <v>119</v>
      </c>
      <c r="R187" s="11">
        <v>17</v>
      </c>
      <c r="S187" s="11">
        <v>5</v>
      </c>
      <c r="T187" s="11">
        <v>13</v>
      </c>
      <c r="U187" s="11">
        <v>23</v>
      </c>
      <c r="V187" s="11">
        <v>34</v>
      </c>
    </row>
    <row r="188" spans="1:22">
      <c r="A188" s="11" t="s">
        <v>386</v>
      </c>
      <c r="Q188" s="11">
        <v>140</v>
      </c>
      <c r="R188" s="11">
        <v>7</v>
      </c>
      <c r="S188" s="11">
        <v>41</v>
      </c>
      <c r="T188" s="11">
        <v>8</v>
      </c>
      <c r="U188" s="11">
        <v>11</v>
      </c>
      <c r="V188" s="11">
        <v>45</v>
      </c>
    </row>
    <row r="189" spans="1:22">
      <c r="A189" s="11" t="s">
        <v>387</v>
      </c>
      <c r="Q189" s="11">
        <v>169</v>
      </c>
      <c r="R189" s="11">
        <v>1</v>
      </c>
      <c r="S189" s="11">
        <v>23</v>
      </c>
      <c r="T189" s="11">
        <v>6</v>
      </c>
      <c r="U189" s="11">
        <v>9</v>
      </c>
      <c r="V189" s="11">
        <v>86</v>
      </c>
    </row>
    <row r="190" spans="1:22">
      <c r="A190" s="11" t="s">
        <v>388</v>
      </c>
      <c r="Q190" s="11">
        <v>208</v>
      </c>
      <c r="R190" s="11">
        <v>9</v>
      </c>
      <c r="S190" s="11">
        <v>42</v>
      </c>
      <c r="T190" s="11">
        <v>9</v>
      </c>
      <c r="U190" s="11">
        <v>16</v>
      </c>
      <c r="V190" s="11">
        <v>45</v>
      </c>
    </row>
    <row r="191" spans="1:22">
      <c r="A191" s="11" t="s">
        <v>389</v>
      </c>
      <c r="Q191" s="11">
        <v>137</v>
      </c>
      <c r="R191" s="11">
        <v>6</v>
      </c>
      <c r="S191" s="11">
        <v>29</v>
      </c>
      <c r="T191" s="11">
        <v>9</v>
      </c>
      <c r="U191" s="11">
        <v>13</v>
      </c>
      <c r="V191" s="11">
        <v>60</v>
      </c>
    </row>
    <row r="192" spans="1:22">
      <c r="A192" s="11" t="s">
        <v>390</v>
      </c>
      <c r="Q192" s="11">
        <v>189</v>
      </c>
      <c r="R192" s="11">
        <v>6</v>
      </c>
      <c r="S192" s="11">
        <v>45</v>
      </c>
      <c r="T192" s="11">
        <v>11</v>
      </c>
      <c r="U192" s="11">
        <v>12</v>
      </c>
      <c r="V192" s="11">
        <v>91</v>
      </c>
    </row>
    <row r="193" spans="1:22">
      <c r="A193" s="11" t="s">
        <v>391</v>
      </c>
      <c r="Q193" s="11">
        <v>232</v>
      </c>
      <c r="R193" s="11">
        <v>7</v>
      </c>
      <c r="S193" s="11">
        <v>60</v>
      </c>
      <c r="T193" s="11">
        <v>7</v>
      </c>
      <c r="U193" s="11">
        <v>14</v>
      </c>
      <c r="V193" s="11">
        <v>118</v>
      </c>
    </row>
    <row r="194" spans="1:22">
      <c r="A194" s="11" t="s">
        <v>392</v>
      </c>
      <c r="Q194" s="11">
        <v>139</v>
      </c>
      <c r="R194" s="11">
        <v>10</v>
      </c>
      <c r="S194" s="11">
        <v>33</v>
      </c>
      <c r="T194" s="11">
        <v>6</v>
      </c>
      <c r="U194" s="11">
        <v>22</v>
      </c>
      <c r="V194" s="11">
        <v>50</v>
      </c>
    </row>
    <row r="195" spans="1:22">
      <c r="A195" s="11" t="s">
        <v>393</v>
      </c>
      <c r="Q195" s="11">
        <v>146</v>
      </c>
      <c r="R195" s="11">
        <v>31</v>
      </c>
      <c r="S195" s="11">
        <v>6</v>
      </c>
      <c r="T195" s="11">
        <v>24</v>
      </c>
      <c r="U195" s="11">
        <v>22</v>
      </c>
      <c r="V195" s="11">
        <v>52</v>
      </c>
    </row>
    <row r="196" spans="1:22">
      <c r="A196" s="11" t="s">
        <v>394</v>
      </c>
      <c r="Q196" s="11">
        <v>106</v>
      </c>
      <c r="R196" s="11">
        <v>20</v>
      </c>
      <c r="S196" s="11">
        <v>6</v>
      </c>
      <c r="T196" s="11">
        <v>35</v>
      </c>
      <c r="U196" s="11">
        <v>21</v>
      </c>
      <c r="V196" s="11">
        <v>61</v>
      </c>
    </row>
    <row r="197" spans="1:22">
      <c r="A197" s="11" t="s">
        <v>395</v>
      </c>
      <c r="Q197" s="11">
        <v>100</v>
      </c>
      <c r="R197" s="11">
        <v>1</v>
      </c>
      <c r="S197" s="11">
        <v>27</v>
      </c>
      <c r="T197" s="11">
        <v>6</v>
      </c>
      <c r="U197" s="11">
        <v>6</v>
      </c>
      <c r="V197" s="11">
        <v>76</v>
      </c>
    </row>
    <row r="198" spans="1:22">
      <c r="A198" s="11" t="s">
        <v>396</v>
      </c>
      <c r="Q198" s="11">
        <v>189</v>
      </c>
      <c r="R198" s="11">
        <v>26</v>
      </c>
      <c r="S198" s="11">
        <v>4</v>
      </c>
      <c r="T198" s="11">
        <v>37</v>
      </c>
      <c r="U198" s="11">
        <v>38</v>
      </c>
      <c r="V198" s="11">
        <v>37</v>
      </c>
    </row>
    <row r="199" spans="1:22">
      <c r="A199" s="11" t="s">
        <v>397</v>
      </c>
      <c r="Q199" s="11">
        <v>133</v>
      </c>
      <c r="R199" s="11">
        <v>38</v>
      </c>
      <c r="S199" s="11">
        <v>11</v>
      </c>
      <c r="T199" s="11">
        <v>56</v>
      </c>
      <c r="U199" s="11">
        <v>34</v>
      </c>
      <c r="V199" s="11">
        <v>61</v>
      </c>
    </row>
    <row r="200" spans="1:22">
      <c r="A200" s="11" t="s">
        <v>398</v>
      </c>
      <c r="Q200" s="11">
        <v>95</v>
      </c>
      <c r="R200" s="11">
        <v>15</v>
      </c>
      <c r="S200" s="11">
        <v>15</v>
      </c>
      <c r="T200" s="11">
        <v>9</v>
      </c>
      <c r="U200" s="11">
        <v>18</v>
      </c>
      <c r="V200" s="11">
        <v>27</v>
      </c>
    </row>
    <row r="201" spans="1:22">
      <c r="A201" s="11" t="s">
        <v>399</v>
      </c>
      <c r="Q201" s="11">
        <v>109</v>
      </c>
      <c r="R201" s="11">
        <v>25</v>
      </c>
      <c r="S201" s="11">
        <v>3</v>
      </c>
      <c r="T201" s="11">
        <v>18</v>
      </c>
      <c r="U201" s="11">
        <v>31</v>
      </c>
      <c r="V201" s="11">
        <v>33</v>
      </c>
    </row>
    <row r="202" spans="1:22">
      <c r="A202" s="11" t="s">
        <v>400</v>
      </c>
      <c r="Q202" s="11">
        <v>173</v>
      </c>
      <c r="R202" s="11">
        <v>29</v>
      </c>
      <c r="S202" s="11">
        <v>12</v>
      </c>
      <c r="T202" s="11">
        <v>34</v>
      </c>
      <c r="U202" s="11">
        <v>21</v>
      </c>
      <c r="V202" s="11">
        <v>78</v>
      </c>
    </row>
    <row r="203" spans="1:22">
      <c r="A203" s="11" t="s">
        <v>401</v>
      </c>
      <c r="Q203" s="11">
        <v>177</v>
      </c>
      <c r="R203" s="11">
        <v>46</v>
      </c>
      <c r="S203" s="11">
        <v>18</v>
      </c>
      <c r="T203" s="11">
        <v>12</v>
      </c>
      <c r="U203" s="11">
        <v>13</v>
      </c>
      <c r="V203" s="11">
        <v>51</v>
      </c>
    </row>
    <row r="204" spans="1:22">
      <c r="A204" s="11" t="s">
        <v>402</v>
      </c>
      <c r="Q204" s="11">
        <v>154</v>
      </c>
      <c r="R204" s="11">
        <v>4</v>
      </c>
      <c r="S204" s="11">
        <v>33</v>
      </c>
      <c r="T204" s="11">
        <v>5</v>
      </c>
      <c r="U204" s="11">
        <v>10</v>
      </c>
      <c r="V204" s="11">
        <v>107</v>
      </c>
    </row>
    <row r="205" spans="1:22">
      <c r="A205" s="11" t="s">
        <v>403</v>
      </c>
      <c r="Q205" s="11">
        <v>158</v>
      </c>
      <c r="R205" s="11">
        <v>2</v>
      </c>
      <c r="S205" s="11">
        <v>26</v>
      </c>
      <c r="T205" s="11">
        <v>9</v>
      </c>
      <c r="U205" s="11">
        <v>9</v>
      </c>
      <c r="V205" s="11">
        <v>100</v>
      </c>
    </row>
    <row r="206" spans="1:22">
      <c r="A206" s="11" t="s">
        <v>404</v>
      </c>
      <c r="Q206" s="11">
        <v>90</v>
      </c>
      <c r="R206" s="11">
        <v>60</v>
      </c>
      <c r="S206" s="11">
        <v>0</v>
      </c>
      <c r="T206" s="11">
        <v>18</v>
      </c>
      <c r="U206" s="11">
        <v>21</v>
      </c>
      <c r="V206" s="11">
        <v>18</v>
      </c>
    </row>
    <row r="207" spans="1:22">
      <c r="A207" s="11" t="s">
        <v>405</v>
      </c>
      <c r="Q207" s="11">
        <v>203</v>
      </c>
      <c r="R207" s="11">
        <v>9</v>
      </c>
      <c r="S207" s="11">
        <v>19</v>
      </c>
      <c r="T207" s="11">
        <v>13</v>
      </c>
      <c r="U207" s="11">
        <v>9</v>
      </c>
      <c r="V207" s="11">
        <v>98</v>
      </c>
    </row>
    <row r="208" spans="1:22">
      <c r="A208" s="11" t="s">
        <v>406</v>
      </c>
      <c r="Q208" s="11">
        <v>117</v>
      </c>
      <c r="R208" s="11">
        <v>37</v>
      </c>
      <c r="S208" s="11">
        <v>7</v>
      </c>
      <c r="T208" s="11">
        <v>37</v>
      </c>
      <c r="U208" s="11">
        <v>36</v>
      </c>
      <c r="V208" s="11">
        <v>12</v>
      </c>
    </row>
    <row r="209" spans="1:25">
      <c r="A209" s="11" t="s">
        <v>407</v>
      </c>
      <c r="Q209" s="11">
        <v>147</v>
      </c>
      <c r="R209" s="11">
        <v>12</v>
      </c>
      <c r="S209" s="11">
        <v>17</v>
      </c>
      <c r="T209" s="11">
        <v>5</v>
      </c>
      <c r="U209" s="11">
        <v>9</v>
      </c>
      <c r="V209" s="11">
        <v>72</v>
      </c>
    </row>
    <row r="210" spans="1:25">
      <c r="A210" s="11" t="s">
        <v>408</v>
      </c>
      <c r="Q210" s="11">
        <v>124</v>
      </c>
      <c r="R210" s="11">
        <v>25</v>
      </c>
      <c r="S210" s="11">
        <v>6</v>
      </c>
      <c r="T210" s="11">
        <v>30</v>
      </c>
      <c r="U210" s="11">
        <v>25</v>
      </c>
      <c r="V210" s="11">
        <v>40</v>
      </c>
    </row>
    <row r="211" spans="1:25">
      <c r="A211" s="11" t="s">
        <v>409</v>
      </c>
      <c r="Q211" s="11">
        <v>122</v>
      </c>
      <c r="R211" s="11">
        <v>1</v>
      </c>
      <c r="S211" s="11">
        <v>13</v>
      </c>
      <c r="T211" s="11">
        <v>9</v>
      </c>
      <c r="U211" s="11">
        <v>5</v>
      </c>
      <c r="V211" s="11">
        <v>48</v>
      </c>
    </row>
    <row r="212" spans="1:25">
      <c r="A212" s="11" t="s">
        <v>410</v>
      </c>
      <c r="W212" s="11">
        <v>178</v>
      </c>
      <c r="X212" s="11">
        <v>90</v>
      </c>
      <c r="Y212" s="11">
        <v>47</v>
      </c>
    </row>
    <row r="213" spans="1:25">
      <c r="A213" s="11" t="s">
        <v>411</v>
      </c>
      <c r="W213" s="11">
        <v>153</v>
      </c>
      <c r="X213" s="11">
        <v>79</v>
      </c>
      <c r="Y213" s="11">
        <v>49</v>
      </c>
    </row>
    <row r="214" spans="1:25">
      <c r="A214" s="11" t="s">
        <v>412</v>
      </c>
      <c r="W214" s="11">
        <v>146</v>
      </c>
      <c r="X214" s="11">
        <v>86</v>
      </c>
      <c r="Y214" s="11">
        <v>60</v>
      </c>
    </row>
    <row r="215" spans="1:25">
      <c r="A215" s="11" t="s">
        <v>413</v>
      </c>
      <c r="W215" s="11">
        <v>117</v>
      </c>
      <c r="X215" s="11">
        <v>49</v>
      </c>
      <c r="Y215" s="11">
        <v>16</v>
      </c>
    </row>
    <row r="216" spans="1:25">
      <c r="A216" s="11" t="s">
        <v>414</v>
      </c>
      <c r="W216" s="11">
        <v>105</v>
      </c>
      <c r="X216" s="11">
        <v>32</v>
      </c>
      <c r="Y216" s="11">
        <v>30</v>
      </c>
    </row>
    <row r="217" spans="1:25">
      <c r="A217" s="11" t="s">
        <v>415</v>
      </c>
      <c r="W217" s="11">
        <v>170</v>
      </c>
      <c r="X217" s="11">
        <v>58</v>
      </c>
      <c r="Y217" s="11">
        <v>41</v>
      </c>
    </row>
    <row r="218" spans="1:25">
      <c r="A218" s="11" t="s">
        <v>416</v>
      </c>
      <c r="W218" s="11">
        <v>120</v>
      </c>
      <c r="X218" s="11">
        <v>33</v>
      </c>
      <c r="Y218" s="11">
        <v>83</v>
      </c>
    </row>
    <row r="219" spans="1:25">
      <c r="A219" s="11" t="s">
        <v>417</v>
      </c>
      <c r="W219" s="11">
        <v>150</v>
      </c>
      <c r="X219" s="11">
        <v>108</v>
      </c>
      <c r="Y219" s="11">
        <v>23</v>
      </c>
    </row>
    <row r="220" spans="1:25">
      <c r="A220" s="11" t="s">
        <v>418</v>
      </c>
      <c r="W220" s="11">
        <v>136</v>
      </c>
      <c r="X220" s="11">
        <v>44</v>
      </c>
      <c r="Y220" s="11">
        <v>22</v>
      </c>
    </row>
    <row r="221" spans="1:25">
      <c r="A221" s="11" t="s">
        <v>419</v>
      </c>
      <c r="W221" s="11">
        <v>76</v>
      </c>
      <c r="X221" s="11">
        <v>36</v>
      </c>
      <c r="Y221" s="11">
        <v>18</v>
      </c>
    </row>
    <row r="222" spans="1:25">
      <c r="A222" s="11" t="s">
        <v>420</v>
      </c>
      <c r="W222" s="11">
        <v>151</v>
      </c>
      <c r="X222" s="11">
        <v>41</v>
      </c>
      <c r="Y222" s="11">
        <v>29</v>
      </c>
    </row>
    <row r="223" spans="1:25">
      <c r="A223" s="11" t="s">
        <v>421</v>
      </c>
      <c r="W223" s="11">
        <v>90</v>
      </c>
      <c r="X223" s="11">
        <v>34</v>
      </c>
      <c r="Y223" s="11">
        <v>21</v>
      </c>
    </row>
    <row r="224" spans="1:25">
      <c r="A224" s="11" t="s">
        <v>422</v>
      </c>
      <c r="W224" s="11">
        <v>100</v>
      </c>
      <c r="X224" s="11">
        <v>95</v>
      </c>
      <c r="Y224" s="11">
        <v>18</v>
      </c>
    </row>
    <row r="225" spans="1:25">
      <c r="A225" s="11" t="s">
        <v>423</v>
      </c>
      <c r="W225" s="11">
        <v>137</v>
      </c>
      <c r="X225" s="11">
        <v>74</v>
      </c>
      <c r="Y225" s="11">
        <v>45</v>
      </c>
    </row>
    <row r="226" spans="1:25">
      <c r="A226" s="11" t="s">
        <v>424</v>
      </c>
      <c r="W226" s="11">
        <v>80</v>
      </c>
      <c r="X226" s="11">
        <v>93</v>
      </c>
      <c r="Y226" s="11">
        <v>18</v>
      </c>
    </row>
    <row r="227" spans="1:25">
      <c r="A227" s="11" t="s">
        <v>425</v>
      </c>
      <c r="W227" s="11">
        <v>166</v>
      </c>
      <c r="X227" s="11">
        <v>95</v>
      </c>
      <c r="Y227" s="11">
        <v>40</v>
      </c>
    </row>
    <row r="228" spans="1:25">
      <c r="A228" s="11" t="s">
        <v>426</v>
      </c>
      <c r="W228" s="11">
        <v>115</v>
      </c>
      <c r="X228" s="11">
        <v>38</v>
      </c>
      <c r="Y228" s="11">
        <v>19</v>
      </c>
    </row>
    <row r="229" spans="1:25">
      <c r="A229" s="11" t="s">
        <v>427</v>
      </c>
      <c r="W229" s="11">
        <v>117</v>
      </c>
      <c r="X229" s="11">
        <v>51</v>
      </c>
      <c r="Y229" s="11">
        <v>27</v>
      </c>
    </row>
    <row r="230" spans="1:25">
      <c r="A230" s="11" t="s">
        <v>428</v>
      </c>
      <c r="W230" s="11">
        <v>135</v>
      </c>
      <c r="X230" s="11">
        <v>67</v>
      </c>
      <c r="Y230" s="11">
        <v>33</v>
      </c>
    </row>
    <row r="231" spans="1:25">
      <c r="A231" s="11" t="s">
        <v>429</v>
      </c>
      <c r="W231" s="11">
        <v>87</v>
      </c>
      <c r="X231" s="11">
        <v>22</v>
      </c>
      <c r="Y231" s="11">
        <v>16</v>
      </c>
    </row>
    <row r="232" spans="1:25">
      <c r="A232" s="11" t="s">
        <v>430</v>
      </c>
      <c r="W232" s="11">
        <v>81</v>
      </c>
      <c r="X232" s="11">
        <v>31</v>
      </c>
      <c r="Y232" s="11">
        <v>34</v>
      </c>
    </row>
    <row r="233" spans="1:25">
      <c r="A233" s="11" t="s">
        <v>431</v>
      </c>
      <c r="W233" s="11">
        <v>105</v>
      </c>
      <c r="X233" s="11">
        <v>19</v>
      </c>
      <c r="Y233" s="11">
        <v>46</v>
      </c>
    </row>
    <row r="234" spans="1:25">
      <c r="A234" s="11" t="s">
        <v>432</v>
      </c>
      <c r="W234" s="11">
        <v>86</v>
      </c>
      <c r="X234" s="11">
        <v>28</v>
      </c>
      <c r="Y234" s="11">
        <v>20</v>
      </c>
    </row>
    <row r="235" spans="1:25">
      <c r="A235" s="11" t="s">
        <v>433</v>
      </c>
      <c r="W235" s="11">
        <v>76</v>
      </c>
      <c r="X235" s="11">
        <v>36</v>
      </c>
      <c r="Y235" s="11">
        <v>21</v>
      </c>
    </row>
    <row r="236" spans="1:25">
      <c r="A236" s="11" t="s">
        <v>434</v>
      </c>
      <c r="W236" s="11">
        <v>104</v>
      </c>
      <c r="X236" s="11">
        <v>17</v>
      </c>
      <c r="Y236" s="11">
        <v>15</v>
      </c>
    </row>
    <row r="237" spans="1:25">
      <c r="A237" s="11" t="s">
        <v>435</v>
      </c>
      <c r="W237" s="11">
        <v>95</v>
      </c>
      <c r="X237" s="11">
        <v>20</v>
      </c>
      <c r="Y237" s="11">
        <v>31</v>
      </c>
    </row>
    <row r="238" spans="1:25">
      <c r="A238" s="11" t="s">
        <v>436</v>
      </c>
      <c r="W238" s="11">
        <v>97</v>
      </c>
      <c r="X238" s="11">
        <v>18</v>
      </c>
      <c r="Y238" s="11">
        <v>19</v>
      </c>
    </row>
    <row r="239" spans="1:25">
      <c r="A239" s="11" t="s">
        <v>437</v>
      </c>
      <c r="W239" s="11">
        <v>67</v>
      </c>
      <c r="X239" s="11">
        <v>32</v>
      </c>
      <c r="Y239" s="11">
        <v>32</v>
      </c>
    </row>
    <row r="240" spans="1:25">
      <c r="A240" s="11" t="s">
        <v>438</v>
      </c>
      <c r="W240" s="11">
        <v>163</v>
      </c>
      <c r="X240" s="11">
        <v>78</v>
      </c>
      <c r="Y240" s="11">
        <v>79</v>
      </c>
    </row>
    <row r="241" spans="1:25">
      <c r="A241" s="11" t="s">
        <v>439</v>
      </c>
      <c r="W241" s="11">
        <v>97</v>
      </c>
      <c r="X241" s="11">
        <v>52</v>
      </c>
      <c r="Y241" s="11">
        <v>40</v>
      </c>
    </row>
    <row r="242" spans="1:25">
      <c r="A242" s="11" t="s">
        <v>440</v>
      </c>
      <c r="W242" s="11">
        <v>133</v>
      </c>
      <c r="X242" s="11">
        <v>98</v>
      </c>
      <c r="Y242" s="11">
        <v>46</v>
      </c>
    </row>
    <row r="243" spans="1:25">
      <c r="A243" s="11" t="s">
        <v>441</v>
      </c>
      <c r="W243" s="11">
        <v>177</v>
      </c>
      <c r="X243" s="11">
        <v>35</v>
      </c>
      <c r="Y243" s="11">
        <v>39</v>
      </c>
    </row>
    <row r="244" spans="1:25">
      <c r="A244" s="11" t="s">
        <v>442</v>
      </c>
      <c r="W244" s="11">
        <v>156</v>
      </c>
      <c r="X244" s="11">
        <v>70</v>
      </c>
      <c r="Y244" s="11">
        <v>39</v>
      </c>
    </row>
    <row r="245" spans="1:25">
      <c r="A245" s="11" t="s">
        <v>443</v>
      </c>
      <c r="W245" s="11">
        <v>129</v>
      </c>
      <c r="X245" s="11">
        <v>70</v>
      </c>
      <c r="Y245" s="11">
        <v>66</v>
      </c>
    </row>
    <row r="246" spans="1:25">
      <c r="A246" s="11" t="s">
        <v>444</v>
      </c>
      <c r="W246" s="11">
        <v>143</v>
      </c>
      <c r="X246" s="11">
        <v>72</v>
      </c>
      <c r="Y246" s="11">
        <v>44</v>
      </c>
    </row>
    <row r="247" spans="1:25">
      <c r="A247" s="11" t="s">
        <v>445</v>
      </c>
      <c r="W247" s="11">
        <v>153</v>
      </c>
      <c r="X247" s="11">
        <v>74</v>
      </c>
      <c r="Y247" s="11">
        <v>54</v>
      </c>
    </row>
    <row r="248" spans="1:25">
      <c r="A248" s="11" t="s">
        <v>446</v>
      </c>
      <c r="W248" s="11">
        <v>164</v>
      </c>
      <c r="X248" s="11">
        <v>74</v>
      </c>
      <c r="Y248" s="11">
        <v>88</v>
      </c>
    </row>
    <row r="249" spans="1:25">
      <c r="A249" s="11" t="s">
        <v>447</v>
      </c>
      <c r="W249" s="11">
        <v>149</v>
      </c>
      <c r="X249" s="11">
        <v>65</v>
      </c>
      <c r="Y249" s="11">
        <v>96</v>
      </c>
    </row>
    <row r="250" spans="1:25">
      <c r="A250" s="11" t="s">
        <v>448</v>
      </c>
      <c r="W250" s="11">
        <v>140</v>
      </c>
      <c r="X250" s="11">
        <v>60</v>
      </c>
      <c r="Y250" s="11">
        <v>32</v>
      </c>
    </row>
    <row r="251" spans="1:25">
      <c r="A251" s="11" t="s">
        <v>449</v>
      </c>
      <c r="W251" s="11">
        <v>119</v>
      </c>
      <c r="X251" s="11">
        <v>47</v>
      </c>
      <c r="Y251" s="11">
        <v>58</v>
      </c>
    </row>
    <row r="252" spans="1:25">
      <c r="A252" s="11" t="s">
        <v>450</v>
      </c>
      <c r="W252" s="11">
        <v>163</v>
      </c>
      <c r="X252" s="11">
        <v>64</v>
      </c>
      <c r="Y252" s="11">
        <v>22</v>
      </c>
    </row>
    <row r="253" spans="1:25">
      <c r="A253" s="11" t="s">
        <v>451</v>
      </c>
      <c r="W253" s="11">
        <v>124</v>
      </c>
      <c r="X253" s="11">
        <v>64</v>
      </c>
      <c r="Y253" s="11">
        <v>56</v>
      </c>
    </row>
    <row r="254" spans="1:25">
      <c r="A254" s="11" t="s">
        <v>452</v>
      </c>
      <c r="W254" s="11">
        <v>123</v>
      </c>
      <c r="X254" s="11">
        <v>76</v>
      </c>
      <c r="Y254" s="11">
        <v>36</v>
      </c>
    </row>
    <row r="255" spans="1:25">
      <c r="A255" s="11" t="s">
        <v>453</v>
      </c>
      <c r="W255" s="11">
        <v>143</v>
      </c>
      <c r="X255" s="11">
        <v>107</v>
      </c>
      <c r="Y255" s="11">
        <v>35</v>
      </c>
    </row>
    <row r="256" spans="1:25">
      <c r="A256" s="11" t="s">
        <v>454</v>
      </c>
      <c r="W256" s="11">
        <v>119</v>
      </c>
      <c r="X256" s="11">
        <v>92</v>
      </c>
      <c r="Y256" s="11">
        <v>62</v>
      </c>
    </row>
    <row r="257" spans="1:33">
      <c r="A257" s="11" t="s">
        <v>455</v>
      </c>
      <c r="W257" s="11">
        <v>108</v>
      </c>
      <c r="X257" s="11">
        <v>70</v>
      </c>
      <c r="Y257" s="11">
        <v>39</v>
      </c>
    </row>
    <row r="258" spans="1:33">
      <c r="A258" s="11" t="s">
        <v>456</v>
      </c>
      <c r="W258" s="11">
        <v>99</v>
      </c>
      <c r="X258" s="11">
        <v>54</v>
      </c>
      <c r="Y258" s="11">
        <v>25</v>
      </c>
    </row>
    <row r="259" spans="1:33">
      <c r="A259" s="11" t="s">
        <v>457</v>
      </c>
      <c r="W259" s="11">
        <v>148</v>
      </c>
      <c r="X259" s="11">
        <v>52</v>
      </c>
      <c r="Y259" s="11">
        <v>40</v>
      </c>
    </row>
    <row r="260" spans="1:33">
      <c r="A260" s="11" t="s">
        <v>91</v>
      </c>
      <c r="Z260" s="11">
        <v>17</v>
      </c>
      <c r="AA260" s="11">
        <v>22</v>
      </c>
      <c r="AB260" s="11">
        <v>36</v>
      </c>
      <c r="AC260" s="11">
        <v>32</v>
      </c>
      <c r="AD260" s="11">
        <v>22</v>
      </c>
      <c r="AE260" s="11">
        <v>65</v>
      </c>
      <c r="AF260" s="11">
        <v>2</v>
      </c>
      <c r="AG260" s="11">
        <v>5</v>
      </c>
    </row>
    <row r="261" spans="1:33">
      <c r="A261" s="11" t="s">
        <v>92</v>
      </c>
      <c r="Z261" s="11">
        <v>9</v>
      </c>
      <c r="AA261" s="11">
        <v>48</v>
      </c>
      <c r="AB261" s="11">
        <v>35</v>
      </c>
      <c r="AC261" s="11">
        <v>29</v>
      </c>
      <c r="AD261" s="11">
        <v>8</v>
      </c>
      <c r="AE261" s="11">
        <v>46</v>
      </c>
      <c r="AF261" s="11">
        <v>4</v>
      </c>
      <c r="AG261" s="11">
        <v>3</v>
      </c>
    </row>
    <row r="262" spans="1:33">
      <c r="A262" s="11" t="s">
        <v>93</v>
      </c>
      <c r="Z262" s="11">
        <v>7</v>
      </c>
      <c r="AA262" s="11">
        <v>27</v>
      </c>
      <c r="AB262" s="11">
        <v>35</v>
      </c>
      <c r="AC262" s="11">
        <v>54</v>
      </c>
      <c r="AD262" s="11">
        <v>35</v>
      </c>
      <c r="AE262" s="11">
        <v>81</v>
      </c>
      <c r="AF262" s="11">
        <v>3</v>
      </c>
      <c r="AG262" s="11">
        <v>4</v>
      </c>
    </row>
    <row r="263" spans="1:33">
      <c r="A263" s="11" t="s">
        <v>94</v>
      </c>
      <c r="Z263" s="11">
        <v>5</v>
      </c>
      <c r="AA263" s="11">
        <v>48</v>
      </c>
      <c r="AB263" s="11">
        <v>23</v>
      </c>
      <c r="AC263" s="11">
        <v>44</v>
      </c>
      <c r="AD263" s="11">
        <v>60</v>
      </c>
      <c r="AE263" s="11">
        <v>51</v>
      </c>
      <c r="AF263" s="11">
        <v>2</v>
      </c>
      <c r="AG263" s="11">
        <v>1</v>
      </c>
    </row>
    <row r="264" spans="1:33">
      <c r="A264" s="11" t="s">
        <v>95</v>
      </c>
      <c r="Z264" s="11">
        <v>8</v>
      </c>
      <c r="AA264" s="11">
        <v>42</v>
      </c>
      <c r="AB264" s="11">
        <v>27</v>
      </c>
      <c r="AC264" s="11">
        <v>48</v>
      </c>
      <c r="AD264" s="11">
        <v>26</v>
      </c>
      <c r="AE264" s="11">
        <v>65</v>
      </c>
      <c r="AF264" s="11">
        <v>4</v>
      </c>
      <c r="AG264" s="11">
        <v>3</v>
      </c>
    </row>
    <row r="265" spans="1:33">
      <c r="A265" s="11" t="s">
        <v>96</v>
      </c>
      <c r="Z265" s="11">
        <v>9</v>
      </c>
      <c r="AA265" s="11">
        <v>46</v>
      </c>
      <c r="AB265" s="11">
        <v>20</v>
      </c>
      <c r="AC265" s="11">
        <v>109</v>
      </c>
      <c r="AD265" s="11">
        <v>23</v>
      </c>
      <c r="AE265" s="11">
        <v>71</v>
      </c>
      <c r="AF265" s="11">
        <v>4</v>
      </c>
      <c r="AG265" s="11">
        <v>2</v>
      </c>
    </row>
    <row r="266" spans="1:33">
      <c r="A266" s="11" t="s">
        <v>97</v>
      </c>
      <c r="Z266" s="11">
        <v>9</v>
      </c>
      <c r="AA266" s="11">
        <v>27</v>
      </c>
      <c r="AB266" s="11">
        <v>18</v>
      </c>
      <c r="AC266" s="11">
        <v>29</v>
      </c>
      <c r="AD266" s="11">
        <v>27</v>
      </c>
      <c r="AE266" s="11">
        <v>59</v>
      </c>
      <c r="AF266" s="11">
        <v>3</v>
      </c>
      <c r="AG266" s="11">
        <v>1</v>
      </c>
    </row>
    <row r="267" spans="1:33">
      <c r="A267" s="11" t="s">
        <v>98</v>
      </c>
      <c r="Z267" s="11">
        <v>12</v>
      </c>
      <c r="AA267" s="11">
        <v>13</v>
      </c>
      <c r="AB267" s="11">
        <v>16</v>
      </c>
      <c r="AC267" s="11">
        <v>62</v>
      </c>
      <c r="AD267" s="11">
        <v>30</v>
      </c>
      <c r="AE267" s="11">
        <v>86</v>
      </c>
      <c r="AF267" s="11">
        <v>3</v>
      </c>
      <c r="AG267" s="11">
        <v>7</v>
      </c>
    </row>
    <row r="268" spans="1:33">
      <c r="A268" s="11" t="s">
        <v>99</v>
      </c>
      <c r="Z268" s="11">
        <v>22</v>
      </c>
      <c r="AA268" s="11">
        <v>32</v>
      </c>
      <c r="AB268" s="11">
        <v>47</v>
      </c>
      <c r="AC268" s="11">
        <v>114</v>
      </c>
      <c r="AD268" s="11">
        <v>77</v>
      </c>
      <c r="AE268" s="11">
        <v>125</v>
      </c>
      <c r="AF268" s="11">
        <v>5</v>
      </c>
      <c r="AG268" s="11">
        <v>9</v>
      </c>
    </row>
    <row r="269" spans="1:33">
      <c r="A269" s="11" t="s">
        <v>100</v>
      </c>
      <c r="Z269" s="11">
        <v>9</v>
      </c>
      <c r="AA269" s="11">
        <v>46</v>
      </c>
      <c r="AB269" s="11">
        <v>28</v>
      </c>
      <c r="AC269" s="11">
        <v>60</v>
      </c>
      <c r="AD269" s="11">
        <v>49</v>
      </c>
      <c r="AE269" s="11">
        <v>62</v>
      </c>
      <c r="AF269" s="11">
        <v>3</v>
      </c>
      <c r="AG269" s="11">
        <v>0</v>
      </c>
    </row>
    <row r="270" spans="1:33">
      <c r="A270" s="11" t="s">
        <v>101</v>
      </c>
      <c r="Z270" s="11">
        <v>17</v>
      </c>
      <c r="AA270" s="11">
        <v>30</v>
      </c>
      <c r="AB270" s="11">
        <v>21</v>
      </c>
      <c r="AC270" s="11">
        <v>51</v>
      </c>
      <c r="AD270" s="11">
        <v>21</v>
      </c>
      <c r="AE270" s="11">
        <v>88</v>
      </c>
      <c r="AF270" s="11">
        <v>6</v>
      </c>
      <c r="AG270" s="11">
        <v>5</v>
      </c>
    </row>
    <row r="271" spans="1:33">
      <c r="A271" s="11" t="s">
        <v>102</v>
      </c>
      <c r="Z271" s="11">
        <v>15</v>
      </c>
      <c r="AA271" s="11">
        <v>13</v>
      </c>
      <c r="AB271" s="11">
        <v>20</v>
      </c>
      <c r="AC271" s="11">
        <v>54</v>
      </c>
      <c r="AD271" s="11">
        <v>28</v>
      </c>
      <c r="AE271" s="11">
        <v>62</v>
      </c>
      <c r="AF271" s="11">
        <v>5</v>
      </c>
      <c r="AG271" s="11">
        <v>6</v>
      </c>
    </row>
    <row r="272" spans="1:33">
      <c r="A272" s="11" t="s">
        <v>103</v>
      </c>
      <c r="Z272" s="11">
        <v>15</v>
      </c>
      <c r="AA272" s="11">
        <v>13</v>
      </c>
      <c r="AB272" s="11">
        <v>19</v>
      </c>
      <c r="AC272" s="11">
        <v>48</v>
      </c>
      <c r="AD272" s="11">
        <v>20</v>
      </c>
      <c r="AE272" s="11">
        <v>59</v>
      </c>
      <c r="AF272" s="11">
        <v>2</v>
      </c>
      <c r="AG272" s="11">
        <v>12</v>
      </c>
    </row>
    <row r="273" spans="1:33">
      <c r="A273" s="11" t="s">
        <v>104</v>
      </c>
      <c r="Z273" s="11">
        <v>15</v>
      </c>
      <c r="AA273" s="11">
        <v>28</v>
      </c>
      <c r="AB273" s="11">
        <v>36</v>
      </c>
      <c r="AC273" s="11">
        <v>62</v>
      </c>
      <c r="AD273" s="11">
        <v>19</v>
      </c>
      <c r="AE273" s="11">
        <v>58</v>
      </c>
      <c r="AF273" s="11">
        <v>11</v>
      </c>
      <c r="AG273" s="11">
        <v>5</v>
      </c>
    </row>
    <row r="274" spans="1:33">
      <c r="A274" s="11" t="s">
        <v>105</v>
      </c>
      <c r="Z274" s="11">
        <v>19</v>
      </c>
      <c r="AA274" s="11">
        <v>26</v>
      </c>
      <c r="AB274" s="11">
        <v>28</v>
      </c>
      <c r="AC274" s="11">
        <v>47</v>
      </c>
      <c r="AD274" s="11">
        <v>88</v>
      </c>
      <c r="AE274" s="11">
        <v>51</v>
      </c>
      <c r="AF274" s="11">
        <v>6</v>
      </c>
      <c r="AG274" s="11">
        <v>7</v>
      </c>
    </row>
    <row r="275" spans="1:33">
      <c r="A275" s="11" t="s">
        <v>106</v>
      </c>
      <c r="Z275" s="11">
        <v>8</v>
      </c>
      <c r="AA275" s="11">
        <v>31</v>
      </c>
      <c r="AB275" s="11">
        <v>22</v>
      </c>
      <c r="AC275" s="11">
        <v>25</v>
      </c>
      <c r="AD275" s="11">
        <v>17</v>
      </c>
      <c r="AE275" s="11">
        <v>59</v>
      </c>
      <c r="AF275" s="11">
        <v>2</v>
      </c>
      <c r="AG275" s="11">
        <v>3</v>
      </c>
    </row>
    <row r="276" spans="1:33">
      <c r="A276" s="11" t="s">
        <v>107</v>
      </c>
      <c r="Z276" s="11">
        <v>8</v>
      </c>
      <c r="AA276" s="11">
        <v>36</v>
      </c>
      <c r="AB276" s="11">
        <v>7</v>
      </c>
      <c r="AC276" s="11">
        <v>37</v>
      </c>
      <c r="AD276" s="11">
        <v>22</v>
      </c>
      <c r="AE276" s="11">
        <v>51</v>
      </c>
      <c r="AF276" s="11">
        <v>5</v>
      </c>
      <c r="AG276" s="11">
        <v>5</v>
      </c>
    </row>
    <row r="277" spans="1:33">
      <c r="A277" s="11" t="s">
        <v>108</v>
      </c>
      <c r="Z277" s="11">
        <v>15</v>
      </c>
      <c r="AA277" s="11">
        <v>19</v>
      </c>
      <c r="AB277" s="11">
        <v>36</v>
      </c>
      <c r="AC277" s="11">
        <v>47</v>
      </c>
      <c r="AD277" s="11">
        <v>11</v>
      </c>
      <c r="AE277" s="11">
        <v>49</v>
      </c>
      <c r="AF277" s="11">
        <v>6</v>
      </c>
      <c r="AG277" s="11">
        <v>6</v>
      </c>
    </row>
    <row r="278" spans="1:33">
      <c r="A278" s="11" t="s">
        <v>109</v>
      </c>
      <c r="Z278" s="11">
        <v>13</v>
      </c>
      <c r="AA278" s="11">
        <v>19</v>
      </c>
      <c r="AB278" s="11">
        <v>25</v>
      </c>
      <c r="AC278" s="11">
        <v>48</v>
      </c>
      <c r="AD278" s="11">
        <v>39</v>
      </c>
      <c r="AE278" s="11">
        <v>57</v>
      </c>
      <c r="AF278" s="11">
        <v>2</v>
      </c>
      <c r="AG278" s="11">
        <v>9</v>
      </c>
    </row>
    <row r="279" spans="1:33">
      <c r="A279" s="11" t="s">
        <v>110</v>
      </c>
      <c r="Z279" s="11">
        <v>14</v>
      </c>
      <c r="AA279" s="11">
        <v>28</v>
      </c>
      <c r="AB279" s="11">
        <v>26</v>
      </c>
      <c r="AC279" s="11">
        <v>35</v>
      </c>
      <c r="AD279" s="11">
        <v>12</v>
      </c>
      <c r="AE279" s="11">
        <v>30</v>
      </c>
      <c r="AF279" s="11">
        <v>0</v>
      </c>
      <c r="AG279" s="11">
        <v>17</v>
      </c>
    </row>
    <row r="280" spans="1:33">
      <c r="A280" s="11" t="s">
        <v>111</v>
      </c>
      <c r="Z280" s="11">
        <v>7</v>
      </c>
      <c r="AA280" s="11">
        <v>24</v>
      </c>
      <c r="AB280" s="11">
        <v>27</v>
      </c>
      <c r="AC280" s="11">
        <v>36</v>
      </c>
      <c r="AD280" s="11">
        <v>18</v>
      </c>
      <c r="AE280" s="11">
        <v>32</v>
      </c>
      <c r="AF280" s="11">
        <v>4</v>
      </c>
      <c r="AG280" s="11">
        <v>18</v>
      </c>
    </row>
    <row r="281" spans="1:33">
      <c r="A281" s="11" t="s">
        <v>112</v>
      </c>
      <c r="Z281" s="11">
        <v>10</v>
      </c>
      <c r="AA281" s="11">
        <v>32</v>
      </c>
      <c r="AB281" s="11">
        <v>24</v>
      </c>
      <c r="AC281" s="11">
        <v>68</v>
      </c>
      <c r="AD281" s="11">
        <v>8</v>
      </c>
      <c r="AE281" s="11">
        <v>40</v>
      </c>
      <c r="AF281" s="11">
        <v>3</v>
      </c>
      <c r="AG281" s="11">
        <v>13</v>
      </c>
    </row>
    <row r="282" spans="1:33">
      <c r="A282" s="11" t="s">
        <v>113</v>
      </c>
      <c r="Z282" s="11">
        <v>25</v>
      </c>
      <c r="AA282" s="11">
        <v>43</v>
      </c>
      <c r="AB282" s="11">
        <v>48</v>
      </c>
      <c r="AC282" s="11">
        <v>51</v>
      </c>
      <c r="AD282" s="11">
        <v>40</v>
      </c>
      <c r="AE282" s="11">
        <v>43</v>
      </c>
      <c r="AF282" s="11">
        <v>2</v>
      </c>
      <c r="AG282" s="11">
        <v>12</v>
      </c>
    </row>
    <row r="283" spans="1:33">
      <c r="A283" s="11" t="s">
        <v>114</v>
      </c>
      <c r="Z283" s="11">
        <v>39</v>
      </c>
      <c r="AA283" s="11">
        <v>39</v>
      </c>
      <c r="AB283" s="11">
        <v>32</v>
      </c>
      <c r="AC283" s="11">
        <v>35</v>
      </c>
      <c r="AD283" s="11">
        <v>15</v>
      </c>
      <c r="AE283" s="11">
        <v>44</v>
      </c>
      <c r="AF283" s="11">
        <v>2</v>
      </c>
      <c r="AG283" s="11">
        <v>32</v>
      </c>
    </row>
    <row r="284" spans="1:33">
      <c r="A284" s="11" t="s">
        <v>115</v>
      </c>
      <c r="Z284" s="11">
        <v>17</v>
      </c>
      <c r="AA284" s="11">
        <v>12</v>
      </c>
      <c r="AB284" s="11">
        <v>25</v>
      </c>
      <c r="AC284" s="11">
        <v>52</v>
      </c>
      <c r="AD284" s="11">
        <v>7</v>
      </c>
      <c r="AE284" s="11">
        <v>45</v>
      </c>
      <c r="AF284" s="11">
        <v>2</v>
      </c>
      <c r="AG284" s="11">
        <v>38</v>
      </c>
    </row>
    <row r="285" spans="1:33">
      <c r="A285" s="11" t="s">
        <v>116</v>
      </c>
      <c r="Z285" s="11">
        <v>17</v>
      </c>
      <c r="AA285" s="11">
        <v>32</v>
      </c>
      <c r="AB285" s="11">
        <v>52</v>
      </c>
      <c r="AC285" s="11">
        <v>13</v>
      </c>
      <c r="AD285" s="11">
        <v>30</v>
      </c>
      <c r="AE285" s="11">
        <v>53</v>
      </c>
      <c r="AF285" s="11">
        <v>2</v>
      </c>
      <c r="AG285" s="11">
        <v>3</v>
      </c>
    </row>
    <row r="286" spans="1:33">
      <c r="A286" s="11" t="s">
        <v>117</v>
      </c>
      <c r="Z286" s="11">
        <v>23</v>
      </c>
      <c r="AA286" s="11">
        <v>38</v>
      </c>
      <c r="AB286" s="11">
        <v>38</v>
      </c>
      <c r="AC286" s="11">
        <v>36</v>
      </c>
      <c r="AD286" s="11">
        <v>11</v>
      </c>
      <c r="AE286" s="11">
        <v>61</v>
      </c>
      <c r="AF286" s="11">
        <v>4</v>
      </c>
      <c r="AG286" s="11">
        <v>2</v>
      </c>
    </row>
    <row r="287" spans="1:33">
      <c r="A287" s="11" t="s">
        <v>118</v>
      </c>
      <c r="Z287" s="11">
        <v>17</v>
      </c>
      <c r="AA287" s="11">
        <v>14</v>
      </c>
      <c r="AB287" s="11">
        <v>28</v>
      </c>
      <c r="AC287" s="11">
        <v>40</v>
      </c>
      <c r="AD287" s="11">
        <v>11</v>
      </c>
      <c r="AE287" s="11">
        <v>43</v>
      </c>
      <c r="AF287" s="11">
        <v>4</v>
      </c>
      <c r="AG287" s="11">
        <v>15</v>
      </c>
    </row>
    <row r="288" spans="1:33">
      <c r="A288" s="11" t="s">
        <v>119</v>
      </c>
      <c r="Z288" s="11">
        <v>15</v>
      </c>
      <c r="AA288" s="11">
        <v>51</v>
      </c>
      <c r="AB288" s="11">
        <v>32</v>
      </c>
      <c r="AC288" s="11">
        <v>26</v>
      </c>
      <c r="AD288" s="11">
        <v>13</v>
      </c>
      <c r="AE288" s="11">
        <v>58</v>
      </c>
      <c r="AF288" s="11">
        <v>3</v>
      </c>
      <c r="AG288" s="11">
        <v>12</v>
      </c>
    </row>
    <row r="289" spans="1:33">
      <c r="A289" s="11" t="s">
        <v>120</v>
      </c>
      <c r="Z289" s="11">
        <v>18</v>
      </c>
      <c r="AA289" s="11">
        <v>20</v>
      </c>
      <c r="AB289" s="11">
        <v>23</v>
      </c>
      <c r="AC289" s="11">
        <v>27</v>
      </c>
      <c r="AD289" s="11">
        <v>13</v>
      </c>
      <c r="AE289" s="11">
        <v>48</v>
      </c>
      <c r="AF289" s="11">
        <v>4</v>
      </c>
      <c r="AG289" s="11">
        <v>14</v>
      </c>
    </row>
    <row r="290" spans="1:33">
      <c r="A290" s="11" t="s">
        <v>121</v>
      </c>
      <c r="Z290" s="11">
        <v>11</v>
      </c>
      <c r="AA290" s="11">
        <v>46</v>
      </c>
      <c r="AB290" s="11">
        <v>15</v>
      </c>
      <c r="AC290" s="11">
        <v>14</v>
      </c>
      <c r="AD290" s="11">
        <v>13</v>
      </c>
      <c r="AE290" s="11">
        <v>27</v>
      </c>
      <c r="AF290" s="11">
        <v>0</v>
      </c>
      <c r="AG290" s="11">
        <v>12</v>
      </c>
    </row>
    <row r="291" spans="1:33">
      <c r="A291" s="11" t="s">
        <v>122</v>
      </c>
      <c r="Z291" s="11">
        <v>78</v>
      </c>
      <c r="AA291" s="11">
        <v>96</v>
      </c>
      <c r="AB291" s="11">
        <v>37</v>
      </c>
      <c r="AC291" s="11">
        <v>63</v>
      </c>
      <c r="AD291" s="11">
        <v>32</v>
      </c>
      <c r="AE291" s="11">
        <v>73</v>
      </c>
      <c r="AF291" s="11">
        <v>0</v>
      </c>
      <c r="AG291" s="11">
        <v>3</v>
      </c>
    </row>
    <row r="292" spans="1:33">
      <c r="A292" s="11" t="s">
        <v>123</v>
      </c>
      <c r="Z292" s="11">
        <v>29</v>
      </c>
      <c r="AA292" s="11">
        <v>116</v>
      </c>
      <c r="AB292" s="11">
        <v>34</v>
      </c>
      <c r="AC292" s="11">
        <v>63</v>
      </c>
      <c r="AD292" s="11">
        <v>28</v>
      </c>
      <c r="AE292" s="11">
        <v>88</v>
      </c>
      <c r="AF292" s="11">
        <v>3</v>
      </c>
      <c r="AG292" s="11">
        <v>4</v>
      </c>
    </row>
    <row r="293" spans="1:33">
      <c r="A293" s="11" t="s">
        <v>124</v>
      </c>
      <c r="Z293" s="11">
        <v>22</v>
      </c>
      <c r="AA293" s="11">
        <v>83</v>
      </c>
      <c r="AB293" s="11">
        <v>49</v>
      </c>
      <c r="AC293" s="11">
        <v>36</v>
      </c>
      <c r="AD293" s="11">
        <v>29</v>
      </c>
      <c r="AE293" s="11">
        <v>79</v>
      </c>
      <c r="AF293" s="11">
        <v>4</v>
      </c>
      <c r="AG293" s="11">
        <v>7</v>
      </c>
    </row>
    <row r="294" spans="1:33">
      <c r="A294" s="11" t="s">
        <v>125</v>
      </c>
      <c r="Z294" s="11">
        <v>14</v>
      </c>
      <c r="AA294" s="11">
        <v>73</v>
      </c>
      <c r="AB294" s="11">
        <v>24</v>
      </c>
      <c r="AC294" s="11">
        <v>27</v>
      </c>
      <c r="AD294" s="11">
        <v>21</v>
      </c>
      <c r="AE294" s="11">
        <v>62</v>
      </c>
      <c r="AF294" s="11">
        <v>4</v>
      </c>
      <c r="AG294" s="11">
        <v>10</v>
      </c>
    </row>
    <row r="295" spans="1:33">
      <c r="A295" s="11" t="s">
        <v>126</v>
      </c>
      <c r="Z295" s="11">
        <v>29</v>
      </c>
      <c r="AA295" s="11">
        <v>83</v>
      </c>
      <c r="AB295" s="11">
        <v>48</v>
      </c>
      <c r="AC295" s="11">
        <v>33</v>
      </c>
      <c r="AD295" s="11">
        <v>43</v>
      </c>
      <c r="AE295" s="11">
        <v>61</v>
      </c>
      <c r="AF295" s="11">
        <v>1</v>
      </c>
      <c r="AG295" s="11">
        <v>7</v>
      </c>
    </row>
    <row r="296" spans="1:33">
      <c r="A296" s="11" t="s">
        <v>127</v>
      </c>
      <c r="Z296" s="11">
        <v>20</v>
      </c>
      <c r="AA296" s="11">
        <v>76</v>
      </c>
      <c r="AB296" s="11">
        <v>40</v>
      </c>
      <c r="AC296" s="11">
        <v>48</v>
      </c>
      <c r="AD296" s="11">
        <v>19</v>
      </c>
      <c r="AE296" s="11">
        <v>73</v>
      </c>
      <c r="AF296" s="11">
        <v>1</v>
      </c>
      <c r="AG296" s="11">
        <v>11</v>
      </c>
    </row>
    <row r="297" spans="1:33">
      <c r="A297" s="11" t="s">
        <v>128</v>
      </c>
      <c r="Z297" s="11">
        <v>15</v>
      </c>
      <c r="AA297" s="11">
        <v>54</v>
      </c>
      <c r="AB297" s="11">
        <v>24</v>
      </c>
      <c r="AC297" s="11">
        <v>19</v>
      </c>
      <c r="AD297" s="11">
        <v>18</v>
      </c>
      <c r="AE297" s="11">
        <v>43</v>
      </c>
      <c r="AF297" s="11">
        <v>1</v>
      </c>
      <c r="AG297" s="11">
        <v>2</v>
      </c>
    </row>
    <row r="298" spans="1:33">
      <c r="A298" s="11" t="s">
        <v>129</v>
      </c>
      <c r="Z298" s="11">
        <v>4</v>
      </c>
      <c r="AA298" s="11">
        <v>74</v>
      </c>
      <c r="AB298" s="11">
        <v>20</v>
      </c>
      <c r="AC298" s="11">
        <v>32</v>
      </c>
      <c r="AD298" s="11">
        <v>21</v>
      </c>
      <c r="AE298" s="11">
        <v>60</v>
      </c>
      <c r="AF298" s="11">
        <v>2</v>
      </c>
      <c r="AG298" s="11">
        <v>1</v>
      </c>
    </row>
    <row r="299" spans="1:33">
      <c r="A299" s="11" t="s">
        <v>130</v>
      </c>
      <c r="Z299" s="11">
        <v>11</v>
      </c>
      <c r="AA299" s="11">
        <v>120</v>
      </c>
      <c r="AB299" s="11">
        <v>16</v>
      </c>
      <c r="AC299" s="11">
        <v>29</v>
      </c>
      <c r="AD299" s="11">
        <v>10</v>
      </c>
      <c r="AE299" s="11">
        <v>58</v>
      </c>
      <c r="AF299" s="11">
        <v>0</v>
      </c>
      <c r="AG299" s="11">
        <v>1</v>
      </c>
    </row>
    <row r="300" spans="1:33">
      <c r="A300" s="11" t="s">
        <v>131</v>
      </c>
      <c r="Z300" s="11">
        <v>9</v>
      </c>
      <c r="AA300" s="11">
        <v>106</v>
      </c>
      <c r="AB300" s="11">
        <v>26</v>
      </c>
      <c r="AC300" s="11">
        <v>11</v>
      </c>
      <c r="AD300" s="11">
        <v>12</v>
      </c>
      <c r="AE300" s="11">
        <v>49</v>
      </c>
      <c r="AF300" s="11">
        <v>0</v>
      </c>
      <c r="AG300" s="11">
        <v>2</v>
      </c>
    </row>
    <row r="301" spans="1:33">
      <c r="A301" s="11" t="s">
        <v>132</v>
      </c>
      <c r="Z301" s="11">
        <v>19</v>
      </c>
      <c r="AA301" s="11">
        <v>86</v>
      </c>
      <c r="AB301" s="11">
        <v>33</v>
      </c>
      <c r="AC301" s="11">
        <v>21</v>
      </c>
      <c r="AD301" s="11">
        <v>20</v>
      </c>
      <c r="AE301" s="11">
        <v>32</v>
      </c>
      <c r="AF301" s="11">
        <v>0</v>
      </c>
      <c r="AG301" s="11">
        <v>0</v>
      </c>
    </row>
    <row r="302" spans="1:33">
      <c r="A302" s="11" t="s">
        <v>133</v>
      </c>
      <c r="Z302" s="11">
        <v>17</v>
      </c>
      <c r="AA302" s="11">
        <v>75</v>
      </c>
      <c r="AB302" s="11">
        <v>35</v>
      </c>
      <c r="AC302" s="11">
        <v>28</v>
      </c>
      <c r="AD302" s="11">
        <v>22</v>
      </c>
      <c r="AE302" s="11">
        <v>56</v>
      </c>
      <c r="AF302" s="11">
        <v>0</v>
      </c>
      <c r="AG302" s="11">
        <v>4</v>
      </c>
    </row>
    <row r="303" spans="1:33">
      <c r="A303" s="11" t="s">
        <v>134</v>
      </c>
      <c r="Z303" s="11">
        <v>16</v>
      </c>
      <c r="AA303" s="11">
        <v>45</v>
      </c>
      <c r="AB303" s="11">
        <v>38</v>
      </c>
      <c r="AC303" s="11">
        <v>29</v>
      </c>
      <c r="AD303" s="11">
        <v>15</v>
      </c>
      <c r="AE303" s="11">
        <v>44</v>
      </c>
      <c r="AF303" s="11">
        <v>1</v>
      </c>
      <c r="AG303" s="11">
        <v>8</v>
      </c>
    </row>
    <row r="304" spans="1:33">
      <c r="A304" s="11" t="s">
        <v>135</v>
      </c>
      <c r="Z304" s="11">
        <v>30</v>
      </c>
      <c r="AA304" s="11">
        <v>47</v>
      </c>
      <c r="AB304" s="11">
        <v>21</v>
      </c>
      <c r="AC304" s="11">
        <v>32</v>
      </c>
      <c r="AD304" s="11">
        <v>35</v>
      </c>
      <c r="AE304" s="11">
        <v>47</v>
      </c>
      <c r="AF304" s="11">
        <v>0</v>
      </c>
      <c r="AG304" s="11">
        <v>4</v>
      </c>
    </row>
    <row r="305" spans="1:36">
      <c r="A305" s="11" t="s">
        <v>136</v>
      </c>
      <c r="Z305" s="11">
        <v>3</v>
      </c>
      <c r="AA305" s="11">
        <v>6</v>
      </c>
      <c r="AB305" s="11">
        <v>19</v>
      </c>
      <c r="AC305" s="11">
        <v>19</v>
      </c>
      <c r="AD305" s="11">
        <v>5</v>
      </c>
      <c r="AE305" s="11">
        <v>48</v>
      </c>
      <c r="AF305" s="11">
        <v>0</v>
      </c>
      <c r="AG305" s="11">
        <v>17</v>
      </c>
    </row>
    <row r="306" spans="1:36">
      <c r="A306" s="11" t="s">
        <v>137</v>
      </c>
      <c r="AH306" s="11">
        <v>117</v>
      </c>
      <c r="AI306" s="11">
        <v>35</v>
      </c>
      <c r="AJ306" s="11">
        <v>22</v>
      </c>
    </row>
    <row r="307" spans="1:36">
      <c r="A307" s="11" t="s">
        <v>138</v>
      </c>
      <c r="AH307" s="11">
        <v>137</v>
      </c>
      <c r="AI307" s="11">
        <v>34</v>
      </c>
      <c r="AJ307" s="11">
        <v>39</v>
      </c>
    </row>
    <row r="308" spans="1:36">
      <c r="A308" s="11" t="s">
        <v>139</v>
      </c>
      <c r="AH308" s="11">
        <v>234</v>
      </c>
      <c r="AI308" s="11">
        <v>21</v>
      </c>
      <c r="AJ308" s="11">
        <v>67</v>
      </c>
    </row>
    <row r="309" spans="1:36">
      <c r="A309" s="11" t="s">
        <v>140</v>
      </c>
      <c r="AH309" s="11">
        <v>241</v>
      </c>
      <c r="AI309" s="11">
        <v>30</v>
      </c>
      <c r="AJ309" s="11">
        <v>24</v>
      </c>
    </row>
    <row r="310" spans="1:36">
      <c r="A310" s="11" t="s">
        <v>141</v>
      </c>
      <c r="AH310" s="11">
        <v>213</v>
      </c>
      <c r="AI310" s="11">
        <v>54</v>
      </c>
      <c r="AJ310" s="11">
        <v>66</v>
      </c>
    </row>
    <row r="311" spans="1:36">
      <c r="A311" s="11" t="s">
        <v>142</v>
      </c>
      <c r="AH311" s="11">
        <v>167</v>
      </c>
      <c r="AI311" s="11">
        <v>42</v>
      </c>
      <c r="AJ311" s="11">
        <v>51</v>
      </c>
    </row>
    <row r="312" spans="1:36">
      <c r="A312" s="11" t="s">
        <v>143</v>
      </c>
      <c r="AH312" s="11">
        <v>217</v>
      </c>
      <c r="AI312" s="11">
        <v>72</v>
      </c>
      <c r="AJ312" s="11">
        <v>28</v>
      </c>
    </row>
    <row r="313" spans="1:36">
      <c r="A313" s="11" t="s">
        <v>144</v>
      </c>
      <c r="AH313" s="11">
        <v>203</v>
      </c>
      <c r="AI313" s="11">
        <v>26</v>
      </c>
      <c r="AJ313" s="11">
        <v>68</v>
      </c>
    </row>
    <row r="314" spans="1:36">
      <c r="A314" s="11" t="s">
        <v>145</v>
      </c>
      <c r="AH314" s="11">
        <v>122</v>
      </c>
      <c r="AI314" s="11">
        <v>44</v>
      </c>
      <c r="AJ314" s="11">
        <v>12</v>
      </c>
    </row>
    <row r="315" spans="1:36">
      <c r="A315" s="11" t="s">
        <v>146</v>
      </c>
      <c r="AH315" s="11">
        <v>232</v>
      </c>
      <c r="AI315" s="11">
        <v>44</v>
      </c>
      <c r="AJ315" s="11">
        <v>78</v>
      </c>
    </row>
    <row r="316" spans="1:36">
      <c r="A316" s="11" t="s">
        <v>147</v>
      </c>
      <c r="AH316" s="11">
        <v>181</v>
      </c>
      <c r="AI316" s="11">
        <v>48</v>
      </c>
      <c r="AJ316" s="11">
        <v>19</v>
      </c>
    </row>
    <row r="317" spans="1:36">
      <c r="A317" s="11" t="s">
        <v>148</v>
      </c>
      <c r="AH317" s="11">
        <v>139</v>
      </c>
      <c r="AI317" s="11">
        <v>48</v>
      </c>
      <c r="AJ317" s="11">
        <v>37</v>
      </c>
    </row>
    <row r="318" spans="1:36">
      <c r="A318" s="11" t="s">
        <v>149</v>
      </c>
      <c r="AH318" s="11">
        <v>166</v>
      </c>
      <c r="AI318" s="11">
        <v>77</v>
      </c>
      <c r="AJ318" s="11">
        <v>34</v>
      </c>
    </row>
    <row r="319" spans="1:36">
      <c r="A319" s="11" t="s">
        <v>150</v>
      </c>
      <c r="AH319" s="11">
        <v>75</v>
      </c>
      <c r="AI319" s="11">
        <v>29</v>
      </c>
      <c r="AJ319" s="11">
        <v>19</v>
      </c>
    </row>
    <row r="320" spans="1:36">
      <c r="A320" s="11" t="s">
        <v>151</v>
      </c>
      <c r="AH320" s="11">
        <v>168</v>
      </c>
      <c r="AI320" s="11">
        <v>25</v>
      </c>
      <c r="AJ320" s="11">
        <v>20</v>
      </c>
    </row>
    <row r="321" spans="1:36">
      <c r="A321" s="11" t="s">
        <v>152</v>
      </c>
      <c r="AH321" s="11">
        <v>46</v>
      </c>
      <c r="AI321" s="11">
        <v>14</v>
      </c>
      <c r="AJ321" s="11">
        <v>7</v>
      </c>
    </row>
    <row r="322" spans="1:36">
      <c r="A322" s="11" t="s">
        <v>153</v>
      </c>
      <c r="AH322" s="11">
        <v>186</v>
      </c>
      <c r="AI322" s="11">
        <v>27</v>
      </c>
      <c r="AJ322" s="11">
        <v>30</v>
      </c>
    </row>
    <row r="323" spans="1:36">
      <c r="A323" s="11" t="s">
        <v>154</v>
      </c>
      <c r="AH323" s="11">
        <v>149</v>
      </c>
      <c r="AI323" s="11">
        <v>29</v>
      </c>
      <c r="AJ323" s="11">
        <v>21</v>
      </c>
    </row>
    <row r="324" spans="1:36">
      <c r="A324" s="11" t="s">
        <v>155</v>
      </c>
      <c r="AH324" s="11">
        <v>238</v>
      </c>
      <c r="AI324" s="11">
        <v>44</v>
      </c>
      <c r="AJ324" s="11">
        <v>59</v>
      </c>
    </row>
    <row r="325" spans="1:36">
      <c r="A325" s="11" t="s">
        <v>156</v>
      </c>
      <c r="AH325" s="11">
        <v>186</v>
      </c>
      <c r="AI325" s="11">
        <v>54</v>
      </c>
      <c r="AJ325" s="11">
        <v>38</v>
      </c>
    </row>
    <row r="326" spans="1:36">
      <c r="A326" s="11" t="s">
        <v>157</v>
      </c>
      <c r="AH326" s="11">
        <v>154</v>
      </c>
      <c r="AI326" s="11">
        <v>52</v>
      </c>
      <c r="AJ326" s="11">
        <v>70</v>
      </c>
    </row>
    <row r="327" spans="1:36">
      <c r="A327" s="11" t="s">
        <v>158</v>
      </c>
      <c r="AH327" s="11">
        <v>155</v>
      </c>
      <c r="AI327" s="11">
        <v>52</v>
      </c>
      <c r="AJ327" s="11">
        <v>26</v>
      </c>
    </row>
    <row r="328" spans="1:36">
      <c r="A328" s="11" t="s">
        <v>159</v>
      </c>
      <c r="AH328" s="11">
        <v>139</v>
      </c>
      <c r="AI328" s="11">
        <v>26</v>
      </c>
      <c r="AJ328" s="11">
        <v>37</v>
      </c>
    </row>
    <row r="329" spans="1:36">
      <c r="A329" s="11" t="s">
        <v>160</v>
      </c>
      <c r="AH329" s="11">
        <v>88</v>
      </c>
      <c r="AI329" s="11">
        <v>61</v>
      </c>
      <c r="AJ329" s="11">
        <v>17</v>
      </c>
    </row>
    <row r="330" spans="1:36">
      <c r="A330" s="11" t="s">
        <v>161</v>
      </c>
      <c r="AH330" s="11">
        <v>162</v>
      </c>
      <c r="AI330" s="11">
        <v>23</v>
      </c>
      <c r="AJ330" s="11">
        <v>37</v>
      </c>
    </row>
    <row r="331" spans="1:36">
      <c r="A331" s="11" t="s">
        <v>162</v>
      </c>
      <c r="AH331" s="11">
        <v>174</v>
      </c>
      <c r="AI331" s="11">
        <v>20</v>
      </c>
      <c r="AJ331" s="11">
        <v>27</v>
      </c>
    </row>
    <row r="332" spans="1:36">
      <c r="A332" s="11" t="s">
        <v>163</v>
      </c>
      <c r="AH332" s="11">
        <v>199</v>
      </c>
      <c r="AI332" s="11">
        <v>47</v>
      </c>
      <c r="AJ332" s="11">
        <v>51</v>
      </c>
    </row>
    <row r="333" spans="1:36">
      <c r="A333" s="11" t="s">
        <v>164</v>
      </c>
      <c r="AH333" s="11">
        <v>187</v>
      </c>
      <c r="AI333" s="11">
        <v>48</v>
      </c>
      <c r="AJ333" s="11">
        <v>35</v>
      </c>
    </row>
    <row r="334" spans="1:36">
      <c r="A334" s="11" t="s">
        <v>165</v>
      </c>
      <c r="AH334" s="11">
        <v>178</v>
      </c>
      <c r="AI334" s="11">
        <v>51</v>
      </c>
      <c r="AJ334" s="11">
        <v>52</v>
      </c>
    </row>
    <row r="335" spans="1:36">
      <c r="A335" s="11" t="s">
        <v>166</v>
      </c>
      <c r="AH335" s="11">
        <v>191</v>
      </c>
      <c r="AI335" s="11">
        <v>37</v>
      </c>
      <c r="AJ335" s="11">
        <v>50</v>
      </c>
    </row>
    <row r="336" spans="1:36">
      <c r="A336" s="11" t="s">
        <v>167</v>
      </c>
      <c r="AH336" s="11">
        <v>137</v>
      </c>
      <c r="AI336" s="11">
        <v>27</v>
      </c>
      <c r="AJ336" s="11">
        <v>36</v>
      </c>
    </row>
    <row r="337" spans="1:36">
      <c r="A337" s="11" t="s">
        <v>168</v>
      </c>
      <c r="AH337" s="11">
        <v>177</v>
      </c>
      <c r="AI337" s="11">
        <v>24</v>
      </c>
      <c r="AJ337" s="11">
        <v>14</v>
      </c>
    </row>
    <row r="338" spans="1:36">
      <c r="A338" s="11" t="s">
        <v>169</v>
      </c>
      <c r="AH338" s="11">
        <v>145</v>
      </c>
      <c r="AI338" s="11">
        <v>28</v>
      </c>
      <c r="AJ338" s="11">
        <v>75</v>
      </c>
    </row>
    <row r="339" spans="1:36">
      <c r="A339" s="11" t="s">
        <v>170</v>
      </c>
      <c r="AH339" s="11">
        <v>174</v>
      </c>
      <c r="AI339" s="11">
        <v>48</v>
      </c>
      <c r="AJ339" s="11">
        <v>32</v>
      </c>
    </row>
    <row r="340" spans="1:36">
      <c r="A340" s="11" t="s">
        <v>171</v>
      </c>
      <c r="AH340" s="11">
        <v>180</v>
      </c>
      <c r="AI340" s="11">
        <v>31</v>
      </c>
      <c r="AJ340" s="11">
        <v>93</v>
      </c>
    </row>
    <row r="341" spans="1:36">
      <c r="A341" s="11" t="s">
        <v>172</v>
      </c>
      <c r="AH341" s="11">
        <v>202</v>
      </c>
      <c r="AI341" s="11">
        <v>54</v>
      </c>
      <c r="AJ341" s="11">
        <v>19</v>
      </c>
    </row>
    <row r="342" spans="1:36">
      <c r="A342" s="11" t="s">
        <v>173</v>
      </c>
      <c r="AH342" s="11">
        <v>155</v>
      </c>
      <c r="AI342" s="11">
        <v>53</v>
      </c>
      <c r="AJ342" s="11">
        <v>39</v>
      </c>
    </row>
    <row r="343" spans="1:36">
      <c r="A343" s="11" t="s">
        <v>174</v>
      </c>
      <c r="AH343" s="11">
        <v>104</v>
      </c>
      <c r="AI343" s="11">
        <v>39</v>
      </c>
      <c r="AJ343" s="11">
        <v>28</v>
      </c>
    </row>
    <row r="344" spans="1:36">
      <c r="A344" s="11" t="s">
        <v>175</v>
      </c>
      <c r="AH344" s="11">
        <v>204</v>
      </c>
      <c r="AI344" s="11">
        <v>36</v>
      </c>
      <c r="AJ344" s="11">
        <v>23</v>
      </c>
    </row>
    <row r="345" spans="1:36">
      <c r="A345" s="11" t="s">
        <v>176</v>
      </c>
      <c r="AH345" s="11">
        <v>121</v>
      </c>
      <c r="AI345" s="11">
        <v>25</v>
      </c>
      <c r="AJ345" s="11">
        <v>42</v>
      </c>
    </row>
    <row r="346" spans="1:36">
      <c r="A346" s="11" t="s">
        <v>177</v>
      </c>
      <c r="AH346" s="11">
        <v>166</v>
      </c>
      <c r="AI346" s="11">
        <v>47</v>
      </c>
      <c r="AJ346" s="11">
        <v>39</v>
      </c>
    </row>
    <row r="347" spans="1:36">
      <c r="A347" s="11" t="s">
        <v>178</v>
      </c>
      <c r="AH347" s="11">
        <v>216</v>
      </c>
      <c r="AI347" s="11">
        <v>55</v>
      </c>
      <c r="AJ347" s="11">
        <v>35</v>
      </c>
    </row>
    <row r="348" spans="1:36">
      <c r="A348" s="11" t="s">
        <v>179</v>
      </c>
      <c r="AH348" s="11">
        <v>82</v>
      </c>
      <c r="AI348" s="11">
        <v>24</v>
      </c>
      <c r="AJ348" s="11">
        <v>9</v>
      </c>
    </row>
    <row r="349" spans="1:36">
      <c r="A349" s="11" t="s">
        <v>180</v>
      </c>
      <c r="AH349" s="11">
        <v>138</v>
      </c>
      <c r="AI349" s="11">
        <v>19</v>
      </c>
      <c r="AJ349" s="11">
        <v>20</v>
      </c>
    </row>
    <row r="350" spans="1:36">
      <c r="A350" s="11" t="s">
        <v>181</v>
      </c>
      <c r="AH350" s="11">
        <v>120</v>
      </c>
      <c r="AI350" s="11">
        <v>21</v>
      </c>
      <c r="AJ350" s="11">
        <v>35</v>
      </c>
    </row>
    <row r="351" spans="1:36">
      <c r="A351" s="11" t="s">
        <v>182</v>
      </c>
      <c r="AH351" s="11">
        <v>119</v>
      </c>
      <c r="AI351" s="11">
        <v>62</v>
      </c>
      <c r="AJ351" s="11">
        <v>13</v>
      </c>
    </row>
    <row r="352" spans="1:36">
      <c r="A352" s="11" t="s">
        <v>183</v>
      </c>
      <c r="AH352" s="11">
        <v>171</v>
      </c>
      <c r="AI352" s="11">
        <v>28</v>
      </c>
      <c r="AJ352" s="11">
        <v>21</v>
      </c>
    </row>
    <row r="353" spans="1:40">
      <c r="A353" s="11" t="s">
        <v>184</v>
      </c>
      <c r="AH353" s="11">
        <v>137</v>
      </c>
      <c r="AI353" s="11">
        <v>38</v>
      </c>
      <c r="AJ353" s="11">
        <v>37</v>
      </c>
    </row>
    <row r="354" spans="1:40">
      <c r="A354" s="11" t="s">
        <v>185</v>
      </c>
      <c r="AH354" s="11">
        <v>186</v>
      </c>
      <c r="AI354" s="11">
        <v>31</v>
      </c>
      <c r="AJ354" s="11">
        <v>45</v>
      </c>
    </row>
    <row r="355" spans="1:40">
      <c r="A355" s="11" t="s">
        <v>186</v>
      </c>
      <c r="AH355" s="11">
        <v>231</v>
      </c>
      <c r="AI355" s="11">
        <v>30</v>
      </c>
      <c r="AJ355" s="11">
        <v>40</v>
      </c>
    </row>
    <row r="356" spans="1:40">
      <c r="A356" s="11" t="s">
        <v>187</v>
      </c>
      <c r="AH356" s="11">
        <v>176</v>
      </c>
      <c r="AI356" s="11">
        <v>36</v>
      </c>
      <c r="AJ356" s="11">
        <v>74</v>
      </c>
    </row>
    <row r="357" spans="1:40">
      <c r="A357" s="11" t="s">
        <v>188</v>
      </c>
      <c r="AH357" s="11">
        <v>260</v>
      </c>
      <c r="AI357" s="11">
        <v>39</v>
      </c>
      <c r="AJ357" s="11">
        <v>61</v>
      </c>
    </row>
    <row r="358" spans="1:40">
      <c r="A358" s="11" t="s">
        <v>189</v>
      </c>
      <c r="AH358" s="11">
        <v>88</v>
      </c>
      <c r="AI358" s="11">
        <v>42</v>
      </c>
      <c r="AJ358" s="11">
        <v>20</v>
      </c>
    </row>
    <row r="359" spans="1:40">
      <c r="A359" s="11" t="s">
        <v>190</v>
      </c>
      <c r="AH359" s="11">
        <v>107</v>
      </c>
      <c r="AI359" s="11">
        <v>28</v>
      </c>
      <c r="AJ359" s="11">
        <v>27</v>
      </c>
    </row>
    <row r="360" spans="1:40">
      <c r="A360" s="11" t="s">
        <v>191</v>
      </c>
      <c r="AH360" s="11">
        <v>125</v>
      </c>
      <c r="AI360" s="11">
        <v>19</v>
      </c>
      <c r="AJ360" s="11">
        <v>16</v>
      </c>
    </row>
    <row r="361" spans="1:40">
      <c r="A361" s="11" t="s">
        <v>192</v>
      </c>
      <c r="AH361" s="11">
        <v>202</v>
      </c>
      <c r="AI361" s="11">
        <v>15</v>
      </c>
      <c r="AJ361" s="11">
        <v>62</v>
      </c>
    </row>
    <row r="362" spans="1:40">
      <c r="A362" s="11" t="s">
        <v>193</v>
      </c>
      <c r="AK362" s="11">
        <v>166</v>
      </c>
      <c r="AL362" s="11">
        <v>33</v>
      </c>
      <c r="AM362" s="11">
        <v>11</v>
      </c>
      <c r="AN362" s="11">
        <v>29</v>
      </c>
    </row>
    <row r="363" spans="1:40">
      <c r="A363" s="11" t="s">
        <v>194</v>
      </c>
      <c r="AK363" s="11">
        <v>146</v>
      </c>
      <c r="AL363" s="11">
        <v>24</v>
      </c>
      <c r="AM363" s="11">
        <v>24</v>
      </c>
      <c r="AN363" s="11">
        <v>13</v>
      </c>
    </row>
    <row r="364" spans="1:40">
      <c r="A364" s="11" t="s">
        <v>195</v>
      </c>
      <c r="AK364" s="11">
        <v>44</v>
      </c>
      <c r="AL364" s="11">
        <v>0</v>
      </c>
      <c r="AM364" s="11">
        <v>91</v>
      </c>
      <c r="AN364" s="11">
        <v>10</v>
      </c>
    </row>
    <row r="365" spans="1:40">
      <c r="A365" s="11" t="s">
        <v>196</v>
      </c>
      <c r="AK365" s="11">
        <v>115</v>
      </c>
      <c r="AL365" s="11">
        <v>21</v>
      </c>
      <c r="AM365" s="11">
        <v>25</v>
      </c>
      <c r="AN365" s="11">
        <v>24</v>
      </c>
    </row>
    <row r="366" spans="1:40">
      <c r="A366" s="11" t="s">
        <v>197</v>
      </c>
      <c r="AK366" s="11">
        <v>171</v>
      </c>
      <c r="AL366" s="11">
        <v>33</v>
      </c>
      <c r="AM366" s="11">
        <v>15</v>
      </c>
      <c r="AN366" s="11">
        <v>17</v>
      </c>
    </row>
    <row r="367" spans="1:40">
      <c r="A367" s="11" t="s">
        <v>198</v>
      </c>
      <c r="AK367" s="11">
        <v>164</v>
      </c>
      <c r="AL367" s="11">
        <v>14</v>
      </c>
      <c r="AM367" s="11">
        <v>16</v>
      </c>
      <c r="AN367" s="11">
        <v>50</v>
      </c>
    </row>
    <row r="368" spans="1:40">
      <c r="A368" s="11" t="s">
        <v>199</v>
      </c>
      <c r="AK368" s="11">
        <v>94</v>
      </c>
      <c r="AL368" s="11">
        <v>25</v>
      </c>
      <c r="AM368" s="11">
        <v>18</v>
      </c>
      <c r="AN368" s="11">
        <v>29</v>
      </c>
    </row>
    <row r="369" spans="1:40">
      <c r="A369" s="11" t="s">
        <v>200</v>
      </c>
      <c r="AK369" s="11">
        <v>125</v>
      </c>
      <c r="AL369" s="11">
        <v>43</v>
      </c>
      <c r="AM369" s="11">
        <v>10</v>
      </c>
      <c r="AN369" s="11">
        <v>24</v>
      </c>
    </row>
    <row r="370" spans="1:40">
      <c r="A370" s="11" t="s">
        <v>201</v>
      </c>
      <c r="AK370" s="11">
        <v>198</v>
      </c>
      <c r="AL370" s="11">
        <v>41</v>
      </c>
      <c r="AM370" s="11">
        <v>27</v>
      </c>
      <c r="AN370" s="11">
        <v>24</v>
      </c>
    </row>
    <row r="371" spans="1:40">
      <c r="A371" s="11" t="s">
        <v>202</v>
      </c>
      <c r="AK371" s="11">
        <v>152</v>
      </c>
      <c r="AL371" s="11">
        <v>11</v>
      </c>
      <c r="AM371" s="11">
        <v>21</v>
      </c>
      <c r="AN371" s="11">
        <v>11</v>
      </c>
    </row>
    <row r="372" spans="1:40">
      <c r="A372" s="11" t="s">
        <v>203</v>
      </c>
      <c r="AK372" s="11">
        <v>110</v>
      </c>
      <c r="AL372" s="11">
        <v>10</v>
      </c>
      <c r="AM372" s="11">
        <v>23</v>
      </c>
      <c r="AN372" s="11">
        <v>35</v>
      </c>
    </row>
    <row r="373" spans="1:40">
      <c r="A373" s="11" t="s">
        <v>204</v>
      </c>
      <c r="AK373" s="11">
        <v>191</v>
      </c>
      <c r="AL373" s="11">
        <v>31</v>
      </c>
      <c r="AM373" s="11">
        <v>24</v>
      </c>
      <c r="AN373" s="11">
        <v>22</v>
      </c>
    </row>
    <row r="374" spans="1:40">
      <c r="A374" s="11" t="s">
        <v>205</v>
      </c>
      <c r="AK374" s="11">
        <v>216</v>
      </c>
      <c r="AL374" s="11">
        <v>36</v>
      </c>
      <c r="AM374" s="11">
        <v>25</v>
      </c>
      <c r="AN374" s="11">
        <v>33</v>
      </c>
    </row>
    <row r="375" spans="1:40">
      <c r="A375" s="11" t="s">
        <v>206</v>
      </c>
      <c r="AK375" s="11">
        <v>248</v>
      </c>
      <c r="AL375" s="11">
        <v>38</v>
      </c>
      <c r="AM375" s="11">
        <v>20</v>
      </c>
      <c r="AN375" s="11">
        <v>32</v>
      </c>
    </row>
    <row r="376" spans="1:40">
      <c r="A376" s="11" t="s">
        <v>207</v>
      </c>
      <c r="AK376" s="11">
        <v>43</v>
      </c>
      <c r="AL376" s="11">
        <v>4</v>
      </c>
      <c r="AM376" s="11">
        <v>85</v>
      </c>
      <c r="AN376" s="11">
        <v>21</v>
      </c>
    </row>
    <row r="377" spans="1:40">
      <c r="A377" s="11" t="s">
        <v>208</v>
      </c>
      <c r="AK377" s="11">
        <v>132</v>
      </c>
      <c r="AL377" s="11">
        <v>12</v>
      </c>
      <c r="AM377" s="11">
        <v>34</v>
      </c>
      <c r="AN377" s="11">
        <v>48</v>
      </c>
    </row>
    <row r="378" spans="1:40">
      <c r="A378" s="11" t="s">
        <v>209</v>
      </c>
      <c r="AK378" s="11">
        <v>127</v>
      </c>
      <c r="AL378" s="11">
        <v>15</v>
      </c>
      <c r="AM378" s="11">
        <v>22</v>
      </c>
      <c r="AN378" s="11">
        <v>17</v>
      </c>
    </row>
    <row r="379" spans="1:40">
      <c r="A379" s="11" t="s">
        <v>210</v>
      </c>
      <c r="AK379" s="11">
        <v>92</v>
      </c>
      <c r="AL379" s="11">
        <v>13</v>
      </c>
      <c r="AM379" s="11">
        <v>17</v>
      </c>
      <c r="AN379" s="11">
        <v>34</v>
      </c>
    </row>
    <row r="380" spans="1:40">
      <c r="A380" s="11" t="s">
        <v>211</v>
      </c>
      <c r="AK380" s="11">
        <v>138</v>
      </c>
      <c r="AL380" s="11">
        <v>18</v>
      </c>
      <c r="AM380" s="11">
        <v>20</v>
      </c>
      <c r="AN380" s="11">
        <v>39</v>
      </c>
    </row>
    <row r="381" spans="1:40">
      <c r="A381" s="11" t="s">
        <v>212</v>
      </c>
      <c r="AK381" s="11">
        <v>180</v>
      </c>
      <c r="AL381" s="11">
        <v>29</v>
      </c>
      <c r="AM381" s="11">
        <v>25</v>
      </c>
      <c r="AN381" s="11">
        <v>41</v>
      </c>
    </row>
    <row r="382" spans="1:40">
      <c r="A382" s="11" t="s">
        <v>213</v>
      </c>
      <c r="AK382" s="11">
        <v>151</v>
      </c>
      <c r="AL382" s="11">
        <v>24</v>
      </c>
      <c r="AM382" s="11">
        <v>17</v>
      </c>
      <c r="AN382" s="11">
        <v>24</v>
      </c>
    </row>
    <row r="383" spans="1:40">
      <c r="A383" s="11" t="s">
        <v>214</v>
      </c>
      <c r="AK383" s="11">
        <v>183</v>
      </c>
      <c r="AL383" s="11">
        <v>54</v>
      </c>
      <c r="AM383" s="11">
        <v>17</v>
      </c>
      <c r="AN383" s="11">
        <v>21</v>
      </c>
    </row>
    <row r="384" spans="1:40">
      <c r="A384" s="11" t="s">
        <v>215</v>
      </c>
      <c r="AK384" s="11">
        <v>130</v>
      </c>
      <c r="AL384" s="11">
        <v>108</v>
      </c>
      <c r="AM384" s="11">
        <v>9</v>
      </c>
      <c r="AN384" s="11">
        <v>27</v>
      </c>
    </row>
    <row r="385" spans="1:40">
      <c r="A385" s="11" t="s">
        <v>216</v>
      </c>
      <c r="AK385" s="11">
        <v>179</v>
      </c>
      <c r="AL385" s="11">
        <v>51</v>
      </c>
      <c r="AM385" s="11">
        <v>10</v>
      </c>
      <c r="AN385" s="11">
        <v>24</v>
      </c>
    </row>
    <row r="386" spans="1:40">
      <c r="A386" s="11" t="s">
        <v>217</v>
      </c>
      <c r="AK386" s="11">
        <v>144</v>
      </c>
      <c r="AL386" s="11">
        <v>48</v>
      </c>
      <c r="AM386" s="11">
        <v>29</v>
      </c>
      <c r="AN386" s="11">
        <v>25</v>
      </c>
    </row>
    <row r="387" spans="1:40">
      <c r="A387" s="11" t="s">
        <v>218</v>
      </c>
      <c r="AK387" s="11">
        <v>75</v>
      </c>
      <c r="AL387" s="11">
        <v>11</v>
      </c>
      <c r="AM387" s="11">
        <v>47</v>
      </c>
      <c r="AN387" s="11">
        <v>13</v>
      </c>
    </row>
    <row r="388" spans="1:40">
      <c r="A388" s="11" t="s">
        <v>219</v>
      </c>
      <c r="AK388" s="11">
        <v>156</v>
      </c>
      <c r="AL388" s="11">
        <v>27</v>
      </c>
      <c r="AM388" s="11">
        <v>14</v>
      </c>
      <c r="AN388" s="11">
        <v>17</v>
      </c>
    </row>
    <row r="389" spans="1:40">
      <c r="A389" s="11" t="s">
        <v>220</v>
      </c>
      <c r="AK389" s="11">
        <v>87</v>
      </c>
      <c r="AL389" s="11">
        <v>12</v>
      </c>
      <c r="AM389" s="11">
        <v>13</v>
      </c>
      <c r="AN389" s="11">
        <v>7</v>
      </c>
    </row>
    <row r="390" spans="1:40">
      <c r="A390" s="11" t="s">
        <v>221</v>
      </c>
      <c r="AK390" s="11">
        <v>147</v>
      </c>
      <c r="AL390" s="11">
        <v>25</v>
      </c>
      <c r="AM390" s="11">
        <v>26</v>
      </c>
      <c r="AN390" s="11">
        <v>20</v>
      </c>
    </row>
    <row r="391" spans="1:40">
      <c r="A391" s="11" t="s">
        <v>222</v>
      </c>
      <c r="AK391" s="11">
        <v>129</v>
      </c>
      <c r="AL391" s="11">
        <v>22</v>
      </c>
      <c r="AM391" s="11">
        <v>30</v>
      </c>
      <c r="AN391" s="11">
        <v>12</v>
      </c>
    </row>
    <row r="392" spans="1:40">
      <c r="A392" s="11" t="s">
        <v>223</v>
      </c>
      <c r="AK392" s="11">
        <v>123</v>
      </c>
      <c r="AL392" s="11">
        <v>32</v>
      </c>
      <c r="AM392" s="11">
        <v>27</v>
      </c>
      <c r="AN392" s="11">
        <v>15</v>
      </c>
    </row>
    <row r="393" spans="1:40">
      <c r="A393" s="11" t="s">
        <v>224</v>
      </c>
      <c r="AK393" s="11">
        <v>155</v>
      </c>
      <c r="AL393" s="11">
        <v>35</v>
      </c>
      <c r="AM393" s="11">
        <v>20</v>
      </c>
      <c r="AN393" s="11">
        <v>19</v>
      </c>
    </row>
    <row r="394" spans="1:40">
      <c r="A394" s="11" t="s">
        <v>225</v>
      </c>
      <c r="AK394" s="11">
        <v>81</v>
      </c>
      <c r="AL394" s="11">
        <v>11</v>
      </c>
      <c r="AM394" s="11">
        <v>51</v>
      </c>
      <c r="AN394" s="11">
        <v>37</v>
      </c>
    </row>
    <row r="395" spans="1:40">
      <c r="A395" s="11" t="s">
        <v>226</v>
      </c>
      <c r="AK395" s="11">
        <v>111</v>
      </c>
      <c r="AL395" s="11">
        <v>21</v>
      </c>
      <c r="AM395" s="11">
        <v>28</v>
      </c>
      <c r="AN395" s="11">
        <v>22</v>
      </c>
    </row>
    <row r="396" spans="1:40">
      <c r="A396" s="11" t="s">
        <v>227</v>
      </c>
      <c r="AK396" s="11">
        <v>175</v>
      </c>
      <c r="AL396" s="11">
        <v>38</v>
      </c>
      <c r="AM396" s="11">
        <v>16</v>
      </c>
      <c r="AN396" s="11">
        <v>29</v>
      </c>
    </row>
    <row r="397" spans="1:40">
      <c r="A397" s="11" t="s">
        <v>228</v>
      </c>
      <c r="AK397" s="11">
        <v>124</v>
      </c>
      <c r="AL397" s="11">
        <v>32</v>
      </c>
      <c r="AM397" s="11">
        <v>14</v>
      </c>
      <c r="AN397" s="11">
        <v>29</v>
      </c>
    </row>
    <row r="398" spans="1:40">
      <c r="A398" s="11" t="s">
        <v>229</v>
      </c>
      <c r="AK398" s="11">
        <v>217</v>
      </c>
      <c r="AL398" s="11">
        <v>52</v>
      </c>
      <c r="AM398" s="11">
        <v>14</v>
      </c>
      <c r="AN398" s="11">
        <v>35</v>
      </c>
    </row>
    <row r="399" spans="1:40">
      <c r="A399" s="11" t="s">
        <v>230</v>
      </c>
      <c r="AK399" s="11">
        <v>170</v>
      </c>
      <c r="AL399" s="11">
        <v>26</v>
      </c>
      <c r="AM399" s="11">
        <v>15</v>
      </c>
      <c r="AN399" s="11">
        <v>16</v>
      </c>
    </row>
    <row r="400" spans="1:40">
      <c r="A400" s="11" t="s">
        <v>231</v>
      </c>
      <c r="AK400" s="11">
        <v>158</v>
      </c>
      <c r="AL400" s="11">
        <v>21</v>
      </c>
      <c r="AM400" s="11">
        <v>37</v>
      </c>
      <c r="AN400" s="11">
        <v>38</v>
      </c>
    </row>
    <row r="401" spans="1:47">
      <c r="A401" s="11" t="s">
        <v>232</v>
      </c>
      <c r="AK401" s="11">
        <v>191</v>
      </c>
      <c r="AL401" s="11">
        <v>47</v>
      </c>
      <c r="AM401" s="11">
        <v>28</v>
      </c>
      <c r="AN401" s="11">
        <v>21</v>
      </c>
    </row>
    <row r="402" spans="1:47">
      <c r="A402" s="11" t="s">
        <v>233</v>
      </c>
      <c r="AK402" s="11">
        <v>140</v>
      </c>
      <c r="AL402" s="11">
        <v>8</v>
      </c>
      <c r="AM402" s="11">
        <v>25</v>
      </c>
      <c r="AN402" s="11">
        <v>44</v>
      </c>
    </row>
    <row r="403" spans="1:47">
      <c r="A403" s="11" t="s">
        <v>234</v>
      </c>
      <c r="AK403" s="11">
        <v>124</v>
      </c>
      <c r="AL403" s="11">
        <v>157</v>
      </c>
      <c r="AM403" s="11">
        <v>5</v>
      </c>
      <c r="AN403" s="11">
        <v>15</v>
      </c>
    </row>
    <row r="404" spans="1:47">
      <c r="A404" s="11" t="s">
        <v>235</v>
      </c>
      <c r="AK404" s="11">
        <v>137</v>
      </c>
      <c r="AL404" s="11">
        <v>21</v>
      </c>
      <c r="AM404" s="11">
        <v>25</v>
      </c>
      <c r="AN404" s="11">
        <v>16</v>
      </c>
    </row>
    <row r="405" spans="1:47">
      <c r="A405" s="11" t="s">
        <v>236</v>
      </c>
      <c r="AK405" s="11">
        <v>119</v>
      </c>
      <c r="AL405" s="11">
        <v>23</v>
      </c>
      <c r="AM405" s="11">
        <v>42</v>
      </c>
      <c r="AN405" s="11">
        <v>51</v>
      </c>
    </row>
    <row r="406" spans="1:47">
      <c r="A406" s="11" t="s">
        <v>237</v>
      </c>
      <c r="AK406" s="11">
        <v>112</v>
      </c>
      <c r="AL406" s="11">
        <v>19</v>
      </c>
      <c r="AM406" s="11">
        <v>20</v>
      </c>
      <c r="AN406" s="11">
        <v>33</v>
      </c>
    </row>
    <row r="407" spans="1:47">
      <c r="A407" s="11" t="s">
        <v>238</v>
      </c>
      <c r="AK407" s="11">
        <v>149</v>
      </c>
      <c r="AL407" s="11">
        <v>32</v>
      </c>
      <c r="AM407" s="11">
        <v>34</v>
      </c>
      <c r="AN407" s="11">
        <v>24</v>
      </c>
    </row>
    <row r="408" spans="1:47">
      <c r="A408" s="11" t="s">
        <v>239</v>
      </c>
      <c r="AK408" s="11">
        <v>174</v>
      </c>
      <c r="AL408" s="11">
        <v>105</v>
      </c>
      <c r="AM408" s="11">
        <v>11</v>
      </c>
      <c r="AN408" s="11">
        <v>22</v>
      </c>
    </row>
    <row r="409" spans="1:47">
      <c r="A409" s="11" t="s">
        <v>240</v>
      </c>
      <c r="AK409" s="11">
        <v>163</v>
      </c>
      <c r="AL409" s="11">
        <v>49</v>
      </c>
      <c r="AM409" s="11">
        <v>18</v>
      </c>
      <c r="AN409" s="11">
        <v>43</v>
      </c>
    </row>
    <row r="410" spans="1:47">
      <c r="A410" s="11" t="s">
        <v>241</v>
      </c>
      <c r="AK410" s="11">
        <v>139</v>
      </c>
      <c r="AL410" s="11">
        <v>44</v>
      </c>
      <c r="AM410" s="11">
        <v>8</v>
      </c>
      <c r="AN410" s="11">
        <v>37</v>
      </c>
    </row>
    <row r="411" spans="1:47">
      <c r="A411" s="11" t="s">
        <v>242</v>
      </c>
      <c r="AK411" s="11">
        <v>139</v>
      </c>
      <c r="AL411" s="11">
        <v>165</v>
      </c>
      <c r="AM411" s="11">
        <v>10</v>
      </c>
      <c r="AN411" s="11">
        <v>36</v>
      </c>
    </row>
    <row r="412" spans="1:47">
      <c r="A412" s="11" t="s">
        <v>243</v>
      </c>
      <c r="AK412" s="11">
        <v>173</v>
      </c>
      <c r="AL412" s="11">
        <v>51</v>
      </c>
      <c r="AM412" s="11">
        <v>12</v>
      </c>
      <c r="AN412" s="11">
        <v>27</v>
      </c>
    </row>
    <row r="413" spans="1:47">
      <c r="A413" s="12">
        <v>1001</v>
      </c>
      <c r="AO413" s="11">
        <v>91</v>
      </c>
      <c r="AP413" s="11">
        <v>57</v>
      </c>
      <c r="AQ413" s="11">
        <v>58</v>
      </c>
      <c r="AR413" s="11">
        <v>5</v>
      </c>
      <c r="AS413" s="11">
        <v>10</v>
      </c>
      <c r="AT413" s="11">
        <v>11</v>
      </c>
      <c r="AU413" s="11">
        <v>6</v>
      </c>
    </row>
    <row r="414" spans="1:47">
      <c r="A414" s="12">
        <v>1002</v>
      </c>
      <c r="AO414" s="11">
        <v>174</v>
      </c>
      <c r="AP414" s="11">
        <v>43</v>
      </c>
      <c r="AQ414" s="11">
        <v>44</v>
      </c>
      <c r="AR414" s="11">
        <v>4</v>
      </c>
      <c r="AS414" s="11">
        <v>44</v>
      </c>
      <c r="AT414" s="11">
        <v>1</v>
      </c>
      <c r="AU414" s="11">
        <v>13</v>
      </c>
    </row>
    <row r="415" spans="1:47">
      <c r="A415" s="12">
        <v>1003</v>
      </c>
      <c r="AO415" s="11">
        <v>176</v>
      </c>
      <c r="AP415" s="11">
        <v>48</v>
      </c>
      <c r="AQ415" s="11">
        <v>29</v>
      </c>
      <c r="AR415" s="11">
        <v>3</v>
      </c>
      <c r="AS415" s="11">
        <v>34</v>
      </c>
      <c r="AT415" s="11">
        <v>2</v>
      </c>
      <c r="AU415" s="11">
        <v>21</v>
      </c>
    </row>
    <row r="416" spans="1:47">
      <c r="A416" s="12">
        <v>1004</v>
      </c>
      <c r="AO416" s="11">
        <v>58</v>
      </c>
      <c r="AP416" s="11">
        <v>39</v>
      </c>
      <c r="AQ416" s="11">
        <v>41</v>
      </c>
      <c r="AR416" s="11">
        <v>15</v>
      </c>
      <c r="AS416" s="11">
        <v>8</v>
      </c>
      <c r="AT416" s="11">
        <v>13</v>
      </c>
      <c r="AU416" s="11">
        <v>12</v>
      </c>
    </row>
    <row r="417" spans="1:47">
      <c r="A417" s="12">
        <v>1005</v>
      </c>
      <c r="AO417" s="11">
        <v>133</v>
      </c>
      <c r="AP417" s="11">
        <v>45</v>
      </c>
      <c r="AQ417" s="11">
        <v>27</v>
      </c>
      <c r="AR417" s="11">
        <v>4</v>
      </c>
      <c r="AS417" s="11">
        <v>27</v>
      </c>
      <c r="AT417" s="11">
        <v>0</v>
      </c>
      <c r="AU417" s="11">
        <v>18</v>
      </c>
    </row>
    <row r="418" spans="1:47">
      <c r="A418" s="12">
        <v>1006</v>
      </c>
      <c r="AO418" s="11">
        <v>132</v>
      </c>
      <c r="AP418" s="11">
        <v>31</v>
      </c>
      <c r="AQ418" s="11">
        <v>26</v>
      </c>
      <c r="AR418" s="11">
        <v>4</v>
      </c>
      <c r="AS418" s="11">
        <v>2</v>
      </c>
      <c r="AT418" s="11">
        <v>13</v>
      </c>
      <c r="AU418" s="11">
        <v>35</v>
      </c>
    </row>
    <row r="419" spans="1:47">
      <c r="A419" s="12">
        <v>1007</v>
      </c>
      <c r="AO419" s="11">
        <v>81</v>
      </c>
      <c r="AP419" s="11">
        <v>30</v>
      </c>
      <c r="AQ419" s="11">
        <v>31</v>
      </c>
      <c r="AR419" s="11">
        <v>20</v>
      </c>
      <c r="AS419" s="11">
        <v>6</v>
      </c>
      <c r="AT419" s="11">
        <v>7</v>
      </c>
      <c r="AU419" s="11">
        <v>22</v>
      </c>
    </row>
    <row r="420" spans="1:47">
      <c r="A420" s="12">
        <v>1008</v>
      </c>
      <c r="AO420" s="11">
        <v>29</v>
      </c>
      <c r="AP420" s="11">
        <v>19</v>
      </c>
      <c r="AQ420" s="11">
        <v>64</v>
      </c>
      <c r="AR420" s="11">
        <v>0</v>
      </c>
      <c r="AS420" s="11">
        <v>4</v>
      </c>
      <c r="AT420" s="11">
        <v>7</v>
      </c>
      <c r="AU420" s="11">
        <v>3</v>
      </c>
    </row>
    <row r="421" spans="1:47">
      <c r="A421" s="12">
        <v>1009</v>
      </c>
      <c r="AO421" s="11">
        <v>159</v>
      </c>
      <c r="AP421" s="11">
        <v>66</v>
      </c>
      <c r="AQ421" s="11">
        <v>23</v>
      </c>
      <c r="AR421" s="11">
        <v>2</v>
      </c>
      <c r="AS421" s="11">
        <v>61</v>
      </c>
      <c r="AT421" s="11">
        <v>1</v>
      </c>
      <c r="AU421" s="11">
        <v>27</v>
      </c>
    </row>
    <row r="422" spans="1:47">
      <c r="A422" s="12">
        <v>1010</v>
      </c>
      <c r="AO422" s="11">
        <v>123</v>
      </c>
      <c r="AP422" s="11">
        <v>111</v>
      </c>
      <c r="AQ422" s="11">
        <v>35</v>
      </c>
      <c r="AR422" s="11">
        <v>4</v>
      </c>
      <c r="AS422" s="11">
        <v>15</v>
      </c>
      <c r="AT422" s="11">
        <v>4</v>
      </c>
      <c r="AU422" s="11">
        <v>45</v>
      </c>
    </row>
    <row r="423" spans="1:47">
      <c r="A423" s="12">
        <v>1011</v>
      </c>
      <c r="AO423" s="11">
        <v>132</v>
      </c>
      <c r="AP423" s="11">
        <v>109</v>
      </c>
      <c r="AQ423" s="11">
        <v>43</v>
      </c>
      <c r="AR423" s="11">
        <v>9</v>
      </c>
      <c r="AS423" s="11">
        <v>5</v>
      </c>
      <c r="AT423" s="11">
        <v>4</v>
      </c>
      <c r="AU423" s="11">
        <v>40</v>
      </c>
    </row>
    <row r="424" spans="1:47">
      <c r="A424" s="12">
        <v>1012</v>
      </c>
      <c r="AO424" s="11">
        <v>83</v>
      </c>
      <c r="AP424" s="11">
        <v>50</v>
      </c>
      <c r="AQ424" s="11">
        <v>25</v>
      </c>
      <c r="AR424" s="11">
        <v>6</v>
      </c>
      <c r="AS424" s="11">
        <v>9</v>
      </c>
      <c r="AT424" s="11">
        <v>4</v>
      </c>
      <c r="AU424" s="11">
        <v>16</v>
      </c>
    </row>
    <row r="425" spans="1:47">
      <c r="A425" s="12">
        <v>1013</v>
      </c>
      <c r="AO425" s="11">
        <v>147</v>
      </c>
      <c r="AP425" s="11">
        <v>33</v>
      </c>
      <c r="AQ425" s="11">
        <v>77</v>
      </c>
      <c r="AR425" s="11">
        <v>4</v>
      </c>
      <c r="AS425" s="11">
        <v>5</v>
      </c>
      <c r="AT425" s="11">
        <v>2</v>
      </c>
      <c r="AU425" s="11">
        <v>26</v>
      </c>
    </row>
    <row r="426" spans="1:47">
      <c r="A426" s="12">
        <v>1014</v>
      </c>
      <c r="AO426" s="11">
        <v>160</v>
      </c>
      <c r="AP426" s="11">
        <v>141</v>
      </c>
      <c r="AQ426" s="11">
        <v>49</v>
      </c>
      <c r="AR426" s="11">
        <v>15</v>
      </c>
      <c r="AS426" s="11">
        <v>9</v>
      </c>
      <c r="AT426" s="11">
        <v>4</v>
      </c>
      <c r="AU426" s="11">
        <v>43</v>
      </c>
    </row>
    <row r="427" spans="1:47">
      <c r="A427" s="12">
        <v>1015</v>
      </c>
      <c r="AO427" s="11">
        <v>287</v>
      </c>
      <c r="AP427" s="11">
        <v>70</v>
      </c>
      <c r="AQ427" s="11">
        <v>37</v>
      </c>
      <c r="AR427" s="11">
        <v>11</v>
      </c>
      <c r="AS427" s="11">
        <v>28</v>
      </c>
      <c r="AT427" s="11">
        <v>27</v>
      </c>
      <c r="AU427" s="11">
        <v>3</v>
      </c>
    </row>
    <row r="428" spans="1:47">
      <c r="A428" s="12">
        <v>1016</v>
      </c>
      <c r="AO428" s="11">
        <v>106</v>
      </c>
      <c r="AP428" s="11">
        <v>32</v>
      </c>
      <c r="AQ428" s="11">
        <v>39</v>
      </c>
      <c r="AR428" s="11">
        <v>2</v>
      </c>
      <c r="AS428" s="11">
        <v>18</v>
      </c>
      <c r="AT428" s="11">
        <v>2</v>
      </c>
      <c r="AU428" s="11">
        <v>7</v>
      </c>
    </row>
    <row r="429" spans="1:47">
      <c r="A429" s="12">
        <v>1017</v>
      </c>
      <c r="AO429" s="11">
        <v>240</v>
      </c>
      <c r="AP429" s="11">
        <v>72</v>
      </c>
      <c r="AQ429" s="11">
        <v>39</v>
      </c>
      <c r="AR429" s="11">
        <v>3</v>
      </c>
      <c r="AS429" s="11">
        <v>63</v>
      </c>
      <c r="AT429" s="11">
        <v>4</v>
      </c>
      <c r="AU429" s="11">
        <v>8</v>
      </c>
    </row>
    <row r="430" spans="1:47">
      <c r="A430" s="12">
        <v>1018</v>
      </c>
      <c r="AO430" s="11">
        <v>73</v>
      </c>
      <c r="AP430" s="11">
        <v>30</v>
      </c>
      <c r="AQ430" s="11">
        <v>15</v>
      </c>
      <c r="AR430" s="11">
        <v>6</v>
      </c>
      <c r="AS430" s="11">
        <v>7</v>
      </c>
      <c r="AT430" s="11">
        <v>6</v>
      </c>
      <c r="AU430" s="11">
        <v>9</v>
      </c>
    </row>
    <row r="431" spans="1:47">
      <c r="A431" s="12">
        <v>1019</v>
      </c>
      <c r="AO431" s="11">
        <v>132</v>
      </c>
      <c r="AP431" s="11">
        <v>100</v>
      </c>
      <c r="AQ431" s="11">
        <v>41</v>
      </c>
      <c r="AR431" s="11">
        <v>6</v>
      </c>
      <c r="AS431" s="11">
        <v>25</v>
      </c>
      <c r="AT431" s="11">
        <v>0</v>
      </c>
      <c r="AU431" s="11">
        <v>29</v>
      </c>
    </row>
    <row r="432" spans="1:47">
      <c r="A432" s="12">
        <v>1020</v>
      </c>
      <c r="AO432" s="11">
        <v>127</v>
      </c>
      <c r="AP432" s="11">
        <v>118</v>
      </c>
      <c r="AQ432" s="11">
        <v>44</v>
      </c>
      <c r="AR432" s="11">
        <v>8</v>
      </c>
      <c r="AS432" s="11">
        <v>7</v>
      </c>
      <c r="AT432" s="11">
        <v>9</v>
      </c>
      <c r="AU432" s="11">
        <v>25</v>
      </c>
    </row>
    <row r="433" spans="1:47">
      <c r="A433" s="12">
        <v>1021</v>
      </c>
      <c r="AO433" s="11">
        <v>132</v>
      </c>
      <c r="AP433" s="11">
        <v>65</v>
      </c>
      <c r="AQ433" s="11">
        <v>53</v>
      </c>
      <c r="AR433" s="11">
        <v>13</v>
      </c>
      <c r="AS433" s="11">
        <v>4</v>
      </c>
      <c r="AT433" s="11">
        <v>9</v>
      </c>
      <c r="AU433" s="11">
        <v>41</v>
      </c>
    </row>
    <row r="434" spans="1:47">
      <c r="A434" s="12">
        <v>1022</v>
      </c>
      <c r="AO434" s="11">
        <v>56</v>
      </c>
      <c r="AP434" s="11">
        <v>41</v>
      </c>
      <c r="AQ434" s="11">
        <v>25</v>
      </c>
      <c r="AR434" s="11">
        <v>16</v>
      </c>
      <c r="AS434" s="11">
        <v>0</v>
      </c>
      <c r="AT434" s="11">
        <v>5</v>
      </c>
      <c r="AU434" s="11">
        <v>17</v>
      </c>
    </row>
    <row r="435" spans="1:47">
      <c r="A435" s="12">
        <v>1023</v>
      </c>
      <c r="AO435" s="11">
        <v>103</v>
      </c>
      <c r="AP435" s="11">
        <v>97</v>
      </c>
      <c r="AQ435" s="11">
        <v>22</v>
      </c>
      <c r="AR435" s="11">
        <v>8</v>
      </c>
      <c r="AS435" s="11">
        <v>8</v>
      </c>
      <c r="AT435" s="11">
        <v>6</v>
      </c>
      <c r="AU435" s="11">
        <v>34</v>
      </c>
    </row>
    <row r="436" spans="1:47">
      <c r="A436" s="12">
        <v>1024</v>
      </c>
      <c r="AO436" s="11">
        <v>198</v>
      </c>
      <c r="AP436" s="11">
        <v>59</v>
      </c>
      <c r="AQ436" s="11">
        <v>28</v>
      </c>
      <c r="AR436" s="11">
        <v>1</v>
      </c>
      <c r="AS436" s="11">
        <v>47</v>
      </c>
      <c r="AT436" s="11">
        <v>1</v>
      </c>
      <c r="AU436" s="11">
        <v>18</v>
      </c>
    </row>
    <row r="437" spans="1:47">
      <c r="A437" s="12">
        <v>1025</v>
      </c>
      <c r="AO437" s="11">
        <v>43</v>
      </c>
      <c r="AP437" s="11">
        <v>19</v>
      </c>
      <c r="AQ437" s="11">
        <v>6</v>
      </c>
      <c r="AR437" s="11">
        <v>2</v>
      </c>
      <c r="AS437" s="11">
        <v>1</v>
      </c>
      <c r="AT437" s="11">
        <v>3</v>
      </c>
      <c r="AU437" s="11">
        <v>3</v>
      </c>
    </row>
    <row r="438" spans="1:47">
      <c r="A438" s="12">
        <v>1026</v>
      </c>
      <c r="AO438" s="11">
        <v>99</v>
      </c>
      <c r="AP438" s="11">
        <v>36</v>
      </c>
      <c r="AQ438" s="11">
        <v>10</v>
      </c>
      <c r="AR438" s="11">
        <v>12</v>
      </c>
      <c r="AS438" s="11">
        <v>5</v>
      </c>
      <c r="AT438" s="11">
        <v>2</v>
      </c>
      <c r="AU438" s="11">
        <v>14</v>
      </c>
    </row>
    <row r="439" spans="1:47">
      <c r="A439" s="12">
        <v>1027</v>
      </c>
      <c r="AO439" s="11">
        <v>95</v>
      </c>
      <c r="AP439" s="11">
        <v>47</v>
      </c>
      <c r="AQ439" s="11">
        <v>31</v>
      </c>
      <c r="AR439" s="11">
        <v>5</v>
      </c>
      <c r="AS439" s="11">
        <v>9</v>
      </c>
      <c r="AT439" s="11">
        <v>16</v>
      </c>
      <c r="AU439" s="11">
        <v>22</v>
      </c>
    </row>
    <row r="440" spans="1:47">
      <c r="A440" s="12">
        <v>1028</v>
      </c>
      <c r="AO440" s="11">
        <v>96</v>
      </c>
      <c r="AP440" s="11">
        <v>170</v>
      </c>
      <c r="AQ440" s="11">
        <v>30</v>
      </c>
      <c r="AR440" s="11">
        <v>12</v>
      </c>
      <c r="AS440" s="11">
        <v>4</v>
      </c>
      <c r="AT440" s="11">
        <v>4</v>
      </c>
      <c r="AU440" s="11">
        <v>41</v>
      </c>
    </row>
    <row r="441" spans="1:47">
      <c r="A441" s="12">
        <v>1029</v>
      </c>
      <c r="AO441" s="11">
        <v>81</v>
      </c>
      <c r="AP441" s="11">
        <v>62</v>
      </c>
      <c r="AQ441" s="11">
        <v>39</v>
      </c>
      <c r="AR441" s="11">
        <v>32</v>
      </c>
      <c r="AS441" s="11">
        <v>4</v>
      </c>
      <c r="AT441" s="11">
        <v>1</v>
      </c>
      <c r="AU441" s="11">
        <v>32</v>
      </c>
    </row>
    <row r="442" spans="1:47">
      <c r="A442" s="12">
        <v>1030</v>
      </c>
      <c r="AO442" s="11">
        <v>95</v>
      </c>
      <c r="AP442" s="11">
        <v>72</v>
      </c>
      <c r="AQ442" s="11">
        <v>18</v>
      </c>
      <c r="AR442" s="11">
        <v>21</v>
      </c>
      <c r="AS442" s="11">
        <v>10</v>
      </c>
      <c r="AT442" s="11">
        <v>8</v>
      </c>
      <c r="AU442" s="11">
        <v>21</v>
      </c>
    </row>
    <row r="443" spans="1:47">
      <c r="A443" s="12">
        <v>1031</v>
      </c>
      <c r="AO443" s="11">
        <v>68</v>
      </c>
      <c r="AP443" s="11">
        <v>48</v>
      </c>
      <c r="AQ443" s="11">
        <v>33</v>
      </c>
      <c r="AR443" s="11">
        <v>19</v>
      </c>
      <c r="AS443" s="11">
        <v>5</v>
      </c>
      <c r="AT443" s="11">
        <v>10</v>
      </c>
      <c r="AU443" s="11">
        <v>30</v>
      </c>
    </row>
    <row r="444" spans="1:47">
      <c r="A444" s="12">
        <v>1032</v>
      </c>
      <c r="AO444" s="11">
        <v>95</v>
      </c>
      <c r="AP444" s="11">
        <v>100</v>
      </c>
      <c r="AQ444" s="11">
        <v>34</v>
      </c>
      <c r="AR444" s="11">
        <v>12</v>
      </c>
      <c r="AS444" s="11">
        <v>2</v>
      </c>
      <c r="AT444" s="11">
        <v>4</v>
      </c>
      <c r="AU444" s="11">
        <v>37</v>
      </c>
    </row>
    <row r="445" spans="1:47">
      <c r="A445" s="12">
        <v>1033</v>
      </c>
      <c r="AO445" s="11">
        <v>71</v>
      </c>
      <c r="AP445" s="11">
        <v>77</v>
      </c>
      <c r="AQ445" s="11">
        <v>17</v>
      </c>
      <c r="AR445" s="11">
        <v>5</v>
      </c>
      <c r="AS445" s="11">
        <v>1</v>
      </c>
      <c r="AT445" s="11">
        <v>5</v>
      </c>
      <c r="AU445" s="11">
        <v>27</v>
      </c>
    </row>
    <row r="446" spans="1:47">
      <c r="A446" s="12">
        <v>1034</v>
      </c>
      <c r="AO446" s="11">
        <v>81</v>
      </c>
      <c r="AP446" s="11">
        <v>37</v>
      </c>
      <c r="AQ446" s="11">
        <v>14</v>
      </c>
      <c r="AR446" s="11">
        <v>5</v>
      </c>
      <c r="AS446" s="11">
        <v>3</v>
      </c>
      <c r="AT446" s="11">
        <v>7</v>
      </c>
      <c r="AU446" s="11">
        <v>6</v>
      </c>
    </row>
    <row r="447" spans="1:47">
      <c r="A447" s="12">
        <v>1035</v>
      </c>
      <c r="AO447" s="11">
        <v>189</v>
      </c>
      <c r="AP447" s="11">
        <v>98</v>
      </c>
      <c r="AQ447" s="11">
        <v>33</v>
      </c>
      <c r="AR447" s="11">
        <v>7</v>
      </c>
      <c r="AS447" s="11">
        <v>16</v>
      </c>
      <c r="AT447" s="11">
        <v>4</v>
      </c>
      <c r="AU447" s="11">
        <v>57</v>
      </c>
    </row>
    <row r="448" spans="1:47">
      <c r="A448" s="12">
        <v>1036</v>
      </c>
      <c r="AO448" s="11">
        <v>36</v>
      </c>
      <c r="AP448" s="11">
        <v>15</v>
      </c>
      <c r="AQ448" s="11">
        <v>11</v>
      </c>
      <c r="AR448" s="11">
        <v>6</v>
      </c>
      <c r="AS448" s="11">
        <v>4</v>
      </c>
      <c r="AT448" s="11">
        <v>2</v>
      </c>
      <c r="AU448" s="11">
        <v>1</v>
      </c>
    </row>
    <row r="449" spans="1:50">
      <c r="A449" s="12">
        <v>1101</v>
      </c>
      <c r="AV449" s="11">
        <v>83</v>
      </c>
      <c r="AW449" s="11">
        <v>157</v>
      </c>
      <c r="AX449" s="11">
        <v>78</v>
      </c>
    </row>
    <row r="450" spans="1:50">
      <c r="A450" s="12">
        <v>1102</v>
      </c>
      <c r="AV450" s="11">
        <v>12</v>
      </c>
      <c r="AW450" s="11">
        <v>9</v>
      </c>
      <c r="AX450" s="11">
        <v>10</v>
      </c>
    </row>
    <row r="451" spans="1:50">
      <c r="A451" s="12">
        <v>1103</v>
      </c>
      <c r="AV451" s="11">
        <v>80</v>
      </c>
      <c r="AW451" s="11">
        <v>50</v>
      </c>
      <c r="AX451" s="11">
        <v>57</v>
      </c>
    </row>
    <row r="452" spans="1:50">
      <c r="A452" s="12">
        <v>1104</v>
      </c>
      <c r="AV452" s="11">
        <v>74</v>
      </c>
      <c r="AW452" s="11">
        <v>150</v>
      </c>
      <c r="AX452" s="11">
        <v>55</v>
      </c>
    </row>
    <row r="453" spans="1:50">
      <c r="A453" s="12">
        <v>1105</v>
      </c>
      <c r="AV453" s="11">
        <v>81</v>
      </c>
      <c r="AW453" s="11">
        <v>97</v>
      </c>
      <c r="AX453" s="11">
        <v>94</v>
      </c>
    </row>
    <row r="454" spans="1:50">
      <c r="A454" s="12">
        <v>1106</v>
      </c>
      <c r="AV454" s="11">
        <v>51</v>
      </c>
      <c r="AW454" s="11">
        <v>78</v>
      </c>
      <c r="AX454" s="11">
        <v>107</v>
      </c>
    </row>
    <row r="455" spans="1:50">
      <c r="A455" s="12">
        <v>1107</v>
      </c>
      <c r="AV455" s="11">
        <v>35</v>
      </c>
      <c r="AW455" s="11">
        <v>86</v>
      </c>
      <c r="AX455" s="11">
        <v>53</v>
      </c>
    </row>
    <row r="456" spans="1:50">
      <c r="A456" s="12">
        <v>1108</v>
      </c>
      <c r="AV456" s="11">
        <v>78</v>
      </c>
      <c r="AW456" s="11">
        <v>109</v>
      </c>
      <c r="AX456" s="11">
        <v>57</v>
      </c>
    </row>
    <row r="457" spans="1:50">
      <c r="A457" s="12">
        <v>1109</v>
      </c>
      <c r="AV457" s="11">
        <v>77</v>
      </c>
      <c r="AW457" s="11">
        <v>118</v>
      </c>
      <c r="AX457" s="11">
        <v>58</v>
      </c>
    </row>
    <row r="458" spans="1:50">
      <c r="A458" s="12">
        <v>1110</v>
      </c>
      <c r="AV458" s="11">
        <v>90</v>
      </c>
      <c r="AW458" s="11">
        <v>154</v>
      </c>
      <c r="AX458" s="11">
        <v>29</v>
      </c>
    </row>
    <row r="459" spans="1:50">
      <c r="A459" s="12">
        <v>1111</v>
      </c>
      <c r="AV459" s="11">
        <v>96</v>
      </c>
      <c r="AW459" s="11">
        <v>124</v>
      </c>
      <c r="AX459" s="11">
        <v>83</v>
      </c>
    </row>
    <row r="460" spans="1:50">
      <c r="A460" s="12">
        <v>1112</v>
      </c>
      <c r="AV460" s="11">
        <v>431</v>
      </c>
      <c r="AW460" s="11">
        <v>127</v>
      </c>
      <c r="AX460" s="11">
        <v>8</v>
      </c>
    </row>
    <row r="461" spans="1:50">
      <c r="A461" s="12">
        <v>1113</v>
      </c>
      <c r="AV461" s="11">
        <v>301</v>
      </c>
      <c r="AW461" s="11">
        <v>166</v>
      </c>
      <c r="AX461" s="11">
        <v>22</v>
      </c>
    </row>
    <row r="462" spans="1:50">
      <c r="A462" s="12">
        <v>1114</v>
      </c>
      <c r="AV462" s="11">
        <v>64</v>
      </c>
      <c r="AW462" s="11">
        <v>99</v>
      </c>
      <c r="AX462" s="11">
        <v>9</v>
      </c>
    </row>
    <row r="463" spans="1:50">
      <c r="A463" s="12">
        <v>1115</v>
      </c>
      <c r="AV463" s="11">
        <v>34</v>
      </c>
      <c r="AW463" s="11">
        <v>63</v>
      </c>
      <c r="AX463" s="11">
        <v>24</v>
      </c>
    </row>
    <row r="464" spans="1:50">
      <c r="A464" s="12">
        <v>1116</v>
      </c>
      <c r="AV464" s="11">
        <v>72</v>
      </c>
      <c r="AW464" s="11">
        <v>102</v>
      </c>
      <c r="AX464" s="11">
        <v>44</v>
      </c>
    </row>
    <row r="465" spans="1:50">
      <c r="A465" s="12">
        <v>1117</v>
      </c>
      <c r="AV465" s="11">
        <v>107</v>
      </c>
      <c r="AW465" s="11">
        <v>93</v>
      </c>
      <c r="AX465" s="11">
        <v>89</v>
      </c>
    </row>
    <row r="466" spans="1:50">
      <c r="A466" s="12">
        <v>1118</v>
      </c>
      <c r="AV466" s="11">
        <v>105</v>
      </c>
      <c r="AW466" s="11">
        <v>141</v>
      </c>
      <c r="AX466" s="11">
        <v>20</v>
      </c>
    </row>
    <row r="467" spans="1:50">
      <c r="A467" s="12">
        <v>1119</v>
      </c>
      <c r="AV467" s="11">
        <v>97</v>
      </c>
      <c r="AW467" s="11">
        <v>144</v>
      </c>
      <c r="AX467" s="11">
        <v>90</v>
      </c>
    </row>
    <row r="468" spans="1:50">
      <c r="A468" s="12">
        <v>1120</v>
      </c>
      <c r="AV468" s="11">
        <v>85</v>
      </c>
      <c r="AW468" s="11">
        <v>115</v>
      </c>
      <c r="AX468" s="11">
        <v>33</v>
      </c>
    </row>
    <row r="469" spans="1:50">
      <c r="A469" s="12">
        <v>1121</v>
      </c>
      <c r="AV469" s="11">
        <v>125</v>
      </c>
      <c r="AW469" s="11">
        <v>304</v>
      </c>
      <c r="AX469" s="11">
        <v>44</v>
      </c>
    </row>
    <row r="470" spans="1:50">
      <c r="A470" s="12">
        <v>1122</v>
      </c>
      <c r="AV470" s="11">
        <v>171</v>
      </c>
      <c r="AW470" s="11">
        <v>158</v>
      </c>
      <c r="AX470" s="11">
        <v>56</v>
      </c>
    </row>
    <row r="471" spans="1:50">
      <c r="A471" s="12">
        <v>1123</v>
      </c>
      <c r="AV471" s="11">
        <v>69</v>
      </c>
      <c r="AW471" s="11">
        <v>121</v>
      </c>
      <c r="AX471" s="11">
        <v>11</v>
      </c>
    </row>
    <row r="472" spans="1:50">
      <c r="A472" s="12">
        <v>1124</v>
      </c>
      <c r="AV472" s="11">
        <v>96</v>
      </c>
      <c r="AW472" s="11">
        <v>330</v>
      </c>
      <c r="AX472" s="11">
        <v>33</v>
      </c>
    </row>
    <row r="473" spans="1:50">
      <c r="A473" s="12">
        <v>1125</v>
      </c>
      <c r="AV473" s="11">
        <v>74</v>
      </c>
      <c r="AW473" s="11">
        <v>153</v>
      </c>
      <c r="AX473" s="11">
        <v>68</v>
      </c>
    </row>
    <row r="474" spans="1:50">
      <c r="A474" s="12">
        <v>1126</v>
      </c>
      <c r="AV474" s="11">
        <v>132</v>
      </c>
      <c r="AW474" s="11">
        <v>215</v>
      </c>
      <c r="AX474" s="11">
        <v>65</v>
      </c>
    </row>
    <row r="475" spans="1:50">
      <c r="A475" s="12">
        <v>1127</v>
      </c>
      <c r="AV475" s="11">
        <v>29</v>
      </c>
      <c r="AW475" s="11">
        <v>61</v>
      </c>
      <c r="AX475" s="11">
        <v>11</v>
      </c>
    </row>
    <row r="476" spans="1:50">
      <c r="A476" s="12">
        <v>1128</v>
      </c>
      <c r="AV476" s="11">
        <v>95</v>
      </c>
      <c r="AW476" s="11">
        <v>70</v>
      </c>
      <c r="AX476" s="11">
        <v>12</v>
      </c>
    </row>
    <row r="477" spans="1:50">
      <c r="A477" s="12">
        <v>1129</v>
      </c>
      <c r="AV477" s="11">
        <v>113</v>
      </c>
      <c r="AW477" s="11">
        <v>245</v>
      </c>
      <c r="AX477" s="11">
        <v>35</v>
      </c>
    </row>
    <row r="478" spans="1:50">
      <c r="A478" s="12">
        <v>1130</v>
      </c>
      <c r="AV478" s="11">
        <v>30</v>
      </c>
      <c r="AW478" s="11">
        <v>94</v>
      </c>
      <c r="AX478" s="11">
        <v>15</v>
      </c>
    </row>
    <row r="479" spans="1:50">
      <c r="A479" s="12">
        <v>1131</v>
      </c>
      <c r="AV479" s="11">
        <v>173</v>
      </c>
      <c r="AW479" s="11">
        <v>147</v>
      </c>
      <c r="AX479" s="11">
        <v>21</v>
      </c>
    </row>
    <row r="480" spans="1:50">
      <c r="A480" s="12">
        <v>1132</v>
      </c>
      <c r="AV480" s="11">
        <v>38</v>
      </c>
      <c r="AW480" s="11">
        <v>143</v>
      </c>
      <c r="AX480" s="11">
        <v>9</v>
      </c>
    </row>
    <row r="481" spans="1:51">
      <c r="A481" s="12">
        <v>1133</v>
      </c>
      <c r="AV481" s="11">
        <v>55</v>
      </c>
      <c r="AW481" s="11">
        <v>92</v>
      </c>
      <c r="AX481" s="11">
        <v>52</v>
      </c>
    </row>
    <row r="482" spans="1:51">
      <c r="A482" s="12">
        <v>1134</v>
      </c>
      <c r="AV482" s="11">
        <v>38</v>
      </c>
      <c r="AW482" s="11">
        <v>75</v>
      </c>
      <c r="AX482" s="11">
        <v>10</v>
      </c>
    </row>
    <row r="483" spans="1:51">
      <c r="A483" s="12">
        <v>1135</v>
      </c>
      <c r="AV483" s="11">
        <v>30</v>
      </c>
      <c r="AW483" s="11">
        <v>94</v>
      </c>
      <c r="AX483" s="11">
        <v>9</v>
      </c>
    </row>
    <row r="484" spans="1:51">
      <c r="A484" s="12">
        <v>1136</v>
      </c>
      <c r="AV484" s="11">
        <v>36</v>
      </c>
      <c r="AW484" s="11">
        <v>85</v>
      </c>
      <c r="AX484" s="11">
        <v>15</v>
      </c>
    </row>
    <row r="485" spans="1:51">
      <c r="A485" s="12">
        <v>1137</v>
      </c>
      <c r="AV485" s="11">
        <v>6</v>
      </c>
      <c r="AW485" s="11">
        <v>49</v>
      </c>
      <c r="AX485" s="11">
        <v>42</v>
      </c>
    </row>
    <row r="486" spans="1:51">
      <c r="A486" s="12">
        <v>1138</v>
      </c>
      <c r="AV486" s="11">
        <v>36</v>
      </c>
      <c r="AW486" s="11">
        <v>26</v>
      </c>
      <c r="AX486" s="11">
        <v>30</v>
      </c>
    </row>
    <row r="487" spans="1:51">
      <c r="A487" s="12">
        <v>1201</v>
      </c>
      <c r="AY487" s="11">
        <v>186</v>
      </c>
    </row>
    <row r="488" spans="1:51">
      <c r="A488" s="12">
        <v>1202</v>
      </c>
      <c r="AY488" s="11">
        <v>130</v>
      </c>
    </row>
    <row r="489" spans="1:51">
      <c r="A489" s="12">
        <v>1203</v>
      </c>
      <c r="AY489" s="11">
        <v>167</v>
      </c>
    </row>
    <row r="490" spans="1:51">
      <c r="A490" s="12">
        <v>1204</v>
      </c>
      <c r="AY490" s="11">
        <v>152</v>
      </c>
    </row>
    <row r="491" spans="1:51">
      <c r="A491" s="12">
        <v>1205</v>
      </c>
      <c r="AY491" s="11">
        <v>178</v>
      </c>
    </row>
    <row r="492" spans="1:51">
      <c r="A492" s="12">
        <v>1206</v>
      </c>
      <c r="AY492" s="11">
        <v>161</v>
      </c>
    </row>
    <row r="493" spans="1:51">
      <c r="A493" s="12">
        <v>1207</v>
      </c>
      <c r="AY493" s="11">
        <v>119</v>
      </c>
    </row>
    <row r="494" spans="1:51">
      <c r="A494" s="12">
        <v>1208</v>
      </c>
      <c r="AY494" s="11">
        <v>170</v>
      </c>
    </row>
    <row r="495" spans="1:51">
      <c r="A495" s="12">
        <v>1209</v>
      </c>
      <c r="AY495" s="11">
        <v>138</v>
      </c>
    </row>
    <row r="496" spans="1:51">
      <c r="A496" s="12">
        <v>1210</v>
      </c>
      <c r="AY496" s="11">
        <v>129</v>
      </c>
    </row>
    <row r="497" spans="1:52">
      <c r="A497" s="12">
        <v>1211</v>
      </c>
      <c r="AY497" s="11">
        <v>150</v>
      </c>
    </row>
    <row r="498" spans="1:52">
      <c r="A498" s="12">
        <v>1212</v>
      </c>
      <c r="AY498" s="11">
        <v>141</v>
      </c>
    </row>
    <row r="499" spans="1:52">
      <c r="A499" s="12">
        <v>1213</v>
      </c>
      <c r="AY499" s="11">
        <v>143</v>
      </c>
    </row>
    <row r="500" spans="1:52">
      <c r="A500" s="12">
        <v>1214</v>
      </c>
      <c r="AY500" s="11">
        <v>134</v>
      </c>
    </row>
    <row r="501" spans="1:52">
      <c r="A501" s="12">
        <v>1215</v>
      </c>
      <c r="AY501" s="11">
        <v>146</v>
      </c>
    </row>
    <row r="502" spans="1:52">
      <c r="A502" s="12">
        <v>1216</v>
      </c>
      <c r="AY502" s="11">
        <v>128</v>
      </c>
    </row>
    <row r="503" spans="1:52">
      <c r="A503" s="12">
        <v>1217</v>
      </c>
      <c r="AY503" s="11">
        <v>164</v>
      </c>
    </row>
    <row r="504" spans="1:52">
      <c r="A504" s="12">
        <v>1218</v>
      </c>
      <c r="AY504" s="11">
        <v>121</v>
      </c>
    </row>
    <row r="505" spans="1:52">
      <c r="A505" s="12">
        <v>1219</v>
      </c>
      <c r="AY505" s="11">
        <v>136</v>
      </c>
    </row>
    <row r="506" spans="1:52">
      <c r="A506" s="12">
        <v>1220</v>
      </c>
      <c r="AY506" s="11">
        <v>176</v>
      </c>
    </row>
    <row r="507" spans="1:52">
      <c r="A507" s="12">
        <v>1221</v>
      </c>
      <c r="AY507" s="11">
        <v>141</v>
      </c>
    </row>
    <row r="508" spans="1:52">
      <c r="A508" s="12">
        <v>1222</v>
      </c>
      <c r="AY508" s="11">
        <v>105</v>
      </c>
    </row>
    <row r="509" spans="1:52">
      <c r="A509" s="12">
        <v>1223</v>
      </c>
      <c r="AY509" s="11">
        <v>164</v>
      </c>
    </row>
    <row r="510" spans="1:52">
      <c r="A510" s="12">
        <v>1301</v>
      </c>
      <c r="AZ510" s="11">
        <v>209</v>
      </c>
    </row>
    <row r="511" spans="1:52">
      <c r="A511" s="12">
        <v>1302</v>
      </c>
      <c r="AZ511" s="11">
        <v>243</v>
      </c>
    </row>
    <row r="512" spans="1:52">
      <c r="A512" s="12">
        <v>1303</v>
      </c>
      <c r="AZ512" s="11">
        <v>122</v>
      </c>
    </row>
    <row r="513" spans="1:52">
      <c r="A513" s="12">
        <v>1304</v>
      </c>
      <c r="AZ513" s="11">
        <v>270</v>
      </c>
    </row>
    <row r="514" spans="1:52">
      <c r="A514" s="12">
        <v>1305</v>
      </c>
      <c r="AZ514" s="11">
        <v>241</v>
      </c>
    </row>
    <row r="515" spans="1:52">
      <c r="A515" s="12">
        <v>1306</v>
      </c>
      <c r="AZ515" s="11">
        <v>246</v>
      </c>
    </row>
    <row r="516" spans="1:52">
      <c r="A516" s="12">
        <v>1307</v>
      </c>
      <c r="AZ516" s="11">
        <v>168</v>
      </c>
    </row>
    <row r="517" spans="1:52">
      <c r="A517" s="12">
        <v>1308</v>
      </c>
      <c r="AZ517" s="11">
        <v>171</v>
      </c>
    </row>
    <row r="518" spans="1:52">
      <c r="A518" s="12">
        <v>1309</v>
      </c>
      <c r="AZ518" s="11">
        <v>175</v>
      </c>
    </row>
    <row r="519" spans="1:52">
      <c r="A519" s="12">
        <v>1310</v>
      </c>
      <c r="AZ519" s="11">
        <v>234</v>
      </c>
    </row>
    <row r="520" spans="1:52">
      <c r="A520" s="12">
        <v>1311</v>
      </c>
      <c r="AZ520" s="11">
        <v>269</v>
      </c>
    </row>
    <row r="521" spans="1:52">
      <c r="A521" s="12">
        <v>1312</v>
      </c>
      <c r="AZ521" s="11">
        <v>168</v>
      </c>
    </row>
    <row r="522" spans="1:52">
      <c r="A522" s="12">
        <v>1313</v>
      </c>
      <c r="AZ522" s="11">
        <v>208</v>
      </c>
    </row>
    <row r="523" spans="1:52">
      <c r="A523" s="12">
        <v>1314</v>
      </c>
      <c r="AZ523" s="11">
        <v>197</v>
      </c>
    </row>
    <row r="524" spans="1:52">
      <c r="A524" s="12">
        <v>1315</v>
      </c>
      <c r="AZ524" s="11">
        <v>307</v>
      </c>
    </row>
    <row r="525" spans="1:52">
      <c r="A525" s="12">
        <v>1316</v>
      </c>
      <c r="AZ525" s="11">
        <v>139</v>
      </c>
    </row>
    <row r="526" spans="1:52">
      <c r="A526" s="12">
        <v>1317</v>
      </c>
      <c r="AZ526" s="11">
        <v>204</v>
      </c>
    </row>
    <row r="527" spans="1:52">
      <c r="A527" s="12">
        <v>1318</v>
      </c>
      <c r="AZ527" s="11">
        <v>189</v>
      </c>
    </row>
    <row r="528" spans="1:52">
      <c r="A528" s="12">
        <v>1319</v>
      </c>
      <c r="AZ528" s="11">
        <v>199</v>
      </c>
    </row>
    <row r="529" spans="1:52">
      <c r="A529" s="12">
        <v>1320</v>
      </c>
      <c r="AZ529" s="11">
        <v>146</v>
      </c>
    </row>
    <row r="530" spans="1:52">
      <c r="A530" s="12">
        <v>1321</v>
      </c>
      <c r="AZ530" s="11">
        <v>286</v>
      </c>
    </row>
    <row r="531" spans="1:52">
      <c r="A531" s="12">
        <v>1322</v>
      </c>
      <c r="AZ531" s="11">
        <v>241</v>
      </c>
    </row>
    <row r="532" spans="1:52">
      <c r="A532" s="12">
        <v>1323</v>
      </c>
      <c r="AZ532" s="11">
        <v>135</v>
      </c>
    </row>
    <row r="533" spans="1:52">
      <c r="A533" s="12">
        <v>1324</v>
      </c>
      <c r="AZ533" s="11">
        <v>192</v>
      </c>
    </row>
    <row r="534" spans="1:52">
      <c r="A534" s="12">
        <v>1325</v>
      </c>
      <c r="AZ534" s="11">
        <v>214</v>
      </c>
    </row>
    <row r="535" spans="1:52">
      <c r="A535" s="12">
        <v>1326</v>
      </c>
      <c r="AZ535" s="11">
        <v>245</v>
      </c>
    </row>
    <row r="536" spans="1:52">
      <c r="A536" s="12">
        <v>1327</v>
      </c>
      <c r="AZ536" s="11">
        <v>196</v>
      </c>
    </row>
    <row r="537" spans="1:52">
      <c r="A537" s="12">
        <v>1328</v>
      </c>
      <c r="AZ537" s="11">
        <v>159</v>
      </c>
    </row>
    <row r="538" spans="1:52">
      <c r="A538" s="12">
        <v>1329</v>
      </c>
      <c r="AZ538" s="11">
        <v>166</v>
      </c>
    </row>
    <row r="539" spans="1:52">
      <c r="A539" s="12">
        <v>1330</v>
      </c>
      <c r="AZ539" s="11">
        <v>139</v>
      </c>
    </row>
    <row r="540" spans="1:52">
      <c r="A540" s="12">
        <v>1331</v>
      </c>
      <c r="AZ540" s="11">
        <v>236</v>
      </c>
    </row>
    <row r="541" spans="1:52">
      <c r="A541" s="12">
        <v>1332</v>
      </c>
      <c r="AZ541" s="11">
        <v>224</v>
      </c>
    </row>
    <row r="542" spans="1:52">
      <c r="A542" s="12">
        <v>1333</v>
      </c>
      <c r="AZ542" s="11">
        <v>210</v>
      </c>
    </row>
    <row r="543" spans="1:52">
      <c r="A543" s="12">
        <v>1334</v>
      </c>
      <c r="AZ543" s="11">
        <v>250</v>
      </c>
    </row>
    <row r="544" spans="1:52">
      <c r="A544" s="12">
        <v>1335</v>
      </c>
      <c r="AZ544" s="11">
        <v>192</v>
      </c>
    </row>
    <row r="545" spans="1:53">
      <c r="A545" s="12">
        <v>1336</v>
      </c>
      <c r="AZ545" s="11">
        <v>121</v>
      </c>
    </row>
    <row r="546" spans="1:53">
      <c r="A546" s="12">
        <v>1337</v>
      </c>
      <c r="AZ546" s="11">
        <v>248</v>
      </c>
    </row>
    <row r="547" spans="1:53">
      <c r="A547" s="12">
        <v>1338</v>
      </c>
      <c r="AZ547" s="11">
        <v>217</v>
      </c>
    </row>
    <row r="548" spans="1:53">
      <c r="A548" s="12">
        <v>1339</v>
      </c>
      <c r="AZ548" s="11">
        <v>213</v>
      </c>
    </row>
    <row r="549" spans="1:53">
      <c r="A549" s="12">
        <v>1340</v>
      </c>
      <c r="AZ549" s="11">
        <v>177</v>
      </c>
    </row>
    <row r="550" spans="1:53">
      <c r="A550" s="12">
        <v>1341</v>
      </c>
      <c r="AZ550" s="11">
        <v>206</v>
      </c>
    </row>
    <row r="551" spans="1:53">
      <c r="A551" s="12">
        <v>1342</v>
      </c>
      <c r="AZ551" s="11">
        <v>243</v>
      </c>
    </row>
    <row r="552" spans="1:53">
      <c r="A552" s="12">
        <v>1343</v>
      </c>
      <c r="AZ552" s="11">
        <v>247</v>
      </c>
    </row>
    <row r="553" spans="1:53">
      <c r="A553" s="12">
        <v>1344</v>
      </c>
      <c r="AZ553" s="11">
        <v>342</v>
      </c>
    </row>
    <row r="554" spans="1:53">
      <c r="A554" s="12">
        <v>1345</v>
      </c>
      <c r="AZ554" s="11">
        <v>249</v>
      </c>
    </row>
    <row r="555" spans="1:53">
      <c r="A555" s="12">
        <v>1346</v>
      </c>
      <c r="AZ555" s="11">
        <v>214</v>
      </c>
    </row>
    <row r="556" spans="1:53">
      <c r="A556" s="12">
        <v>1347</v>
      </c>
      <c r="AZ556" s="11">
        <v>191</v>
      </c>
    </row>
    <row r="557" spans="1:53">
      <c r="A557" s="12">
        <v>1348</v>
      </c>
      <c r="AZ557" s="11">
        <v>206</v>
      </c>
    </row>
    <row r="558" spans="1:53">
      <c r="A558" s="12">
        <v>1401</v>
      </c>
      <c r="BA558" s="11">
        <v>290</v>
      </c>
    </row>
    <row r="559" spans="1:53">
      <c r="A559" s="12">
        <v>1402</v>
      </c>
      <c r="BA559" s="11">
        <v>276</v>
      </c>
    </row>
    <row r="560" spans="1:53">
      <c r="A560" s="12">
        <v>1403</v>
      </c>
      <c r="BA560" s="11">
        <v>166</v>
      </c>
    </row>
    <row r="561" spans="1:53">
      <c r="A561" s="12">
        <v>1404</v>
      </c>
      <c r="BA561" s="11">
        <v>196</v>
      </c>
    </row>
    <row r="562" spans="1:53">
      <c r="A562" s="12">
        <v>1405</v>
      </c>
      <c r="BA562" s="11">
        <v>230</v>
      </c>
    </row>
    <row r="563" spans="1:53">
      <c r="A563" s="12">
        <v>1406</v>
      </c>
      <c r="BA563" s="11">
        <v>90</v>
      </c>
    </row>
    <row r="564" spans="1:53">
      <c r="A564" s="12">
        <v>1407</v>
      </c>
      <c r="BA564" s="11">
        <v>175</v>
      </c>
    </row>
    <row r="565" spans="1:53">
      <c r="A565" s="12">
        <v>1408</v>
      </c>
      <c r="BA565" s="11">
        <v>160</v>
      </c>
    </row>
    <row r="566" spans="1:53">
      <c r="A566" s="12">
        <v>1409</v>
      </c>
      <c r="BA566" s="11">
        <v>236</v>
      </c>
    </row>
    <row r="567" spans="1:53">
      <c r="A567" s="12">
        <v>1410</v>
      </c>
      <c r="BA567" s="11">
        <v>117</v>
      </c>
    </row>
    <row r="568" spans="1:53">
      <c r="A568" s="12">
        <v>1411</v>
      </c>
      <c r="BA568" s="11">
        <v>115</v>
      </c>
    </row>
    <row r="569" spans="1:53">
      <c r="A569" s="12">
        <v>1412</v>
      </c>
      <c r="BA569" s="11">
        <v>181</v>
      </c>
    </row>
    <row r="570" spans="1:53">
      <c r="A570" s="12">
        <v>1413</v>
      </c>
      <c r="BA570" s="11">
        <v>156</v>
      </c>
    </row>
    <row r="571" spans="1:53">
      <c r="A571" s="12">
        <v>1414</v>
      </c>
      <c r="BA571" s="11">
        <v>157</v>
      </c>
    </row>
    <row r="572" spans="1:53">
      <c r="A572" s="12">
        <v>1415</v>
      </c>
      <c r="BA572" s="11">
        <v>165</v>
      </c>
    </row>
    <row r="573" spans="1:53">
      <c r="A573" s="12">
        <v>1416</v>
      </c>
      <c r="BA573" s="11">
        <v>140</v>
      </c>
    </row>
    <row r="574" spans="1:53">
      <c r="A574" s="12">
        <v>1417</v>
      </c>
      <c r="BA574" s="11">
        <v>193</v>
      </c>
    </row>
    <row r="575" spans="1:53">
      <c r="A575" s="12">
        <v>1418</v>
      </c>
      <c r="BA575" s="11">
        <v>79</v>
      </c>
    </row>
    <row r="576" spans="1:53">
      <c r="A576" s="12">
        <v>1419</v>
      </c>
      <c r="BA576" s="11">
        <v>156</v>
      </c>
    </row>
    <row r="577" spans="1:59">
      <c r="A577" s="12">
        <v>1420</v>
      </c>
      <c r="BA577" s="11">
        <v>108</v>
      </c>
    </row>
    <row r="578" spans="1:59">
      <c r="A578" s="12">
        <v>1421</v>
      </c>
      <c r="BA578" s="11">
        <v>179</v>
      </c>
    </row>
    <row r="579" spans="1:59">
      <c r="A579" s="12">
        <v>1422</v>
      </c>
      <c r="BA579" s="11">
        <v>179</v>
      </c>
    </row>
    <row r="580" spans="1:59">
      <c r="A580" s="12">
        <v>1423</v>
      </c>
      <c r="BA580" s="11">
        <v>185</v>
      </c>
    </row>
    <row r="581" spans="1:59">
      <c r="A581" s="12">
        <v>1424</v>
      </c>
      <c r="BA581" s="11">
        <v>274</v>
      </c>
    </row>
    <row r="582" spans="1:59">
      <c r="A582" s="12">
        <v>1425</v>
      </c>
      <c r="BA582" s="11">
        <v>120</v>
      </c>
    </row>
    <row r="583" spans="1:59">
      <c r="A583" s="12">
        <v>1426</v>
      </c>
      <c r="BA583" s="11">
        <v>97</v>
      </c>
    </row>
    <row r="584" spans="1:59">
      <c r="A584" s="12">
        <v>1427</v>
      </c>
      <c r="BA584" s="11">
        <v>170</v>
      </c>
    </row>
    <row r="585" spans="1:59">
      <c r="A585" s="12">
        <v>1428</v>
      </c>
      <c r="BA585" s="11">
        <v>121</v>
      </c>
    </row>
    <row r="586" spans="1:59">
      <c r="A586" s="12">
        <v>1429</v>
      </c>
      <c r="BA586" s="11">
        <v>158</v>
      </c>
    </row>
    <row r="587" spans="1:59">
      <c r="A587" s="12">
        <v>1430</v>
      </c>
      <c r="BA587" s="11">
        <v>70</v>
      </c>
    </row>
    <row r="588" spans="1:59">
      <c r="A588" s="12">
        <v>1431</v>
      </c>
      <c r="BA588" s="11">
        <v>89</v>
      </c>
    </row>
    <row r="589" spans="1:59">
      <c r="A589" s="12">
        <v>1501</v>
      </c>
      <c r="BB589" s="11">
        <v>12</v>
      </c>
      <c r="BC589" s="11">
        <v>110</v>
      </c>
      <c r="BD589" s="11">
        <v>85</v>
      </c>
      <c r="BE589" s="11">
        <v>1</v>
      </c>
      <c r="BF589" s="11">
        <v>2</v>
      </c>
      <c r="BG589" s="11">
        <v>13</v>
      </c>
    </row>
    <row r="590" spans="1:59">
      <c r="A590" s="12">
        <v>1502</v>
      </c>
      <c r="BB590" s="11">
        <v>1</v>
      </c>
      <c r="BC590" s="11">
        <v>56</v>
      </c>
      <c r="BD590" s="11">
        <v>3</v>
      </c>
      <c r="BE590" s="11">
        <v>34</v>
      </c>
      <c r="BF590" s="11">
        <v>35</v>
      </c>
      <c r="BG590" s="11">
        <v>8</v>
      </c>
    </row>
    <row r="591" spans="1:59">
      <c r="A591" s="12">
        <v>1503</v>
      </c>
      <c r="BB591" s="11">
        <v>4</v>
      </c>
      <c r="BC591" s="11">
        <v>88</v>
      </c>
      <c r="BD591" s="11">
        <v>3</v>
      </c>
      <c r="BE591" s="11">
        <v>23</v>
      </c>
      <c r="BF591" s="11">
        <v>30</v>
      </c>
      <c r="BG591" s="11">
        <v>4</v>
      </c>
    </row>
    <row r="592" spans="1:59">
      <c r="A592" s="12">
        <v>1504</v>
      </c>
      <c r="BB592" s="11">
        <v>19</v>
      </c>
      <c r="BC592" s="11">
        <v>125</v>
      </c>
      <c r="BD592" s="11">
        <v>53</v>
      </c>
      <c r="BE592" s="11">
        <v>1</v>
      </c>
      <c r="BF592" s="11">
        <v>1</v>
      </c>
      <c r="BG592" s="11">
        <v>22</v>
      </c>
    </row>
    <row r="593" spans="1:59">
      <c r="A593" s="12">
        <v>1505</v>
      </c>
      <c r="BB593" s="11">
        <v>12</v>
      </c>
      <c r="BC593" s="11">
        <v>42</v>
      </c>
      <c r="BD593" s="11">
        <v>103</v>
      </c>
      <c r="BE593" s="11">
        <v>2</v>
      </c>
      <c r="BF593" s="11">
        <v>2</v>
      </c>
      <c r="BG593" s="11">
        <v>22</v>
      </c>
    </row>
    <row r="594" spans="1:59">
      <c r="A594" s="12">
        <v>1506</v>
      </c>
      <c r="BB594" s="11">
        <v>30</v>
      </c>
      <c r="BC594" s="11">
        <v>122</v>
      </c>
      <c r="BD594" s="11">
        <v>52</v>
      </c>
      <c r="BE594" s="11">
        <v>3</v>
      </c>
      <c r="BF594" s="11">
        <v>0</v>
      </c>
      <c r="BG594" s="11">
        <v>12</v>
      </c>
    </row>
    <row r="595" spans="1:59">
      <c r="A595" s="12">
        <v>1507</v>
      </c>
      <c r="BB595" s="11">
        <v>3</v>
      </c>
      <c r="BC595" s="11">
        <v>86</v>
      </c>
      <c r="BD595" s="11">
        <v>10</v>
      </c>
      <c r="BE595" s="11">
        <v>29</v>
      </c>
      <c r="BF595" s="11">
        <v>41</v>
      </c>
      <c r="BG595" s="11">
        <v>11</v>
      </c>
    </row>
    <row r="596" spans="1:59">
      <c r="A596" s="12">
        <v>1508</v>
      </c>
      <c r="BB596" s="11">
        <v>10</v>
      </c>
      <c r="BC596" s="11">
        <v>163</v>
      </c>
      <c r="BD596" s="11">
        <v>31</v>
      </c>
      <c r="BE596" s="11">
        <v>3</v>
      </c>
      <c r="BF596" s="11">
        <v>0</v>
      </c>
      <c r="BG596" s="11">
        <v>10</v>
      </c>
    </row>
    <row r="597" spans="1:59">
      <c r="A597" s="12">
        <v>1509</v>
      </c>
      <c r="BB597" s="11">
        <v>16</v>
      </c>
      <c r="BC597" s="11">
        <v>187</v>
      </c>
      <c r="BD597" s="11">
        <v>47</v>
      </c>
      <c r="BE597" s="11">
        <v>0</v>
      </c>
      <c r="BF597" s="11">
        <v>0</v>
      </c>
      <c r="BG597" s="11">
        <v>17</v>
      </c>
    </row>
    <row r="598" spans="1:59">
      <c r="A598" s="12">
        <v>1510</v>
      </c>
      <c r="BB598" s="11">
        <v>60</v>
      </c>
      <c r="BC598" s="11">
        <v>113</v>
      </c>
      <c r="BD598" s="11">
        <v>43</v>
      </c>
      <c r="BE598" s="11">
        <v>3</v>
      </c>
      <c r="BF598" s="11">
        <v>4</v>
      </c>
      <c r="BG598" s="11">
        <v>16</v>
      </c>
    </row>
    <row r="599" spans="1:59">
      <c r="A599" s="12">
        <v>1511</v>
      </c>
      <c r="BB599" s="11">
        <v>49</v>
      </c>
      <c r="BC599" s="11">
        <v>110</v>
      </c>
      <c r="BD599" s="11">
        <v>55</v>
      </c>
      <c r="BE599" s="11">
        <v>0</v>
      </c>
      <c r="BF599" s="11">
        <v>3</v>
      </c>
      <c r="BG599" s="11">
        <v>12</v>
      </c>
    </row>
    <row r="600" spans="1:59">
      <c r="A600" s="12">
        <v>1512</v>
      </c>
      <c r="BB600" s="11">
        <v>13</v>
      </c>
      <c r="BC600" s="11">
        <v>149</v>
      </c>
      <c r="BD600" s="11">
        <v>73</v>
      </c>
      <c r="BE600" s="11">
        <v>1</v>
      </c>
      <c r="BF600" s="11">
        <v>0</v>
      </c>
      <c r="BG600" s="11">
        <v>16</v>
      </c>
    </row>
    <row r="601" spans="1:59">
      <c r="A601" s="12">
        <v>1513</v>
      </c>
      <c r="BB601" s="11">
        <v>5</v>
      </c>
      <c r="BC601" s="11">
        <v>46</v>
      </c>
      <c r="BD601" s="11">
        <v>99</v>
      </c>
      <c r="BE601" s="11">
        <v>0</v>
      </c>
      <c r="BF601" s="11">
        <v>4</v>
      </c>
      <c r="BG601" s="11">
        <v>23</v>
      </c>
    </row>
    <row r="602" spans="1:59">
      <c r="A602" s="12">
        <v>1514</v>
      </c>
      <c r="BB602" s="11">
        <v>7</v>
      </c>
      <c r="BC602" s="11">
        <v>34</v>
      </c>
      <c r="BD602" s="11">
        <v>71</v>
      </c>
      <c r="BE602" s="11">
        <v>1</v>
      </c>
      <c r="BF602" s="11">
        <v>4</v>
      </c>
      <c r="BG602" s="11">
        <v>25</v>
      </c>
    </row>
    <row r="603" spans="1:59">
      <c r="A603" s="12">
        <v>1515</v>
      </c>
      <c r="BB603" s="11">
        <v>3</v>
      </c>
      <c r="BC603" s="11">
        <v>42</v>
      </c>
      <c r="BD603" s="11">
        <v>84</v>
      </c>
      <c r="BE603" s="11">
        <v>1</v>
      </c>
      <c r="BF603" s="11">
        <v>8</v>
      </c>
      <c r="BG603" s="11">
        <v>20</v>
      </c>
    </row>
    <row r="604" spans="1:59">
      <c r="A604" s="12">
        <v>1516</v>
      </c>
      <c r="BB604" s="11">
        <v>5</v>
      </c>
      <c r="BC604" s="11">
        <v>144</v>
      </c>
      <c r="BD604" s="11">
        <v>37</v>
      </c>
      <c r="BE604" s="11">
        <v>4</v>
      </c>
      <c r="BF604" s="11">
        <v>5</v>
      </c>
      <c r="BG604" s="11">
        <v>17</v>
      </c>
    </row>
    <row r="605" spans="1:59">
      <c r="A605" s="12">
        <v>1517</v>
      </c>
      <c r="BB605" s="11">
        <v>6</v>
      </c>
      <c r="BC605" s="11">
        <v>68</v>
      </c>
      <c r="BD605" s="11">
        <v>16</v>
      </c>
      <c r="BE605" s="11">
        <v>37</v>
      </c>
      <c r="BF605" s="11">
        <v>52</v>
      </c>
      <c r="BG605" s="11">
        <v>9</v>
      </c>
    </row>
    <row r="606" spans="1:59">
      <c r="A606" s="12">
        <v>1518</v>
      </c>
      <c r="BB606" s="11">
        <v>3</v>
      </c>
      <c r="BC606" s="11">
        <v>82</v>
      </c>
      <c r="BD606" s="11">
        <v>8</v>
      </c>
      <c r="BE606" s="11">
        <v>20</v>
      </c>
      <c r="BF606" s="11">
        <v>38</v>
      </c>
      <c r="BG606" s="11">
        <v>5</v>
      </c>
    </row>
    <row r="607" spans="1:59">
      <c r="A607" s="12">
        <v>1519</v>
      </c>
      <c r="BB607" s="11">
        <v>5</v>
      </c>
      <c r="BC607" s="11">
        <v>64</v>
      </c>
      <c r="BD607" s="11">
        <v>81</v>
      </c>
      <c r="BE607" s="11">
        <v>3</v>
      </c>
      <c r="BF607" s="11">
        <v>25</v>
      </c>
      <c r="BG607" s="11">
        <v>28</v>
      </c>
    </row>
    <row r="608" spans="1:59">
      <c r="A608" s="12">
        <v>1520</v>
      </c>
      <c r="BB608" s="11">
        <v>7</v>
      </c>
      <c r="BC608" s="11">
        <v>55</v>
      </c>
      <c r="BD608" s="11">
        <v>12</v>
      </c>
      <c r="BE608" s="11">
        <v>39</v>
      </c>
      <c r="BF608" s="11">
        <v>47</v>
      </c>
      <c r="BG608" s="11">
        <v>2</v>
      </c>
    </row>
    <row r="609" spans="1:64">
      <c r="A609" s="12">
        <v>1521</v>
      </c>
      <c r="BB609" s="11">
        <v>4</v>
      </c>
      <c r="BC609" s="11">
        <v>72</v>
      </c>
      <c r="BD609" s="11">
        <v>8</v>
      </c>
      <c r="BE609" s="11">
        <v>27</v>
      </c>
      <c r="BF609" s="11">
        <v>34</v>
      </c>
      <c r="BG609" s="11">
        <v>11</v>
      </c>
    </row>
    <row r="610" spans="1:64">
      <c r="A610" s="12">
        <v>1522</v>
      </c>
      <c r="BB610" s="11">
        <v>2</v>
      </c>
      <c r="BC610" s="11">
        <v>61</v>
      </c>
      <c r="BD610" s="11">
        <v>7</v>
      </c>
      <c r="BE610" s="11">
        <v>30</v>
      </c>
      <c r="BF610" s="11">
        <v>67</v>
      </c>
      <c r="BG610" s="11">
        <v>3</v>
      </c>
    </row>
    <row r="611" spans="1:64">
      <c r="A611" s="12">
        <v>1523</v>
      </c>
      <c r="BB611" s="11">
        <v>2</v>
      </c>
      <c r="BC611" s="11">
        <v>85</v>
      </c>
      <c r="BD611" s="11">
        <v>18</v>
      </c>
      <c r="BE611" s="11">
        <v>13</v>
      </c>
      <c r="BF611" s="11">
        <v>36</v>
      </c>
      <c r="BG611" s="11">
        <v>14</v>
      </c>
    </row>
    <row r="612" spans="1:64">
      <c r="A612" s="12">
        <v>1524</v>
      </c>
      <c r="BB612" s="11">
        <v>2</v>
      </c>
      <c r="BC612" s="11">
        <v>64</v>
      </c>
      <c r="BD612" s="11">
        <v>8</v>
      </c>
      <c r="BE612" s="11">
        <v>34</v>
      </c>
      <c r="BF612" s="11">
        <v>24</v>
      </c>
      <c r="BG612" s="11">
        <v>4</v>
      </c>
    </row>
    <row r="613" spans="1:64">
      <c r="A613" s="12">
        <v>1601</v>
      </c>
      <c r="BH613" s="11">
        <v>2</v>
      </c>
      <c r="BI613" s="11">
        <v>6</v>
      </c>
      <c r="BJ613" s="11">
        <v>60</v>
      </c>
      <c r="BK613" s="11">
        <v>106</v>
      </c>
      <c r="BL613" s="11">
        <v>6</v>
      </c>
    </row>
    <row r="614" spans="1:64">
      <c r="A614" s="12">
        <v>1602</v>
      </c>
      <c r="BH614" s="11">
        <v>3</v>
      </c>
      <c r="BI614" s="11">
        <v>3</v>
      </c>
      <c r="BJ614" s="11">
        <v>75</v>
      </c>
      <c r="BK614" s="11">
        <v>31</v>
      </c>
      <c r="BL614" s="11">
        <v>77</v>
      </c>
    </row>
    <row r="615" spans="1:64">
      <c r="A615" s="12">
        <v>1603</v>
      </c>
      <c r="BH615" s="11">
        <v>8</v>
      </c>
      <c r="BI615" s="11">
        <v>12</v>
      </c>
      <c r="BJ615" s="11">
        <v>97</v>
      </c>
      <c r="BK615" s="11">
        <v>10</v>
      </c>
      <c r="BL615" s="11">
        <v>37</v>
      </c>
    </row>
    <row r="616" spans="1:64">
      <c r="A616" s="12">
        <v>1604</v>
      </c>
      <c r="BH616" s="11">
        <v>1</v>
      </c>
      <c r="BI616" s="11">
        <v>14</v>
      </c>
      <c r="BJ616" s="11">
        <v>110</v>
      </c>
      <c r="BK616" s="11">
        <v>14</v>
      </c>
      <c r="BL616" s="11">
        <v>33</v>
      </c>
    </row>
    <row r="617" spans="1:64">
      <c r="A617" s="12">
        <v>1605</v>
      </c>
      <c r="BH617" s="11">
        <v>2</v>
      </c>
      <c r="BI617" s="11">
        <v>10</v>
      </c>
      <c r="BJ617" s="11">
        <v>58</v>
      </c>
      <c r="BK617" s="11">
        <v>11</v>
      </c>
      <c r="BL617" s="11">
        <v>64</v>
      </c>
    </row>
    <row r="618" spans="1:64">
      <c r="A618" s="12">
        <v>1606</v>
      </c>
      <c r="BH618" s="11">
        <v>1</v>
      </c>
      <c r="BI618" s="11">
        <v>11</v>
      </c>
      <c r="BJ618" s="11">
        <v>129</v>
      </c>
      <c r="BK618" s="11">
        <v>11</v>
      </c>
      <c r="BL618" s="11">
        <v>30</v>
      </c>
    </row>
    <row r="619" spans="1:64">
      <c r="A619" s="12">
        <v>1607</v>
      </c>
      <c r="BH619" s="11">
        <v>9</v>
      </c>
      <c r="BI619" s="11">
        <v>5</v>
      </c>
      <c r="BJ619" s="11">
        <v>43</v>
      </c>
      <c r="BK619" s="11">
        <v>27</v>
      </c>
      <c r="BL619" s="11">
        <v>78</v>
      </c>
    </row>
    <row r="620" spans="1:64">
      <c r="A620" s="12">
        <v>1608</v>
      </c>
      <c r="BH620" s="11">
        <v>0</v>
      </c>
      <c r="BI620" s="11">
        <v>2</v>
      </c>
      <c r="BJ620" s="11">
        <v>47</v>
      </c>
      <c r="BK620" s="11">
        <v>10</v>
      </c>
      <c r="BL620" s="11">
        <v>54</v>
      </c>
    </row>
    <row r="621" spans="1:64">
      <c r="A621" s="12">
        <v>1609</v>
      </c>
      <c r="BH621" s="11">
        <v>1</v>
      </c>
      <c r="BI621" s="11">
        <v>21</v>
      </c>
      <c r="BJ621" s="11">
        <v>69</v>
      </c>
      <c r="BK621" s="11">
        <v>7</v>
      </c>
      <c r="BL621" s="11">
        <v>102</v>
      </c>
    </row>
    <row r="622" spans="1:64">
      <c r="A622" s="12">
        <v>1610</v>
      </c>
      <c r="BH622" s="11">
        <v>5</v>
      </c>
      <c r="BI622" s="11">
        <v>9</v>
      </c>
      <c r="BJ622" s="11">
        <v>82</v>
      </c>
      <c r="BK622" s="11">
        <v>13</v>
      </c>
      <c r="BL622" s="11">
        <v>72</v>
      </c>
    </row>
    <row r="623" spans="1:64">
      <c r="A623" s="12">
        <v>1611</v>
      </c>
      <c r="BH623" s="11">
        <v>3</v>
      </c>
      <c r="BI623" s="11">
        <v>7</v>
      </c>
      <c r="BJ623" s="11">
        <v>59</v>
      </c>
      <c r="BK623" s="11">
        <v>54</v>
      </c>
      <c r="BL623" s="11">
        <v>32</v>
      </c>
    </row>
    <row r="624" spans="1:64">
      <c r="A624" s="12">
        <v>1612</v>
      </c>
      <c r="BH624" s="11">
        <v>3</v>
      </c>
      <c r="BI624" s="11">
        <v>5</v>
      </c>
      <c r="BJ624" s="11">
        <v>44</v>
      </c>
      <c r="BK624" s="11">
        <v>15</v>
      </c>
      <c r="BL624" s="11">
        <v>58</v>
      </c>
    </row>
    <row r="625" spans="1:64">
      <c r="A625" s="12">
        <v>1613</v>
      </c>
      <c r="BH625" s="11">
        <v>2</v>
      </c>
      <c r="BI625" s="11">
        <v>5</v>
      </c>
      <c r="BJ625" s="11">
        <v>61</v>
      </c>
      <c r="BK625" s="11">
        <v>56</v>
      </c>
      <c r="BL625" s="11">
        <v>15</v>
      </c>
    </row>
    <row r="626" spans="1:64">
      <c r="A626" s="12">
        <v>1614</v>
      </c>
      <c r="BH626" s="11">
        <v>1</v>
      </c>
      <c r="BI626" s="11">
        <v>5</v>
      </c>
      <c r="BJ626" s="11">
        <v>42</v>
      </c>
      <c r="BK626" s="11">
        <v>5</v>
      </c>
      <c r="BL626" s="11">
        <v>96</v>
      </c>
    </row>
    <row r="627" spans="1:64">
      <c r="A627" s="12">
        <v>1615</v>
      </c>
      <c r="BH627" s="11">
        <v>10</v>
      </c>
      <c r="BI627" s="11">
        <v>8</v>
      </c>
      <c r="BJ627" s="11">
        <v>67</v>
      </c>
      <c r="BK627" s="11">
        <v>12</v>
      </c>
      <c r="BL627" s="11">
        <v>90</v>
      </c>
    </row>
    <row r="628" spans="1:64">
      <c r="A628" s="12">
        <v>1616</v>
      </c>
      <c r="BH628" s="11">
        <v>6</v>
      </c>
      <c r="BI628" s="11">
        <v>17</v>
      </c>
      <c r="BJ628" s="11">
        <v>114</v>
      </c>
      <c r="BK628" s="11">
        <v>8</v>
      </c>
      <c r="BL628" s="11">
        <v>45</v>
      </c>
    </row>
    <row r="629" spans="1:64">
      <c r="A629" s="12">
        <v>1617</v>
      </c>
      <c r="BH629" s="11">
        <v>1</v>
      </c>
      <c r="BI629" s="11">
        <v>6</v>
      </c>
      <c r="BJ629" s="11">
        <v>57</v>
      </c>
      <c r="BK629" s="11">
        <v>54</v>
      </c>
      <c r="BL629" s="11">
        <v>24</v>
      </c>
    </row>
    <row r="630" spans="1:64">
      <c r="A630" s="12">
        <v>1618</v>
      </c>
      <c r="BH630" s="11">
        <v>2</v>
      </c>
      <c r="BI630" s="11">
        <v>9</v>
      </c>
      <c r="BJ630" s="11">
        <v>87</v>
      </c>
      <c r="BK630" s="11">
        <v>51</v>
      </c>
      <c r="BL630" s="11">
        <v>43</v>
      </c>
    </row>
    <row r="631" spans="1:64">
      <c r="A631" s="12">
        <v>1619</v>
      </c>
      <c r="BH631" s="11">
        <v>2</v>
      </c>
      <c r="BI631" s="11">
        <v>6</v>
      </c>
      <c r="BJ631" s="11">
        <v>74</v>
      </c>
      <c r="BK631" s="11">
        <v>24</v>
      </c>
      <c r="BL631" s="11">
        <v>56</v>
      </c>
    </row>
    <row r="632" spans="1:64">
      <c r="A632" s="12">
        <v>1620</v>
      </c>
      <c r="BH632" s="11">
        <v>7</v>
      </c>
      <c r="BI632" s="11">
        <v>9</v>
      </c>
      <c r="BJ632" s="11">
        <v>44</v>
      </c>
      <c r="BK632" s="11">
        <v>1</v>
      </c>
      <c r="BL632" s="11">
        <v>92</v>
      </c>
    </row>
    <row r="633" spans="1:64">
      <c r="A633" s="12">
        <v>1621</v>
      </c>
      <c r="BH633" s="11">
        <v>4</v>
      </c>
      <c r="BI633" s="11">
        <v>7</v>
      </c>
      <c r="BJ633" s="11">
        <v>93</v>
      </c>
      <c r="BK633" s="11">
        <v>6</v>
      </c>
      <c r="BL633" s="11">
        <v>36</v>
      </c>
    </row>
    <row r="634" spans="1:64">
      <c r="A634" s="12">
        <v>1622</v>
      </c>
      <c r="BH634" s="11">
        <v>2</v>
      </c>
      <c r="BI634" s="11">
        <v>4</v>
      </c>
      <c r="BJ634" s="11">
        <v>87</v>
      </c>
      <c r="BK634" s="11">
        <v>12</v>
      </c>
      <c r="BL634" s="11">
        <v>33</v>
      </c>
    </row>
    <row r="635" spans="1:64">
      <c r="A635" s="12">
        <v>1623</v>
      </c>
      <c r="BH635" s="11">
        <v>0</v>
      </c>
      <c r="BI635" s="11">
        <v>2</v>
      </c>
      <c r="BJ635" s="11">
        <v>35</v>
      </c>
      <c r="BK635" s="11">
        <v>77</v>
      </c>
      <c r="BL635" s="11">
        <v>34</v>
      </c>
    </row>
    <row r="636" spans="1:64">
      <c r="A636" s="12">
        <v>1624</v>
      </c>
      <c r="BH636" s="11">
        <v>1</v>
      </c>
      <c r="BI636" s="11">
        <v>10</v>
      </c>
      <c r="BJ636" s="11">
        <v>72</v>
      </c>
      <c r="BK636" s="11">
        <v>9</v>
      </c>
      <c r="BL636" s="11">
        <v>34</v>
      </c>
    </row>
    <row r="637" spans="1:64">
      <c r="A637" s="12">
        <v>1625</v>
      </c>
      <c r="BH637" s="11">
        <v>7</v>
      </c>
      <c r="BI637" s="11">
        <v>10</v>
      </c>
      <c r="BJ637" s="11">
        <v>77</v>
      </c>
      <c r="BK637" s="11">
        <v>7</v>
      </c>
      <c r="BL637" s="11">
        <v>113</v>
      </c>
    </row>
    <row r="638" spans="1:64">
      <c r="A638" s="12">
        <v>1626</v>
      </c>
      <c r="BH638" s="11">
        <v>7</v>
      </c>
      <c r="BI638" s="11">
        <v>4</v>
      </c>
      <c r="BJ638" s="11">
        <v>42</v>
      </c>
      <c r="BK638" s="11">
        <v>11</v>
      </c>
      <c r="BL638" s="11">
        <v>115</v>
      </c>
    </row>
    <row r="639" spans="1:64">
      <c r="A639" s="12">
        <v>1627</v>
      </c>
      <c r="BH639" s="11">
        <v>3</v>
      </c>
      <c r="BI639" s="11">
        <v>6</v>
      </c>
      <c r="BJ639" s="11">
        <v>65</v>
      </c>
      <c r="BK639" s="11">
        <v>3</v>
      </c>
      <c r="BL639" s="11">
        <v>73</v>
      </c>
    </row>
    <row r="640" spans="1:64">
      <c r="A640" s="12">
        <v>1628</v>
      </c>
      <c r="BH640" s="11">
        <v>2</v>
      </c>
      <c r="BI640" s="11">
        <v>8</v>
      </c>
      <c r="BJ640" s="11">
        <v>114</v>
      </c>
      <c r="BK640" s="11">
        <v>8</v>
      </c>
      <c r="BL640" s="11">
        <v>72</v>
      </c>
    </row>
    <row r="641" spans="1:67">
      <c r="A641" s="12">
        <v>1629</v>
      </c>
      <c r="BH641" s="11">
        <v>1</v>
      </c>
      <c r="BI641" s="11">
        <v>40</v>
      </c>
      <c r="BJ641" s="11">
        <v>82</v>
      </c>
      <c r="BK641" s="11">
        <v>3</v>
      </c>
      <c r="BL641" s="11">
        <v>37</v>
      </c>
    </row>
    <row r="642" spans="1:67">
      <c r="A642" s="12">
        <v>1630</v>
      </c>
      <c r="BH642" s="11">
        <v>3</v>
      </c>
      <c r="BI642" s="11">
        <v>21</v>
      </c>
      <c r="BJ642" s="11">
        <v>60</v>
      </c>
      <c r="BK642" s="11">
        <v>14</v>
      </c>
      <c r="BL642" s="11">
        <v>69</v>
      </c>
    </row>
    <row r="643" spans="1:67">
      <c r="A643" s="12">
        <v>1631</v>
      </c>
      <c r="BH643" s="11">
        <v>1</v>
      </c>
      <c r="BI643" s="11">
        <v>8</v>
      </c>
      <c r="BJ643" s="11">
        <v>91</v>
      </c>
      <c r="BK643" s="11">
        <v>3</v>
      </c>
      <c r="BL643" s="11">
        <v>119</v>
      </c>
    </row>
    <row r="644" spans="1:67">
      <c r="A644" s="12">
        <v>1632</v>
      </c>
      <c r="BH644" s="11">
        <v>3</v>
      </c>
      <c r="BI644" s="11">
        <v>1</v>
      </c>
      <c r="BJ644" s="11">
        <v>27</v>
      </c>
      <c r="BK644" s="11">
        <v>94</v>
      </c>
      <c r="BL644" s="11">
        <v>22</v>
      </c>
    </row>
    <row r="645" spans="1:67">
      <c r="A645" s="12">
        <v>1633</v>
      </c>
      <c r="BH645" s="11">
        <v>3</v>
      </c>
      <c r="BI645" s="11">
        <v>33</v>
      </c>
      <c r="BJ645" s="11">
        <v>111</v>
      </c>
      <c r="BK645" s="11">
        <v>5</v>
      </c>
      <c r="BL645" s="11">
        <v>57</v>
      </c>
    </row>
    <row r="646" spans="1:67">
      <c r="A646" s="12">
        <v>1634</v>
      </c>
      <c r="BH646" s="11">
        <v>2</v>
      </c>
      <c r="BI646" s="11">
        <v>17</v>
      </c>
      <c r="BJ646" s="11">
        <v>85</v>
      </c>
      <c r="BK646" s="11">
        <v>5</v>
      </c>
      <c r="BL646" s="11">
        <v>74</v>
      </c>
    </row>
    <row r="647" spans="1:67">
      <c r="A647" s="12">
        <v>1635</v>
      </c>
      <c r="BH647" s="11">
        <v>0</v>
      </c>
      <c r="BI647" s="11">
        <v>9</v>
      </c>
      <c r="BJ647" s="11">
        <v>58</v>
      </c>
      <c r="BK647" s="11">
        <v>46</v>
      </c>
      <c r="BL647" s="11">
        <v>29</v>
      </c>
    </row>
    <row r="648" spans="1:67">
      <c r="A648" s="12">
        <v>1636</v>
      </c>
      <c r="BH648" s="11">
        <v>7</v>
      </c>
      <c r="BI648" s="11">
        <v>7</v>
      </c>
      <c r="BJ648" s="11">
        <v>53</v>
      </c>
      <c r="BK648" s="11">
        <v>7</v>
      </c>
      <c r="BL648" s="11">
        <v>75</v>
      </c>
    </row>
    <row r="649" spans="1:67">
      <c r="A649" s="12">
        <v>1701</v>
      </c>
      <c r="BM649" s="11">
        <v>55</v>
      </c>
      <c r="BN649" s="11">
        <v>131</v>
      </c>
      <c r="BO649" s="11">
        <v>21</v>
      </c>
    </row>
    <row r="650" spans="1:67">
      <c r="A650" s="12">
        <v>1702</v>
      </c>
      <c r="BM650" s="11">
        <v>72</v>
      </c>
      <c r="BN650" s="11">
        <v>116</v>
      </c>
      <c r="BO650" s="11">
        <v>9</v>
      </c>
    </row>
    <row r="651" spans="1:67">
      <c r="A651" s="12">
        <v>1703</v>
      </c>
      <c r="BM651" s="11">
        <v>74</v>
      </c>
      <c r="BN651" s="11">
        <v>111</v>
      </c>
      <c r="BO651" s="11">
        <v>26</v>
      </c>
    </row>
    <row r="652" spans="1:67">
      <c r="A652" s="12">
        <v>1704</v>
      </c>
      <c r="BM652" s="11">
        <v>116</v>
      </c>
      <c r="BN652" s="11">
        <v>138</v>
      </c>
      <c r="BO652" s="11">
        <v>16</v>
      </c>
    </row>
    <row r="653" spans="1:67">
      <c r="A653" s="12">
        <v>1705</v>
      </c>
      <c r="BM653" s="11">
        <v>82</v>
      </c>
      <c r="BN653" s="11">
        <v>107</v>
      </c>
      <c r="BO653" s="11">
        <v>14</v>
      </c>
    </row>
    <row r="654" spans="1:67">
      <c r="A654" s="12">
        <v>1706</v>
      </c>
      <c r="BM654" s="11">
        <v>64</v>
      </c>
      <c r="BN654" s="11">
        <v>71</v>
      </c>
      <c r="BO654" s="11">
        <v>25</v>
      </c>
    </row>
    <row r="655" spans="1:67">
      <c r="A655" s="12">
        <v>1707</v>
      </c>
      <c r="BM655" s="11">
        <v>53</v>
      </c>
      <c r="BN655" s="11">
        <v>46</v>
      </c>
      <c r="BO655" s="11">
        <v>25</v>
      </c>
    </row>
    <row r="656" spans="1:67">
      <c r="A656" s="12">
        <v>1708</v>
      </c>
      <c r="BM656" s="11">
        <v>81</v>
      </c>
      <c r="BN656" s="11">
        <v>72</v>
      </c>
      <c r="BO656" s="11">
        <v>36</v>
      </c>
    </row>
    <row r="657" spans="1:67">
      <c r="A657" s="12">
        <v>1709</v>
      </c>
      <c r="BM657" s="11">
        <v>74</v>
      </c>
      <c r="BN657" s="11">
        <v>138</v>
      </c>
      <c r="BO657" s="11">
        <v>7</v>
      </c>
    </row>
    <row r="658" spans="1:67">
      <c r="A658" s="12">
        <v>1710</v>
      </c>
      <c r="BM658" s="11">
        <v>112</v>
      </c>
      <c r="BN658" s="11">
        <v>126</v>
      </c>
      <c r="BO658" s="11">
        <v>7</v>
      </c>
    </row>
    <row r="659" spans="1:67">
      <c r="A659" s="12">
        <v>1711</v>
      </c>
      <c r="BM659" s="11">
        <v>51</v>
      </c>
      <c r="BN659" s="11">
        <v>90</v>
      </c>
      <c r="BO659" s="11">
        <v>47</v>
      </c>
    </row>
    <row r="660" spans="1:67">
      <c r="A660" s="12">
        <v>1712</v>
      </c>
      <c r="BM660" s="11">
        <v>67</v>
      </c>
      <c r="BN660" s="11">
        <v>90</v>
      </c>
      <c r="BO660" s="11">
        <v>31</v>
      </c>
    </row>
    <row r="661" spans="1:67">
      <c r="A661" s="12">
        <v>1713</v>
      </c>
      <c r="BM661" s="11">
        <v>59</v>
      </c>
      <c r="BN661" s="11">
        <v>91</v>
      </c>
      <c r="BO661" s="11">
        <v>38</v>
      </c>
    </row>
    <row r="662" spans="1:67">
      <c r="A662" s="12">
        <v>1714</v>
      </c>
      <c r="BM662" s="11">
        <v>72</v>
      </c>
      <c r="BN662" s="11">
        <v>92</v>
      </c>
      <c r="BO662" s="11">
        <v>28</v>
      </c>
    </row>
    <row r="663" spans="1:67">
      <c r="A663" s="12">
        <v>1715</v>
      </c>
      <c r="BM663" s="11">
        <v>77</v>
      </c>
      <c r="BN663" s="11">
        <v>129</v>
      </c>
      <c r="BO663" s="11">
        <v>15</v>
      </c>
    </row>
    <row r="664" spans="1:67">
      <c r="A664" s="12">
        <v>1716</v>
      </c>
      <c r="BM664" s="11">
        <v>52</v>
      </c>
      <c r="BN664" s="11">
        <v>74</v>
      </c>
      <c r="BO664" s="11">
        <v>22</v>
      </c>
    </row>
    <row r="665" spans="1:67">
      <c r="A665" s="12">
        <v>1717</v>
      </c>
      <c r="BM665" s="11">
        <v>84</v>
      </c>
      <c r="BN665" s="11">
        <v>64</v>
      </c>
      <c r="BO665" s="11">
        <v>35</v>
      </c>
    </row>
    <row r="666" spans="1:67">
      <c r="A666" s="12">
        <v>1718</v>
      </c>
      <c r="BM666" s="11">
        <v>90</v>
      </c>
      <c r="BN666" s="11">
        <v>152</v>
      </c>
      <c r="BO666" s="11">
        <v>17</v>
      </c>
    </row>
    <row r="667" spans="1:67">
      <c r="A667" s="12">
        <v>1719</v>
      </c>
      <c r="BM667" s="11">
        <v>49</v>
      </c>
      <c r="BN667" s="11">
        <v>54</v>
      </c>
      <c r="BO667" s="11">
        <v>30</v>
      </c>
    </row>
    <row r="668" spans="1:67">
      <c r="A668" s="12">
        <v>1720</v>
      </c>
      <c r="BM668" s="11">
        <v>124</v>
      </c>
      <c r="BN668" s="11">
        <v>152</v>
      </c>
      <c r="BO668" s="11">
        <v>14</v>
      </c>
    </row>
    <row r="669" spans="1:67">
      <c r="A669" s="12">
        <v>1721</v>
      </c>
      <c r="BM669" s="11">
        <v>100</v>
      </c>
      <c r="BN669" s="11">
        <v>215</v>
      </c>
      <c r="BO669" s="11">
        <v>13</v>
      </c>
    </row>
    <row r="670" spans="1:67">
      <c r="A670" s="12">
        <v>1722</v>
      </c>
      <c r="BM670" s="11">
        <v>66</v>
      </c>
      <c r="BN670" s="11">
        <v>135</v>
      </c>
      <c r="BO670" s="11">
        <v>9</v>
      </c>
    </row>
    <row r="671" spans="1:67">
      <c r="A671" s="12">
        <v>1723</v>
      </c>
      <c r="BM671" s="11">
        <v>43</v>
      </c>
      <c r="BN671" s="11">
        <v>77</v>
      </c>
      <c r="BO671" s="11">
        <v>33</v>
      </c>
    </row>
    <row r="672" spans="1:67">
      <c r="A672" s="12">
        <v>1724</v>
      </c>
      <c r="BM672" s="11">
        <v>152</v>
      </c>
      <c r="BN672" s="11">
        <v>118</v>
      </c>
      <c r="BO672" s="11">
        <v>12</v>
      </c>
    </row>
    <row r="673" spans="1:67">
      <c r="A673" s="12">
        <v>1725</v>
      </c>
      <c r="BM673" s="11">
        <v>51</v>
      </c>
      <c r="BN673" s="11">
        <v>71</v>
      </c>
      <c r="BO673" s="11">
        <v>18</v>
      </c>
    </row>
    <row r="674" spans="1:67">
      <c r="A674" s="12">
        <v>1726</v>
      </c>
      <c r="BM674" s="11">
        <v>133</v>
      </c>
      <c r="BN674" s="11">
        <v>118</v>
      </c>
      <c r="BO674" s="11">
        <v>20</v>
      </c>
    </row>
    <row r="675" spans="1:67">
      <c r="A675" s="12">
        <v>1727</v>
      </c>
      <c r="BM675" s="11">
        <v>91</v>
      </c>
      <c r="BN675" s="11">
        <v>103</v>
      </c>
      <c r="BO675" s="11">
        <v>12</v>
      </c>
    </row>
    <row r="676" spans="1:67">
      <c r="A676" s="12">
        <v>1728</v>
      </c>
      <c r="BM676" s="11">
        <v>79</v>
      </c>
      <c r="BN676" s="11">
        <v>84</v>
      </c>
      <c r="BO676" s="11">
        <v>27</v>
      </c>
    </row>
    <row r="677" spans="1:67">
      <c r="A677" s="12">
        <v>1729</v>
      </c>
      <c r="BM677" s="11">
        <v>94</v>
      </c>
      <c r="BN677" s="11">
        <v>132</v>
      </c>
      <c r="BO677" s="11">
        <v>10</v>
      </c>
    </row>
    <row r="678" spans="1:67">
      <c r="A678" s="12">
        <v>1730</v>
      </c>
      <c r="BM678" s="11">
        <v>44</v>
      </c>
      <c r="BN678" s="11">
        <v>100</v>
      </c>
      <c r="BO678" s="11">
        <v>20</v>
      </c>
    </row>
    <row r="679" spans="1:67">
      <c r="A679" s="12">
        <v>1731</v>
      </c>
      <c r="BM679" s="11">
        <v>39</v>
      </c>
      <c r="BN679" s="11">
        <v>81</v>
      </c>
      <c r="BO679" s="11">
        <v>23</v>
      </c>
    </row>
    <row r="680" spans="1:67">
      <c r="A680" s="12">
        <v>1732</v>
      </c>
      <c r="BM680" s="11">
        <v>39</v>
      </c>
      <c r="BN680" s="11">
        <v>87</v>
      </c>
      <c r="BO680" s="11">
        <v>49</v>
      </c>
    </row>
    <row r="681" spans="1:67">
      <c r="A681" s="12">
        <v>1733</v>
      </c>
      <c r="BM681" s="11">
        <v>47</v>
      </c>
      <c r="BN681" s="11">
        <v>79</v>
      </c>
      <c r="BO681" s="11">
        <v>28</v>
      </c>
    </row>
    <row r="682" spans="1:67">
      <c r="A682" s="12">
        <v>1734</v>
      </c>
      <c r="BM682" s="11">
        <v>66</v>
      </c>
      <c r="BN682" s="11">
        <v>85</v>
      </c>
      <c r="BO682" s="11">
        <v>21</v>
      </c>
    </row>
    <row r="683" spans="1:67">
      <c r="A683" s="12">
        <v>1735</v>
      </c>
      <c r="BM683" s="11">
        <v>60</v>
      </c>
      <c r="BN683" s="11">
        <v>87</v>
      </c>
      <c r="BO683" s="11">
        <v>51</v>
      </c>
    </row>
    <row r="684" spans="1:67">
      <c r="A684" s="12">
        <v>1736</v>
      </c>
      <c r="BM684" s="11">
        <v>54</v>
      </c>
      <c r="BN684" s="11">
        <v>189</v>
      </c>
      <c r="BO684" s="11">
        <v>13</v>
      </c>
    </row>
    <row r="685" spans="1:67">
      <c r="A685" s="12">
        <v>1737</v>
      </c>
      <c r="BM685" s="11">
        <v>54</v>
      </c>
      <c r="BN685" s="11">
        <v>111</v>
      </c>
      <c r="BO685" s="11">
        <v>15</v>
      </c>
    </row>
    <row r="686" spans="1:67">
      <c r="A686" s="12">
        <v>1738</v>
      </c>
      <c r="BM686" s="11">
        <v>110</v>
      </c>
      <c r="BN686" s="11">
        <v>111</v>
      </c>
      <c r="BO686" s="11">
        <v>24</v>
      </c>
    </row>
    <row r="687" spans="1:67">
      <c r="A687" s="12">
        <v>1739</v>
      </c>
      <c r="BM687" s="11">
        <v>70</v>
      </c>
      <c r="BN687" s="11">
        <v>158</v>
      </c>
      <c r="BO687" s="11">
        <v>6</v>
      </c>
    </row>
    <row r="688" spans="1:67">
      <c r="A688" s="12">
        <v>1740</v>
      </c>
      <c r="BM688" s="11">
        <v>61</v>
      </c>
      <c r="BN688" s="11">
        <v>142</v>
      </c>
      <c r="BO688" s="11">
        <v>20</v>
      </c>
    </row>
    <row r="689" spans="1:73">
      <c r="A689" s="12">
        <v>1741</v>
      </c>
      <c r="BM689" s="11">
        <v>103</v>
      </c>
      <c r="BN689" s="11">
        <v>140</v>
      </c>
      <c r="BO689" s="11">
        <v>22</v>
      </c>
    </row>
    <row r="690" spans="1:73">
      <c r="A690" s="12">
        <v>1801</v>
      </c>
      <c r="BP690" s="11">
        <v>46</v>
      </c>
      <c r="BQ690" s="11">
        <v>76</v>
      </c>
      <c r="BR690" s="11">
        <v>20</v>
      </c>
      <c r="BS690" s="11">
        <v>23</v>
      </c>
      <c r="BT690" s="11">
        <v>3</v>
      </c>
      <c r="BU690" s="11">
        <v>5</v>
      </c>
    </row>
    <row r="691" spans="1:73">
      <c r="A691" s="12">
        <v>1802</v>
      </c>
      <c r="BP691" s="11">
        <v>72</v>
      </c>
      <c r="BQ691" s="11">
        <v>49</v>
      </c>
      <c r="BR691" s="11">
        <v>27</v>
      </c>
      <c r="BS691" s="11">
        <v>34</v>
      </c>
      <c r="BT691" s="11">
        <v>1</v>
      </c>
      <c r="BU691" s="11">
        <v>12</v>
      </c>
    </row>
    <row r="692" spans="1:73">
      <c r="A692" s="12">
        <v>1803</v>
      </c>
      <c r="BP692" s="11">
        <v>46</v>
      </c>
      <c r="BQ692" s="11">
        <v>54</v>
      </c>
      <c r="BR692" s="11">
        <v>29</v>
      </c>
      <c r="BS692" s="11">
        <v>97</v>
      </c>
      <c r="BT692" s="11">
        <v>1</v>
      </c>
      <c r="BU692" s="11">
        <v>3</v>
      </c>
    </row>
    <row r="693" spans="1:73">
      <c r="A693" s="12">
        <v>1804</v>
      </c>
      <c r="BP693" s="11">
        <v>96</v>
      </c>
      <c r="BQ693" s="11">
        <v>53</v>
      </c>
      <c r="BR693" s="11">
        <v>89</v>
      </c>
      <c r="BS693" s="11">
        <v>29</v>
      </c>
      <c r="BT693" s="11">
        <v>5</v>
      </c>
      <c r="BU693" s="11">
        <v>4</v>
      </c>
    </row>
    <row r="694" spans="1:73">
      <c r="A694" s="12">
        <v>1805</v>
      </c>
      <c r="BP694" s="11">
        <v>49</v>
      </c>
      <c r="BQ694" s="11">
        <v>81</v>
      </c>
      <c r="BR694" s="11">
        <v>26</v>
      </c>
      <c r="BS694" s="11">
        <v>9</v>
      </c>
      <c r="BT694" s="11">
        <v>9</v>
      </c>
      <c r="BU694" s="11">
        <v>9</v>
      </c>
    </row>
    <row r="695" spans="1:73">
      <c r="A695" s="12">
        <v>1806</v>
      </c>
      <c r="BP695" s="11">
        <v>50</v>
      </c>
      <c r="BQ695" s="11">
        <v>49</v>
      </c>
      <c r="BR695" s="11">
        <v>33</v>
      </c>
      <c r="BS695" s="11">
        <v>76</v>
      </c>
      <c r="BT695" s="11">
        <v>4</v>
      </c>
      <c r="BU695" s="11">
        <v>5</v>
      </c>
    </row>
    <row r="696" spans="1:73">
      <c r="A696" s="12">
        <v>1807</v>
      </c>
      <c r="BP696" s="11">
        <v>74</v>
      </c>
      <c r="BQ696" s="11">
        <v>109</v>
      </c>
      <c r="BR696" s="11">
        <v>31</v>
      </c>
      <c r="BS696" s="11">
        <v>37</v>
      </c>
      <c r="BT696" s="11">
        <v>5</v>
      </c>
      <c r="BU696" s="11">
        <v>6</v>
      </c>
    </row>
    <row r="697" spans="1:73">
      <c r="A697" s="12">
        <v>1808</v>
      </c>
      <c r="BP697" s="11">
        <v>82</v>
      </c>
      <c r="BQ697" s="11">
        <v>76</v>
      </c>
      <c r="BR697" s="11">
        <v>47</v>
      </c>
      <c r="BS697" s="11">
        <v>62</v>
      </c>
      <c r="BT697" s="11">
        <v>9</v>
      </c>
      <c r="BU697" s="11">
        <v>2</v>
      </c>
    </row>
    <row r="698" spans="1:73">
      <c r="A698" s="12">
        <v>1809</v>
      </c>
      <c r="BP698" s="11">
        <v>69</v>
      </c>
      <c r="BQ698" s="11">
        <v>48</v>
      </c>
      <c r="BR698" s="11">
        <v>103</v>
      </c>
      <c r="BS698" s="11">
        <v>49</v>
      </c>
      <c r="BT698" s="11">
        <v>6</v>
      </c>
      <c r="BU698" s="11">
        <v>1</v>
      </c>
    </row>
    <row r="699" spans="1:73">
      <c r="A699" s="12">
        <v>1810</v>
      </c>
      <c r="BP699" s="11">
        <v>104</v>
      </c>
      <c r="BQ699" s="11">
        <v>127</v>
      </c>
      <c r="BR699" s="11">
        <v>57</v>
      </c>
      <c r="BS699" s="11">
        <v>58</v>
      </c>
      <c r="BT699" s="11">
        <v>5</v>
      </c>
      <c r="BU699" s="11">
        <v>4</v>
      </c>
    </row>
    <row r="700" spans="1:73">
      <c r="A700" s="12">
        <v>1811</v>
      </c>
      <c r="BP700" s="11">
        <v>60</v>
      </c>
      <c r="BQ700" s="11">
        <v>66</v>
      </c>
      <c r="BR700" s="11">
        <v>19</v>
      </c>
      <c r="BS700" s="11">
        <v>40</v>
      </c>
      <c r="BT700" s="11">
        <v>4</v>
      </c>
      <c r="BU700" s="11">
        <v>4</v>
      </c>
    </row>
    <row r="701" spans="1:73">
      <c r="A701" s="12">
        <v>1812</v>
      </c>
      <c r="BP701" s="11">
        <v>82</v>
      </c>
      <c r="BQ701" s="11">
        <v>99</v>
      </c>
      <c r="BR701" s="11">
        <v>35</v>
      </c>
      <c r="BS701" s="11">
        <v>22</v>
      </c>
      <c r="BT701" s="11">
        <v>3</v>
      </c>
      <c r="BU701" s="11">
        <v>1</v>
      </c>
    </row>
    <row r="702" spans="1:73">
      <c r="A702" s="12">
        <v>1813</v>
      </c>
      <c r="BP702" s="11">
        <v>69</v>
      </c>
      <c r="BQ702" s="11">
        <v>107</v>
      </c>
      <c r="BR702" s="11">
        <v>25</v>
      </c>
      <c r="BS702" s="11">
        <v>61</v>
      </c>
      <c r="BT702" s="11">
        <v>18</v>
      </c>
      <c r="BU702" s="11">
        <v>5</v>
      </c>
    </row>
    <row r="703" spans="1:73">
      <c r="A703" s="12">
        <v>1814</v>
      </c>
      <c r="BP703" s="11">
        <v>82</v>
      </c>
      <c r="BQ703" s="11">
        <v>74</v>
      </c>
      <c r="BR703" s="11">
        <v>55</v>
      </c>
      <c r="BS703" s="11">
        <v>37</v>
      </c>
      <c r="BT703" s="11">
        <v>5</v>
      </c>
      <c r="BU703" s="11">
        <v>1</v>
      </c>
    </row>
    <row r="704" spans="1:73">
      <c r="A704" s="12">
        <v>1815</v>
      </c>
      <c r="BP704" s="11">
        <v>77</v>
      </c>
      <c r="BQ704" s="11">
        <v>27</v>
      </c>
      <c r="BR704" s="11">
        <v>32</v>
      </c>
      <c r="BS704" s="11">
        <v>32</v>
      </c>
      <c r="BT704" s="11">
        <v>18</v>
      </c>
      <c r="BU704" s="11">
        <v>69</v>
      </c>
    </row>
    <row r="705" spans="1:73">
      <c r="A705" s="12">
        <v>1816</v>
      </c>
      <c r="BP705" s="11">
        <v>69</v>
      </c>
      <c r="BQ705" s="11">
        <v>62</v>
      </c>
      <c r="BR705" s="11">
        <v>63</v>
      </c>
      <c r="BS705" s="11">
        <v>55</v>
      </c>
      <c r="BT705" s="11">
        <v>7</v>
      </c>
      <c r="BU705" s="11">
        <v>3</v>
      </c>
    </row>
    <row r="706" spans="1:73">
      <c r="A706" s="12">
        <v>1817</v>
      </c>
      <c r="BP706" s="11">
        <v>71</v>
      </c>
      <c r="BQ706" s="11">
        <v>106</v>
      </c>
      <c r="BR706" s="11">
        <v>27</v>
      </c>
      <c r="BS706" s="11">
        <v>27</v>
      </c>
      <c r="BT706" s="11">
        <v>6</v>
      </c>
      <c r="BU706" s="11">
        <v>3</v>
      </c>
    </row>
    <row r="707" spans="1:73">
      <c r="A707" s="12">
        <v>1818</v>
      </c>
      <c r="BP707" s="11">
        <v>104</v>
      </c>
      <c r="BQ707" s="11">
        <v>84</v>
      </c>
      <c r="BR707" s="11">
        <v>46</v>
      </c>
      <c r="BS707" s="11">
        <v>21</v>
      </c>
      <c r="BT707" s="11">
        <v>7</v>
      </c>
      <c r="BU707" s="11">
        <v>7</v>
      </c>
    </row>
    <row r="708" spans="1:73">
      <c r="A708" s="12">
        <v>1819</v>
      </c>
      <c r="BP708" s="11">
        <v>126</v>
      </c>
      <c r="BQ708" s="11">
        <v>61</v>
      </c>
      <c r="BR708" s="11">
        <v>54</v>
      </c>
      <c r="BS708" s="11">
        <v>18</v>
      </c>
      <c r="BT708" s="11">
        <v>7</v>
      </c>
      <c r="BU708" s="11">
        <v>9</v>
      </c>
    </row>
    <row r="709" spans="1:73">
      <c r="A709" s="12">
        <v>1820</v>
      </c>
      <c r="BP709" s="11">
        <v>84</v>
      </c>
      <c r="BQ709" s="11">
        <v>68</v>
      </c>
      <c r="BR709" s="11">
        <v>42</v>
      </c>
      <c r="BS709" s="11">
        <v>15</v>
      </c>
      <c r="BT709" s="11">
        <v>9</v>
      </c>
      <c r="BU709" s="11">
        <v>10</v>
      </c>
    </row>
    <row r="710" spans="1:73">
      <c r="A710" s="12">
        <v>1821</v>
      </c>
      <c r="BP710" s="11">
        <v>87</v>
      </c>
      <c r="BQ710" s="11">
        <v>145</v>
      </c>
      <c r="BR710" s="11">
        <v>37</v>
      </c>
      <c r="BS710" s="11">
        <v>60</v>
      </c>
      <c r="BT710" s="11">
        <v>6</v>
      </c>
      <c r="BU710" s="11">
        <v>4</v>
      </c>
    </row>
    <row r="711" spans="1:73">
      <c r="A711" s="12">
        <v>1822</v>
      </c>
      <c r="BP711" s="11">
        <v>121</v>
      </c>
      <c r="BQ711" s="11">
        <v>55</v>
      </c>
      <c r="BR711" s="11">
        <v>98</v>
      </c>
      <c r="BS711" s="11">
        <v>42</v>
      </c>
      <c r="BT711" s="11">
        <v>9</v>
      </c>
      <c r="BU711" s="11">
        <v>8</v>
      </c>
    </row>
    <row r="712" spans="1:73">
      <c r="A712" s="12">
        <v>1823</v>
      </c>
      <c r="BP712" s="11">
        <v>36</v>
      </c>
      <c r="BQ712" s="11">
        <v>68</v>
      </c>
      <c r="BR712" s="11">
        <v>19</v>
      </c>
      <c r="BS712" s="11">
        <v>53</v>
      </c>
      <c r="BT712" s="11">
        <v>10</v>
      </c>
      <c r="BU712" s="11">
        <v>5</v>
      </c>
    </row>
    <row r="713" spans="1:73">
      <c r="A713" s="12">
        <v>1824</v>
      </c>
      <c r="BP713" s="11">
        <v>77</v>
      </c>
      <c r="BQ713" s="11">
        <v>47</v>
      </c>
      <c r="BR713" s="11">
        <v>16</v>
      </c>
      <c r="BS713" s="11">
        <v>46</v>
      </c>
      <c r="BT713" s="11">
        <v>9</v>
      </c>
      <c r="BU713" s="11">
        <v>2</v>
      </c>
    </row>
    <row r="714" spans="1:73">
      <c r="A714" s="12">
        <v>1825</v>
      </c>
      <c r="BP714" s="11">
        <v>50</v>
      </c>
      <c r="BQ714" s="11">
        <v>45</v>
      </c>
      <c r="BR714" s="11">
        <v>36</v>
      </c>
      <c r="BS714" s="11">
        <v>75</v>
      </c>
      <c r="BT714" s="11">
        <v>5</v>
      </c>
      <c r="BU714" s="11">
        <v>2</v>
      </c>
    </row>
    <row r="715" spans="1:73">
      <c r="A715" s="12">
        <v>1826</v>
      </c>
      <c r="BP715" s="11">
        <v>129</v>
      </c>
      <c r="BQ715" s="11">
        <v>48</v>
      </c>
      <c r="BR715" s="11">
        <v>72</v>
      </c>
      <c r="BS715" s="11">
        <v>85</v>
      </c>
      <c r="BT715" s="11">
        <v>10</v>
      </c>
      <c r="BU715" s="11">
        <v>2</v>
      </c>
    </row>
    <row r="716" spans="1:73">
      <c r="A716" s="12">
        <v>1827</v>
      </c>
      <c r="BP716" s="11">
        <v>28</v>
      </c>
      <c r="BQ716" s="11">
        <v>87</v>
      </c>
      <c r="BR716" s="11">
        <v>38</v>
      </c>
      <c r="BS716" s="11">
        <v>18</v>
      </c>
      <c r="BT716" s="11">
        <v>4</v>
      </c>
      <c r="BU716" s="11">
        <v>9</v>
      </c>
    </row>
    <row r="717" spans="1:73">
      <c r="A717" s="12">
        <v>1828</v>
      </c>
      <c r="BP717" s="11">
        <v>46</v>
      </c>
      <c r="BQ717" s="11">
        <v>59</v>
      </c>
      <c r="BR717" s="11">
        <v>32</v>
      </c>
      <c r="BS717" s="11">
        <v>92</v>
      </c>
      <c r="BT717" s="11">
        <v>4</v>
      </c>
      <c r="BU717" s="11">
        <v>2</v>
      </c>
    </row>
    <row r="718" spans="1:73">
      <c r="A718" s="12">
        <v>1829</v>
      </c>
      <c r="BP718" s="11">
        <v>86</v>
      </c>
      <c r="BQ718" s="11">
        <v>63</v>
      </c>
      <c r="BR718" s="11">
        <v>27</v>
      </c>
      <c r="BS718" s="11">
        <v>39</v>
      </c>
      <c r="BT718" s="11">
        <v>7</v>
      </c>
      <c r="BU718" s="11">
        <v>1</v>
      </c>
    </row>
    <row r="719" spans="1:73">
      <c r="A719" s="12">
        <v>1830</v>
      </c>
      <c r="BP719" s="11">
        <v>50</v>
      </c>
      <c r="BQ719" s="11">
        <v>38</v>
      </c>
      <c r="BR719" s="11">
        <v>45</v>
      </c>
      <c r="BS719" s="11">
        <v>73</v>
      </c>
      <c r="BT719" s="11">
        <v>6</v>
      </c>
      <c r="BU719" s="11">
        <v>6</v>
      </c>
    </row>
    <row r="720" spans="1:73">
      <c r="A720" s="12">
        <v>1831</v>
      </c>
      <c r="BP720" s="11">
        <v>58</v>
      </c>
      <c r="BQ720" s="11">
        <v>113</v>
      </c>
      <c r="BR720" s="11">
        <v>37</v>
      </c>
      <c r="BS720" s="11">
        <v>34</v>
      </c>
      <c r="BT720" s="11">
        <v>9</v>
      </c>
      <c r="BU720" s="11">
        <v>3</v>
      </c>
    </row>
    <row r="721" spans="1:73">
      <c r="A721" s="12">
        <v>1832</v>
      </c>
      <c r="BP721" s="11">
        <v>90</v>
      </c>
      <c r="BQ721" s="11">
        <v>93</v>
      </c>
      <c r="BR721" s="11">
        <v>44</v>
      </c>
      <c r="BS721" s="11">
        <v>21</v>
      </c>
      <c r="BT721" s="11">
        <v>13</v>
      </c>
      <c r="BU721" s="11">
        <v>5</v>
      </c>
    </row>
    <row r="722" spans="1:73">
      <c r="A722" s="12">
        <v>1833</v>
      </c>
      <c r="BP722" s="11">
        <v>39</v>
      </c>
      <c r="BQ722" s="11">
        <v>129</v>
      </c>
      <c r="BR722" s="11">
        <v>20</v>
      </c>
      <c r="BS722" s="11">
        <v>6</v>
      </c>
      <c r="BT722" s="11">
        <v>7</v>
      </c>
      <c r="BU722" s="11">
        <v>5</v>
      </c>
    </row>
    <row r="723" spans="1:73">
      <c r="A723" s="12">
        <v>1834</v>
      </c>
      <c r="BP723" s="11">
        <v>146</v>
      </c>
      <c r="BQ723" s="11">
        <v>68</v>
      </c>
      <c r="BR723" s="11">
        <v>66</v>
      </c>
      <c r="BS723" s="11">
        <v>81</v>
      </c>
      <c r="BT723" s="11">
        <v>17</v>
      </c>
      <c r="BU723" s="11">
        <v>2</v>
      </c>
    </row>
    <row r="724" spans="1:73">
      <c r="A724" s="12">
        <v>1835</v>
      </c>
      <c r="BP724" s="11">
        <v>117</v>
      </c>
      <c r="BQ724" s="11">
        <v>79</v>
      </c>
      <c r="BR724" s="11">
        <v>56</v>
      </c>
      <c r="BS724" s="11">
        <v>68</v>
      </c>
      <c r="BT724" s="11">
        <v>4</v>
      </c>
      <c r="BU724" s="11">
        <v>2</v>
      </c>
    </row>
    <row r="725" spans="1:73">
      <c r="A725" s="12">
        <v>1836</v>
      </c>
      <c r="BP725" s="11">
        <v>75</v>
      </c>
      <c r="BQ725" s="11">
        <v>82</v>
      </c>
      <c r="BR725" s="11">
        <v>23</v>
      </c>
      <c r="BS725" s="11">
        <v>45</v>
      </c>
      <c r="BT725" s="11">
        <v>3</v>
      </c>
      <c r="BU725" s="11">
        <v>3</v>
      </c>
    </row>
    <row r="726" spans="1:73">
      <c r="A726" s="12">
        <v>1837</v>
      </c>
      <c r="BP726" s="11">
        <v>69</v>
      </c>
      <c r="BQ726" s="11">
        <v>66</v>
      </c>
      <c r="BR726" s="11">
        <v>70</v>
      </c>
      <c r="BS726" s="11">
        <v>69</v>
      </c>
      <c r="BT726" s="11">
        <v>12</v>
      </c>
      <c r="BU726" s="11">
        <v>2</v>
      </c>
    </row>
    <row r="727" spans="1:73">
      <c r="A727" s="12">
        <v>1838</v>
      </c>
      <c r="BP727" s="11">
        <v>119</v>
      </c>
      <c r="BQ727" s="11">
        <v>57</v>
      </c>
      <c r="BR727" s="11">
        <v>45</v>
      </c>
      <c r="BS727" s="11">
        <v>25</v>
      </c>
      <c r="BT727" s="11">
        <v>6</v>
      </c>
      <c r="BU727" s="11">
        <v>8</v>
      </c>
    </row>
    <row r="728" spans="1:73">
      <c r="A728" s="12">
        <v>1839</v>
      </c>
      <c r="BP728" s="11">
        <v>42</v>
      </c>
      <c r="BQ728" s="11">
        <v>61</v>
      </c>
      <c r="BR728" s="11">
        <v>34</v>
      </c>
      <c r="BS728" s="11">
        <v>15</v>
      </c>
      <c r="BT728" s="11">
        <v>7</v>
      </c>
      <c r="BU728" s="11">
        <v>2</v>
      </c>
    </row>
    <row r="729" spans="1:73">
      <c r="A729" s="12">
        <v>1840</v>
      </c>
      <c r="BP729" s="11">
        <v>57</v>
      </c>
      <c r="BQ729" s="11">
        <v>72</v>
      </c>
      <c r="BR729" s="11">
        <v>51</v>
      </c>
      <c r="BS729" s="11">
        <v>80</v>
      </c>
      <c r="BT729" s="11">
        <v>8</v>
      </c>
      <c r="BU729" s="11">
        <v>11</v>
      </c>
    </row>
    <row r="730" spans="1:73">
      <c r="A730" s="12">
        <v>1841</v>
      </c>
      <c r="BP730" s="11">
        <v>125</v>
      </c>
      <c r="BQ730" s="11">
        <v>63</v>
      </c>
      <c r="BR730" s="11">
        <v>48</v>
      </c>
      <c r="BS730" s="11">
        <v>55</v>
      </c>
      <c r="BT730" s="11">
        <v>3</v>
      </c>
      <c r="BU730" s="11">
        <v>3</v>
      </c>
    </row>
    <row r="731" spans="1:73">
      <c r="A731" s="12">
        <v>1842</v>
      </c>
      <c r="BP731" s="11">
        <v>67</v>
      </c>
      <c r="BQ731" s="11">
        <v>71</v>
      </c>
      <c r="BR731" s="11">
        <v>24</v>
      </c>
      <c r="BS731" s="11">
        <v>20</v>
      </c>
      <c r="BT731" s="11">
        <v>11</v>
      </c>
      <c r="BU731" s="11">
        <v>2</v>
      </c>
    </row>
    <row r="732" spans="1:73">
      <c r="A732" s="12">
        <v>1843</v>
      </c>
      <c r="BP732" s="11">
        <v>38</v>
      </c>
      <c r="BQ732" s="11">
        <v>48</v>
      </c>
      <c r="BR732" s="11">
        <v>26</v>
      </c>
      <c r="BS732" s="11">
        <v>45</v>
      </c>
      <c r="BT732" s="11">
        <v>8</v>
      </c>
      <c r="BU732" s="11">
        <v>10</v>
      </c>
    </row>
    <row r="733" spans="1:73">
      <c r="A733" s="12">
        <v>1844</v>
      </c>
      <c r="BP733" s="11">
        <v>75</v>
      </c>
      <c r="BQ733" s="11">
        <v>56</v>
      </c>
      <c r="BR733" s="11">
        <v>27</v>
      </c>
      <c r="BS733" s="11">
        <v>75</v>
      </c>
      <c r="BT733" s="11">
        <v>1</v>
      </c>
      <c r="BU733" s="11">
        <v>1</v>
      </c>
    </row>
    <row r="734" spans="1:73">
      <c r="A734" s="12">
        <v>1845</v>
      </c>
      <c r="BP734" s="11">
        <v>65</v>
      </c>
      <c r="BQ734" s="11">
        <v>79</v>
      </c>
      <c r="BR734" s="11">
        <v>24</v>
      </c>
      <c r="BS734" s="11">
        <v>24</v>
      </c>
      <c r="BT734" s="11">
        <v>10</v>
      </c>
      <c r="BU734" s="11">
        <v>13</v>
      </c>
    </row>
    <row r="735" spans="1:73">
      <c r="A735" s="12">
        <v>1846</v>
      </c>
      <c r="BP735" s="11">
        <v>43</v>
      </c>
      <c r="BQ735" s="11">
        <v>90</v>
      </c>
      <c r="BR735" s="11">
        <v>32</v>
      </c>
      <c r="BS735" s="11">
        <v>53</v>
      </c>
      <c r="BT735" s="11">
        <v>17</v>
      </c>
      <c r="BU735" s="11">
        <v>9</v>
      </c>
    </row>
    <row r="736" spans="1:73">
      <c r="A736" s="12">
        <v>1847</v>
      </c>
      <c r="BP736" s="11">
        <v>37</v>
      </c>
      <c r="BQ736" s="11">
        <v>70</v>
      </c>
      <c r="BR736" s="11">
        <v>28</v>
      </c>
      <c r="BS736" s="11">
        <v>11</v>
      </c>
      <c r="BT736" s="11">
        <v>4</v>
      </c>
      <c r="BU736" s="11">
        <v>4</v>
      </c>
    </row>
    <row r="737" spans="1:75">
      <c r="A737" s="12">
        <v>1848</v>
      </c>
      <c r="BP737" s="11">
        <v>44</v>
      </c>
      <c r="BQ737" s="11">
        <v>82</v>
      </c>
      <c r="BR737" s="11">
        <v>39</v>
      </c>
      <c r="BS737" s="11">
        <v>6</v>
      </c>
      <c r="BT737" s="11">
        <v>5</v>
      </c>
      <c r="BU737" s="11">
        <v>10</v>
      </c>
    </row>
    <row r="738" spans="1:75">
      <c r="A738" s="12">
        <v>1849</v>
      </c>
      <c r="BP738" s="11">
        <v>49</v>
      </c>
      <c r="BQ738" s="11">
        <v>64</v>
      </c>
      <c r="BR738" s="11">
        <v>25</v>
      </c>
      <c r="BS738" s="11">
        <v>9</v>
      </c>
      <c r="BT738" s="11">
        <v>3</v>
      </c>
      <c r="BU738" s="11">
        <v>6</v>
      </c>
    </row>
    <row r="739" spans="1:75">
      <c r="A739" s="12">
        <v>1850</v>
      </c>
      <c r="BP739" s="11">
        <v>48</v>
      </c>
      <c r="BQ739" s="11">
        <v>89</v>
      </c>
      <c r="BR739" s="11">
        <v>22</v>
      </c>
      <c r="BS739" s="11">
        <v>12</v>
      </c>
      <c r="BT739" s="11">
        <v>1</v>
      </c>
      <c r="BU739" s="11">
        <v>5</v>
      </c>
    </row>
    <row r="740" spans="1:75">
      <c r="A740" s="12">
        <v>1901</v>
      </c>
      <c r="BV740" s="11">
        <v>256</v>
      </c>
      <c r="BW740" s="11">
        <v>61</v>
      </c>
    </row>
    <row r="741" spans="1:75">
      <c r="A741" s="12">
        <v>1902</v>
      </c>
      <c r="BV741" s="11">
        <v>318</v>
      </c>
      <c r="BW741" s="11">
        <v>108</v>
      </c>
    </row>
    <row r="742" spans="1:75">
      <c r="A742" s="12">
        <v>1903</v>
      </c>
      <c r="BV742" s="11">
        <v>165</v>
      </c>
      <c r="BW742" s="11">
        <v>72</v>
      </c>
    </row>
    <row r="743" spans="1:75">
      <c r="A743" s="12">
        <v>1904</v>
      </c>
      <c r="BV743" s="11">
        <v>275</v>
      </c>
      <c r="BW743" s="11">
        <v>102</v>
      </c>
    </row>
    <row r="744" spans="1:75">
      <c r="A744" s="12">
        <v>1905</v>
      </c>
      <c r="BV744" s="11">
        <v>236</v>
      </c>
      <c r="BW744" s="11">
        <v>134</v>
      </c>
    </row>
    <row r="745" spans="1:75">
      <c r="A745" s="12">
        <v>1906</v>
      </c>
      <c r="BV745" s="11">
        <v>234</v>
      </c>
      <c r="BW745" s="11">
        <v>102</v>
      </c>
    </row>
    <row r="746" spans="1:75">
      <c r="A746" s="12">
        <v>1907</v>
      </c>
      <c r="BV746" s="11">
        <v>249</v>
      </c>
      <c r="BW746" s="11">
        <v>68</v>
      </c>
    </row>
    <row r="747" spans="1:75">
      <c r="A747" s="12">
        <v>1908</v>
      </c>
      <c r="BV747" s="11">
        <v>254</v>
      </c>
      <c r="BW747" s="11">
        <v>81</v>
      </c>
    </row>
    <row r="748" spans="1:75">
      <c r="A748" s="12">
        <v>1909</v>
      </c>
      <c r="BV748" s="11">
        <v>204</v>
      </c>
      <c r="BW748" s="11">
        <v>49</v>
      </c>
    </row>
    <row r="749" spans="1:75">
      <c r="A749" s="12">
        <v>1910</v>
      </c>
      <c r="BV749" s="11">
        <v>258</v>
      </c>
      <c r="BW749" s="11">
        <v>123</v>
      </c>
    </row>
    <row r="750" spans="1:75">
      <c r="A750" s="12">
        <v>1911</v>
      </c>
      <c r="BV750" s="11">
        <v>234</v>
      </c>
      <c r="BW750" s="11">
        <v>88</v>
      </c>
    </row>
    <row r="751" spans="1:75">
      <c r="A751" s="12">
        <v>1912</v>
      </c>
      <c r="BV751" s="11">
        <v>201</v>
      </c>
      <c r="BW751" s="11">
        <v>72</v>
      </c>
    </row>
    <row r="752" spans="1:75">
      <c r="A752" s="12">
        <v>1913</v>
      </c>
      <c r="BV752" s="11">
        <v>248</v>
      </c>
      <c r="BW752" s="11">
        <v>101</v>
      </c>
    </row>
    <row r="753" spans="1:75">
      <c r="A753" s="12">
        <v>1914</v>
      </c>
      <c r="BV753" s="11">
        <v>232</v>
      </c>
      <c r="BW753" s="11">
        <v>103</v>
      </c>
    </row>
    <row r="754" spans="1:75">
      <c r="A754" s="12">
        <v>1915</v>
      </c>
      <c r="BV754" s="11">
        <v>288</v>
      </c>
      <c r="BW754" s="11">
        <v>131</v>
      </c>
    </row>
    <row r="755" spans="1:75">
      <c r="A755" s="12">
        <v>1916</v>
      </c>
      <c r="BV755" s="11">
        <v>261</v>
      </c>
      <c r="BW755" s="11">
        <v>60</v>
      </c>
    </row>
    <row r="756" spans="1:75">
      <c r="A756" s="12">
        <v>1917</v>
      </c>
      <c r="BV756" s="11">
        <v>215</v>
      </c>
      <c r="BW756" s="11">
        <v>77</v>
      </c>
    </row>
    <row r="757" spans="1:75">
      <c r="A757" s="12">
        <v>1918</v>
      </c>
      <c r="BV757" s="11">
        <v>235</v>
      </c>
      <c r="BW757" s="11">
        <v>69</v>
      </c>
    </row>
    <row r="758" spans="1:75">
      <c r="A758" s="12">
        <v>1919</v>
      </c>
      <c r="BV758" s="11">
        <v>257</v>
      </c>
      <c r="BW758" s="11">
        <v>137</v>
      </c>
    </row>
    <row r="759" spans="1:75">
      <c r="A759" s="12">
        <v>1920</v>
      </c>
      <c r="BV759" s="11">
        <v>180</v>
      </c>
      <c r="BW759" s="11">
        <v>73</v>
      </c>
    </row>
    <row r="760" spans="1:75">
      <c r="A760" s="12">
        <v>1921</v>
      </c>
      <c r="BV760" s="11">
        <v>250</v>
      </c>
      <c r="BW760" s="11">
        <v>93</v>
      </c>
    </row>
    <row r="761" spans="1:75">
      <c r="A761" s="12">
        <v>1922</v>
      </c>
      <c r="BV761" s="11">
        <v>232</v>
      </c>
      <c r="BW761" s="11">
        <v>114</v>
      </c>
    </row>
    <row r="762" spans="1:75">
      <c r="A762" s="12">
        <v>1923</v>
      </c>
      <c r="BV762" s="11">
        <v>252</v>
      </c>
      <c r="BW762" s="11">
        <v>76</v>
      </c>
    </row>
    <row r="763" spans="1:75">
      <c r="A763" s="12">
        <v>1924</v>
      </c>
      <c r="BV763" s="11">
        <v>193</v>
      </c>
      <c r="BW763" s="11">
        <v>60</v>
      </c>
    </row>
    <row r="764" spans="1:75">
      <c r="A764" s="12">
        <v>1925</v>
      </c>
      <c r="BV764" s="11">
        <v>189</v>
      </c>
      <c r="BW764" s="11">
        <v>115</v>
      </c>
    </row>
    <row r="765" spans="1:75">
      <c r="A765" s="12">
        <v>1926</v>
      </c>
      <c r="BV765" s="11">
        <v>237</v>
      </c>
      <c r="BW765" s="11">
        <v>91</v>
      </c>
    </row>
    <row r="766" spans="1:75">
      <c r="A766" s="12">
        <v>1927</v>
      </c>
      <c r="BV766" s="11">
        <v>226</v>
      </c>
      <c r="BW766" s="11">
        <v>77</v>
      </c>
    </row>
    <row r="767" spans="1:75">
      <c r="A767" s="12">
        <v>1928</v>
      </c>
      <c r="BV767" s="11">
        <v>268</v>
      </c>
      <c r="BW767" s="11">
        <v>62</v>
      </c>
    </row>
    <row r="768" spans="1:75">
      <c r="A768" s="12">
        <v>1929</v>
      </c>
      <c r="BV768" s="11">
        <v>195</v>
      </c>
      <c r="BW768" s="11">
        <v>95</v>
      </c>
    </row>
    <row r="769" spans="1:75">
      <c r="A769" s="12">
        <v>1930</v>
      </c>
      <c r="BV769" s="11">
        <v>184</v>
      </c>
      <c r="BW769" s="11">
        <v>78</v>
      </c>
    </row>
    <row r="770" spans="1:75">
      <c r="A770" s="12">
        <v>1931</v>
      </c>
      <c r="BV770" s="11">
        <v>201</v>
      </c>
      <c r="BW770" s="11">
        <v>91</v>
      </c>
    </row>
    <row r="771" spans="1:75">
      <c r="A771" s="12">
        <v>1932</v>
      </c>
      <c r="BV771" s="11">
        <v>216</v>
      </c>
      <c r="BW771" s="11">
        <v>79</v>
      </c>
    </row>
    <row r="772" spans="1:75">
      <c r="A772" s="12">
        <v>1933</v>
      </c>
      <c r="BV772" s="11">
        <v>239</v>
      </c>
      <c r="BW772" s="11">
        <v>81</v>
      </c>
    </row>
    <row r="773" spans="1:75">
      <c r="A773" s="12">
        <v>1934</v>
      </c>
      <c r="BV773" s="11">
        <v>243</v>
      </c>
      <c r="BW773" s="11">
        <v>77</v>
      </c>
    </row>
    <row r="774" spans="1:75">
      <c r="A774" s="12">
        <v>1935</v>
      </c>
      <c r="BV774" s="11">
        <v>207</v>
      </c>
      <c r="BW774" s="11">
        <v>75</v>
      </c>
    </row>
    <row r="775" spans="1:75">
      <c r="A775" s="12">
        <v>1936</v>
      </c>
      <c r="BV775" s="11">
        <v>245</v>
      </c>
      <c r="BW775" s="11">
        <v>86</v>
      </c>
    </row>
    <row r="776" spans="1:75">
      <c r="A776" s="12">
        <v>1937</v>
      </c>
      <c r="BV776" s="11">
        <v>228</v>
      </c>
      <c r="BW776" s="11">
        <v>66</v>
      </c>
    </row>
    <row r="777" spans="1:75">
      <c r="A777" s="12">
        <v>1938</v>
      </c>
      <c r="BV777" s="11">
        <v>208</v>
      </c>
      <c r="BW777" s="11">
        <v>69</v>
      </c>
    </row>
    <row r="778" spans="1:75">
      <c r="A778" s="12">
        <v>1939</v>
      </c>
      <c r="BV778" s="11">
        <v>47</v>
      </c>
      <c r="BW778" s="11">
        <v>28</v>
      </c>
    </row>
    <row r="779" spans="1:75">
      <c r="A779" s="12">
        <v>1940</v>
      </c>
      <c r="BV779" s="11">
        <v>224</v>
      </c>
      <c r="BW779" s="11">
        <v>100</v>
      </c>
    </row>
    <row r="780" spans="1:75">
      <c r="A780" s="12">
        <v>1941</v>
      </c>
      <c r="BV780" s="11">
        <v>205</v>
      </c>
      <c r="BW780" s="11">
        <v>83</v>
      </c>
    </row>
    <row r="781" spans="1:75">
      <c r="A781" s="12">
        <v>1942</v>
      </c>
      <c r="BV781" s="11">
        <v>161</v>
      </c>
      <c r="BW781" s="11">
        <v>90</v>
      </c>
    </row>
    <row r="782" spans="1:75">
      <c r="A782" s="12">
        <v>1943</v>
      </c>
      <c r="BV782" s="11">
        <v>302</v>
      </c>
      <c r="BW782" s="11">
        <v>60</v>
      </c>
    </row>
    <row r="783" spans="1:75">
      <c r="A783" s="12">
        <v>1944</v>
      </c>
      <c r="BV783" s="11">
        <v>258</v>
      </c>
      <c r="BW783" s="11">
        <v>87</v>
      </c>
    </row>
    <row r="784" spans="1:75">
      <c r="A784" s="12">
        <v>1945</v>
      </c>
      <c r="BV784" s="11">
        <v>271</v>
      </c>
      <c r="BW784" s="11">
        <v>66</v>
      </c>
    </row>
    <row r="785" spans="1:80">
      <c r="A785" s="12">
        <v>1946</v>
      </c>
      <c r="BV785" s="11">
        <v>269</v>
      </c>
      <c r="BW785" s="11">
        <v>83</v>
      </c>
    </row>
    <row r="786" spans="1:80">
      <c r="A786" s="12">
        <v>1947</v>
      </c>
      <c r="BV786" s="11">
        <v>323</v>
      </c>
      <c r="BW786" s="11">
        <v>132</v>
      </c>
    </row>
    <row r="787" spans="1:80">
      <c r="A787" s="12">
        <v>1948</v>
      </c>
      <c r="BV787" s="11">
        <v>244</v>
      </c>
      <c r="BW787" s="11">
        <v>61</v>
      </c>
    </row>
    <row r="788" spans="1:80">
      <c r="A788" s="12">
        <v>1949</v>
      </c>
      <c r="BV788" s="11">
        <v>284</v>
      </c>
      <c r="BW788" s="11">
        <v>114</v>
      </c>
    </row>
    <row r="789" spans="1:80">
      <c r="A789" s="12">
        <v>1950</v>
      </c>
      <c r="BV789" s="11">
        <v>178</v>
      </c>
      <c r="BW789" s="11">
        <v>67</v>
      </c>
    </row>
    <row r="790" spans="1:80">
      <c r="A790" s="12">
        <v>1951</v>
      </c>
      <c r="BV790" s="11">
        <v>315</v>
      </c>
      <c r="BW790" s="11">
        <v>65</v>
      </c>
    </row>
    <row r="791" spans="1:80">
      <c r="A791" s="12">
        <v>1952</v>
      </c>
      <c r="BV791" s="11">
        <v>212</v>
      </c>
      <c r="BW791" s="11">
        <v>112</v>
      </c>
    </row>
    <row r="792" spans="1:80">
      <c r="A792" s="12">
        <v>1953</v>
      </c>
      <c r="BV792" s="11">
        <v>222</v>
      </c>
      <c r="BW792" s="11">
        <v>89</v>
      </c>
    </row>
    <row r="793" spans="1:80">
      <c r="A793" s="12">
        <v>1954</v>
      </c>
      <c r="BV793" s="11">
        <v>169</v>
      </c>
      <c r="BW793" s="11">
        <v>78</v>
      </c>
    </row>
    <row r="794" spans="1:80">
      <c r="A794" s="12">
        <v>1955</v>
      </c>
      <c r="BV794" s="11">
        <v>197</v>
      </c>
      <c r="BW794" s="11">
        <v>82</v>
      </c>
    </row>
    <row r="795" spans="1:80">
      <c r="A795" s="12">
        <v>1956</v>
      </c>
      <c r="BV795" s="11">
        <v>202</v>
      </c>
      <c r="BW795" s="11">
        <v>166</v>
      </c>
    </row>
    <row r="796" spans="1:80">
      <c r="A796" s="12">
        <v>1957</v>
      </c>
      <c r="BV796" s="11">
        <v>192</v>
      </c>
      <c r="BW796" s="11">
        <v>85</v>
      </c>
    </row>
    <row r="797" spans="1:80">
      <c r="A797" s="12">
        <v>2001</v>
      </c>
      <c r="BX797" s="11">
        <v>14</v>
      </c>
      <c r="BY797" s="11">
        <v>13</v>
      </c>
      <c r="BZ797" s="11">
        <v>84</v>
      </c>
      <c r="CA797" s="11">
        <v>41</v>
      </c>
      <c r="CB797" s="11">
        <v>23</v>
      </c>
    </row>
    <row r="798" spans="1:80">
      <c r="A798" s="12">
        <v>2002</v>
      </c>
      <c r="BX798" s="11">
        <v>11</v>
      </c>
      <c r="BY798" s="11">
        <v>15</v>
      </c>
      <c r="BZ798" s="11">
        <v>37</v>
      </c>
      <c r="CA798" s="11">
        <v>32</v>
      </c>
      <c r="CB798" s="11">
        <v>4</v>
      </c>
    </row>
    <row r="799" spans="1:80">
      <c r="A799" s="12">
        <v>2003</v>
      </c>
      <c r="BX799" s="11">
        <v>6</v>
      </c>
      <c r="BY799" s="11">
        <v>23</v>
      </c>
      <c r="BZ799" s="11">
        <v>96</v>
      </c>
      <c r="CA799" s="11">
        <v>34</v>
      </c>
      <c r="CB799" s="11">
        <v>9</v>
      </c>
    </row>
    <row r="800" spans="1:80">
      <c r="A800" s="12">
        <v>2004</v>
      </c>
      <c r="BX800" s="11">
        <v>9</v>
      </c>
      <c r="BY800" s="11">
        <v>15</v>
      </c>
      <c r="BZ800" s="11">
        <v>29</v>
      </c>
      <c r="CA800" s="11">
        <v>26</v>
      </c>
      <c r="CB800" s="11">
        <v>3</v>
      </c>
    </row>
    <row r="801" spans="1:80">
      <c r="A801" s="12">
        <v>2005</v>
      </c>
      <c r="BX801" s="11">
        <v>29</v>
      </c>
      <c r="BY801" s="11">
        <v>15</v>
      </c>
      <c r="BZ801" s="11">
        <v>113</v>
      </c>
      <c r="CA801" s="11">
        <v>34</v>
      </c>
      <c r="CB801" s="11">
        <v>23</v>
      </c>
    </row>
    <row r="802" spans="1:80">
      <c r="A802" s="12">
        <v>2006</v>
      </c>
      <c r="BX802" s="11">
        <v>11</v>
      </c>
      <c r="BY802" s="11">
        <v>5</v>
      </c>
      <c r="BZ802" s="11">
        <v>44</v>
      </c>
      <c r="CA802" s="11">
        <v>25</v>
      </c>
      <c r="CB802" s="11">
        <v>6</v>
      </c>
    </row>
    <row r="803" spans="1:80">
      <c r="A803" s="12">
        <v>2007</v>
      </c>
      <c r="BX803" s="11">
        <v>11</v>
      </c>
      <c r="BY803" s="11">
        <v>50</v>
      </c>
      <c r="BZ803" s="11">
        <v>56</v>
      </c>
      <c r="CA803" s="11">
        <v>39</v>
      </c>
      <c r="CB803" s="11">
        <v>7</v>
      </c>
    </row>
    <row r="804" spans="1:80">
      <c r="A804" s="12">
        <v>2008</v>
      </c>
      <c r="BX804" s="11">
        <v>17</v>
      </c>
      <c r="BY804" s="11">
        <v>19</v>
      </c>
      <c r="BZ804" s="11">
        <v>143</v>
      </c>
      <c r="CA804" s="11">
        <v>30</v>
      </c>
      <c r="CB804" s="11">
        <v>18</v>
      </c>
    </row>
    <row r="805" spans="1:80">
      <c r="A805" s="12">
        <v>2009</v>
      </c>
      <c r="BX805" s="11">
        <v>45</v>
      </c>
      <c r="BY805" s="11">
        <v>13</v>
      </c>
      <c r="BZ805" s="11">
        <v>159</v>
      </c>
      <c r="CA805" s="11">
        <v>30</v>
      </c>
      <c r="CB805" s="11">
        <v>25</v>
      </c>
    </row>
    <row r="806" spans="1:80">
      <c r="A806" s="12">
        <v>2010</v>
      </c>
      <c r="BX806" s="11">
        <v>12</v>
      </c>
      <c r="BY806" s="11">
        <v>30</v>
      </c>
      <c r="BZ806" s="11">
        <v>86</v>
      </c>
      <c r="CA806" s="11">
        <v>19</v>
      </c>
      <c r="CB806" s="11">
        <v>13</v>
      </c>
    </row>
    <row r="807" spans="1:80">
      <c r="A807" s="12">
        <v>2011</v>
      </c>
      <c r="BX807" s="11">
        <v>17</v>
      </c>
      <c r="BY807" s="11">
        <v>66</v>
      </c>
      <c r="BZ807" s="11">
        <v>99</v>
      </c>
      <c r="CA807" s="11">
        <v>59</v>
      </c>
      <c r="CB807" s="11">
        <v>8</v>
      </c>
    </row>
    <row r="808" spans="1:80">
      <c r="A808" s="12">
        <v>2012</v>
      </c>
      <c r="BX808" s="11">
        <v>11</v>
      </c>
      <c r="BY808" s="11">
        <v>39</v>
      </c>
      <c r="BZ808" s="11">
        <v>44</v>
      </c>
      <c r="CA808" s="11">
        <v>20</v>
      </c>
      <c r="CB808" s="11">
        <v>2</v>
      </c>
    </row>
    <row r="809" spans="1:80">
      <c r="A809" s="12">
        <v>2013</v>
      </c>
      <c r="BX809" s="11">
        <v>36</v>
      </c>
      <c r="BY809" s="11">
        <v>25</v>
      </c>
      <c r="BZ809" s="11">
        <v>114</v>
      </c>
      <c r="CA809" s="11">
        <v>46</v>
      </c>
      <c r="CB809" s="11">
        <v>6</v>
      </c>
    </row>
    <row r="810" spans="1:80">
      <c r="A810" s="12">
        <v>2014</v>
      </c>
      <c r="BX810" s="11">
        <v>32</v>
      </c>
      <c r="BY810" s="11">
        <v>23</v>
      </c>
      <c r="BZ810" s="11">
        <v>77</v>
      </c>
      <c r="CA810" s="11">
        <v>23</v>
      </c>
      <c r="CB810" s="11">
        <v>9</v>
      </c>
    </row>
    <row r="811" spans="1:80">
      <c r="A811" s="12">
        <v>2015</v>
      </c>
      <c r="BX811" s="11">
        <v>17</v>
      </c>
      <c r="BY811" s="11">
        <v>17</v>
      </c>
      <c r="BZ811" s="11">
        <v>50</v>
      </c>
      <c r="CA811" s="11">
        <v>39</v>
      </c>
      <c r="CB811" s="11">
        <v>7</v>
      </c>
    </row>
    <row r="812" spans="1:80">
      <c r="A812" s="12">
        <v>2016</v>
      </c>
      <c r="BX812" s="11">
        <v>36</v>
      </c>
      <c r="BY812" s="11">
        <v>29</v>
      </c>
      <c r="BZ812" s="11">
        <v>142</v>
      </c>
      <c r="CA812" s="11">
        <v>30</v>
      </c>
      <c r="CB812" s="11">
        <v>13</v>
      </c>
    </row>
    <row r="813" spans="1:80">
      <c r="A813" s="12">
        <v>2017</v>
      </c>
      <c r="BX813" s="11">
        <v>12</v>
      </c>
      <c r="BY813" s="11">
        <v>23</v>
      </c>
      <c r="BZ813" s="11">
        <v>34</v>
      </c>
      <c r="CA813" s="11">
        <v>51</v>
      </c>
      <c r="CB813" s="11">
        <v>4</v>
      </c>
    </row>
    <row r="814" spans="1:80">
      <c r="A814" s="12">
        <v>2018</v>
      </c>
      <c r="BX814" s="11">
        <v>22</v>
      </c>
      <c r="BY814" s="11">
        <v>14</v>
      </c>
      <c r="BZ814" s="11">
        <v>71</v>
      </c>
      <c r="CA814" s="11">
        <v>34</v>
      </c>
      <c r="CB814" s="11">
        <v>25</v>
      </c>
    </row>
    <row r="815" spans="1:80">
      <c r="A815" s="12">
        <v>2019</v>
      </c>
      <c r="BX815" s="11">
        <v>14</v>
      </c>
      <c r="BY815" s="11">
        <v>55</v>
      </c>
      <c r="BZ815" s="11">
        <v>94</v>
      </c>
      <c r="CA815" s="11">
        <v>40</v>
      </c>
      <c r="CB815" s="11">
        <v>13</v>
      </c>
    </row>
    <row r="816" spans="1:80">
      <c r="A816" s="12">
        <v>2020</v>
      </c>
      <c r="BX816" s="11">
        <v>18</v>
      </c>
      <c r="BY816" s="11">
        <v>20</v>
      </c>
      <c r="BZ816" s="11">
        <v>44</v>
      </c>
      <c r="CA816" s="11">
        <v>31</v>
      </c>
      <c r="CB816" s="11">
        <v>1</v>
      </c>
    </row>
    <row r="817" spans="1:80">
      <c r="A817" s="12">
        <v>2021</v>
      </c>
      <c r="BX817" s="11">
        <v>13</v>
      </c>
      <c r="BY817" s="11">
        <v>35</v>
      </c>
      <c r="BZ817" s="11">
        <v>59</v>
      </c>
      <c r="CA817" s="11">
        <v>47</v>
      </c>
      <c r="CB817" s="11">
        <v>1</v>
      </c>
    </row>
    <row r="818" spans="1:80">
      <c r="A818" s="12">
        <v>2022</v>
      </c>
      <c r="BX818" s="11">
        <v>25</v>
      </c>
      <c r="BY818" s="11">
        <v>20</v>
      </c>
      <c r="BZ818" s="11">
        <v>161</v>
      </c>
      <c r="CA818" s="11">
        <v>63</v>
      </c>
      <c r="CB818" s="11">
        <v>19</v>
      </c>
    </row>
    <row r="819" spans="1:80">
      <c r="A819" s="12">
        <v>2023</v>
      </c>
      <c r="BX819" s="11">
        <v>17</v>
      </c>
      <c r="BY819" s="11">
        <v>49</v>
      </c>
      <c r="BZ819" s="11">
        <v>133</v>
      </c>
      <c r="CA819" s="11">
        <v>35</v>
      </c>
      <c r="CB819" s="11">
        <v>7</v>
      </c>
    </row>
    <row r="820" spans="1:80">
      <c r="A820" s="12">
        <v>2024</v>
      </c>
      <c r="BX820" s="11">
        <v>19</v>
      </c>
      <c r="BY820" s="11">
        <v>32</v>
      </c>
      <c r="BZ820" s="11">
        <v>99</v>
      </c>
      <c r="CA820" s="11">
        <v>29</v>
      </c>
      <c r="CB820" s="11">
        <v>28</v>
      </c>
    </row>
    <row r="821" spans="1:80">
      <c r="A821" s="12">
        <v>2025</v>
      </c>
      <c r="BX821" s="11">
        <v>10</v>
      </c>
      <c r="BY821" s="11">
        <v>21</v>
      </c>
      <c r="BZ821" s="11">
        <v>85</v>
      </c>
      <c r="CA821" s="11">
        <v>68</v>
      </c>
      <c r="CB821" s="11">
        <v>2</v>
      </c>
    </row>
    <row r="822" spans="1:80">
      <c r="A822" s="12">
        <v>2026</v>
      </c>
      <c r="BX822" s="11">
        <v>19</v>
      </c>
      <c r="BY822" s="11">
        <v>27</v>
      </c>
      <c r="BZ822" s="11">
        <v>117</v>
      </c>
      <c r="CA822" s="11">
        <v>47</v>
      </c>
      <c r="CB822" s="11">
        <v>19</v>
      </c>
    </row>
    <row r="823" spans="1:80">
      <c r="A823" s="12">
        <v>2027</v>
      </c>
      <c r="BX823" s="11">
        <v>16</v>
      </c>
      <c r="BY823" s="11">
        <v>12</v>
      </c>
      <c r="BZ823" s="11">
        <v>60</v>
      </c>
      <c r="CA823" s="11">
        <v>42</v>
      </c>
      <c r="CB823" s="11">
        <v>5</v>
      </c>
    </row>
    <row r="824" spans="1:80">
      <c r="A824" s="12">
        <v>2028</v>
      </c>
      <c r="BX824" s="11">
        <v>21</v>
      </c>
      <c r="BY824" s="11">
        <v>50</v>
      </c>
      <c r="BZ824" s="11">
        <v>55</v>
      </c>
      <c r="CA824" s="11">
        <v>29</v>
      </c>
      <c r="CB824" s="11">
        <v>7</v>
      </c>
    </row>
    <row r="825" spans="1:80">
      <c r="A825" s="12">
        <v>2029</v>
      </c>
      <c r="BX825" s="11">
        <v>25</v>
      </c>
      <c r="BY825" s="11">
        <v>27</v>
      </c>
      <c r="BZ825" s="11">
        <v>167</v>
      </c>
      <c r="CA825" s="11">
        <v>57</v>
      </c>
      <c r="CB825" s="11">
        <v>5</v>
      </c>
    </row>
    <row r="826" spans="1:80">
      <c r="A826" s="12">
        <v>2030</v>
      </c>
      <c r="BX826" s="11">
        <v>8</v>
      </c>
      <c r="BY826" s="11">
        <v>18</v>
      </c>
      <c r="BZ826" s="11">
        <v>52</v>
      </c>
      <c r="CA826" s="11">
        <v>20</v>
      </c>
      <c r="CB826" s="11">
        <v>7</v>
      </c>
    </row>
    <row r="827" spans="1:80">
      <c r="A827" s="12">
        <v>2031</v>
      </c>
      <c r="BX827" s="11">
        <v>31</v>
      </c>
      <c r="BY827" s="11">
        <v>57</v>
      </c>
      <c r="BZ827" s="11">
        <v>92</v>
      </c>
      <c r="CA827" s="11">
        <v>26</v>
      </c>
      <c r="CB827" s="11">
        <v>9</v>
      </c>
    </row>
    <row r="828" spans="1:80">
      <c r="A828" s="12">
        <v>2032</v>
      </c>
      <c r="BX828" s="11">
        <v>19</v>
      </c>
      <c r="BY828" s="11">
        <v>35</v>
      </c>
      <c r="BZ828" s="11">
        <v>94</v>
      </c>
      <c r="CA828" s="11">
        <v>58</v>
      </c>
      <c r="CB828" s="11">
        <v>3</v>
      </c>
    </row>
    <row r="829" spans="1:80">
      <c r="A829" s="12">
        <v>2033</v>
      </c>
      <c r="BX829" s="11">
        <v>11</v>
      </c>
      <c r="BY829" s="11">
        <v>24</v>
      </c>
      <c r="BZ829" s="11">
        <v>66</v>
      </c>
      <c r="CA829" s="11">
        <v>19</v>
      </c>
      <c r="CB829" s="11">
        <v>10</v>
      </c>
    </row>
    <row r="830" spans="1:80">
      <c r="A830" s="12">
        <v>2034</v>
      </c>
      <c r="BX830" s="11">
        <v>8</v>
      </c>
      <c r="BY830" s="11">
        <v>37</v>
      </c>
      <c r="BZ830" s="11">
        <v>136</v>
      </c>
      <c r="CA830" s="11">
        <v>44</v>
      </c>
      <c r="CB830" s="11">
        <v>27</v>
      </c>
    </row>
    <row r="831" spans="1:80">
      <c r="A831" s="12">
        <v>2035</v>
      </c>
      <c r="BX831" s="11">
        <v>15</v>
      </c>
      <c r="BY831" s="11">
        <v>51</v>
      </c>
      <c r="BZ831" s="11">
        <v>48</v>
      </c>
      <c r="CA831" s="11">
        <v>13</v>
      </c>
      <c r="CB831" s="11">
        <v>7</v>
      </c>
    </row>
    <row r="832" spans="1:80">
      <c r="A832" s="12">
        <v>2036</v>
      </c>
      <c r="BX832" s="11">
        <v>5</v>
      </c>
      <c r="BY832" s="11">
        <v>12</v>
      </c>
      <c r="BZ832" s="11">
        <v>40</v>
      </c>
      <c r="CA832" s="11">
        <v>20</v>
      </c>
      <c r="CB832" s="11">
        <v>1</v>
      </c>
    </row>
    <row r="833" spans="1:87">
      <c r="A833" s="12">
        <v>2037</v>
      </c>
      <c r="BX833" s="11">
        <v>6</v>
      </c>
      <c r="BY833" s="11">
        <v>11</v>
      </c>
      <c r="BZ833" s="11">
        <v>41</v>
      </c>
      <c r="CA833" s="11">
        <v>15</v>
      </c>
      <c r="CB833" s="11">
        <v>4</v>
      </c>
    </row>
    <row r="834" spans="1:87">
      <c r="A834" s="12">
        <v>2038</v>
      </c>
      <c r="BX834" s="11">
        <v>17</v>
      </c>
      <c r="BY834" s="11">
        <v>8</v>
      </c>
      <c r="BZ834" s="11">
        <v>24</v>
      </c>
      <c r="CA834" s="11">
        <v>35</v>
      </c>
      <c r="CB834" s="11">
        <v>2</v>
      </c>
    </row>
    <row r="835" spans="1:87">
      <c r="A835" s="12">
        <v>2039</v>
      </c>
      <c r="BX835" s="11">
        <v>7</v>
      </c>
      <c r="BY835" s="11">
        <v>3</v>
      </c>
      <c r="BZ835" s="11">
        <v>4</v>
      </c>
      <c r="CA835" s="11">
        <v>15</v>
      </c>
      <c r="CB835" s="11">
        <v>8</v>
      </c>
    </row>
    <row r="836" spans="1:87">
      <c r="A836" s="12">
        <v>2101</v>
      </c>
      <c r="CC836" s="11">
        <v>25</v>
      </c>
      <c r="CD836" s="11">
        <v>9</v>
      </c>
      <c r="CE836" s="11">
        <v>134</v>
      </c>
      <c r="CF836" s="11">
        <v>19</v>
      </c>
      <c r="CG836" s="11">
        <v>77</v>
      </c>
      <c r="CH836" s="11">
        <v>16</v>
      </c>
      <c r="CI836" s="11">
        <v>5</v>
      </c>
    </row>
    <row r="837" spans="1:87">
      <c r="A837" s="12">
        <v>2102</v>
      </c>
      <c r="CC837" s="11">
        <v>57</v>
      </c>
      <c r="CD837" s="11">
        <v>24</v>
      </c>
      <c r="CE837" s="11">
        <v>63</v>
      </c>
      <c r="CF837" s="11">
        <v>14</v>
      </c>
      <c r="CG837" s="11">
        <v>9</v>
      </c>
      <c r="CH837" s="11">
        <v>11</v>
      </c>
      <c r="CI837" s="11">
        <v>2</v>
      </c>
    </row>
    <row r="838" spans="1:87">
      <c r="A838" s="12">
        <v>2103</v>
      </c>
      <c r="CC838" s="11">
        <v>34</v>
      </c>
      <c r="CD838" s="11">
        <v>4</v>
      </c>
      <c r="CE838" s="11">
        <v>118</v>
      </c>
      <c r="CF838" s="11">
        <v>45</v>
      </c>
      <c r="CG838" s="11">
        <v>19</v>
      </c>
      <c r="CH838" s="11">
        <v>28</v>
      </c>
      <c r="CI838" s="11">
        <v>14</v>
      </c>
    </row>
    <row r="839" spans="1:87">
      <c r="A839" s="12">
        <v>2104</v>
      </c>
      <c r="CC839" s="11">
        <v>78</v>
      </c>
      <c r="CD839" s="11">
        <v>17</v>
      </c>
      <c r="CE839" s="11">
        <v>81</v>
      </c>
      <c r="CF839" s="11">
        <v>11</v>
      </c>
      <c r="CG839" s="11">
        <v>17</v>
      </c>
      <c r="CH839" s="11">
        <v>29</v>
      </c>
      <c r="CI839" s="11">
        <v>1</v>
      </c>
    </row>
    <row r="840" spans="1:87">
      <c r="A840" s="12">
        <v>2105</v>
      </c>
      <c r="CC840" s="11">
        <v>63</v>
      </c>
      <c r="CD840" s="11">
        <v>16</v>
      </c>
      <c r="CE840" s="11">
        <v>125</v>
      </c>
      <c r="CF840" s="11">
        <v>27</v>
      </c>
      <c r="CG840" s="11">
        <v>38</v>
      </c>
      <c r="CH840" s="11">
        <v>19</v>
      </c>
      <c r="CI840" s="11">
        <v>6</v>
      </c>
    </row>
    <row r="841" spans="1:87">
      <c r="A841" s="12">
        <v>2106</v>
      </c>
      <c r="CC841" s="11">
        <v>53</v>
      </c>
      <c r="CD841" s="11">
        <v>11</v>
      </c>
      <c r="CE841" s="11">
        <v>74</v>
      </c>
      <c r="CF841" s="11">
        <v>18</v>
      </c>
      <c r="CG841" s="11">
        <v>23</v>
      </c>
      <c r="CH841" s="11">
        <v>23</v>
      </c>
      <c r="CI841" s="11">
        <v>21</v>
      </c>
    </row>
    <row r="842" spans="1:87">
      <c r="A842" s="12">
        <v>2107</v>
      </c>
      <c r="CC842" s="11">
        <v>22</v>
      </c>
      <c r="CD842" s="11">
        <v>3</v>
      </c>
      <c r="CE842" s="11">
        <v>107</v>
      </c>
      <c r="CF842" s="11">
        <v>97</v>
      </c>
      <c r="CG842" s="11">
        <v>45</v>
      </c>
      <c r="CH842" s="11">
        <v>15</v>
      </c>
      <c r="CI842" s="11">
        <v>1</v>
      </c>
    </row>
    <row r="843" spans="1:87">
      <c r="A843" s="12">
        <v>2108</v>
      </c>
      <c r="CC843" s="11">
        <v>29</v>
      </c>
      <c r="CD843" s="11">
        <v>3</v>
      </c>
      <c r="CE843" s="11">
        <v>98</v>
      </c>
      <c r="CF843" s="11">
        <v>15</v>
      </c>
      <c r="CG843" s="11">
        <v>23</v>
      </c>
      <c r="CH843" s="11">
        <v>16</v>
      </c>
      <c r="CI843" s="11">
        <v>74</v>
      </c>
    </row>
    <row r="844" spans="1:87">
      <c r="A844" s="12">
        <v>2109</v>
      </c>
      <c r="CC844" s="11">
        <v>21</v>
      </c>
      <c r="CD844" s="11">
        <v>6</v>
      </c>
      <c r="CE844" s="11">
        <v>93</v>
      </c>
      <c r="CF844" s="11">
        <v>138</v>
      </c>
      <c r="CG844" s="11">
        <v>27</v>
      </c>
      <c r="CH844" s="11">
        <v>14</v>
      </c>
      <c r="CI844" s="11">
        <v>11</v>
      </c>
    </row>
    <row r="845" spans="1:87">
      <c r="A845" s="12">
        <v>2110</v>
      </c>
      <c r="CC845" s="11">
        <v>21</v>
      </c>
      <c r="CD845" s="11">
        <v>3</v>
      </c>
      <c r="CE845" s="11">
        <v>86</v>
      </c>
      <c r="CF845" s="11">
        <v>16</v>
      </c>
      <c r="CG845" s="11">
        <v>23</v>
      </c>
      <c r="CH845" s="11">
        <v>12</v>
      </c>
      <c r="CI845" s="11">
        <v>86</v>
      </c>
    </row>
    <row r="846" spans="1:87">
      <c r="A846" s="12">
        <v>2111</v>
      </c>
      <c r="CC846" s="11">
        <v>39</v>
      </c>
      <c r="CD846" s="11">
        <v>71</v>
      </c>
      <c r="CE846" s="11">
        <v>86</v>
      </c>
      <c r="CF846" s="11">
        <v>23</v>
      </c>
      <c r="CG846" s="11">
        <v>15</v>
      </c>
      <c r="CH846" s="11">
        <v>12</v>
      </c>
      <c r="CI846" s="11">
        <v>2</v>
      </c>
    </row>
    <row r="847" spans="1:87">
      <c r="A847" s="12">
        <v>2112</v>
      </c>
      <c r="CC847" s="11">
        <v>34</v>
      </c>
      <c r="CD847" s="11">
        <v>48</v>
      </c>
      <c r="CE847" s="11">
        <v>97</v>
      </c>
      <c r="CF847" s="11">
        <v>21</v>
      </c>
      <c r="CG847" s="11">
        <v>20</v>
      </c>
      <c r="CH847" s="11">
        <v>14</v>
      </c>
      <c r="CI847" s="11">
        <v>2</v>
      </c>
    </row>
    <row r="848" spans="1:87">
      <c r="A848" s="12">
        <v>2113</v>
      </c>
      <c r="CC848" s="11">
        <v>8</v>
      </c>
      <c r="CD848" s="11">
        <v>10</v>
      </c>
      <c r="CE848" s="11">
        <v>83</v>
      </c>
      <c r="CF848" s="11">
        <v>39</v>
      </c>
      <c r="CG848" s="11">
        <v>26</v>
      </c>
      <c r="CH848" s="11">
        <v>28</v>
      </c>
      <c r="CI848" s="11">
        <v>3</v>
      </c>
    </row>
    <row r="849" spans="1:87">
      <c r="A849" s="12">
        <v>2114</v>
      </c>
      <c r="CC849" s="11">
        <v>37</v>
      </c>
      <c r="CD849" s="11">
        <v>9</v>
      </c>
      <c r="CE849" s="11">
        <v>152</v>
      </c>
      <c r="CF849" s="11">
        <v>34</v>
      </c>
      <c r="CG849" s="11">
        <v>29</v>
      </c>
      <c r="CH849" s="11">
        <v>18</v>
      </c>
      <c r="CI849" s="11">
        <v>39</v>
      </c>
    </row>
    <row r="850" spans="1:87">
      <c r="A850" s="12">
        <v>2115</v>
      </c>
      <c r="CC850" s="11">
        <v>28</v>
      </c>
      <c r="CD850" s="11">
        <v>2</v>
      </c>
      <c r="CE850" s="11">
        <v>81</v>
      </c>
      <c r="CF850" s="11">
        <v>28</v>
      </c>
      <c r="CG850" s="11">
        <v>28</v>
      </c>
      <c r="CH850" s="11">
        <v>33</v>
      </c>
      <c r="CI850" s="11">
        <v>1</v>
      </c>
    </row>
    <row r="851" spans="1:87">
      <c r="A851" s="12">
        <v>2116</v>
      </c>
      <c r="CC851" s="11">
        <v>19</v>
      </c>
      <c r="CD851" s="11">
        <v>11</v>
      </c>
      <c r="CE851" s="11">
        <v>96</v>
      </c>
      <c r="CF851" s="11">
        <v>29</v>
      </c>
      <c r="CG851" s="11">
        <v>20</v>
      </c>
      <c r="CH851" s="11">
        <v>33</v>
      </c>
      <c r="CI851" s="11">
        <v>25</v>
      </c>
    </row>
    <row r="852" spans="1:87">
      <c r="A852" s="12">
        <v>2117</v>
      </c>
      <c r="CC852" s="11">
        <v>42</v>
      </c>
      <c r="CD852" s="11">
        <v>11</v>
      </c>
      <c r="CE852" s="11">
        <v>86</v>
      </c>
      <c r="CF852" s="11">
        <v>16</v>
      </c>
      <c r="CG852" s="11">
        <v>23</v>
      </c>
      <c r="CH852" s="11">
        <v>24</v>
      </c>
      <c r="CI852" s="11">
        <v>9</v>
      </c>
    </row>
    <row r="853" spans="1:87">
      <c r="A853" s="12">
        <v>2118</v>
      </c>
      <c r="CC853" s="11">
        <v>27</v>
      </c>
      <c r="CD853" s="11">
        <v>8</v>
      </c>
      <c r="CE853" s="11">
        <v>127</v>
      </c>
      <c r="CF853" s="11">
        <v>29</v>
      </c>
      <c r="CG853" s="11">
        <v>21</v>
      </c>
      <c r="CH853" s="11">
        <v>25</v>
      </c>
      <c r="CI853" s="11">
        <v>34</v>
      </c>
    </row>
    <row r="854" spans="1:87">
      <c r="A854" s="12">
        <v>2119</v>
      </c>
      <c r="CC854" s="11">
        <v>29</v>
      </c>
      <c r="CD854" s="11">
        <v>3</v>
      </c>
      <c r="CE854" s="11">
        <v>137</v>
      </c>
      <c r="CF854" s="11">
        <v>15</v>
      </c>
      <c r="CG854" s="11">
        <v>21</v>
      </c>
      <c r="CH854" s="11">
        <v>30</v>
      </c>
      <c r="CI854" s="11">
        <v>34</v>
      </c>
    </row>
    <row r="855" spans="1:87">
      <c r="A855" s="12">
        <v>2120</v>
      </c>
      <c r="CC855" s="11">
        <v>22</v>
      </c>
      <c r="CD855" s="11">
        <v>8</v>
      </c>
      <c r="CE855" s="11">
        <v>83</v>
      </c>
      <c r="CF855" s="11">
        <v>26</v>
      </c>
      <c r="CG855" s="11">
        <v>57</v>
      </c>
      <c r="CH855" s="11">
        <v>29</v>
      </c>
      <c r="CI855" s="11">
        <v>7</v>
      </c>
    </row>
    <row r="856" spans="1:87">
      <c r="A856" s="12">
        <v>2121</v>
      </c>
      <c r="CC856" s="11">
        <v>29</v>
      </c>
      <c r="CD856" s="11">
        <v>6</v>
      </c>
      <c r="CE856" s="11">
        <v>82</v>
      </c>
      <c r="CF856" s="11">
        <v>15</v>
      </c>
      <c r="CG856" s="11">
        <v>51</v>
      </c>
      <c r="CH856" s="11">
        <v>17</v>
      </c>
      <c r="CI856" s="11">
        <v>8</v>
      </c>
    </row>
    <row r="857" spans="1:87">
      <c r="A857" s="12">
        <v>2122</v>
      </c>
      <c r="CC857" s="11">
        <v>18</v>
      </c>
      <c r="CD857" s="11">
        <v>15</v>
      </c>
      <c r="CE857" s="11">
        <v>88</v>
      </c>
      <c r="CF857" s="11">
        <v>26</v>
      </c>
      <c r="CG857" s="11">
        <v>37</v>
      </c>
      <c r="CH857" s="11">
        <v>14</v>
      </c>
      <c r="CI857" s="11">
        <v>53</v>
      </c>
    </row>
    <row r="858" spans="1:87">
      <c r="A858" s="12">
        <v>2123</v>
      </c>
      <c r="CC858" s="11">
        <v>41</v>
      </c>
      <c r="CD858" s="11">
        <v>15</v>
      </c>
      <c r="CE858" s="11">
        <v>103</v>
      </c>
      <c r="CF858" s="11">
        <v>33</v>
      </c>
      <c r="CG858" s="11">
        <v>26</v>
      </c>
      <c r="CH858" s="11">
        <v>21</v>
      </c>
      <c r="CI858" s="11">
        <v>6</v>
      </c>
    </row>
    <row r="859" spans="1:87">
      <c r="A859" s="12">
        <v>2124</v>
      </c>
      <c r="CC859" s="11">
        <v>24</v>
      </c>
      <c r="CD859" s="11">
        <v>19</v>
      </c>
      <c r="CE859" s="11">
        <v>137</v>
      </c>
      <c r="CF859" s="11">
        <v>23</v>
      </c>
      <c r="CG859" s="11">
        <v>30</v>
      </c>
      <c r="CH859" s="11">
        <v>17</v>
      </c>
      <c r="CI859" s="11">
        <v>4</v>
      </c>
    </row>
    <row r="860" spans="1:87">
      <c r="A860" s="12">
        <v>2125</v>
      </c>
      <c r="CC860" s="11">
        <v>30</v>
      </c>
      <c r="CD860" s="11">
        <v>13</v>
      </c>
      <c r="CE860" s="11">
        <v>128</v>
      </c>
      <c r="CF860" s="11">
        <v>28</v>
      </c>
      <c r="CG860" s="11">
        <v>33</v>
      </c>
      <c r="CH860" s="11">
        <v>15</v>
      </c>
      <c r="CI860" s="11">
        <v>2</v>
      </c>
    </row>
    <row r="861" spans="1:87">
      <c r="A861" s="12">
        <v>2126</v>
      </c>
      <c r="CC861" s="11">
        <v>39</v>
      </c>
      <c r="CD861" s="11">
        <v>3</v>
      </c>
      <c r="CE861" s="11">
        <v>80</v>
      </c>
      <c r="CF861" s="11">
        <v>31</v>
      </c>
      <c r="CG861" s="11">
        <v>17</v>
      </c>
      <c r="CH861" s="11">
        <v>46</v>
      </c>
      <c r="CI861" s="11">
        <v>3</v>
      </c>
    </row>
    <row r="862" spans="1:87">
      <c r="A862" s="12">
        <v>2127</v>
      </c>
      <c r="CC862" s="11">
        <v>69</v>
      </c>
      <c r="CD862" s="11">
        <v>20</v>
      </c>
      <c r="CE862" s="11">
        <v>105</v>
      </c>
      <c r="CF862" s="11">
        <v>26</v>
      </c>
      <c r="CG862" s="11">
        <v>19</v>
      </c>
      <c r="CH862" s="11">
        <v>20</v>
      </c>
      <c r="CI862" s="11">
        <v>2</v>
      </c>
    </row>
    <row r="863" spans="1:87">
      <c r="A863" s="12">
        <v>2128</v>
      </c>
      <c r="CC863" s="11">
        <v>53</v>
      </c>
      <c r="CD863" s="11">
        <v>12</v>
      </c>
      <c r="CE863" s="11">
        <v>114</v>
      </c>
      <c r="CF863" s="11">
        <v>29</v>
      </c>
      <c r="CG863" s="11">
        <v>30</v>
      </c>
      <c r="CH863" s="11">
        <v>51</v>
      </c>
      <c r="CI863" s="11">
        <v>9</v>
      </c>
    </row>
    <row r="864" spans="1:87">
      <c r="A864" s="12">
        <v>2129</v>
      </c>
      <c r="CC864" s="11">
        <v>35</v>
      </c>
      <c r="CD864" s="11">
        <v>10</v>
      </c>
      <c r="CE864" s="11">
        <v>108</v>
      </c>
      <c r="CF864" s="11">
        <v>45</v>
      </c>
      <c r="CG864" s="11">
        <v>25</v>
      </c>
      <c r="CH864" s="11">
        <v>22</v>
      </c>
      <c r="CI864" s="11">
        <v>9</v>
      </c>
    </row>
    <row r="865" spans="1:87">
      <c r="A865" s="12">
        <v>2130</v>
      </c>
      <c r="CC865" s="11">
        <v>8</v>
      </c>
      <c r="CD865" s="11">
        <v>12</v>
      </c>
      <c r="CE865" s="11">
        <v>66</v>
      </c>
      <c r="CF865" s="11">
        <v>18</v>
      </c>
      <c r="CG865" s="11">
        <v>19</v>
      </c>
      <c r="CH865" s="11">
        <v>57</v>
      </c>
      <c r="CI865" s="11">
        <v>2</v>
      </c>
    </row>
    <row r="866" spans="1:87">
      <c r="A866" s="12">
        <v>2131</v>
      </c>
      <c r="CC866" s="11">
        <v>32</v>
      </c>
      <c r="CD866" s="11">
        <v>21</v>
      </c>
      <c r="CE866" s="11">
        <v>82</v>
      </c>
      <c r="CF866" s="11">
        <v>17</v>
      </c>
      <c r="CG866" s="11">
        <v>31</v>
      </c>
      <c r="CH866" s="11">
        <v>8</v>
      </c>
      <c r="CI866" s="11">
        <v>3</v>
      </c>
    </row>
    <row r="867" spans="1:87">
      <c r="A867" s="12">
        <v>2132</v>
      </c>
      <c r="CC867" s="11">
        <v>27</v>
      </c>
      <c r="CD867" s="11">
        <v>9</v>
      </c>
      <c r="CE867" s="11">
        <v>111</v>
      </c>
      <c r="CF867" s="11">
        <v>21</v>
      </c>
      <c r="CG867" s="11">
        <v>15</v>
      </c>
      <c r="CH867" s="11">
        <v>21</v>
      </c>
      <c r="CI867" s="11">
        <v>33</v>
      </c>
    </row>
    <row r="868" spans="1:87">
      <c r="A868" s="12">
        <v>2133</v>
      </c>
      <c r="CC868" s="11">
        <v>26</v>
      </c>
      <c r="CD868" s="11">
        <v>10</v>
      </c>
      <c r="CE868" s="11">
        <v>106</v>
      </c>
      <c r="CF868" s="11">
        <v>28</v>
      </c>
      <c r="CG868" s="11">
        <v>35</v>
      </c>
      <c r="CH868" s="11">
        <v>19</v>
      </c>
      <c r="CI868" s="11">
        <v>10</v>
      </c>
    </row>
    <row r="869" spans="1:87">
      <c r="A869" s="12">
        <v>2134</v>
      </c>
      <c r="CC869" s="11">
        <v>50</v>
      </c>
      <c r="CD869" s="11">
        <v>24</v>
      </c>
      <c r="CE869" s="11">
        <v>82</v>
      </c>
      <c r="CF869" s="11">
        <v>22</v>
      </c>
      <c r="CG869" s="11">
        <v>18</v>
      </c>
      <c r="CH869" s="11">
        <v>31</v>
      </c>
      <c r="CI869" s="11">
        <v>4</v>
      </c>
    </row>
    <row r="870" spans="1:87">
      <c r="A870" s="12">
        <v>2135</v>
      </c>
      <c r="CC870" s="11">
        <v>73</v>
      </c>
      <c r="CD870" s="11">
        <v>16</v>
      </c>
      <c r="CE870" s="11">
        <v>96</v>
      </c>
      <c r="CF870" s="11">
        <v>20</v>
      </c>
      <c r="CG870" s="11">
        <v>39</v>
      </c>
      <c r="CH870" s="11">
        <v>21</v>
      </c>
      <c r="CI870" s="11">
        <v>8</v>
      </c>
    </row>
    <row r="871" spans="1:87">
      <c r="A871" s="12">
        <v>2136</v>
      </c>
      <c r="CC871" s="11">
        <v>31</v>
      </c>
      <c r="CD871" s="11">
        <v>5</v>
      </c>
      <c r="CE871" s="11">
        <v>98</v>
      </c>
      <c r="CF871" s="11">
        <v>14</v>
      </c>
      <c r="CG871" s="11">
        <v>28</v>
      </c>
      <c r="CH871" s="11">
        <v>19</v>
      </c>
      <c r="CI871" s="11">
        <v>80</v>
      </c>
    </row>
    <row r="872" spans="1:87">
      <c r="A872" s="12">
        <v>2137</v>
      </c>
      <c r="CC872" s="11">
        <v>22</v>
      </c>
      <c r="CD872" s="11">
        <v>9</v>
      </c>
      <c r="CE872" s="11">
        <v>102</v>
      </c>
      <c r="CF872" s="11">
        <v>27</v>
      </c>
      <c r="CG872" s="11">
        <v>41</v>
      </c>
      <c r="CH872" s="11">
        <v>15</v>
      </c>
      <c r="CI872" s="11">
        <v>7</v>
      </c>
    </row>
    <row r="873" spans="1:87">
      <c r="A873" s="12">
        <v>2138</v>
      </c>
      <c r="CC873" s="11">
        <v>29</v>
      </c>
      <c r="CD873" s="11">
        <v>8</v>
      </c>
      <c r="CE873" s="11">
        <v>84</v>
      </c>
      <c r="CF873" s="11">
        <v>13</v>
      </c>
      <c r="CG873" s="11">
        <v>26</v>
      </c>
      <c r="CH873" s="11">
        <v>23</v>
      </c>
      <c r="CI873" s="11">
        <v>6</v>
      </c>
    </row>
    <row r="874" spans="1:87">
      <c r="A874" s="12">
        <v>2139</v>
      </c>
      <c r="CC874" s="11">
        <v>41</v>
      </c>
      <c r="CD874" s="11">
        <v>11</v>
      </c>
      <c r="CE874" s="11">
        <v>81</v>
      </c>
      <c r="CF874" s="11">
        <v>5</v>
      </c>
      <c r="CG874" s="11">
        <v>24</v>
      </c>
      <c r="CH874" s="11">
        <v>17</v>
      </c>
      <c r="CI874" s="11">
        <v>7</v>
      </c>
    </row>
    <row r="875" spans="1:87">
      <c r="A875" s="12">
        <v>2140</v>
      </c>
      <c r="CC875" s="11">
        <v>39</v>
      </c>
      <c r="CD875" s="11">
        <v>18</v>
      </c>
      <c r="CE875" s="11">
        <v>102</v>
      </c>
      <c r="CF875" s="11">
        <v>14</v>
      </c>
      <c r="CG875" s="11">
        <v>23</v>
      </c>
      <c r="CH875" s="11">
        <v>11</v>
      </c>
      <c r="CI875" s="11">
        <v>2</v>
      </c>
    </row>
    <row r="876" spans="1:87">
      <c r="A876" s="12">
        <v>2141</v>
      </c>
      <c r="CC876" s="11">
        <v>25</v>
      </c>
      <c r="CD876" s="11">
        <v>4</v>
      </c>
      <c r="CE876" s="11">
        <v>140</v>
      </c>
      <c r="CF876" s="11">
        <v>31</v>
      </c>
      <c r="CG876" s="11">
        <v>42</v>
      </c>
      <c r="CH876" s="11">
        <v>15</v>
      </c>
      <c r="CI876" s="11">
        <v>4</v>
      </c>
    </row>
    <row r="877" spans="1:87">
      <c r="A877" s="12">
        <v>2142</v>
      </c>
      <c r="CC877" s="11">
        <v>24</v>
      </c>
      <c r="CD877" s="11">
        <v>7</v>
      </c>
      <c r="CE877" s="11">
        <v>103</v>
      </c>
      <c r="CF877" s="11">
        <v>18</v>
      </c>
      <c r="CG877" s="11">
        <v>38</v>
      </c>
      <c r="CH877" s="11">
        <v>17</v>
      </c>
      <c r="CI877" s="11">
        <v>80</v>
      </c>
    </row>
    <row r="878" spans="1:87">
      <c r="A878" s="12">
        <v>2143</v>
      </c>
      <c r="CC878" s="11">
        <v>52</v>
      </c>
      <c r="CD878" s="11">
        <v>13</v>
      </c>
      <c r="CE878" s="11">
        <v>94</v>
      </c>
      <c r="CF878" s="11">
        <v>9</v>
      </c>
      <c r="CG878" s="11">
        <v>33</v>
      </c>
      <c r="CH878" s="11">
        <v>41</v>
      </c>
      <c r="CI878" s="11">
        <v>5</v>
      </c>
    </row>
    <row r="879" spans="1:87">
      <c r="A879" s="12">
        <v>2144</v>
      </c>
      <c r="CC879" s="11">
        <v>46</v>
      </c>
      <c r="CD879" s="11">
        <v>41</v>
      </c>
      <c r="CE879" s="11">
        <v>106</v>
      </c>
      <c r="CF879" s="11">
        <v>13</v>
      </c>
      <c r="CG879" s="11">
        <v>28</v>
      </c>
      <c r="CH879" s="11">
        <v>14</v>
      </c>
      <c r="CI879" s="11">
        <v>7</v>
      </c>
    </row>
    <row r="880" spans="1:87">
      <c r="A880" s="12">
        <v>2145</v>
      </c>
      <c r="CC880" s="11">
        <v>36</v>
      </c>
      <c r="CD880" s="11">
        <v>7</v>
      </c>
      <c r="CE880" s="11">
        <v>104</v>
      </c>
      <c r="CF880" s="11">
        <v>23</v>
      </c>
      <c r="CG880" s="11">
        <v>38</v>
      </c>
      <c r="CH880" s="11">
        <v>26</v>
      </c>
      <c r="CI880" s="11">
        <v>11</v>
      </c>
    </row>
    <row r="881" spans="1:91">
      <c r="A881" s="12">
        <v>2146</v>
      </c>
      <c r="CC881" s="11">
        <v>39</v>
      </c>
      <c r="CD881" s="11">
        <v>16</v>
      </c>
      <c r="CE881" s="11">
        <v>118</v>
      </c>
      <c r="CF881" s="11">
        <v>29</v>
      </c>
      <c r="CG881" s="11">
        <v>29</v>
      </c>
      <c r="CH881" s="11">
        <v>25</v>
      </c>
      <c r="CI881" s="11">
        <v>9</v>
      </c>
    </row>
    <row r="882" spans="1:91">
      <c r="A882" s="12">
        <v>2147</v>
      </c>
      <c r="CC882" s="11">
        <v>11</v>
      </c>
      <c r="CD882" s="11">
        <v>10</v>
      </c>
      <c r="CE882" s="11">
        <v>71</v>
      </c>
      <c r="CF882" s="11">
        <v>13</v>
      </c>
      <c r="CG882" s="11">
        <v>18</v>
      </c>
      <c r="CH882" s="11">
        <v>90</v>
      </c>
      <c r="CI882" s="11">
        <v>0</v>
      </c>
    </row>
    <row r="883" spans="1:91">
      <c r="A883" s="12">
        <v>2148</v>
      </c>
      <c r="CC883" s="11">
        <v>9</v>
      </c>
      <c r="CD883" s="11">
        <v>11</v>
      </c>
      <c r="CE883" s="11">
        <v>100</v>
      </c>
      <c r="CF883" s="11">
        <v>24</v>
      </c>
      <c r="CG883" s="11">
        <v>21</v>
      </c>
      <c r="CH883" s="11">
        <v>59</v>
      </c>
      <c r="CI883" s="11">
        <v>27</v>
      </c>
    </row>
    <row r="884" spans="1:91">
      <c r="A884" s="12">
        <v>2149</v>
      </c>
      <c r="CC884" s="11">
        <v>38</v>
      </c>
      <c r="CD884" s="11">
        <v>9</v>
      </c>
      <c r="CE884" s="11">
        <v>114</v>
      </c>
      <c r="CF884" s="11">
        <v>25</v>
      </c>
      <c r="CG884" s="11">
        <v>27</v>
      </c>
      <c r="CH884" s="11">
        <v>19</v>
      </c>
      <c r="CI884" s="11">
        <v>47</v>
      </c>
    </row>
    <row r="885" spans="1:91">
      <c r="A885" s="12">
        <v>2150</v>
      </c>
      <c r="CC885" s="11">
        <v>26</v>
      </c>
      <c r="CD885" s="11">
        <v>8</v>
      </c>
      <c r="CE885" s="11">
        <v>89</v>
      </c>
      <c r="CF885" s="11">
        <v>9</v>
      </c>
      <c r="CG885" s="11">
        <v>37</v>
      </c>
      <c r="CH885" s="11">
        <v>25</v>
      </c>
      <c r="CI885" s="11">
        <v>22</v>
      </c>
    </row>
    <row r="886" spans="1:91">
      <c r="A886" s="12">
        <v>2151</v>
      </c>
      <c r="CC886" s="11">
        <v>50</v>
      </c>
      <c r="CD886" s="11">
        <v>5</v>
      </c>
      <c r="CE886" s="11">
        <v>136</v>
      </c>
      <c r="CF886" s="11">
        <v>17</v>
      </c>
      <c r="CG886" s="11">
        <v>41</v>
      </c>
      <c r="CH886" s="11">
        <v>30</v>
      </c>
      <c r="CI886" s="11">
        <v>2</v>
      </c>
    </row>
    <row r="887" spans="1:91">
      <c r="A887" s="12">
        <v>2152</v>
      </c>
      <c r="CC887" s="11">
        <v>17</v>
      </c>
      <c r="CD887" s="11">
        <v>10</v>
      </c>
      <c r="CE887" s="11">
        <v>120</v>
      </c>
      <c r="CF887" s="11">
        <v>23</v>
      </c>
      <c r="CG887" s="11">
        <v>24</v>
      </c>
      <c r="CH887" s="11">
        <v>65</v>
      </c>
      <c r="CI887" s="11">
        <v>2</v>
      </c>
    </row>
    <row r="888" spans="1:91">
      <c r="A888" s="12">
        <v>2153</v>
      </c>
      <c r="CC888" s="11">
        <v>43</v>
      </c>
      <c r="CD888" s="11">
        <v>12</v>
      </c>
      <c r="CE888" s="11">
        <v>100</v>
      </c>
      <c r="CF888" s="11">
        <v>15</v>
      </c>
      <c r="CG888" s="11">
        <v>0</v>
      </c>
      <c r="CH888" s="11">
        <v>15</v>
      </c>
      <c r="CI888" s="11">
        <v>4</v>
      </c>
    </row>
    <row r="889" spans="1:91">
      <c r="A889" s="12">
        <v>2154</v>
      </c>
      <c r="CC889" s="11">
        <v>18</v>
      </c>
      <c r="CD889" s="11">
        <v>9</v>
      </c>
      <c r="CE889" s="11">
        <v>97</v>
      </c>
      <c r="CF889" s="11">
        <v>12</v>
      </c>
      <c r="CG889" s="11">
        <v>25</v>
      </c>
      <c r="CH889" s="11">
        <v>30</v>
      </c>
      <c r="CI889" s="11">
        <v>7</v>
      </c>
    </row>
    <row r="890" spans="1:91">
      <c r="A890" s="12">
        <v>2201</v>
      </c>
      <c r="CJ890" s="11">
        <v>97</v>
      </c>
      <c r="CK890" s="11">
        <v>13</v>
      </c>
      <c r="CL890" s="11">
        <v>15</v>
      </c>
      <c r="CM890" s="11">
        <v>23</v>
      </c>
    </row>
    <row r="891" spans="1:91">
      <c r="A891" s="12">
        <v>2202</v>
      </c>
      <c r="CJ891" s="11">
        <v>120</v>
      </c>
      <c r="CK891" s="11">
        <v>15</v>
      </c>
      <c r="CL891" s="11">
        <v>34</v>
      </c>
      <c r="CM891" s="11">
        <v>94</v>
      </c>
    </row>
    <row r="892" spans="1:91">
      <c r="A892" s="12">
        <v>2203</v>
      </c>
      <c r="CJ892" s="11">
        <v>132</v>
      </c>
      <c r="CK892" s="11">
        <v>52</v>
      </c>
      <c r="CL892" s="11">
        <v>60</v>
      </c>
      <c r="CM892" s="11">
        <v>9</v>
      </c>
    </row>
    <row r="893" spans="1:91">
      <c r="A893" s="12">
        <v>2204</v>
      </c>
      <c r="CJ893" s="11">
        <v>99</v>
      </c>
      <c r="CK893" s="11">
        <v>37</v>
      </c>
      <c r="CL893" s="11">
        <v>21</v>
      </c>
      <c r="CM893" s="11">
        <v>12</v>
      </c>
    </row>
    <row r="894" spans="1:91">
      <c r="A894" s="12">
        <v>2205</v>
      </c>
      <c r="CJ894" s="11">
        <v>92</v>
      </c>
      <c r="CK894" s="11">
        <v>12</v>
      </c>
      <c r="CL894" s="11">
        <v>74</v>
      </c>
      <c r="CM894" s="11">
        <v>39</v>
      </c>
    </row>
    <row r="895" spans="1:91">
      <c r="A895" s="12">
        <v>2206</v>
      </c>
      <c r="CJ895" s="11">
        <v>109</v>
      </c>
      <c r="CK895" s="11">
        <v>19</v>
      </c>
      <c r="CL895" s="11">
        <v>105</v>
      </c>
      <c r="CM895" s="11">
        <v>8</v>
      </c>
    </row>
    <row r="896" spans="1:91">
      <c r="A896" s="12">
        <v>2207</v>
      </c>
      <c r="CJ896" s="11">
        <v>93</v>
      </c>
      <c r="CK896" s="11">
        <v>31</v>
      </c>
      <c r="CL896" s="11">
        <v>15</v>
      </c>
      <c r="CM896" s="11">
        <v>2</v>
      </c>
    </row>
    <row r="897" spans="1:91">
      <c r="A897" s="12">
        <v>2208</v>
      </c>
      <c r="CJ897" s="11">
        <v>150</v>
      </c>
      <c r="CK897" s="11">
        <v>18</v>
      </c>
      <c r="CL897" s="11">
        <v>13</v>
      </c>
      <c r="CM897" s="11">
        <v>84</v>
      </c>
    </row>
    <row r="898" spans="1:91">
      <c r="A898" s="12">
        <v>2209</v>
      </c>
      <c r="CJ898" s="11">
        <v>123</v>
      </c>
      <c r="CK898" s="11">
        <v>25</v>
      </c>
      <c r="CL898" s="11">
        <v>17</v>
      </c>
      <c r="CM898" s="11">
        <v>10</v>
      </c>
    </row>
    <row r="899" spans="1:91">
      <c r="A899" s="12">
        <v>2210</v>
      </c>
      <c r="CJ899" s="11">
        <v>159</v>
      </c>
      <c r="CK899" s="11">
        <v>42</v>
      </c>
      <c r="CL899" s="11">
        <v>71</v>
      </c>
      <c r="CM899" s="11">
        <v>16</v>
      </c>
    </row>
    <row r="900" spans="1:91">
      <c r="A900" s="12">
        <v>2211</v>
      </c>
      <c r="CJ900" s="11">
        <v>120</v>
      </c>
      <c r="CK900" s="11">
        <v>15</v>
      </c>
      <c r="CL900" s="11">
        <v>22</v>
      </c>
      <c r="CM900" s="11">
        <v>17</v>
      </c>
    </row>
    <row r="901" spans="1:91">
      <c r="A901" s="12">
        <v>2212</v>
      </c>
      <c r="CJ901" s="11">
        <v>122</v>
      </c>
      <c r="CK901" s="11">
        <v>19</v>
      </c>
      <c r="CL901" s="11">
        <v>25</v>
      </c>
      <c r="CM901" s="11">
        <v>53</v>
      </c>
    </row>
    <row r="902" spans="1:91">
      <c r="A902" s="12">
        <v>2213</v>
      </c>
      <c r="CJ902" s="11">
        <v>110</v>
      </c>
      <c r="CK902" s="11">
        <v>38</v>
      </c>
      <c r="CL902" s="11">
        <v>46</v>
      </c>
      <c r="CM902" s="11">
        <v>11</v>
      </c>
    </row>
    <row r="903" spans="1:91">
      <c r="A903" s="12">
        <v>2214</v>
      </c>
      <c r="CJ903" s="11">
        <v>117</v>
      </c>
      <c r="CK903" s="11">
        <v>24</v>
      </c>
      <c r="CL903" s="11">
        <v>10</v>
      </c>
      <c r="CM903" s="11">
        <v>18</v>
      </c>
    </row>
    <row r="904" spans="1:91">
      <c r="A904" s="12">
        <v>2215</v>
      </c>
      <c r="CJ904" s="11">
        <v>100</v>
      </c>
      <c r="CK904" s="11">
        <v>36</v>
      </c>
      <c r="CL904" s="11">
        <v>10</v>
      </c>
      <c r="CM904" s="11">
        <v>10</v>
      </c>
    </row>
    <row r="905" spans="1:91">
      <c r="A905" s="12">
        <v>2216</v>
      </c>
      <c r="CJ905" s="11">
        <v>86</v>
      </c>
      <c r="CK905" s="11">
        <v>24</v>
      </c>
      <c r="CL905" s="11">
        <v>41</v>
      </c>
      <c r="CM905" s="11">
        <v>28</v>
      </c>
    </row>
    <row r="906" spans="1:91">
      <c r="A906" s="12">
        <v>2217</v>
      </c>
      <c r="CJ906" s="11">
        <v>112</v>
      </c>
      <c r="CK906" s="11">
        <v>23</v>
      </c>
      <c r="CL906" s="11">
        <v>57</v>
      </c>
      <c r="CM906" s="11">
        <v>10</v>
      </c>
    </row>
    <row r="907" spans="1:91">
      <c r="A907" s="12">
        <v>2218</v>
      </c>
      <c r="CJ907" s="11">
        <v>102</v>
      </c>
      <c r="CK907" s="11">
        <v>38</v>
      </c>
      <c r="CL907" s="11">
        <v>9</v>
      </c>
      <c r="CM907" s="11">
        <v>18</v>
      </c>
    </row>
    <row r="908" spans="1:91">
      <c r="A908" s="12">
        <v>2219</v>
      </c>
      <c r="CJ908" s="11">
        <v>61</v>
      </c>
      <c r="CK908" s="11">
        <v>7</v>
      </c>
      <c r="CL908" s="11">
        <v>9</v>
      </c>
      <c r="CM908" s="11">
        <v>8</v>
      </c>
    </row>
    <row r="909" spans="1:91">
      <c r="A909" s="12">
        <v>2220</v>
      </c>
      <c r="CJ909" s="11">
        <v>94</v>
      </c>
      <c r="CK909" s="11">
        <v>17</v>
      </c>
      <c r="CL909" s="11">
        <v>58</v>
      </c>
      <c r="CM909" s="11">
        <v>15</v>
      </c>
    </row>
    <row r="910" spans="1:91">
      <c r="A910" s="12">
        <v>2221</v>
      </c>
      <c r="CJ910" s="11">
        <v>167</v>
      </c>
      <c r="CK910" s="11">
        <v>27</v>
      </c>
      <c r="CL910" s="11">
        <v>55</v>
      </c>
      <c r="CM910" s="11">
        <v>13</v>
      </c>
    </row>
    <row r="911" spans="1:91">
      <c r="A911" s="12">
        <v>2222</v>
      </c>
      <c r="CJ911" s="11">
        <v>92</v>
      </c>
      <c r="CK911" s="11">
        <v>30</v>
      </c>
      <c r="CL911" s="11">
        <v>9</v>
      </c>
      <c r="CM911" s="11">
        <v>24</v>
      </c>
    </row>
    <row r="912" spans="1:91">
      <c r="A912" s="12">
        <v>2223</v>
      </c>
      <c r="CJ912" s="11">
        <v>196</v>
      </c>
      <c r="CK912" s="11">
        <v>17</v>
      </c>
      <c r="CL912" s="11">
        <v>32</v>
      </c>
      <c r="CM912" s="11">
        <v>51</v>
      </c>
    </row>
    <row r="913" spans="1:94">
      <c r="A913" s="12">
        <v>2224</v>
      </c>
      <c r="CJ913" s="11">
        <v>161</v>
      </c>
      <c r="CK913" s="11">
        <v>38</v>
      </c>
      <c r="CL913" s="11">
        <v>46</v>
      </c>
      <c r="CM913" s="11">
        <v>9</v>
      </c>
    </row>
    <row r="914" spans="1:94">
      <c r="A914" s="12">
        <v>2225</v>
      </c>
      <c r="CJ914" s="11">
        <v>114</v>
      </c>
      <c r="CK914" s="11">
        <v>52</v>
      </c>
      <c r="CL914" s="11">
        <v>33</v>
      </c>
      <c r="CM914" s="11">
        <v>13</v>
      </c>
    </row>
    <row r="915" spans="1:94">
      <c r="A915" s="12">
        <v>2301</v>
      </c>
      <c r="CN915" s="11">
        <v>279</v>
      </c>
      <c r="CO915" s="11">
        <v>24</v>
      </c>
      <c r="CP915" s="11">
        <v>49</v>
      </c>
    </row>
    <row r="916" spans="1:94">
      <c r="A916" s="12">
        <v>2302</v>
      </c>
      <c r="CN916" s="11">
        <v>184</v>
      </c>
      <c r="CO916" s="11">
        <v>29</v>
      </c>
      <c r="CP916" s="11">
        <v>55</v>
      </c>
    </row>
    <row r="917" spans="1:94">
      <c r="A917" s="12">
        <v>2303</v>
      </c>
      <c r="CN917" s="11">
        <v>249</v>
      </c>
      <c r="CO917" s="11">
        <v>13</v>
      </c>
      <c r="CP917" s="11">
        <v>58</v>
      </c>
    </row>
    <row r="918" spans="1:94">
      <c r="A918" s="12">
        <v>2304</v>
      </c>
      <c r="CN918" s="11">
        <v>282</v>
      </c>
      <c r="CO918" s="11">
        <v>32</v>
      </c>
      <c r="CP918" s="11">
        <v>33</v>
      </c>
    </row>
    <row r="919" spans="1:94">
      <c r="A919" s="12">
        <v>2305</v>
      </c>
      <c r="CN919" s="11">
        <v>88</v>
      </c>
      <c r="CO919" s="11">
        <v>72</v>
      </c>
      <c r="CP919" s="11">
        <v>31</v>
      </c>
    </row>
    <row r="920" spans="1:94">
      <c r="A920" s="12">
        <v>2306</v>
      </c>
      <c r="CN920" s="11">
        <v>198</v>
      </c>
      <c r="CO920" s="11">
        <v>44</v>
      </c>
      <c r="CP920" s="11">
        <v>32</v>
      </c>
    </row>
    <row r="921" spans="1:94">
      <c r="A921" s="12">
        <v>2307</v>
      </c>
      <c r="CN921" s="11">
        <v>90</v>
      </c>
      <c r="CO921" s="11">
        <v>63</v>
      </c>
      <c r="CP921" s="11">
        <v>19</v>
      </c>
    </row>
    <row r="922" spans="1:94">
      <c r="A922" s="12">
        <v>2308</v>
      </c>
      <c r="CN922" s="11">
        <v>192</v>
      </c>
      <c r="CO922" s="11">
        <v>47</v>
      </c>
      <c r="CP922" s="11">
        <v>72</v>
      </c>
    </row>
    <row r="923" spans="1:94">
      <c r="A923" s="12">
        <v>2309</v>
      </c>
      <c r="CN923" s="11">
        <v>110</v>
      </c>
      <c r="CO923" s="11">
        <v>56</v>
      </c>
      <c r="CP923" s="11">
        <v>16</v>
      </c>
    </row>
    <row r="924" spans="1:94">
      <c r="A924" s="12">
        <v>2310</v>
      </c>
      <c r="CN924" s="11">
        <v>187</v>
      </c>
      <c r="CO924" s="11">
        <v>34</v>
      </c>
      <c r="CP924" s="11">
        <v>26</v>
      </c>
    </row>
    <row r="925" spans="1:94">
      <c r="A925" s="12">
        <v>2311</v>
      </c>
      <c r="CN925" s="11">
        <v>123</v>
      </c>
      <c r="CO925" s="11">
        <v>79</v>
      </c>
      <c r="CP925" s="11">
        <v>20</v>
      </c>
    </row>
    <row r="926" spans="1:94">
      <c r="A926" s="12">
        <v>2312</v>
      </c>
      <c r="CN926" s="11">
        <v>248</v>
      </c>
      <c r="CO926" s="11">
        <v>21</v>
      </c>
      <c r="CP926" s="11">
        <v>67</v>
      </c>
    </row>
    <row r="927" spans="1:94">
      <c r="A927" s="12">
        <v>2313</v>
      </c>
      <c r="CN927" s="11">
        <v>82</v>
      </c>
      <c r="CO927" s="11">
        <v>67</v>
      </c>
      <c r="CP927" s="11">
        <v>8</v>
      </c>
    </row>
    <row r="928" spans="1:94">
      <c r="A928" s="12">
        <v>2314</v>
      </c>
      <c r="CN928" s="11">
        <v>223</v>
      </c>
      <c r="CO928" s="11">
        <v>17</v>
      </c>
      <c r="CP928" s="11">
        <v>40</v>
      </c>
    </row>
    <row r="929" spans="1:94">
      <c r="A929" s="12">
        <v>2315</v>
      </c>
      <c r="CN929" s="11">
        <v>78</v>
      </c>
      <c r="CO929" s="11">
        <v>67</v>
      </c>
      <c r="CP929" s="11">
        <v>18</v>
      </c>
    </row>
    <row r="930" spans="1:94">
      <c r="A930" s="12">
        <v>2316</v>
      </c>
      <c r="CN930" s="11">
        <v>236</v>
      </c>
      <c r="CO930" s="11">
        <v>6</v>
      </c>
      <c r="CP930" s="11">
        <v>65</v>
      </c>
    </row>
    <row r="931" spans="1:94">
      <c r="A931" s="12">
        <v>2317</v>
      </c>
      <c r="CN931" s="11">
        <v>35</v>
      </c>
      <c r="CO931" s="11">
        <v>85</v>
      </c>
      <c r="CP931" s="11">
        <v>9</v>
      </c>
    </row>
    <row r="932" spans="1:94">
      <c r="A932" s="12">
        <v>2318</v>
      </c>
      <c r="CN932" s="11">
        <v>185</v>
      </c>
      <c r="CO932" s="11">
        <v>21</v>
      </c>
      <c r="CP932" s="11">
        <v>51</v>
      </c>
    </row>
    <row r="933" spans="1:94">
      <c r="A933" s="12">
        <v>2319</v>
      </c>
      <c r="CN933" s="11">
        <v>68</v>
      </c>
      <c r="CO933" s="11">
        <v>93</v>
      </c>
      <c r="CP933" s="11">
        <v>9</v>
      </c>
    </row>
    <row r="934" spans="1:94">
      <c r="A934" s="12">
        <v>2320</v>
      </c>
      <c r="CN934" s="11">
        <v>40</v>
      </c>
      <c r="CO934" s="11">
        <v>81</v>
      </c>
      <c r="CP934" s="11">
        <v>8</v>
      </c>
    </row>
    <row r="935" spans="1:94">
      <c r="A935" s="12">
        <v>2321</v>
      </c>
      <c r="CN935" s="11">
        <v>261</v>
      </c>
      <c r="CO935" s="11">
        <v>11</v>
      </c>
      <c r="CP935" s="11">
        <v>68</v>
      </c>
    </row>
    <row r="936" spans="1:94">
      <c r="A936" s="12">
        <v>2322</v>
      </c>
      <c r="CN936" s="11">
        <v>201</v>
      </c>
      <c r="CO936" s="11">
        <v>32</v>
      </c>
      <c r="CP936" s="11">
        <v>43</v>
      </c>
    </row>
    <row r="937" spans="1:94">
      <c r="A937" s="12">
        <v>2323</v>
      </c>
      <c r="CN937" s="11">
        <v>208</v>
      </c>
      <c r="CO937" s="11">
        <v>22</v>
      </c>
      <c r="CP937" s="11">
        <v>47</v>
      </c>
    </row>
    <row r="938" spans="1:94">
      <c r="A938" s="12">
        <v>2324</v>
      </c>
      <c r="CN938" s="11">
        <v>104</v>
      </c>
      <c r="CO938" s="11">
        <v>51</v>
      </c>
      <c r="CP938" s="11">
        <v>24</v>
      </c>
    </row>
    <row r="939" spans="1:94">
      <c r="A939" s="12">
        <v>2325</v>
      </c>
      <c r="CN939" s="11">
        <v>106</v>
      </c>
      <c r="CO939" s="11">
        <v>61</v>
      </c>
      <c r="CP939" s="11">
        <v>37</v>
      </c>
    </row>
    <row r="940" spans="1:94">
      <c r="A940" s="12">
        <v>2326</v>
      </c>
      <c r="CN940" s="11">
        <v>168</v>
      </c>
      <c r="CO940" s="11">
        <v>67</v>
      </c>
      <c r="CP940" s="11">
        <v>42</v>
      </c>
    </row>
    <row r="941" spans="1:94">
      <c r="A941" s="12">
        <v>2327</v>
      </c>
      <c r="CN941" s="11">
        <v>261</v>
      </c>
      <c r="CO941" s="11">
        <v>9</v>
      </c>
      <c r="CP941" s="11">
        <v>56</v>
      </c>
    </row>
    <row r="942" spans="1:94">
      <c r="A942" s="12">
        <v>2328</v>
      </c>
      <c r="CN942" s="11">
        <v>248</v>
      </c>
      <c r="CO942" s="11">
        <v>24</v>
      </c>
      <c r="CP942" s="11">
        <v>36</v>
      </c>
    </row>
    <row r="943" spans="1:94">
      <c r="A943" s="12">
        <v>2329</v>
      </c>
      <c r="CN943" s="11">
        <v>172</v>
      </c>
      <c r="CO943" s="11">
        <v>37</v>
      </c>
      <c r="CP943" s="11">
        <v>37</v>
      </c>
    </row>
    <row r="944" spans="1:94">
      <c r="A944" s="12">
        <v>2330</v>
      </c>
      <c r="CN944" s="11">
        <v>121</v>
      </c>
      <c r="CO944" s="11">
        <v>90</v>
      </c>
      <c r="CP944" s="11">
        <v>25</v>
      </c>
    </row>
    <row r="945" spans="1:104">
      <c r="A945" s="12">
        <v>2331</v>
      </c>
      <c r="CN945" s="11">
        <v>84</v>
      </c>
      <c r="CO945" s="11">
        <v>78</v>
      </c>
      <c r="CP945" s="11">
        <v>16</v>
      </c>
    </row>
    <row r="946" spans="1:104">
      <c r="A946" s="12">
        <v>2332</v>
      </c>
      <c r="CN946" s="11">
        <v>122</v>
      </c>
      <c r="CO946" s="11">
        <v>85</v>
      </c>
      <c r="CP946" s="11">
        <v>21</v>
      </c>
    </row>
    <row r="947" spans="1:104">
      <c r="A947" s="12">
        <v>2333</v>
      </c>
      <c r="CN947" s="11">
        <v>66</v>
      </c>
      <c r="CO947" s="11">
        <v>97</v>
      </c>
      <c r="CP947" s="11">
        <v>25</v>
      </c>
    </row>
    <row r="948" spans="1:104">
      <c r="A948" s="12">
        <v>2334</v>
      </c>
      <c r="CN948" s="11">
        <v>106</v>
      </c>
      <c r="CO948" s="11">
        <v>67</v>
      </c>
      <c r="CP948" s="11">
        <v>14</v>
      </c>
    </row>
    <row r="949" spans="1:104">
      <c r="A949" s="12">
        <v>2335</v>
      </c>
      <c r="CN949" s="11">
        <v>163</v>
      </c>
      <c r="CO949" s="11">
        <v>29</v>
      </c>
      <c r="CP949" s="11">
        <v>37</v>
      </c>
    </row>
    <row r="950" spans="1:104">
      <c r="A950" s="12">
        <v>2336</v>
      </c>
      <c r="CN950" s="11">
        <v>294</v>
      </c>
      <c r="CO950" s="11">
        <v>6</v>
      </c>
      <c r="CP950" s="11">
        <v>49</v>
      </c>
    </row>
    <row r="951" spans="1:104">
      <c r="A951" s="12">
        <v>2337</v>
      </c>
      <c r="CN951" s="11">
        <v>251</v>
      </c>
      <c r="CO951" s="11">
        <v>12</v>
      </c>
      <c r="CP951" s="11">
        <v>45</v>
      </c>
    </row>
    <row r="952" spans="1:104">
      <c r="A952" s="12">
        <v>2338</v>
      </c>
      <c r="CN952" s="11">
        <v>197</v>
      </c>
      <c r="CO952" s="11">
        <v>17</v>
      </c>
      <c r="CP952" s="11">
        <v>51</v>
      </c>
    </row>
    <row r="953" spans="1:104">
      <c r="A953" s="12">
        <v>2339</v>
      </c>
      <c r="CN953" s="11">
        <v>124</v>
      </c>
      <c r="CO953" s="11">
        <v>50</v>
      </c>
      <c r="CP953" s="11">
        <v>17</v>
      </c>
    </row>
    <row r="954" spans="1:104">
      <c r="A954" s="12">
        <v>2401</v>
      </c>
      <c r="CQ954" s="11">
        <v>48</v>
      </c>
      <c r="CR954" s="11">
        <v>31</v>
      </c>
      <c r="CS954" s="11">
        <v>12</v>
      </c>
      <c r="CT954" s="11">
        <v>1</v>
      </c>
      <c r="CU954" s="11">
        <v>1</v>
      </c>
      <c r="CV954" s="11">
        <v>24</v>
      </c>
      <c r="CW954" s="11">
        <v>3</v>
      </c>
      <c r="CX954" s="11">
        <v>12</v>
      </c>
      <c r="CY954" s="11">
        <v>5</v>
      </c>
      <c r="CZ954" s="11">
        <v>60</v>
      </c>
    </row>
    <row r="955" spans="1:104">
      <c r="A955" s="12">
        <v>2402</v>
      </c>
      <c r="CQ955" s="11">
        <v>16</v>
      </c>
      <c r="CR955" s="11">
        <v>9</v>
      </c>
      <c r="CS955" s="11">
        <v>11</v>
      </c>
      <c r="CT955" s="11">
        <v>12</v>
      </c>
      <c r="CU955" s="11">
        <v>1</v>
      </c>
      <c r="CV955" s="11">
        <v>37</v>
      </c>
      <c r="CW955" s="11">
        <v>6</v>
      </c>
      <c r="CX955" s="11">
        <v>38</v>
      </c>
      <c r="CY955" s="11">
        <v>6</v>
      </c>
      <c r="CZ955" s="11">
        <v>52</v>
      </c>
    </row>
    <row r="956" spans="1:104">
      <c r="A956" s="12">
        <v>2403</v>
      </c>
      <c r="CQ956" s="11">
        <v>13</v>
      </c>
      <c r="CR956" s="11">
        <v>8</v>
      </c>
      <c r="CS956" s="11">
        <v>15</v>
      </c>
      <c r="CT956" s="11">
        <v>8</v>
      </c>
      <c r="CU956" s="11">
        <v>1</v>
      </c>
      <c r="CV956" s="11">
        <v>21</v>
      </c>
      <c r="CW956" s="11">
        <v>11</v>
      </c>
      <c r="CX956" s="11">
        <v>32</v>
      </c>
      <c r="CY956" s="11">
        <v>1</v>
      </c>
      <c r="CZ956" s="11">
        <v>68</v>
      </c>
    </row>
    <row r="957" spans="1:104">
      <c r="A957" s="12">
        <v>2404</v>
      </c>
      <c r="CQ957" s="11">
        <v>9</v>
      </c>
      <c r="CR957" s="11">
        <v>11</v>
      </c>
      <c r="CS957" s="11">
        <v>7</v>
      </c>
      <c r="CT957" s="11">
        <v>7</v>
      </c>
      <c r="CU957" s="11">
        <v>2</v>
      </c>
      <c r="CV957" s="11">
        <v>32</v>
      </c>
      <c r="CW957" s="11">
        <v>5</v>
      </c>
      <c r="CX957" s="11">
        <v>27</v>
      </c>
      <c r="CY957" s="11">
        <v>1</v>
      </c>
      <c r="CZ957" s="11">
        <v>56</v>
      </c>
    </row>
    <row r="958" spans="1:104">
      <c r="A958" s="12">
        <v>2405</v>
      </c>
      <c r="CQ958" s="11">
        <v>8</v>
      </c>
      <c r="CR958" s="11">
        <v>2</v>
      </c>
      <c r="CS958" s="11">
        <v>41</v>
      </c>
      <c r="CT958" s="11">
        <v>4</v>
      </c>
      <c r="CU958" s="11">
        <v>1</v>
      </c>
      <c r="CV958" s="11">
        <v>25</v>
      </c>
      <c r="CW958" s="11">
        <v>0</v>
      </c>
      <c r="CX958" s="11">
        <v>25</v>
      </c>
      <c r="CY958" s="11">
        <v>1</v>
      </c>
      <c r="CZ958" s="11">
        <v>25</v>
      </c>
    </row>
    <row r="959" spans="1:104">
      <c r="A959" s="12">
        <v>2406</v>
      </c>
      <c r="CQ959" s="11">
        <v>22</v>
      </c>
      <c r="CR959" s="11">
        <v>17</v>
      </c>
      <c r="CS959" s="11">
        <v>17</v>
      </c>
      <c r="CT959" s="11">
        <v>6</v>
      </c>
      <c r="CU959" s="11">
        <v>4</v>
      </c>
      <c r="CV959" s="11">
        <v>31</v>
      </c>
      <c r="CW959" s="11">
        <v>3</v>
      </c>
      <c r="CX959" s="11">
        <v>27</v>
      </c>
      <c r="CY959" s="11">
        <v>2</v>
      </c>
      <c r="CZ959" s="11">
        <v>74</v>
      </c>
    </row>
    <row r="960" spans="1:104">
      <c r="A960" s="12">
        <v>2407</v>
      </c>
      <c r="CQ960" s="11">
        <v>10</v>
      </c>
      <c r="CR960" s="11">
        <v>6</v>
      </c>
      <c r="CS960" s="11">
        <v>1</v>
      </c>
      <c r="CT960" s="11">
        <v>10</v>
      </c>
      <c r="CU960" s="11">
        <v>1</v>
      </c>
      <c r="CV960" s="11">
        <v>7</v>
      </c>
      <c r="CW960" s="11">
        <v>7</v>
      </c>
      <c r="CX960" s="11">
        <v>16</v>
      </c>
      <c r="CY960" s="11">
        <v>4</v>
      </c>
      <c r="CZ960" s="11">
        <v>36</v>
      </c>
    </row>
    <row r="961" spans="1:104">
      <c r="A961" s="12">
        <v>2408</v>
      </c>
      <c r="CQ961" s="11">
        <v>12</v>
      </c>
      <c r="CR961" s="11">
        <v>22</v>
      </c>
      <c r="CS961" s="11">
        <v>11</v>
      </c>
      <c r="CT961" s="11">
        <v>3</v>
      </c>
      <c r="CU961" s="11">
        <v>2</v>
      </c>
      <c r="CV961" s="11">
        <v>35</v>
      </c>
      <c r="CW961" s="11">
        <v>4</v>
      </c>
      <c r="CX961" s="11">
        <v>14</v>
      </c>
      <c r="CY961" s="11">
        <v>1</v>
      </c>
      <c r="CZ961" s="11">
        <v>36</v>
      </c>
    </row>
    <row r="962" spans="1:104">
      <c r="A962" s="12">
        <v>2409</v>
      </c>
      <c r="CQ962" s="11">
        <v>16</v>
      </c>
      <c r="CR962" s="11">
        <v>12</v>
      </c>
      <c r="CS962" s="11">
        <v>9</v>
      </c>
      <c r="CT962" s="11">
        <v>12</v>
      </c>
      <c r="CU962" s="11">
        <v>6</v>
      </c>
      <c r="CV962" s="11">
        <v>35</v>
      </c>
      <c r="CW962" s="11">
        <v>5</v>
      </c>
      <c r="CX962" s="11">
        <v>30</v>
      </c>
      <c r="CY962" s="11">
        <v>1</v>
      </c>
      <c r="CZ962" s="11">
        <v>54</v>
      </c>
    </row>
    <row r="963" spans="1:104">
      <c r="A963" s="12">
        <v>2410</v>
      </c>
      <c r="CQ963" s="11">
        <v>10</v>
      </c>
      <c r="CR963" s="11">
        <v>3</v>
      </c>
      <c r="CS963" s="11">
        <v>6</v>
      </c>
      <c r="CT963" s="11">
        <v>12</v>
      </c>
      <c r="CU963" s="11">
        <v>1</v>
      </c>
      <c r="CV963" s="11">
        <v>15</v>
      </c>
      <c r="CW963" s="11">
        <v>1</v>
      </c>
      <c r="CX963" s="11">
        <v>13</v>
      </c>
      <c r="CY963" s="11">
        <v>3</v>
      </c>
      <c r="CZ963" s="11">
        <v>27</v>
      </c>
    </row>
    <row r="964" spans="1:104">
      <c r="A964" s="12">
        <v>2411</v>
      </c>
      <c r="CQ964" s="11">
        <v>20</v>
      </c>
      <c r="CR964" s="11">
        <v>30</v>
      </c>
      <c r="CS964" s="11">
        <v>10</v>
      </c>
      <c r="CT964" s="11">
        <v>10</v>
      </c>
      <c r="CU964" s="11">
        <v>9</v>
      </c>
      <c r="CV964" s="11">
        <v>20</v>
      </c>
      <c r="CW964" s="11">
        <v>3</v>
      </c>
      <c r="CX964" s="11">
        <v>60</v>
      </c>
      <c r="CY964" s="11">
        <v>2</v>
      </c>
      <c r="CZ964" s="11">
        <v>41</v>
      </c>
    </row>
    <row r="965" spans="1:104">
      <c r="A965" s="12">
        <v>2412</v>
      </c>
      <c r="CQ965" s="11">
        <v>10</v>
      </c>
      <c r="CR965" s="11">
        <v>8</v>
      </c>
      <c r="CS965" s="11">
        <v>6</v>
      </c>
      <c r="CT965" s="11">
        <v>9</v>
      </c>
      <c r="CU965" s="11">
        <v>11</v>
      </c>
      <c r="CV965" s="11">
        <v>19</v>
      </c>
      <c r="CW965" s="11">
        <v>2</v>
      </c>
      <c r="CX965" s="11">
        <v>19</v>
      </c>
      <c r="CY965" s="11">
        <v>5</v>
      </c>
      <c r="CZ965" s="11">
        <v>31</v>
      </c>
    </row>
    <row r="966" spans="1:104">
      <c r="A966" s="12">
        <v>2413</v>
      </c>
      <c r="CQ966" s="11">
        <v>7</v>
      </c>
      <c r="CR966" s="11">
        <v>11</v>
      </c>
      <c r="CS966" s="11">
        <v>8</v>
      </c>
      <c r="CT966" s="11">
        <v>7</v>
      </c>
      <c r="CU966" s="11">
        <v>3</v>
      </c>
      <c r="CV966" s="11">
        <v>30</v>
      </c>
      <c r="CW966" s="11">
        <v>5</v>
      </c>
      <c r="CX966" s="11">
        <v>14</v>
      </c>
      <c r="CY966" s="11">
        <v>2</v>
      </c>
      <c r="CZ966" s="11">
        <v>37</v>
      </c>
    </row>
    <row r="967" spans="1:104">
      <c r="A967" s="12">
        <v>2414</v>
      </c>
      <c r="CQ967" s="11">
        <v>21</v>
      </c>
      <c r="CR967" s="11">
        <v>10</v>
      </c>
      <c r="CS967" s="11">
        <v>11</v>
      </c>
      <c r="CT967" s="11">
        <v>15</v>
      </c>
      <c r="CU967" s="11">
        <v>1</v>
      </c>
      <c r="CV967" s="11">
        <v>45</v>
      </c>
      <c r="CW967" s="11">
        <v>6</v>
      </c>
      <c r="CX967" s="11">
        <v>15</v>
      </c>
      <c r="CY967" s="11">
        <v>2</v>
      </c>
      <c r="CZ967" s="11">
        <v>56</v>
      </c>
    </row>
    <row r="968" spans="1:104">
      <c r="A968" s="12">
        <v>2415</v>
      </c>
      <c r="CQ968" s="11">
        <v>14</v>
      </c>
      <c r="CR968" s="11">
        <v>18</v>
      </c>
      <c r="CS968" s="11">
        <v>8</v>
      </c>
      <c r="CT968" s="11">
        <v>5</v>
      </c>
      <c r="CU968" s="11">
        <v>1</v>
      </c>
      <c r="CV968" s="11">
        <v>35</v>
      </c>
      <c r="CW968" s="11">
        <v>2</v>
      </c>
      <c r="CX968" s="11">
        <v>17</v>
      </c>
      <c r="CY968" s="11">
        <v>6</v>
      </c>
      <c r="CZ968" s="11">
        <v>16</v>
      </c>
    </row>
    <row r="969" spans="1:104">
      <c r="A969" s="12">
        <v>2416</v>
      </c>
      <c r="CQ969" s="11">
        <v>27</v>
      </c>
      <c r="CR969" s="11">
        <v>11</v>
      </c>
      <c r="CS969" s="11">
        <v>22</v>
      </c>
      <c r="CT969" s="11">
        <v>26</v>
      </c>
      <c r="CU969" s="11">
        <v>8</v>
      </c>
      <c r="CV969" s="11">
        <v>22</v>
      </c>
      <c r="CW969" s="11">
        <v>8</v>
      </c>
      <c r="CX969" s="11">
        <v>16</v>
      </c>
      <c r="CY969" s="11">
        <v>2</v>
      </c>
      <c r="CZ969" s="11">
        <v>29</v>
      </c>
    </row>
    <row r="970" spans="1:104">
      <c r="A970" s="12">
        <v>2417</v>
      </c>
      <c r="CQ970" s="11">
        <v>25</v>
      </c>
      <c r="CR970" s="11">
        <v>8</v>
      </c>
      <c r="CS970" s="11">
        <v>4</v>
      </c>
      <c r="CT970" s="11">
        <v>6</v>
      </c>
      <c r="CU970" s="11">
        <v>5</v>
      </c>
      <c r="CV970" s="11">
        <v>14</v>
      </c>
      <c r="CW970" s="11">
        <v>2</v>
      </c>
      <c r="CX970" s="11">
        <v>38</v>
      </c>
      <c r="CY970" s="11">
        <v>2</v>
      </c>
      <c r="CZ970" s="11">
        <v>42</v>
      </c>
    </row>
    <row r="971" spans="1:104">
      <c r="A971" s="12">
        <v>2418</v>
      </c>
      <c r="CQ971" s="11">
        <v>25</v>
      </c>
      <c r="CR971" s="11">
        <v>24</v>
      </c>
      <c r="CS971" s="11">
        <v>14</v>
      </c>
      <c r="CT971" s="11">
        <v>16</v>
      </c>
      <c r="CU971" s="11">
        <v>0</v>
      </c>
      <c r="CV971" s="11">
        <v>38</v>
      </c>
      <c r="CW971" s="11">
        <v>9</v>
      </c>
      <c r="CX971" s="11">
        <v>21</v>
      </c>
      <c r="CY971" s="11">
        <v>2</v>
      </c>
      <c r="CZ971" s="11">
        <v>73</v>
      </c>
    </row>
    <row r="972" spans="1:104">
      <c r="A972" s="12">
        <v>2419</v>
      </c>
      <c r="CQ972" s="11">
        <v>24</v>
      </c>
      <c r="CR972" s="11">
        <v>21</v>
      </c>
      <c r="CS972" s="11">
        <v>8</v>
      </c>
      <c r="CT972" s="11">
        <v>8</v>
      </c>
      <c r="CU972" s="11">
        <v>3</v>
      </c>
      <c r="CV972" s="11">
        <v>14</v>
      </c>
      <c r="CW972" s="11">
        <v>14</v>
      </c>
      <c r="CX972" s="11">
        <v>29</v>
      </c>
      <c r="CY972" s="11">
        <v>3</v>
      </c>
      <c r="CZ972" s="11">
        <v>82</v>
      </c>
    </row>
    <row r="973" spans="1:104">
      <c r="A973" s="12">
        <v>2420</v>
      </c>
      <c r="CQ973" s="11">
        <v>21</v>
      </c>
      <c r="CR973" s="11">
        <v>23</v>
      </c>
      <c r="CS973" s="11">
        <v>4</v>
      </c>
      <c r="CT973" s="11">
        <v>8</v>
      </c>
      <c r="CU973" s="11">
        <v>12</v>
      </c>
      <c r="CV973" s="11">
        <v>22</v>
      </c>
      <c r="CW973" s="11">
        <v>9</v>
      </c>
      <c r="CX973" s="11">
        <v>35</v>
      </c>
      <c r="CY973" s="11">
        <v>2</v>
      </c>
      <c r="CZ973" s="11">
        <v>44</v>
      </c>
    </row>
    <row r="974" spans="1:104">
      <c r="A974" s="12">
        <v>2421</v>
      </c>
      <c r="CQ974" s="11">
        <v>3</v>
      </c>
      <c r="CR974" s="11">
        <v>4</v>
      </c>
      <c r="CS974" s="11">
        <v>15</v>
      </c>
      <c r="CT974" s="11">
        <v>4</v>
      </c>
      <c r="CU974" s="11">
        <v>1</v>
      </c>
      <c r="CV974" s="11">
        <v>37</v>
      </c>
      <c r="CW974" s="11">
        <v>1</v>
      </c>
      <c r="CX974" s="11">
        <v>17</v>
      </c>
      <c r="CY974" s="11">
        <v>1</v>
      </c>
      <c r="CZ974" s="11">
        <v>37</v>
      </c>
    </row>
    <row r="975" spans="1:104">
      <c r="A975" s="12">
        <v>2422</v>
      </c>
      <c r="CQ975" s="11">
        <v>18</v>
      </c>
      <c r="CR975" s="11">
        <v>19</v>
      </c>
      <c r="CS975" s="11">
        <v>12</v>
      </c>
      <c r="CT975" s="11">
        <v>7</v>
      </c>
      <c r="CU975" s="11">
        <v>12</v>
      </c>
      <c r="CV975" s="11">
        <v>53</v>
      </c>
      <c r="CW975" s="11">
        <v>4</v>
      </c>
      <c r="CX975" s="11">
        <v>43</v>
      </c>
      <c r="CY975" s="11">
        <v>9</v>
      </c>
      <c r="CZ975" s="11">
        <v>71</v>
      </c>
    </row>
    <row r="976" spans="1:104">
      <c r="A976" s="12">
        <v>2423</v>
      </c>
      <c r="CQ976" s="11">
        <v>11</v>
      </c>
      <c r="CR976" s="11">
        <v>8</v>
      </c>
      <c r="CS976" s="11">
        <v>8</v>
      </c>
      <c r="CT976" s="11">
        <v>39</v>
      </c>
      <c r="CU976" s="11">
        <v>1</v>
      </c>
      <c r="CV976" s="11">
        <v>16</v>
      </c>
      <c r="CW976" s="11">
        <v>7</v>
      </c>
      <c r="CX976" s="11">
        <v>16</v>
      </c>
      <c r="CY976" s="11">
        <v>1</v>
      </c>
      <c r="CZ976" s="11">
        <v>62</v>
      </c>
    </row>
    <row r="977" spans="1:104">
      <c r="A977" s="12">
        <v>2424</v>
      </c>
      <c r="CQ977" s="11">
        <v>10</v>
      </c>
      <c r="CR977" s="11">
        <v>15</v>
      </c>
      <c r="CS977" s="11">
        <v>14</v>
      </c>
      <c r="CT977" s="11">
        <v>7</v>
      </c>
      <c r="CU977" s="11">
        <v>4</v>
      </c>
      <c r="CV977" s="11">
        <v>78</v>
      </c>
      <c r="CW977" s="11">
        <v>6</v>
      </c>
      <c r="CX977" s="11">
        <v>30</v>
      </c>
      <c r="CY977" s="11">
        <v>3</v>
      </c>
      <c r="CZ977" s="11">
        <v>63</v>
      </c>
    </row>
    <row r="978" spans="1:104">
      <c r="A978" s="12">
        <v>2425</v>
      </c>
      <c r="CQ978" s="11">
        <v>16</v>
      </c>
      <c r="CR978" s="11">
        <v>21</v>
      </c>
      <c r="CS978" s="11">
        <v>7</v>
      </c>
      <c r="CT978" s="11">
        <v>5</v>
      </c>
      <c r="CU978" s="11">
        <v>4</v>
      </c>
      <c r="CV978" s="11">
        <v>25</v>
      </c>
      <c r="CW978" s="11">
        <v>4</v>
      </c>
      <c r="CX978" s="11">
        <v>32</v>
      </c>
      <c r="CY978" s="11">
        <v>14</v>
      </c>
      <c r="CZ978" s="11">
        <v>56</v>
      </c>
    </row>
    <row r="979" spans="1:104">
      <c r="A979" s="12">
        <v>2426</v>
      </c>
      <c r="CQ979" s="11">
        <v>15</v>
      </c>
      <c r="CR979" s="11">
        <v>13</v>
      </c>
      <c r="CS979" s="11">
        <v>47</v>
      </c>
      <c r="CT979" s="11">
        <v>9</v>
      </c>
      <c r="CU979" s="11">
        <v>3</v>
      </c>
      <c r="CV979" s="11">
        <v>50</v>
      </c>
      <c r="CW979" s="11">
        <v>9</v>
      </c>
      <c r="CX979" s="11">
        <v>38</v>
      </c>
      <c r="CY979" s="11">
        <v>1</v>
      </c>
      <c r="CZ979" s="11">
        <v>109</v>
      </c>
    </row>
    <row r="980" spans="1:104">
      <c r="A980" s="12">
        <v>2427</v>
      </c>
      <c r="CQ980" s="11">
        <v>17</v>
      </c>
      <c r="CR980" s="11">
        <v>13</v>
      </c>
      <c r="CS980" s="11">
        <v>12</v>
      </c>
      <c r="CT980" s="11">
        <v>7</v>
      </c>
      <c r="CU980" s="11">
        <v>4</v>
      </c>
      <c r="CV980" s="11">
        <v>32</v>
      </c>
      <c r="CW980" s="11">
        <v>5</v>
      </c>
      <c r="CX980" s="11">
        <v>38</v>
      </c>
      <c r="CY980" s="11">
        <v>0</v>
      </c>
      <c r="CZ980" s="11">
        <v>76</v>
      </c>
    </row>
    <row r="981" spans="1:104">
      <c r="A981" s="12">
        <v>2428</v>
      </c>
      <c r="CQ981" s="11">
        <v>7</v>
      </c>
      <c r="CR981" s="11">
        <v>29</v>
      </c>
      <c r="CS981" s="11">
        <v>7</v>
      </c>
      <c r="CT981" s="11">
        <v>4</v>
      </c>
      <c r="CU981" s="11">
        <v>1</v>
      </c>
      <c r="CV981" s="11">
        <v>32</v>
      </c>
      <c r="CW981" s="11">
        <v>4</v>
      </c>
      <c r="CX981" s="11">
        <v>33</v>
      </c>
      <c r="CY981" s="11">
        <v>3</v>
      </c>
      <c r="CZ981" s="11">
        <v>41</v>
      </c>
    </row>
    <row r="982" spans="1:104">
      <c r="A982" s="12">
        <v>2429</v>
      </c>
      <c r="CQ982" s="11">
        <v>51</v>
      </c>
      <c r="CR982" s="11">
        <v>11</v>
      </c>
      <c r="CS982" s="11">
        <v>7</v>
      </c>
      <c r="CT982" s="11">
        <v>5</v>
      </c>
      <c r="CU982" s="11">
        <v>2</v>
      </c>
      <c r="CV982" s="11">
        <v>9</v>
      </c>
      <c r="CW982" s="11">
        <v>3</v>
      </c>
      <c r="CX982" s="11">
        <v>15</v>
      </c>
      <c r="CY982" s="11">
        <v>4</v>
      </c>
      <c r="CZ982" s="11">
        <v>51</v>
      </c>
    </row>
    <row r="983" spans="1:104">
      <c r="A983" s="12">
        <v>2430</v>
      </c>
      <c r="CQ983" s="11">
        <v>3</v>
      </c>
      <c r="CR983" s="11">
        <v>6</v>
      </c>
      <c r="CS983" s="11">
        <v>7</v>
      </c>
      <c r="CT983" s="11">
        <v>4</v>
      </c>
      <c r="CU983" s="11">
        <v>4</v>
      </c>
      <c r="CV983" s="11">
        <v>21</v>
      </c>
      <c r="CW983" s="11">
        <v>2</v>
      </c>
      <c r="CX983" s="11">
        <v>10</v>
      </c>
      <c r="CY983" s="11">
        <v>2</v>
      </c>
      <c r="CZ983" s="11">
        <v>51</v>
      </c>
    </row>
    <row r="984" spans="1:104">
      <c r="A984" s="12">
        <v>2431</v>
      </c>
      <c r="CQ984" s="11">
        <v>40</v>
      </c>
      <c r="CR984" s="11">
        <v>8</v>
      </c>
      <c r="CS984" s="11">
        <v>10</v>
      </c>
      <c r="CT984" s="11">
        <v>10</v>
      </c>
      <c r="CU984" s="11">
        <v>2</v>
      </c>
      <c r="CV984" s="11">
        <v>34</v>
      </c>
      <c r="CW984" s="11">
        <v>4</v>
      </c>
      <c r="CX984" s="11">
        <v>25</v>
      </c>
      <c r="CY984" s="11">
        <v>1</v>
      </c>
      <c r="CZ984" s="11">
        <v>64</v>
      </c>
    </row>
    <row r="985" spans="1:104">
      <c r="A985" s="12">
        <v>2432</v>
      </c>
      <c r="CQ985" s="11">
        <v>13</v>
      </c>
      <c r="CR985" s="11">
        <v>10</v>
      </c>
      <c r="CS985" s="11">
        <v>2</v>
      </c>
      <c r="CT985" s="11">
        <v>3</v>
      </c>
      <c r="CU985" s="11">
        <v>4</v>
      </c>
      <c r="CV985" s="11">
        <v>8</v>
      </c>
      <c r="CW985" s="11">
        <v>6</v>
      </c>
      <c r="CX985" s="11">
        <v>43</v>
      </c>
      <c r="CY985" s="11">
        <v>2</v>
      </c>
      <c r="CZ985" s="11">
        <v>27</v>
      </c>
    </row>
    <row r="986" spans="1:104">
      <c r="A986" s="12">
        <v>2433</v>
      </c>
      <c r="CQ986" s="11">
        <v>7</v>
      </c>
      <c r="CR986" s="11">
        <v>19</v>
      </c>
      <c r="CS986" s="11">
        <v>1</v>
      </c>
      <c r="CT986" s="11">
        <v>7</v>
      </c>
      <c r="CU986" s="11">
        <v>2</v>
      </c>
      <c r="CV986" s="11">
        <v>10</v>
      </c>
      <c r="CW986" s="11">
        <v>3</v>
      </c>
      <c r="CX986" s="11">
        <v>17</v>
      </c>
      <c r="CY986" s="11">
        <v>3</v>
      </c>
      <c r="CZ986" s="11">
        <v>35</v>
      </c>
    </row>
    <row r="987" spans="1:104">
      <c r="A987" s="12">
        <v>2434</v>
      </c>
      <c r="CQ987" s="11">
        <v>9</v>
      </c>
      <c r="CR987" s="11">
        <v>15</v>
      </c>
      <c r="CS987" s="11">
        <v>9</v>
      </c>
      <c r="CT987" s="11">
        <v>6</v>
      </c>
      <c r="CU987" s="11">
        <v>2</v>
      </c>
      <c r="CV987" s="11">
        <v>51</v>
      </c>
      <c r="CW987" s="11">
        <v>7</v>
      </c>
      <c r="CX987" s="11">
        <v>27</v>
      </c>
      <c r="CY987" s="11">
        <v>4</v>
      </c>
      <c r="CZ987" s="11">
        <v>48</v>
      </c>
    </row>
    <row r="988" spans="1:104">
      <c r="A988" s="12">
        <v>2435</v>
      </c>
      <c r="CQ988" s="11">
        <v>8</v>
      </c>
      <c r="CR988" s="11">
        <v>6</v>
      </c>
      <c r="CS988" s="11">
        <v>10</v>
      </c>
      <c r="CT988" s="11">
        <v>9</v>
      </c>
      <c r="CU988" s="11">
        <v>5</v>
      </c>
      <c r="CV988" s="11">
        <v>70</v>
      </c>
      <c r="CW988" s="11">
        <v>2</v>
      </c>
      <c r="CX988" s="11">
        <v>37</v>
      </c>
      <c r="CY988" s="11">
        <v>5</v>
      </c>
      <c r="CZ988" s="11">
        <v>58</v>
      </c>
    </row>
    <row r="989" spans="1:104">
      <c r="A989" s="12">
        <v>2436</v>
      </c>
      <c r="CQ989" s="11">
        <v>96</v>
      </c>
      <c r="CR989" s="11">
        <v>12</v>
      </c>
      <c r="CS989" s="11">
        <v>7</v>
      </c>
      <c r="CT989" s="11">
        <v>8</v>
      </c>
      <c r="CU989" s="11">
        <v>5</v>
      </c>
      <c r="CV989" s="11">
        <v>17</v>
      </c>
      <c r="CW989" s="11">
        <v>4</v>
      </c>
      <c r="CX989" s="11">
        <v>31</v>
      </c>
      <c r="CY989" s="11">
        <v>2</v>
      </c>
      <c r="CZ989" s="11">
        <v>69</v>
      </c>
    </row>
    <row r="990" spans="1:104">
      <c r="A990" s="12">
        <v>2437</v>
      </c>
      <c r="CQ990" s="11">
        <v>22</v>
      </c>
      <c r="CR990" s="11">
        <v>7</v>
      </c>
      <c r="CS990" s="11">
        <v>5</v>
      </c>
      <c r="CT990" s="11">
        <v>5</v>
      </c>
      <c r="CU990" s="11">
        <v>0</v>
      </c>
      <c r="CV990" s="11">
        <v>9</v>
      </c>
      <c r="CW990" s="11">
        <v>0</v>
      </c>
      <c r="CX990" s="11">
        <v>9</v>
      </c>
      <c r="CY990" s="11">
        <v>1</v>
      </c>
      <c r="CZ990" s="11">
        <v>48</v>
      </c>
    </row>
    <row r="991" spans="1:104">
      <c r="A991" s="12">
        <v>2438</v>
      </c>
      <c r="CQ991" s="11">
        <v>15</v>
      </c>
      <c r="CR991" s="11">
        <v>5</v>
      </c>
      <c r="CS991" s="11">
        <v>15</v>
      </c>
      <c r="CT991" s="11">
        <v>11</v>
      </c>
      <c r="CU991" s="11">
        <v>4</v>
      </c>
      <c r="CV991" s="11">
        <v>11</v>
      </c>
      <c r="CW991" s="11">
        <v>7</v>
      </c>
      <c r="CX991" s="11">
        <v>16</v>
      </c>
      <c r="CY991" s="11">
        <v>5</v>
      </c>
      <c r="CZ991" s="11">
        <v>89</v>
      </c>
    </row>
    <row r="992" spans="1:104">
      <c r="A992" s="12">
        <v>2439</v>
      </c>
      <c r="CQ992" s="11">
        <v>33</v>
      </c>
      <c r="CR992" s="11">
        <v>41</v>
      </c>
      <c r="CS992" s="11">
        <v>14</v>
      </c>
      <c r="CT992" s="11">
        <v>25</v>
      </c>
      <c r="CU992" s="11">
        <v>4</v>
      </c>
      <c r="CV992" s="11">
        <v>18</v>
      </c>
      <c r="CW992" s="11">
        <v>8</v>
      </c>
      <c r="CX992" s="11">
        <v>16</v>
      </c>
      <c r="CY992" s="11">
        <v>7</v>
      </c>
      <c r="CZ992" s="11">
        <v>80</v>
      </c>
    </row>
    <row r="993" spans="1:109">
      <c r="A993" s="12">
        <v>2440</v>
      </c>
      <c r="CQ993" s="11">
        <v>6</v>
      </c>
      <c r="CR993" s="11">
        <v>9</v>
      </c>
      <c r="CS993" s="11">
        <v>29</v>
      </c>
      <c r="CT993" s="11">
        <v>10</v>
      </c>
      <c r="CU993" s="11">
        <v>2</v>
      </c>
      <c r="CV993" s="11">
        <v>34</v>
      </c>
      <c r="CW993" s="11">
        <v>4</v>
      </c>
      <c r="CX993" s="11">
        <v>12</v>
      </c>
      <c r="CY993" s="11">
        <v>3</v>
      </c>
      <c r="CZ993" s="11">
        <v>71</v>
      </c>
    </row>
    <row r="994" spans="1:109">
      <c r="A994" s="12">
        <v>2441</v>
      </c>
      <c r="CQ994" s="11">
        <v>14</v>
      </c>
      <c r="CR994" s="11">
        <v>19</v>
      </c>
      <c r="CS994" s="11">
        <v>20</v>
      </c>
      <c r="CT994" s="11">
        <v>12</v>
      </c>
      <c r="CU994" s="11">
        <v>1</v>
      </c>
      <c r="CV994" s="11">
        <v>15</v>
      </c>
      <c r="CW994" s="11">
        <v>4</v>
      </c>
      <c r="CX994" s="11">
        <v>13</v>
      </c>
      <c r="CY994" s="11">
        <v>5</v>
      </c>
      <c r="CZ994" s="11">
        <v>55</v>
      </c>
    </row>
    <row r="995" spans="1:109">
      <c r="A995" s="12">
        <v>2501</v>
      </c>
      <c r="DA995" s="11">
        <v>23</v>
      </c>
      <c r="DB995" s="11">
        <v>100</v>
      </c>
      <c r="DC995" s="11">
        <v>34</v>
      </c>
      <c r="DD995" s="11">
        <v>32</v>
      </c>
      <c r="DE995" s="11">
        <v>44</v>
      </c>
    </row>
    <row r="996" spans="1:109">
      <c r="A996" s="12">
        <v>2502</v>
      </c>
      <c r="DA996" s="11">
        <v>13</v>
      </c>
      <c r="DB996" s="11">
        <v>90</v>
      </c>
      <c r="DC996" s="11">
        <v>55</v>
      </c>
      <c r="DD996" s="11">
        <v>38</v>
      </c>
      <c r="DE996" s="11">
        <v>47</v>
      </c>
    </row>
    <row r="997" spans="1:109">
      <c r="A997" s="12">
        <v>2503</v>
      </c>
      <c r="DA997" s="11">
        <v>23</v>
      </c>
      <c r="DB997" s="11">
        <v>101</v>
      </c>
      <c r="DC997" s="11">
        <v>20</v>
      </c>
      <c r="DD997" s="11">
        <v>15</v>
      </c>
      <c r="DE997" s="11">
        <v>31</v>
      </c>
    </row>
    <row r="998" spans="1:109">
      <c r="A998" s="12">
        <v>2504</v>
      </c>
      <c r="DA998" s="11">
        <v>9</v>
      </c>
      <c r="DB998" s="11">
        <v>109</v>
      </c>
      <c r="DC998" s="11">
        <v>5</v>
      </c>
      <c r="DD998" s="11">
        <v>10</v>
      </c>
      <c r="DE998" s="11">
        <v>50</v>
      </c>
    </row>
    <row r="999" spans="1:109">
      <c r="A999" s="12">
        <v>2505</v>
      </c>
      <c r="DA999" s="11">
        <v>22</v>
      </c>
      <c r="DB999" s="11">
        <v>100</v>
      </c>
      <c r="DC999" s="11">
        <v>40</v>
      </c>
      <c r="DD999" s="11">
        <v>30</v>
      </c>
      <c r="DE999" s="11">
        <v>48</v>
      </c>
    </row>
    <row r="1000" spans="1:109">
      <c r="A1000" s="12">
        <v>2506</v>
      </c>
      <c r="DA1000" s="11">
        <v>6</v>
      </c>
      <c r="DB1000" s="11">
        <v>81</v>
      </c>
      <c r="DC1000" s="11">
        <v>1</v>
      </c>
      <c r="DD1000" s="11">
        <v>3</v>
      </c>
      <c r="DE1000" s="11">
        <v>14</v>
      </c>
    </row>
    <row r="1001" spans="1:109">
      <c r="A1001" s="12">
        <v>2507</v>
      </c>
      <c r="DA1001" s="11">
        <v>11</v>
      </c>
      <c r="DB1001" s="11">
        <v>97</v>
      </c>
      <c r="DC1001" s="11">
        <v>58</v>
      </c>
      <c r="DD1001" s="11">
        <v>28</v>
      </c>
      <c r="DE1001" s="11">
        <v>69</v>
      </c>
    </row>
    <row r="1002" spans="1:109">
      <c r="A1002" s="12">
        <v>2508</v>
      </c>
      <c r="DA1002" s="11">
        <v>24</v>
      </c>
      <c r="DB1002" s="11">
        <v>109</v>
      </c>
      <c r="DC1002" s="11">
        <v>36</v>
      </c>
      <c r="DD1002" s="11">
        <v>44</v>
      </c>
      <c r="DE1002" s="11">
        <v>48</v>
      </c>
    </row>
    <row r="1003" spans="1:109">
      <c r="A1003" s="12">
        <v>2509</v>
      </c>
      <c r="DA1003" s="11">
        <v>20</v>
      </c>
      <c r="DB1003" s="11">
        <v>124</v>
      </c>
      <c r="DC1003" s="11">
        <v>30</v>
      </c>
      <c r="DD1003" s="11">
        <v>36</v>
      </c>
      <c r="DE1003" s="11">
        <v>66</v>
      </c>
    </row>
    <row r="1004" spans="1:109">
      <c r="A1004" s="12">
        <v>2510</v>
      </c>
      <c r="DA1004" s="11">
        <v>16</v>
      </c>
      <c r="DB1004" s="11">
        <v>102</v>
      </c>
      <c r="DC1004" s="11">
        <v>9</v>
      </c>
      <c r="DD1004" s="11">
        <v>13</v>
      </c>
      <c r="DE1004" s="11">
        <v>26</v>
      </c>
    </row>
    <row r="1005" spans="1:109">
      <c r="A1005" s="12">
        <v>2511</v>
      </c>
      <c r="DA1005" s="11">
        <v>16</v>
      </c>
      <c r="DB1005" s="11">
        <v>86</v>
      </c>
      <c r="DC1005" s="11">
        <v>62</v>
      </c>
      <c r="DD1005" s="11">
        <v>34</v>
      </c>
      <c r="DE1005" s="11">
        <v>73</v>
      </c>
    </row>
    <row r="1006" spans="1:109">
      <c r="A1006" s="12">
        <v>2512</v>
      </c>
      <c r="DA1006" s="11">
        <v>19</v>
      </c>
      <c r="DB1006" s="11">
        <v>92</v>
      </c>
      <c r="DC1006" s="11">
        <v>39</v>
      </c>
      <c r="DD1006" s="11">
        <v>33</v>
      </c>
      <c r="DE1006" s="11">
        <v>61</v>
      </c>
    </row>
    <row r="1007" spans="1:109">
      <c r="A1007" s="12">
        <v>2513</v>
      </c>
      <c r="DA1007" s="11">
        <v>30</v>
      </c>
      <c r="DB1007" s="11">
        <v>120</v>
      </c>
      <c r="DC1007" s="11">
        <v>26</v>
      </c>
      <c r="DD1007" s="11">
        <v>19</v>
      </c>
      <c r="DE1007" s="11">
        <v>79</v>
      </c>
    </row>
    <row r="1008" spans="1:109">
      <c r="A1008" s="12">
        <v>2514</v>
      </c>
      <c r="DA1008" s="11">
        <v>12</v>
      </c>
      <c r="DB1008" s="11">
        <v>131</v>
      </c>
      <c r="DC1008" s="11">
        <v>8</v>
      </c>
      <c r="DD1008" s="11">
        <v>19</v>
      </c>
      <c r="DE1008" s="11">
        <v>11</v>
      </c>
    </row>
    <row r="1009" spans="1:109">
      <c r="A1009" s="12">
        <v>2515</v>
      </c>
      <c r="DA1009" s="11">
        <v>13</v>
      </c>
      <c r="DB1009" s="11">
        <v>162</v>
      </c>
      <c r="DC1009" s="11">
        <v>37</v>
      </c>
      <c r="DD1009" s="11">
        <v>15</v>
      </c>
      <c r="DE1009" s="11">
        <v>36</v>
      </c>
    </row>
    <row r="1010" spans="1:109">
      <c r="A1010" s="12">
        <v>2516</v>
      </c>
      <c r="DA1010" s="11">
        <v>35</v>
      </c>
      <c r="DB1010" s="11">
        <v>79</v>
      </c>
      <c r="DC1010" s="11">
        <v>0</v>
      </c>
      <c r="DD1010" s="11">
        <v>15</v>
      </c>
      <c r="DE1010" s="11">
        <v>30</v>
      </c>
    </row>
    <row r="1011" spans="1:109">
      <c r="A1011" s="12">
        <v>2517</v>
      </c>
      <c r="DA1011" s="11">
        <v>25</v>
      </c>
      <c r="DB1011" s="11">
        <v>132</v>
      </c>
      <c r="DC1011" s="11">
        <v>39</v>
      </c>
      <c r="DD1011" s="11">
        <v>39</v>
      </c>
      <c r="DE1011" s="11">
        <v>54</v>
      </c>
    </row>
    <row r="1012" spans="1:109">
      <c r="A1012" s="12">
        <v>2518</v>
      </c>
      <c r="DA1012" s="11">
        <v>12</v>
      </c>
      <c r="DB1012" s="11">
        <v>220</v>
      </c>
      <c r="DC1012" s="11">
        <v>8</v>
      </c>
      <c r="DD1012" s="11">
        <v>12</v>
      </c>
      <c r="DE1012" s="11">
        <v>40</v>
      </c>
    </row>
    <row r="1013" spans="1:109">
      <c r="A1013" s="12">
        <v>2519</v>
      </c>
      <c r="DA1013" s="11">
        <v>17</v>
      </c>
      <c r="DB1013" s="11">
        <v>106</v>
      </c>
      <c r="DC1013" s="11">
        <v>50</v>
      </c>
      <c r="DD1013" s="11">
        <v>27</v>
      </c>
      <c r="DE1013" s="11">
        <v>68</v>
      </c>
    </row>
    <row r="1014" spans="1:109">
      <c r="A1014" s="12">
        <v>2520</v>
      </c>
      <c r="DA1014" s="11">
        <v>17</v>
      </c>
      <c r="DB1014" s="11">
        <v>143</v>
      </c>
      <c r="DC1014" s="11">
        <v>2</v>
      </c>
      <c r="DD1014" s="11">
        <v>20</v>
      </c>
      <c r="DE1014" s="11">
        <v>4</v>
      </c>
    </row>
    <row r="1015" spans="1:109">
      <c r="A1015" s="12">
        <v>2521</v>
      </c>
      <c r="DA1015" s="11">
        <v>29</v>
      </c>
      <c r="DB1015" s="11">
        <v>156</v>
      </c>
      <c r="DC1015" s="11">
        <v>11</v>
      </c>
      <c r="DD1015" s="11">
        <v>23</v>
      </c>
      <c r="DE1015" s="11">
        <v>17</v>
      </c>
    </row>
    <row r="1016" spans="1:109">
      <c r="A1016" s="12">
        <v>2522</v>
      </c>
      <c r="DA1016" s="11">
        <v>30</v>
      </c>
      <c r="DB1016" s="11">
        <v>103</v>
      </c>
      <c r="DC1016" s="11">
        <v>43</v>
      </c>
      <c r="DD1016" s="11">
        <v>25</v>
      </c>
      <c r="DE1016" s="11">
        <v>49</v>
      </c>
    </row>
    <row r="1017" spans="1:109">
      <c r="A1017" s="12">
        <v>2523</v>
      </c>
      <c r="DA1017" s="11">
        <v>12</v>
      </c>
      <c r="DB1017" s="11">
        <v>117</v>
      </c>
      <c r="DC1017" s="11">
        <v>58</v>
      </c>
      <c r="DD1017" s="11">
        <v>28</v>
      </c>
      <c r="DE1017" s="11">
        <v>80</v>
      </c>
    </row>
    <row r="1018" spans="1:109">
      <c r="A1018" s="12">
        <v>2524</v>
      </c>
      <c r="DA1018" s="11">
        <v>12</v>
      </c>
      <c r="DB1018" s="11">
        <v>100</v>
      </c>
      <c r="DC1018" s="11">
        <v>56</v>
      </c>
      <c r="DD1018" s="11">
        <v>23</v>
      </c>
      <c r="DE1018" s="11">
        <v>72</v>
      </c>
    </row>
    <row r="1019" spans="1:109">
      <c r="A1019" s="12">
        <v>2525</v>
      </c>
      <c r="DA1019" s="11">
        <v>21</v>
      </c>
      <c r="DB1019" s="11">
        <v>189</v>
      </c>
      <c r="DC1019" s="11">
        <v>10</v>
      </c>
      <c r="DD1019" s="11">
        <v>17</v>
      </c>
      <c r="DE1019" s="11">
        <v>15</v>
      </c>
    </row>
    <row r="1020" spans="1:109">
      <c r="A1020" s="12">
        <v>2526</v>
      </c>
      <c r="DA1020" s="11">
        <v>33</v>
      </c>
      <c r="DB1020" s="11">
        <v>109</v>
      </c>
      <c r="DC1020" s="11">
        <v>39</v>
      </c>
      <c r="DD1020" s="11">
        <v>29</v>
      </c>
      <c r="DE1020" s="11">
        <v>53</v>
      </c>
    </row>
    <row r="1021" spans="1:109">
      <c r="A1021" s="12">
        <v>2527</v>
      </c>
      <c r="DA1021" s="11">
        <v>26</v>
      </c>
      <c r="DB1021" s="11">
        <v>89</v>
      </c>
      <c r="DC1021" s="11">
        <v>13</v>
      </c>
      <c r="DD1021" s="11">
        <v>11</v>
      </c>
      <c r="DE1021" s="11">
        <v>19</v>
      </c>
    </row>
    <row r="1022" spans="1:109">
      <c r="A1022" s="12">
        <v>2528</v>
      </c>
      <c r="DA1022" s="11">
        <v>15</v>
      </c>
      <c r="DB1022" s="11">
        <v>105</v>
      </c>
      <c r="DC1022" s="11">
        <v>54</v>
      </c>
      <c r="DD1022" s="11">
        <v>36</v>
      </c>
      <c r="DE1022" s="11">
        <v>60</v>
      </c>
    </row>
    <row r="1023" spans="1:109">
      <c r="A1023" s="12">
        <v>2529</v>
      </c>
      <c r="DA1023" s="11">
        <v>16</v>
      </c>
      <c r="DB1023" s="11">
        <v>186</v>
      </c>
      <c r="DC1023" s="11">
        <v>9</v>
      </c>
      <c r="DD1023" s="11">
        <v>22</v>
      </c>
      <c r="DE1023" s="11">
        <v>13</v>
      </c>
    </row>
    <row r="1024" spans="1:109">
      <c r="A1024" s="12">
        <v>2530</v>
      </c>
      <c r="DA1024" s="11">
        <v>23</v>
      </c>
      <c r="DB1024" s="11">
        <v>116</v>
      </c>
      <c r="DC1024" s="11">
        <v>33</v>
      </c>
      <c r="DD1024" s="11">
        <v>28</v>
      </c>
      <c r="DE1024" s="11">
        <v>36</v>
      </c>
    </row>
    <row r="1025" spans="1:113">
      <c r="A1025" s="12">
        <v>2531</v>
      </c>
      <c r="DA1025" s="11">
        <v>20</v>
      </c>
      <c r="DB1025" s="11">
        <v>110</v>
      </c>
      <c r="DC1025" s="11">
        <v>4</v>
      </c>
      <c r="DD1025" s="11">
        <v>12</v>
      </c>
      <c r="DE1025" s="11">
        <v>25</v>
      </c>
    </row>
    <row r="1026" spans="1:113">
      <c r="A1026" s="12">
        <v>2532</v>
      </c>
      <c r="DA1026" s="11">
        <v>14</v>
      </c>
      <c r="DB1026" s="11">
        <v>147</v>
      </c>
      <c r="DC1026" s="11">
        <v>18</v>
      </c>
      <c r="DD1026" s="11">
        <v>12</v>
      </c>
      <c r="DE1026" s="11">
        <v>45</v>
      </c>
    </row>
    <row r="1027" spans="1:113">
      <c r="A1027" s="12">
        <v>2601</v>
      </c>
      <c r="DF1027" s="11">
        <v>71</v>
      </c>
      <c r="DG1027" s="11">
        <v>23</v>
      </c>
      <c r="DH1027" s="11">
        <v>64</v>
      </c>
      <c r="DI1027" s="11"/>
    </row>
    <row r="1028" spans="1:113">
      <c r="A1028" s="12">
        <v>2602</v>
      </c>
      <c r="DF1028" s="11">
        <v>80</v>
      </c>
      <c r="DG1028" s="11">
        <v>37</v>
      </c>
      <c r="DH1028" s="11">
        <v>49</v>
      </c>
      <c r="DI1028" s="11"/>
    </row>
    <row r="1029" spans="1:113">
      <c r="A1029" s="12">
        <v>2603</v>
      </c>
      <c r="DF1029" s="11">
        <v>68</v>
      </c>
      <c r="DG1029" s="11">
        <v>23</v>
      </c>
      <c r="DH1029" s="11">
        <v>67</v>
      </c>
      <c r="DI1029" s="11"/>
    </row>
    <row r="1030" spans="1:113">
      <c r="A1030" s="12">
        <v>2604</v>
      </c>
      <c r="DF1030" s="11">
        <v>102</v>
      </c>
      <c r="DG1030" s="11">
        <v>11</v>
      </c>
      <c r="DH1030" s="11">
        <v>26</v>
      </c>
      <c r="DI1030" s="11"/>
    </row>
    <row r="1031" spans="1:113">
      <c r="A1031" s="12">
        <v>2605</v>
      </c>
      <c r="DF1031" s="11">
        <v>68</v>
      </c>
      <c r="DG1031" s="11">
        <v>23</v>
      </c>
      <c r="DH1031" s="11">
        <v>54</v>
      </c>
      <c r="DI1031" s="11"/>
    </row>
    <row r="1032" spans="1:113">
      <c r="A1032" s="12">
        <v>2606</v>
      </c>
      <c r="DF1032" s="11">
        <v>102</v>
      </c>
      <c r="DG1032" s="11">
        <v>24</v>
      </c>
      <c r="DH1032" s="11">
        <v>36</v>
      </c>
      <c r="DI1032" s="11"/>
    </row>
    <row r="1033" spans="1:113">
      <c r="A1033" s="12">
        <v>2607</v>
      </c>
      <c r="DF1033" s="11">
        <v>33</v>
      </c>
      <c r="DG1033" s="11">
        <v>11</v>
      </c>
      <c r="DH1033" s="11">
        <v>74</v>
      </c>
      <c r="DI1033" s="11"/>
    </row>
    <row r="1034" spans="1:113">
      <c r="A1034" s="12">
        <v>2608</v>
      </c>
      <c r="DF1034" s="11">
        <v>54</v>
      </c>
      <c r="DG1034" s="11">
        <v>8</v>
      </c>
      <c r="DH1034" s="11">
        <v>19</v>
      </c>
      <c r="DI1034" s="11"/>
    </row>
    <row r="1035" spans="1:113">
      <c r="A1035" s="12">
        <v>2609</v>
      </c>
      <c r="DF1035" s="11">
        <v>96</v>
      </c>
      <c r="DG1035" s="11">
        <v>23</v>
      </c>
      <c r="DH1035" s="11">
        <v>43</v>
      </c>
      <c r="DI1035" s="11"/>
    </row>
    <row r="1036" spans="1:113">
      <c r="A1036" s="12">
        <v>2610</v>
      </c>
      <c r="DF1036" s="11">
        <v>61</v>
      </c>
      <c r="DG1036" s="11">
        <v>26</v>
      </c>
      <c r="DH1036" s="11">
        <v>60</v>
      </c>
      <c r="DI1036" s="11"/>
    </row>
    <row r="1037" spans="1:113">
      <c r="A1037" s="12">
        <v>2611</v>
      </c>
      <c r="DF1037" s="11">
        <v>103</v>
      </c>
      <c r="DG1037" s="11">
        <v>13</v>
      </c>
      <c r="DH1037" s="11">
        <v>57</v>
      </c>
      <c r="DI1037" s="11"/>
    </row>
    <row r="1038" spans="1:113">
      <c r="A1038" s="12">
        <v>2612</v>
      </c>
      <c r="DF1038" s="11">
        <v>91</v>
      </c>
      <c r="DG1038" s="11">
        <v>19</v>
      </c>
      <c r="DH1038" s="11">
        <v>56</v>
      </c>
      <c r="DI1038" s="11"/>
    </row>
    <row r="1039" spans="1:113">
      <c r="A1039" s="12">
        <v>2613</v>
      </c>
      <c r="DF1039" s="11">
        <v>61</v>
      </c>
      <c r="DG1039" s="11">
        <v>17</v>
      </c>
      <c r="DH1039" s="11">
        <v>27</v>
      </c>
      <c r="DI1039" s="11"/>
    </row>
    <row r="1040" spans="1:113">
      <c r="A1040" s="12">
        <v>2614</v>
      </c>
      <c r="DF1040" s="11">
        <v>48</v>
      </c>
      <c r="DG1040" s="11">
        <v>14</v>
      </c>
      <c r="DH1040" s="11">
        <v>47</v>
      </c>
      <c r="DI1040" s="11"/>
    </row>
    <row r="1041" spans="1:113">
      <c r="A1041" s="12">
        <v>2615</v>
      </c>
      <c r="DF1041" s="11">
        <v>47</v>
      </c>
      <c r="DG1041" s="11">
        <v>8</v>
      </c>
      <c r="DH1041" s="11">
        <v>26</v>
      </c>
      <c r="DI1041" s="11"/>
    </row>
    <row r="1042" spans="1:113">
      <c r="A1042" s="12">
        <v>2616</v>
      </c>
      <c r="DF1042" s="11">
        <v>68</v>
      </c>
      <c r="DG1042" s="11">
        <v>8</v>
      </c>
      <c r="DH1042" s="11">
        <v>17</v>
      </c>
      <c r="DI1042" s="11"/>
    </row>
    <row r="1043" spans="1:113">
      <c r="A1043" s="12">
        <v>2617</v>
      </c>
      <c r="DF1043" s="11">
        <v>73</v>
      </c>
      <c r="DG1043" s="11">
        <v>21</v>
      </c>
      <c r="DH1043" s="11">
        <v>61</v>
      </c>
      <c r="DI1043" s="11"/>
    </row>
    <row r="1044" spans="1:113">
      <c r="A1044" s="12">
        <v>2618</v>
      </c>
      <c r="DF1044" s="11">
        <v>100</v>
      </c>
      <c r="DG1044" s="11">
        <v>9</v>
      </c>
      <c r="DH1044" s="11">
        <v>41</v>
      </c>
      <c r="DI1044" s="11"/>
    </row>
    <row r="1045" spans="1:113">
      <c r="A1045" s="12">
        <v>2619</v>
      </c>
      <c r="DF1045" s="11">
        <v>67</v>
      </c>
      <c r="DG1045" s="11">
        <v>6</v>
      </c>
      <c r="DH1045" s="11">
        <v>23</v>
      </c>
      <c r="DI1045" s="11"/>
    </row>
    <row r="1046" spans="1:113">
      <c r="A1046" s="12">
        <v>2620</v>
      </c>
      <c r="DF1046" s="11">
        <v>91</v>
      </c>
      <c r="DG1046" s="11">
        <v>15</v>
      </c>
      <c r="DH1046" s="11">
        <v>56</v>
      </c>
      <c r="DI1046" s="11"/>
    </row>
    <row r="1047" spans="1:113">
      <c r="A1047" s="12">
        <v>2621</v>
      </c>
      <c r="DF1047" s="11">
        <v>96</v>
      </c>
      <c r="DG1047" s="11">
        <v>32</v>
      </c>
      <c r="DH1047" s="11">
        <v>81</v>
      </c>
      <c r="DI1047" s="11"/>
    </row>
    <row r="1048" spans="1:113">
      <c r="A1048" s="12">
        <v>2622</v>
      </c>
      <c r="DF1048" s="11">
        <v>69</v>
      </c>
      <c r="DG1048" s="11">
        <v>15</v>
      </c>
      <c r="DH1048" s="11">
        <v>21</v>
      </c>
      <c r="DI1048" s="11"/>
    </row>
    <row r="1049" spans="1:113">
      <c r="A1049" s="12">
        <v>2623</v>
      </c>
      <c r="DF1049" s="11">
        <v>74</v>
      </c>
      <c r="DG1049" s="11">
        <v>6</v>
      </c>
      <c r="DH1049" s="11">
        <v>26</v>
      </c>
      <c r="DI1049" s="11"/>
    </row>
    <row r="1050" spans="1:113">
      <c r="A1050" s="12">
        <v>2624</v>
      </c>
      <c r="DF1050" s="11">
        <v>100</v>
      </c>
      <c r="DG1050" s="11">
        <v>3</v>
      </c>
      <c r="DH1050" s="11">
        <v>54</v>
      </c>
      <c r="DI1050" s="11"/>
    </row>
    <row r="1051" spans="1:113">
      <c r="A1051" s="12">
        <v>2625</v>
      </c>
      <c r="DF1051" s="11">
        <v>80</v>
      </c>
      <c r="DG1051" s="11">
        <v>29</v>
      </c>
      <c r="DH1051" s="11">
        <v>50</v>
      </c>
      <c r="DI1051" s="11"/>
    </row>
    <row r="1052" spans="1:113">
      <c r="A1052" s="12">
        <v>2626</v>
      </c>
      <c r="DF1052" s="11">
        <v>30</v>
      </c>
      <c r="DG1052" s="11">
        <v>16</v>
      </c>
      <c r="DH1052" s="11">
        <v>44</v>
      </c>
      <c r="DI1052" s="11"/>
    </row>
    <row r="1053" spans="1:113">
      <c r="A1053" s="12">
        <v>2627</v>
      </c>
      <c r="DF1053" s="11">
        <v>83</v>
      </c>
      <c r="DG1053" s="11">
        <v>50</v>
      </c>
      <c r="DH1053" s="11">
        <v>49</v>
      </c>
      <c r="DI1053" s="11"/>
    </row>
    <row r="1054" spans="1:113">
      <c r="A1054" s="12">
        <v>2628</v>
      </c>
      <c r="DF1054" s="11">
        <v>82</v>
      </c>
      <c r="DG1054" s="11">
        <v>51</v>
      </c>
      <c r="DH1054" s="11">
        <v>83</v>
      </c>
      <c r="DI1054" s="11"/>
    </row>
    <row r="1055" spans="1:113">
      <c r="A1055" s="12">
        <v>2629</v>
      </c>
      <c r="DF1055" s="11">
        <v>44</v>
      </c>
      <c r="DG1055" s="11">
        <v>1</v>
      </c>
      <c r="DH1055" s="11">
        <v>41</v>
      </c>
      <c r="DI1055" s="11"/>
    </row>
    <row r="1056" spans="1:113">
      <c r="A1056" s="12">
        <v>2630</v>
      </c>
      <c r="DF1056" s="11">
        <v>65</v>
      </c>
      <c r="DG1056" s="11">
        <v>18</v>
      </c>
      <c r="DH1056" s="11">
        <v>47</v>
      </c>
      <c r="DI1056" s="11"/>
    </row>
    <row r="1057" spans="1:113">
      <c r="A1057" s="12">
        <v>2631</v>
      </c>
      <c r="DF1057" s="11">
        <v>75</v>
      </c>
      <c r="DG1057" s="11">
        <v>10</v>
      </c>
      <c r="DH1057" s="11">
        <v>12</v>
      </c>
      <c r="DI1057" s="11"/>
    </row>
    <row r="1058" spans="1:113">
      <c r="A1058" s="12">
        <v>2632</v>
      </c>
      <c r="DF1058" s="11">
        <v>65</v>
      </c>
      <c r="DG1058" s="11">
        <v>33</v>
      </c>
      <c r="DH1058" s="11">
        <v>68</v>
      </c>
      <c r="DI1058" s="11"/>
    </row>
    <row r="1059" spans="1:113">
      <c r="A1059" s="12">
        <v>2633</v>
      </c>
      <c r="DF1059" s="11">
        <v>89</v>
      </c>
      <c r="DG1059" s="11">
        <v>12</v>
      </c>
      <c r="DH1059" s="11">
        <v>60</v>
      </c>
      <c r="DI1059" s="11"/>
    </row>
    <row r="1060" spans="1:113">
      <c r="A1060" s="12">
        <v>2634</v>
      </c>
      <c r="DF1060" s="11">
        <v>96</v>
      </c>
      <c r="DG1060" s="11">
        <v>22</v>
      </c>
      <c r="DH1060" s="11">
        <v>72</v>
      </c>
      <c r="DI1060" s="11"/>
    </row>
    <row r="1061" spans="1:113">
      <c r="A1061" s="12">
        <v>2635</v>
      </c>
      <c r="DF1061" s="11">
        <v>104</v>
      </c>
      <c r="DG1061" s="11">
        <v>20</v>
      </c>
      <c r="DH1061" s="11">
        <v>60</v>
      </c>
      <c r="DI1061" s="11"/>
    </row>
    <row r="1062" spans="1:113">
      <c r="A1062" s="12">
        <v>2636</v>
      </c>
      <c r="DF1062" s="11">
        <v>52</v>
      </c>
      <c r="DG1062" s="11">
        <v>27</v>
      </c>
      <c r="DH1062" s="11">
        <v>64</v>
      </c>
      <c r="DI1062" s="11"/>
    </row>
    <row r="1063" spans="1:113">
      <c r="A1063" s="12">
        <v>2637</v>
      </c>
      <c r="DF1063" s="11">
        <v>76</v>
      </c>
      <c r="DG1063" s="11">
        <v>8</v>
      </c>
      <c r="DH1063" s="11">
        <v>64</v>
      </c>
      <c r="DI1063" s="11"/>
    </row>
    <row r="1064" spans="1:113">
      <c r="A1064" s="12">
        <v>2638</v>
      </c>
      <c r="DF1064" s="11">
        <v>60</v>
      </c>
      <c r="DG1064" s="11">
        <v>6</v>
      </c>
      <c r="DH1064" s="11">
        <v>34</v>
      </c>
      <c r="DI1064" s="11"/>
    </row>
    <row r="1065" spans="1:113">
      <c r="A1065" s="12">
        <v>2639</v>
      </c>
      <c r="DF1065" s="11">
        <v>63</v>
      </c>
      <c r="DG1065" s="11">
        <v>28</v>
      </c>
      <c r="DH1065" s="11">
        <v>75</v>
      </c>
      <c r="DI1065" s="11"/>
    </row>
    <row r="1066" spans="1:113">
      <c r="A1066" s="12">
        <v>2640</v>
      </c>
      <c r="DF1066" s="11">
        <v>40</v>
      </c>
      <c r="DG1066" s="11">
        <v>12</v>
      </c>
      <c r="DH1066" s="11">
        <v>24</v>
      </c>
      <c r="DI1066" s="11"/>
    </row>
    <row r="1067" spans="1:113">
      <c r="A1067" s="12">
        <v>2641</v>
      </c>
      <c r="DF1067" s="11">
        <v>92</v>
      </c>
      <c r="DG1067" s="11">
        <v>54</v>
      </c>
      <c r="DH1067" s="11">
        <v>58</v>
      </c>
      <c r="DI1067" s="11"/>
    </row>
    <row r="1068" spans="1:113">
      <c r="A1068" s="12">
        <v>2642</v>
      </c>
      <c r="DF1068" s="11">
        <v>58</v>
      </c>
      <c r="DG1068" s="11">
        <v>21</v>
      </c>
      <c r="DH1068" s="11">
        <v>56</v>
      </c>
      <c r="DI1068" s="11"/>
    </row>
    <row r="1069" spans="1:113">
      <c r="A1069" s="12">
        <v>2643</v>
      </c>
      <c r="DF1069" s="11">
        <v>53</v>
      </c>
      <c r="DG1069" s="11">
        <v>12</v>
      </c>
      <c r="DH1069" s="11">
        <v>26</v>
      </c>
      <c r="DI1069" s="11"/>
    </row>
    <row r="1070" spans="1:113">
      <c r="A1070" s="12">
        <v>2644</v>
      </c>
      <c r="DF1070" s="11">
        <v>67</v>
      </c>
      <c r="DG1070" s="11">
        <v>12</v>
      </c>
      <c r="DH1070" s="11">
        <v>17</v>
      </c>
      <c r="DI1070" s="11"/>
    </row>
    <row r="1071" spans="1:113">
      <c r="A1071" s="12">
        <v>2645</v>
      </c>
      <c r="DF1071" s="11">
        <v>36</v>
      </c>
      <c r="DG1071" s="11">
        <v>10</v>
      </c>
      <c r="DH1071" s="11">
        <v>12</v>
      </c>
      <c r="DI1071" s="11"/>
    </row>
    <row r="1072" spans="1:113">
      <c r="A1072" s="12">
        <v>2646</v>
      </c>
      <c r="DF1072" s="11">
        <v>40</v>
      </c>
      <c r="DG1072" s="11">
        <v>22</v>
      </c>
      <c r="DH1072" s="11">
        <v>33</v>
      </c>
      <c r="DI1072" s="11"/>
    </row>
    <row r="1073" spans="1:115">
      <c r="A1073" s="12">
        <v>2647</v>
      </c>
      <c r="DF1073" s="11">
        <v>69</v>
      </c>
      <c r="DG1073" s="11">
        <v>14</v>
      </c>
      <c r="DH1073" s="11">
        <v>33</v>
      </c>
      <c r="DI1073" s="11"/>
    </row>
    <row r="1074" spans="1:115">
      <c r="A1074" s="12">
        <v>2648</v>
      </c>
      <c r="DF1074" s="11">
        <v>53</v>
      </c>
      <c r="DG1074" s="11">
        <v>31</v>
      </c>
      <c r="DH1074" s="11">
        <v>63</v>
      </c>
      <c r="DI1074" s="11"/>
    </row>
    <row r="1075" spans="1:115">
      <c r="A1075" s="12">
        <v>2649</v>
      </c>
      <c r="DF1075" s="11">
        <v>71</v>
      </c>
      <c r="DG1075" s="11">
        <v>5</v>
      </c>
      <c r="DH1075" s="11">
        <v>18</v>
      </c>
    </row>
    <row r="1076" spans="1:115">
      <c r="A1076" s="12">
        <v>2701</v>
      </c>
      <c r="DI1076" s="11">
        <v>53</v>
      </c>
      <c r="DJ1076" s="11">
        <v>89</v>
      </c>
      <c r="DK1076" s="11"/>
    </row>
    <row r="1077" spans="1:115">
      <c r="A1077" s="12">
        <v>2702</v>
      </c>
      <c r="DI1077" s="11">
        <v>68</v>
      </c>
      <c r="DJ1077" s="11">
        <v>184</v>
      </c>
      <c r="DK1077" s="11"/>
    </row>
    <row r="1078" spans="1:115">
      <c r="A1078" s="12">
        <v>2703</v>
      </c>
      <c r="DI1078" s="11">
        <v>30</v>
      </c>
      <c r="DJ1078" s="11">
        <v>85</v>
      </c>
      <c r="DK1078" s="11"/>
    </row>
    <row r="1079" spans="1:115">
      <c r="A1079" s="12">
        <v>2704</v>
      </c>
      <c r="DI1079" s="11">
        <v>31</v>
      </c>
      <c r="DJ1079" s="11">
        <v>77</v>
      </c>
      <c r="DK1079" s="11"/>
    </row>
    <row r="1080" spans="1:115">
      <c r="A1080" s="12">
        <v>2705</v>
      </c>
      <c r="DI1080" s="11">
        <v>40</v>
      </c>
      <c r="DJ1080" s="11">
        <v>113</v>
      </c>
      <c r="DK1080" s="11"/>
    </row>
    <row r="1081" spans="1:115">
      <c r="A1081" s="12">
        <v>2706</v>
      </c>
      <c r="DI1081" s="11">
        <v>58</v>
      </c>
      <c r="DJ1081" s="11">
        <v>108</v>
      </c>
      <c r="DK1081" s="11"/>
    </row>
    <row r="1082" spans="1:115">
      <c r="A1082" s="12">
        <v>2707</v>
      </c>
      <c r="DI1082" s="11">
        <v>92</v>
      </c>
      <c r="DJ1082" s="11">
        <v>122</v>
      </c>
      <c r="DK1082" s="11"/>
    </row>
    <row r="1083" spans="1:115">
      <c r="A1083" s="12">
        <v>2708</v>
      </c>
      <c r="DI1083" s="11">
        <v>31</v>
      </c>
      <c r="DJ1083" s="11">
        <v>127</v>
      </c>
      <c r="DK1083" s="11"/>
    </row>
    <row r="1084" spans="1:115">
      <c r="A1084" s="12">
        <v>2709</v>
      </c>
      <c r="DI1084" s="11">
        <v>53</v>
      </c>
      <c r="DJ1084" s="11">
        <v>41</v>
      </c>
      <c r="DK1084" s="11"/>
    </row>
    <row r="1085" spans="1:115">
      <c r="A1085" s="12">
        <v>2710</v>
      </c>
      <c r="DI1085" s="11">
        <v>41</v>
      </c>
      <c r="DJ1085" s="11">
        <v>218</v>
      </c>
      <c r="DK1085" s="11"/>
    </row>
    <row r="1086" spans="1:115">
      <c r="A1086" s="12">
        <v>2711</v>
      </c>
      <c r="DI1086" s="11">
        <v>43</v>
      </c>
      <c r="DJ1086" s="11">
        <v>93</v>
      </c>
      <c r="DK1086" s="11"/>
    </row>
    <row r="1087" spans="1:115">
      <c r="A1087" s="12">
        <v>2712</v>
      </c>
      <c r="DI1087" s="11">
        <v>52</v>
      </c>
      <c r="DJ1087" s="11">
        <v>57</v>
      </c>
      <c r="DK1087" s="11"/>
    </row>
    <row r="1088" spans="1:115">
      <c r="A1088" s="12">
        <v>2713</v>
      </c>
      <c r="DI1088" s="11">
        <v>59</v>
      </c>
      <c r="DJ1088" s="11">
        <v>265</v>
      </c>
      <c r="DK1088" s="11"/>
    </row>
    <row r="1089" spans="1:115">
      <c r="A1089" s="12">
        <v>2714</v>
      </c>
      <c r="DI1089" s="11">
        <v>17</v>
      </c>
      <c r="DJ1089" s="11">
        <v>87</v>
      </c>
      <c r="DK1089" s="11"/>
    </row>
    <row r="1090" spans="1:115">
      <c r="A1090" s="12">
        <v>2715</v>
      </c>
      <c r="DI1090" s="11">
        <v>30</v>
      </c>
      <c r="DJ1090" s="11">
        <v>105</v>
      </c>
      <c r="DK1090" s="11"/>
    </row>
    <row r="1091" spans="1:115">
      <c r="A1091" s="12">
        <v>2716</v>
      </c>
      <c r="DI1091" s="11">
        <v>70</v>
      </c>
      <c r="DJ1091" s="11">
        <v>80</v>
      </c>
      <c r="DK1091" s="11"/>
    </row>
    <row r="1092" spans="1:115">
      <c r="A1092" s="12">
        <v>2717</v>
      </c>
      <c r="DI1092" s="11">
        <v>42</v>
      </c>
      <c r="DJ1092" s="11">
        <v>159</v>
      </c>
      <c r="DK1092" s="11"/>
    </row>
    <row r="1093" spans="1:115">
      <c r="A1093" s="12">
        <v>2718</v>
      </c>
      <c r="DI1093" s="11">
        <v>34</v>
      </c>
      <c r="DJ1093" s="11">
        <v>137</v>
      </c>
      <c r="DK1093" s="11"/>
    </row>
    <row r="1094" spans="1:115">
      <c r="A1094" s="12">
        <v>2719</v>
      </c>
      <c r="DI1094" s="11">
        <v>38</v>
      </c>
      <c r="DJ1094" s="11">
        <v>103</v>
      </c>
      <c r="DK1094" s="11"/>
    </row>
    <row r="1095" spans="1:115">
      <c r="A1095" s="12">
        <v>2720</v>
      </c>
      <c r="DI1095" s="11">
        <v>26</v>
      </c>
      <c r="DJ1095" s="11">
        <v>107</v>
      </c>
      <c r="DK1095" s="11"/>
    </row>
    <row r="1096" spans="1:115">
      <c r="A1096" s="12">
        <v>2721</v>
      </c>
      <c r="DI1096" s="11">
        <v>73</v>
      </c>
      <c r="DJ1096" s="11">
        <v>80</v>
      </c>
      <c r="DK1096" s="11"/>
    </row>
    <row r="1097" spans="1:115">
      <c r="A1097" s="12">
        <v>2722</v>
      </c>
      <c r="DI1097" s="11">
        <v>18</v>
      </c>
      <c r="DJ1097" s="11">
        <v>110</v>
      </c>
      <c r="DK1097" s="11"/>
    </row>
    <row r="1098" spans="1:115">
      <c r="A1098" s="12">
        <v>2723</v>
      </c>
      <c r="DI1098" s="11">
        <v>24</v>
      </c>
      <c r="DJ1098" s="11">
        <v>148</v>
      </c>
      <c r="DK1098" s="11"/>
    </row>
    <row r="1099" spans="1:115">
      <c r="A1099" s="12">
        <v>2724</v>
      </c>
      <c r="DI1099" s="11">
        <v>36</v>
      </c>
      <c r="DJ1099" s="11">
        <v>105</v>
      </c>
      <c r="DK1099" s="11"/>
    </row>
    <row r="1100" spans="1:115">
      <c r="A1100" s="12">
        <v>2725</v>
      </c>
      <c r="DI1100" s="11">
        <v>43</v>
      </c>
      <c r="DJ1100" s="11">
        <v>127</v>
      </c>
      <c r="DK1100" s="11"/>
    </row>
    <row r="1101" spans="1:115">
      <c r="A1101" s="12">
        <v>2726</v>
      </c>
      <c r="DI1101" s="11">
        <v>45</v>
      </c>
      <c r="DJ1101" s="11">
        <v>155</v>
      </c>
      <c r="DK1101" s="11"/>
    </row>
    <row r="1102" spans="1:115">
      <c r="A1102" s="12">
        <v>2727</v>
      </c>
      <c r="DI1102" s="11">
        <v>32</v>
      </c>
      <c r="DJ1102" s="11">
        <v>160</v>
      </c>
      <c r="DK1102" s="11"/>
    </row>
    <row r="1103" spans="1:115">
      <c r="A1103" s="12">
        <v>2728</v>
      </c>
      <c r="DI1103" s="11">
        <v>29</v>
      </c>
      <c r="DJ1103" s="11">
        <v>84</v>
      </c>
      <c r="DK1103" s="11"/>
    </row>
    <row r="1104" spans="1:115">
      <c r="A1104" s="12">
        <v>2729</v>
      </c>
      <c r="DI1104" s="11">
        <v>37</v>
      </c>
      <c r="DJ1104" s="11">
        <v>109</v>
      </c>
      <c r="DK1104" s="11"/>
    </row>
    <row r="1105" spans="1:115">
      <c r="A1105" s="12">
        <v>2730</v>
      </c>
      <c r="DI1105" s="11">
        <v>21</v>
      </c>
      <c r="DJ1105" s="11">
        <v>102</v>
      </c>
      <c r="DK1105" s="11"/>
    </row>
    <row r="1106" spans="1:115">
      <c r="A1106" s="12">
        <v>2731</v>
      </c>
      <c r="DI1106" s="11">
        <v>38</v>
      </c>
      <c r="DJ1106" s="11">
        <v>121</v>
      </c>
      <c r="DK1106" s="11"/>
    </row>
    <row r="1107" spans="1:115">
      <c r="A1107" s="12">
        <v>2732</v>
      </c>
      <c r="DI1107" s="11">
        <v>31</v>
      </c>
      <c r="DJ1107" s="11">
        <v>124</v>
      </c>
      <c r="DK1107" s="11"/>
    </row>
    <row r="1108" spans="1:115">
      <c r="A1108" s="12">
        <v>2733</v>
      </c>
      <c r="DI1108" s="11">
        <v>55</v>
      </c>
      <c r="DJ1108" s="11">
        <v>100</v>
      </c>
      <c r="DK1108" s="11"/>
    </row>
    <row r="1109" spans="1:115">
      <c r="A1109" s="12">
        <v>2734</v>
      </c>
      <c r="DI1109" s="11">
        <v>31</v>
      </c>
      <c r="DJ1109" s="11">
        <v>174</v>
      </c>
      <c r="DK1109" s="11"/>
    </row>
    <row r="1110" spans="1:115">
      <c r="A1110" s="12">
        <v>2735</v>
      </c>
      <c r="DI1110" s="11">
        <v>59</v>
      </c>
      <c r="DJ1110" s="11">
        <v>100</v>
      </c>
      <c r="DK1110" s="11"/>
    </row>
    <row r="1111" spans="1:115">
      <c r="A1111" s="12">
        <v>2736</v>
      </c>
      <c r="DI1111" s="11">
        <v>33</v>
      </c>
      <c r="DJ1111" s="11">
        <v>103</v>
      </c>
      <c r="DK1111" s="11"/>
    </row>
    <row r="1112" spans="1:115">
      <c r="A1112" s="12">
        <v>2737</v>
      </c>
      <c r="DI1112" s="11">
        <v>56</v>
      </c>
      <c r="DJ1112" s="11">
        <v>195</v>
      </c>
      <c r="DK1112" s="11"/>
    </row>
    <row r="1113" spans="1:115">
      <c r="A1113" s="12">
        <v>2738</v>
      </c>
      <c r="DI1113" s="11">
        <v>74</v>
      </c>
      <c r="DJ1113" s="11">
        <v>257</v>
      </c>
      <c r="DK1113" s="11"/>
    </row>
    <row r="1114" spans="1:115">
      <c r="A1114" s="12">
        <v>2739</v>
      </c>
      <c r="DI1114" s="11">
        <v>41</v>
      </c>
      <c r="DJ1114" s="11">
        <v>128</v>
      </c>
      <c r="DK1114" s="11"/>
    </row>
    <row r="1115" spans="1:115">
      <c r="A1115" s="12">
        <v>2740</v>
      </c>
      <c r="DI1115" s="11">
        <v>62</v>
      </c>
      <c r="DJ1115" s="11">
        <v>161</v>
      </c>
      <c r="DK1115" s="11"/>
    </row>
    <row r="1116" spans="1:115">
      <c r="A1116" s="12">
        <v>2741</v>
      </c>
      <c r="DI1116" s="11">
        <v>55</v>
      </c>
      <c r="DJ1116" s="11">
        <v>163</v>
      </c>
      <c r="DK1116" s="11"/>
    </row>
    <row r="1117" spans="1:115">
      <c r="A1117" s="12">
        <v>2742</v>
      </c>
      <c r="DI1117" s="11">
        <v>38</v>
      </c>
      <c r="DJ1117" s="11">
        <v>100</v>
      </c>
      <c r="DK1117" s="11"/>
    </row>
    <row r="1118" spans="1:115">
      <c r="A1118" s="12">
        <v>2743</v>
      </c>
      <c r="DI1118" s="11">
        <v>55</v>
      </c>
      <c r="DJ1118" s="11">
        <v>99</v>
      </c>
      <c r="DK1118" s="11"/>
    </row>
    <row r="1119" spans="1:115">
      <c r="A1119" s="12">
        <v>2744</v>
      </c>
      <c r="DI1119" s="11">
        <v>21</v>
      </c>
      <c r="DJ1119" s="11">
        <v>144</v>
      </c>
      <c r="DK1119" s="11"/>
    </row>
    <row r="1120" spans="1:115">
      <c r="A1120" s="12">
        <v>2745</v>
      </c>
      <c r="DI1120" s="11">
        <v>109</v>
      </c>
      <c r="DJ1120" s="11">
        <v>89</v>
      </c>
      <c r="DK1120" s="11"/>
    </row>
    <row r="1121" spans="1:115">
      <c r="A1121" s="12">
        <v>2746</v>
      </c>
      <c r="DI1121" s="11">
        <v>34</v>
      </c>
      <c r="DJ1121" s="11">
        <v>95</v>
      </c>
      <c r="DK1121" s="11"/>
    </row>
    <row r="1122" spans="1:115">
      <c r="A1122" s="12">
        <v>2747</v>
      </c>
      <c r="DI1122" s="11">
        <v>43</v>
      </c>
      <c r="DJ1122" s="11">
        <v>157</v>
      </c>
      <c r="DK1122" s="11"/>
    </row>
    <row r="1123" spans="1:115">
      <c r="A1123" s="12">
        <v>2748</v>
      </c>
      <c r="DI1123" s="11">
        <v>49</v>
      </c>
      <c r="DJ1123" s="11">
        <v>186</v>
      </c>
      <c r="DK1123" s="11"/>
    </row>
    <row r="1124" spans="1:115">
      <c r="A1124" s="12">
        <v>2749</v>
      </c>
      <c r="DI1124" s="11">
        <v>20</v>
      </c>
      <c r="DJ1124" s="11">
        <v>107</v>
      </c>
      <c r="DK1124" s="11"/>
    </row>
    <row r="1125" spans="1:115">
      <c r="A1125" s="12">
        <v>2750</v>
      </c>
      <c r="DI1125" s="11">
        <v>31</v>
      </c>
      <c r="DJ1125" s="11">
        <v>144</v>
      </c>
    </row>
    <row r="1126" spans="1:115">
      <c r="A1126" s="12">
        <v>2801</v>
      </c>
      <c r="DK1126" s="11">
        <v>106</v>
      </c>
    </row>
    <row r="1127" spans="1:115">
      <c r="A1127" s="12">
        <v>2802</v>
      </c>
      <c r="DK1127" s="11">
        <v>122</v>
      </c>
    </row>
    <row r="1128" spans="1:115">
      <c r="A1128" s="12">
        <v>2803</v>
      </c>
      <c r="DK1128" s="11">
        <v>107</v>
      </c>
    </row>
    <row r="1129" spans="1:115">
      <c r="A1129" s="12">
        <v>2804</v>
      </c>
      <c r="DK1129" s="11">
        <v>106</v>
      </c>
    </row>
    <row r="1130" spans="1:115">
      <c r="A1130" s="12">
        <v>2805</v>
      </c>
      <c r="DK1130" s="11">
        <v>111</v>
      </c>
    </row>
    <row r="1131" spans="1:115">
      <c r="A1131" s="12">
        <v>2806</v>
      </c>
      <c r="DK1131" s="11">
        <v>104</v>
      </c>
    </row>
    <row r="1132" spans="1:115">
      <c r="A1132" s="12">
        <v>2807</v>
      </c>
      <c r="DK1132" s="11">
        <v>142</v>
      </c>
    </row>
    <row r="1133" spans="1:115">
      <c r="A1133" s="12">
        <v>2808</v>
      </c>
      <c r="DK1133" s="11">
        <v>78</v>
      </c>
    </row>
    <row r="1134" spans="1:115">
      <c r="A1134" s="12">
        <v>2809</v>
      </c>
      <c r="DK1134" s="11">
        <v>156</v>
      </c>
    </row>
    <row r="1135" spans="1:115">
      <c r="A1135" s="12">
        <v>2810</v>
      </c>
      <c r="DK1135" s="11">
        <v>150</v>
      </c>
    </row>
    <row r="1136" spans="1:115">
      <c r="A1136" s="12">
        <v>2811</v>
      </c>
      <c r="DK1136" s="11">
        <v>191</v>
      </c>
    </row>
    <row r="1137" spans="1:115">
      <c r="A1137" s="12">
        <v>2812</v>
      </c>
      <c r="DK1137" s="11">
        <v>168</v>
      </c>
    </row>
    <row r="1138" spans="1:115">
      <c r="A1138" s="12">
        <v>2813</v>
      </c>
      <c r="DK1138" s="11">
        <v>172</v>
      </c>
    </row>
    <row r="1139" spans="1:115">
      <c r="A1139" s="12">
        <v>2814</v>
      </c>
      <c r="DK1139" s="11">
        <v>175</v>
      </c>
    </row>
    <row r="1140" spans="1:115">
      <c r="A1140" s="12">
        <v>2815</v>
      </c>
      <c r="DK1140" s="11">
        <v>65</v>
      </c>
    </row>
    <row r="1141" spans="1:115">
      <c r="A1141" s="12">
        <v>2816</v>
      </c>
      <c r="DK1141" s="11">
        <v>88</v>
      </c>
    </row>
    <row r="1142" spans="1:115">
      <c r="A1142" s="12">
        <v>2817</v>
      </c>
      <c r="DK1142" s="11">
        <v>135</v>
      </c>
    </row>
    <row r="1143" spans="1:115">
      <c r="A1143" s="12">
        <v>2818</v>
      </c>
      <c r="DK1143" s="11">
        <v>137</v>
      </c>
    </row>
    <row r="1144" spans="1:115">
      <c r="A1144" s="12">
        <v>2819</v>
      </c>
      <c r="DK1144" s="11">
        <v>116</v>
      </c>
    </row>
    <row r="1145" spans="1:115">
      <c r="A1145" s="12">
        <v>2820</v>
      </c>
      <c r="DK1145" s="11">
        <v>136</v>
      </c>
    </row>
    <row r="1146" spans="1:115">
      <c r="A1146" s="12">
        <v>2821</v>
      </c>
      <c r="DK1146" s="11">
        <v>128</v>
      </c>
    </row>
    <row r="1147" spans="1:115">
      <c r="A1147" s="12">
        <v>2822</v>
      </c>
      <c r="DK1147" s="11">
        <v>119</v>
      </c>
    </row>
    <row r="1148" spans="1:115">
      <c r="A1148" s="12">
        <v>2823</v>
      </c>
      <c r="DK1148" s="11">
        <v>172</v>
      </c>
    </row>
    <row r="1149" spans="1:115">
      <c r="A1149" s="12">
        <v>2824</v>
      </c>
      <c r="DK1149" s="11">
        <v>125</v>
      </c>
    </row>
    <row r="1150" spans="1:115">
      <c r="A1150" s="12">
        <v>2825</v>
      </c>
      <c r="DK1150" s="11">
        <v>195</v>
      </c>
    </row>
    <row r="1151" spans="1:115">
      <c r="A1151" s="12">
        <v>2826</v>
      </c>
      <c r="DK1151" s="11">
        <v>165</v>
      </c>
    </row>
    <row r="1152" spans="1:115">
      <c r="A1152" s="12">
        <v>2827</v>
      </c>
      <c r="DK1152" s="11">
        <v>135</v>
      </c>
    </row>
    <row r="1153" spans="1:115">
      <c r="A1153" s="12">
        <v>2828</v>
      </c>
      <c r="DK1153" s="11">
        <v>158</v>
      </c>
    </row>
    <row r="1154" spans="1:115">
      <c r="A1154" s="12">
        <v>2829</v>
      </c>
      <c r="DK1154" s="11">
        <v>65</v>
      </c>
    </row>
    <row r="1155" spans="1:115">
      <c r="A1155" s="12">
        <v>2830</v>
      </c>
      <c r="DK1155" s="11">
        <v>25</v>
      </c>
    </row>
    <row r="1156" spans="1:115">
      <c r="A1156" s="12">
        <v>2831</v>
      </c>
      <c r="DK1156" s="11">
        <v>214</v>
      </c>
    </row>
    <row r="1157" spans="1:115">
      <c r="A1157" s="12">
        <v>2832</v>
      </c>
      <c r="DK1157" s="11">
        <v>150</v>
      </c>
    </row>
    <row r="1158" spans="1:115">
      <c r="A1158" s="12">
        <v>2833</v>
      </c>
      <c r="DK1158" s="11">
        <v>178</v>
      </c>
    </row>
    <row r="1159" spans="1:115">
      <c r="A1159" s="12">
        <v>2834</v>
      </c>
      <c r="DK1159" s="11">
        <v>211</v>
      </c>
    </row>
    <row r="1160" spans="1:115">
      <c r="A1160" s="12">
        <v>2835</v>
      </c>
      <c r="DK1160" s="11">
        <v>163</v>
      </c>
    </row>
    <row r="1161" spans="1:115">
      <c r="A1161" s="12">
        <v>2836</v>
      </c>
      <c r="DK1161" s="11">
        <v>107</v>
      </c>
    </row>
    <row r="1162" spans="1:115">
      <c r="A1162" s="12">
        <v>2837</v>
      </c>
      <c r="DK1162" s="11">
        <v>196</v>
      </c>
    </row>
    <row r="1163" spans="1:115">
      <c r="A1163" s="12">
        <v>2838</v>
      </c>
      <c r="DK1163" s="11">
        <v>92</v>
      </c>
    </row>
    <row r="1164" spans="1:115">
      <c r="A1164" s="12">
        <v>2839</v>
      </c>
      <c r="DK1164" s="11">
        <v>103</v>
      </c>
    </row>
    <row r="1165" spans="1:115">
      <c r="A1165" s="12">
        <v>2840</v>
      </c>
      <c r="DK1165" s="11">
        <v>179</v>
      </c>
    </row>
    <row r="1166" spans="1:115">
      <c r="A1166" s="12">
        <v>2841</v>
      </c>
      <c r="DK1166" s="11">
        <v>126</v>
      </c>
    </row>
    <row r="1167" spans="1:115">
      <c r="A1167" s="12">
        <v>2842</v>
      </c>
      <c r="DK1167" s="11">
        <v>145</v>
      </c>
    </row>
    <row r="1168" spans="1:115">
      <c r="A1168" s="12">
        <v>2843</v>
      </c>
      <c r="DK1168" s="11">
        <v>172</v>
      </c>
    </row>
    <row r="1169" spans="1:123">
      <c r="A1169" s="12">
        <v>2844</v>
      </c>
      <c r="DK1169" s="11">
        <v>95</v>
      </c>
    </row>
    <row r="1170" spans="1:123">
      <c r="A1170" s="12">
        <v>2845</v>
      </c>
      <c r="DK1170" s="11">
        <v>96</v>
      </c>
    </row>
    <row r="1171" spans="1:123">
      <c r="A1171" s="12">
        <v>2846</v>
      </c>
      <c r="DK1171" s="11">
        <v>199</v>
      </c>
    </row>
    <row r="1172" spans="1:123">
      <c r="A1172" s="12">
        <v>2901</v>
      </c>
      <c r="DL1172" s="11">
        <v>55</v>
      </c>
      <c r="DM1172" s="11">
        <v>187</v>
      </c>
      <c r="DN1172" s="11">
        <v>34</v>
      </c>
      <c r="DO1172" s="11">
        <v>42</v>
      </c>
      <c r="DP1172" s="11">
        <v>1</v>
      </c>
      <c r="DQ1172" s="11">
        <v>8</v>
      </c>
      <c r="DR1172" s="11">
        <v>0</v>
      </c>
      <c r="DS1172" s="11">
        <v>11</v>
      </c>
    </row>
    <row r="1173" spans="1:123">
      <c r="A1173" s="12">
        <v>2902</v>
      </c>
      <c r="DL1173" s="11">
        <v>175</v>
      </c>
      <c r="DM1173" s="11">
        <v>5</v>
      </c>
      <c r="DN1173" s="11">
        <v>5</v>
      </c>
      <c r="DO1173" s="11">
        <v>95</v>
      </c>
      <c r="DP1173" s="11">
        <v>43</v>
      </c>
      <c r="DQ1173" s="11">
        <v>29</v>
      </c>
      <c r="DR1173" s="11">
        <v>4</v>
      </c>
      <c r="DS1173" s="11">
        <v>4</v>
      </c>
    </row>
    <row r="1174" spans="1:123">
      <c r="A1174" s="12">
        <v>2903</v>
      </c>
      <c r="DL1174" s="11">
        <v>132</v>
      </c>
      <c r="DM1174" s="11">
        <v>1</v>
      </c>
      <c r="DN1174" s="11">
        <v>2</v>
      </c>
      <c r="DO1174" s="11">
        <v>88</v>
      </c>
      <c r="DP1174" s="11">
        <v>10</v>
      </c>
      <c r="DQ1174" s="11">
        <v>25</v>
      </c>
      <c r="DR1174" s="11">
        <v>1</v>
      </c>
      <c r="DS1174" s="11">
        <v>6</v>
      </c>
    </row>
    <row r="1175" spans="1:123">
      <c r="A1175" s="12">
        <v>2904</v>
      </c>
      <c r="DL1175" s="11">
        <v>128</v>
      </c>
      <c r="DM1175" s="11">
        <v>6</v>
      </c>
      <c r="DN1175" s="11">
        <v>3</v>
      </c>
      <c r="DO1175" s="11">
        <v>59</v>
      </c>
      <c r="DP1175" s="11">
        <v>3</v>
      </c>
      <c r="DQ1175" s="11">
        <v>10</v>
      </c>
      <c r="DR1175" s="11">
        <v>42</v>
      </c>
      <c r="DS1175" s="11">
        <v>15</v>
      </c>
    </row>
    <row r="1176" spans="1:123">
      <c r="A1176" s="12">
        <v>2905</v>
      </c>
      <c r="DL1176" s="11">
        <v>85</v>
      </c>
      <c r="DM1176" s="11">
        <v>5</v>
      </c>
      <c r="DN1176" s="11">
        <v>4</v>
      </c>
      <c r="DO1176" s="11">
        <v>52</v>
      </c>
      <c r="DP1176" s="11">
        <v>34</v>
      </c>
      <c r="DQ1176" s="11">
        <v>11</v>
      </c>
      <c r="DR1176" s="11">
        <v>16</v>
      </c>
      <c r="DS1176" s="11">
        <v>9</v>
      </c>
    </row>
    <row r="1177" spans="1:123">
      <c r="A1177" s="12">
        <v>2906</v>
      </c>
      <c r="DL1177" s="11">
        <v>105</v>
      </c>
      <c r="DM1177" s="11">
        <v>4</v>
      </c>
      <c r="DN1177" s="11">
        <v>7</v>
      </c>
      <c r="DO1177" s="11">
        <v>27</v>
      </c>
      <c r="DP1177" s="11">
        <v>8</v>
      </c>
      <c r="DQ1177" s="11">
        <v>18</v>
      </c>
      <c r="DR1177" s="11">
        <v>6</v>
      </c>
      <c r="DS1177" s="11">
        <v>4</v>
      </c>
    </row>
    <row r="1178" spans="1:123">
      <c r="A1178" s="12">
        <v>2907</v>
      </c>
      <c r="DL1178" s="11">
        <v>59</v>
      </c>
      <c r="DM1178" s="11">
        <v>65</v>
      </c>
      <c r="DN1178" s="11">
        <v>26</v>
      </c>
      <c r="DO1178" s="11">
        <v>62</v>
      </c>
      <c r="DP1178" s="11">
        <v>5</v>
      </c>
      <c r="DQ1178" s="11">
        <v>11</v>
      </c>
      <c r="DR1178" s="11">
        <v>3</v>
      </c>
      <c r="DS1178" s="11">
        <v>12</v>
      </c>
    </row>
    <row r="1179" spans="1:123">
      <c r="A1179" s="12">
        <v>2908</v>
      </c>
      <c r="DL1179" s="11">
        <v>81</v>
      </c>
      <c r="DM1179" s="11">
        <v>4</v>
      </c>
      <c r="DN1179" s="11">
        <v>1</v>
      </c>
      <c r="DO1179" s="11">
        <v>26</v>
      </c>
      <c r="DP1179" s="11">
        <v>6</v>
      </c>
      <c r="DQ1179" s="11">
        <v>7</v>
      </c>
      <c r="DR1179" s="11">
        <v>4</v>
      </c>
      <c r="DS1179" s="11">
        <v>3</v>
      </c>
    </row>
    <row r="1180" spans="1:123">
      <c r="A1180" s="12">
        <v>2909</v>
      </c>
      <c r="DL1180" s="11">
        <v>43</v>
      </c>
      <c r="DM1180" s="11">
        <v>192</v>
      </c>
      <c r="DN1180" s="11">
        <v>62</v>
      </c>
      <c r="DO1180" s="11">
        <v>31</v>
      </c>
      <c r="DP1180" s="11">
        <v>4</v>
      </c>
      <c r="DQ1180" s="11">
        <v>2</v>
      </c>
      <c r="DR1180" s="11">
        <v>7</v>
      </c>
      <c r="DS1180" s="11">
        <v>8</v>
      </c>
    </row>
    <row r="1181" spans="1:123">
      <c r="A1181" s="12">
        <v>2910</v>
      </c>
      <c r="DL1181" s="11">
        <v>47</v>
      </c>
      <c r="DM1181" s="11">
        <v>208</v>
      </c>
      <c r="DN1181" s="11">
        <v>31</v>
      </c>
      <c r="DO1181" s="11">
        <v>60</v>
      </c>
      <c r="DP1181" s="11">
        <v>2</v>
      </c>
      <c r="DQ1181" s="11">
        <v>6</v>
      </c>
      <c r="DR1181" s="11">
        <v>3</v>
      </c>
      <c r="DS1181" s="11">
        <v>25</v>
      </c>
    </row>
    <row r="1182" spans="1:123">
      <c r="A1182" s="12">
        <v>2911</v>
      </c>
      <c r="DL1182" s="11">
        <v>55</v>
      </c>
      <c r="DM1182" s="11">
        <v>3</v>
      </c>
      <c r="DN1182" s="11">
        <v>6</v>
      </c>
      <c r="DO1182" s="11">
        <v>32</v>
      </c>
      <c r="DP1182" s="11">
        <v>24</v>
      </c>
      <c r="DQ1182" s="11">
        <v>6</v>
      </c>
      <c r="DR1182" s="11">
        <v>4</v>
      </c>
      <c r="DS1182" s="11">
        <v>2</v>
      </c>
    </row>
    <row r="1183" spans="1:123">
      <c r="A1183" s="12">
        <v>2912</v>
      </c>
      <c r="DL1183" s="11">
        <v>93</v>
      </c>
      <c r="DM1183" s="11">
        <v>19</v>
      </c>
      <c r="DN1183" s="11">
        <v>16</v>
      </c>
      <c r="DO1183" s="11">
        <v>95</v>
      </c>
      <c r="DP1183" s="11">
        <v>7</v>
      </c>
      <c r="DQ1183" s="11">
        <v>18</v>
      </c>
      <c r="DR1183" s="11">
        <v>16</v>
      </c>
      <c r="DS1183" s="11">
        <v>12</v>
      </c>
    </row>
    <row r="1184" spans="1:123">
      <c r="A1184" s="12">
        <v>2913</v>
      </c>
      <c r="DL1184" s="11">
        <v>135</v>
      </c>
      <c r="DM1184" s="11">
        <v>6</v>
      </c>
      <c r="DN1184" s="11">
        <v>3</v>
      </c>
      <c r="DO1184" s="11">
        <v>45</v>
      </c>
      <c r="DP1184" s="11">
        <v>2</v>
      </c>
      <c r="DQ1184" s="11">
        <v>9</v>
      </c>
      <c r="DR1184" s="11">
        <v>19</v>
      </c>
      <c r="DS1184" s="11">
        <v>16</v>
      </c>
    </row>
    <row r="1185" spans="1:123">
      <c r="A1185" s="12">
        <v>2914</v>
      </c>
      <c r="DL1185" s="11">
        <v>114</v>
      </c>
      <c r="DM1185" s="11">
        <v>4</v>
      </c>
      <c r="DN1185" s="11">
        <v>4</v>
      </c>
      <c r="DO1185" s="11">
        <v>86</v>
      </c>
      <c r="DP1185" s="11">
        <v>19</v>
      </c>
      <c r="DQ1185" s="11">
        <v>27</v>
      </c>
      <c r="DR1185" s="11">
        <v>3</v>
      </c>
      <c r="DS1185" s="11">
        <v>11</v>
      </c>
    </row>
    <row r="1186" spans="1:123">
      <c r="A1186" s="12">
        <v>2915</v>
      </c>
      <c r="DL1186" s="11">
        <v>139</v>
      </c>
      <c r="DM1186" s="11">
        <v>9</v>
      </c>
      <c r="DN1186" s="11">
        <v>5</v>
      </c>
      <c r="DO1186" s="11">
        <v>100</v>
      </c>
      <c r="DP1186" s="11">
        <v>13</v>
      </c>
      <c r="DQ1186" s="11">
        <v>9</v>
      </c>
      <c r="DR1186" s="11">
        <v>9</v>
      </c>
      <c r="DS1186" s="11">
        <v>6</v>
      </c>
    </row>
    <row r="1187" spans="1:123">
      <c r="A1187" s="12">
        <v>2916</v>
      </c>
      <c r="DL1187" s="11">
        <v>197</v>
      </c>
      <c r="DM1187" s="11">
        <v>0</v>
      </c>
      <c r="DN1187" s="11">
        <v>2</v>
      </c>
      <c r="DO1187" s="11">
        <v>40</v>
      </c>
      <c r="DP1187" s="11">
        <v>7</v>
      </c>
      <c r="DQ1187" s="11">
        <v>25</v>
      </c>
      <c r="DR1187" s="11">
        <v>5</v>
      </c>
      <c r="DS1187" s="11">
        <v>3</v>
      </c>
    </row>
    <row r="1188" spans="1:123">
      <c r="A1188" s="12">
        <v>2917</v>
      </c>
      <c r="DL1188" s="11">
        <v>131</v>
      </c>
      <c r="DM1188" s="11">
        <v>3</v>
      </c>
      <c r="DN1188" s="11">
        <v>2</v>
      </c>
      <c r="DO1188" s="11">
        <v>30</v>
      </c>
      <c r="DP1188" s="11">
        <v>10</v>
      </c>
      <c r="DQ1188" s="11">
        <v>7</v>
      </c>
      <c r="DR1188" s="11">
        <v>9</v>
      </c>
      <c r="DS1188" s="11">
        <v>7</v>
      </c>
    </row>
    <row r="1189" spans="1:123">
      <c r="A1189" s="12">
        <v>2918</v>
      </c>
      <c r="DL1189" s="11">
        <v>137</v>
      </c>
      <c r="DM1189" s="11">
        <v>4</v>
      </c>
      <c r="DN1189" s="11">
        <v>3</v>
      </c>
      <c r="DO1189" s="11">
        <v>43</v>
      </c>
      <c r="DP1189" s="11">
        <v>15</v>
      </c>
      <c r="DQ1189" s="11">
        <v>14</v>
      </c>
      <c r="DR1189" s="11">
        <v>4</v>
      </c>
      <c r="DS1189" s="11">
        <v>4</v>
      </c>
    </row>
    <row r="1190" spans="1:123">
      <c r="A1190" s="12">
        <v>2919</v>
      </c>
      <c r="DL1190" s="11">
        <v>108</v>
      </c>
      <c r="DM1190" s="11">
        <v>1</v>
      </c>
      <c r="DN1190" s="11">
        <v>2</v>
      </c>
      <c r="DO1190" s="11">
        <v>86</v>
      </c>
      <c r="DP1190" s="11">
        <v>25</v>
      </c>
      <c r="DQ1190" s="11">
        <v>16</v>
      </c>
      <c r="DR1190" s="11">
        <v>7</v>
      </c>
      <c r="DS1190" s="11">
        <v>1</v>
      </c>
    </row>
    <row r="1191" spans="1:123">
      <c r="A1191" s="12">
        <v>2920</v>
      </c>
      <c r="DL1191" s="11">
        <v>168</v>
      </c>
      <c r="DM1191" s="11">
        <v>10</v>
      </c>
      <c r="DN1191" s="11">
        <v>6</v>
      </c>
      <c r="DO1191" s="11">
        <v>41</v>
      </c>
      <c r="DP1191" s="11">
        <v>59</v>
      </c>
      <c r="DQ1191" s="11">
        <v>9</v>
      </c>
      <c r="DR1191" s="11">
        <v>7</v>
      </c>
      <c r="DS1191" s="11">
        <v>6</v>
      </c>
    </row>
    <row r="1192" spans="1:123">
      <c r="A1192" s="12">
        <v>2921</v>
      </c>
      <c r="DL1192" s="11">
        <v>141</v>
      </c>
      <c r="DM1192" s="11">
        <v>4</v>
      </c>
      <c r="DN1192" s="11">
        <v>3</v>
      </c>
      <c r="DO1192" s="11">
        <v>27</v>
      </c>
      <c r="DP1192" s="11">
        <v>30</v>
      </c>
      <c r="DQ1192" s="11">
        <v>21</v>
      </c>
      <c r="DR1192" s="11">
        <v>7</v>
      </c>
      <c r="DS1192" s="11">
        <v>4</v>
      </c>
    </row>
    <row r="1193" spans="1:123">
      <c r="A1193" s="12">
        <v>2922</v>
      </c>
      <c r="DL1193" s="11">
        <v>91</v>
      </c>
      <c r="DM1193" s="11">
        <v>11</v>
      </c>
      <c r="DN1193" s="11">
        <v>9</v>
      </c>
      <c r="DO1193" s="11">
        <v>36</v>
      </c>
      <c r="DP1193" s="11">
        <v>8</v>
      </c>
      <c r="DQ1193" s="11">
        <v>10</v>
      </c>
      <c r="DR1193" s="11">
        <v>7</v>
      </c>
      <c r="DS1193" s="11">
        <v>6</v>
      </c>
    </row>
    <row r="1194" spans="1:123">
      <c r="A1194" s="12">
        <v>2923</v>
      </c>
      <c r="DL1194" s="11">
        <v>31</v>
      </c>
      <c r="DM1194" s="11">
        <v>91</v>
      </c>
      <c r="DN1194" s="11">
        <v>97</v>
      </c>
      <c r="DO1194" s="11">
        <v>24</v>
      </c>
      <c r="DP1194" s="11">
        <v>1</v>
      </c>
      <c r="DQ1194" s="11">
        <v>6</v>
      </c>
      <c r="DR1194" s="11">
        <v>1</v>
      </c>
      <c r="DS1194" s="11">
        <v>3</v>
      </c>
    </row>
    <row r="1195" spans="1:123">
      <c r="A1195" s="12">
        <v>2924</v>
      </c>
      <c r="DL1195" s="11">
        <v>99</v>
      </c>
      <c r="DM1195" s="11">
        <v>9</v>
      </c>
      <c r="DN1195" s="11">
        <v>3</v>
      </c>
      <c r="DO1195" s="11">
        <v>50</v>
      </c>
      <c r="DP1195" s="11">
        <v>6</v>
      </c>
      <c r="DQ1195" s="11">
        <v>7</v>
      </c>
      <c r="DR1195" s="11">
        <v>14</v>
      </c>
      <c r="DS1195" s="11">
        <v>11</v>
      </c>
    </row>
    <row r="1196" spans="1:123">
      <c r="A1196" s="12">
        <v>2925</v>
      </c>
      <c r="DL1196" s="11">
        <v>133</v>
      </c>
      <c r="DM1196" s="11">
        <v>5</v>
      </c>
      <c r="DN1196" s="11">
        <v>6</v>
      </c>
      <c r="DO1196" s="11">
        <v>68</v>
      </c>
      <c r="DP1196" s="11">
        <v>5</v>
      </c>
      <c r="DQ1196" s="11">
        <v>8</v>
      </c>
      <c r="DR1196" s="11">
        <v>29</v>
      </c>
      <c r="DS1196" s="11">
        <v>27</v>
      </c>
    </row>
    <row r="1197" spans="1:123">
      <c r="A1197" s="12">
        <v>2926</v>
      </c>
      <c r="DL1197" s="11">
        <v>139</v>
      </c>
      <c r="DM1197" s="11">
        <v>8</v>
      </c>
      <c r="DN1197" s="11">
        <v>12</v>
      </c>
      <c r="DO1197" s="11">
        <v>78</v>
      </c>
      <c r="DP1197" s="11">
        <v>8</v>
      </c>
      <c r="DQ1197" s="11">
        <v>10</v>
      </c>
      <c r="DR1197" s="11">
        <v>1</v>
      </c>
      <c r="DS1197" s="11">
        <v>6</v>
      </c>
    </row>
    <row r="1198" spans="1:123">
      <c r="A1198" s="12">
        <v>2927</v>
      </c>
      <c r="DL1198" s="11">
        <v>104</v>
      </c>
      <c r="DM1198" s="11">
        <v>3</v>
      </c>
      <c r="DN1198" s="11">
        <v>3</v>
      </c>
      <c r="DO1198" s="11">
        <v>44</v>
      </c>
      <c r="DP1198" s="11">
        <v>14</v>
      </c>
      <c r="DQ1198" s="11">
        <v>10</v>
      </c>
      <c r="DR1198" s="11">
        <v>37</v>
      </c>
      <c r="DS1198" s="11">
        <v>18</v>
      </c>
    </row>
    <row r="1199" spans="1:123">
      <c r="A1199" s="12">
        <v>2928</v>
      </c>
      <c r="DL1199" s="11">
        <v>127</v>
      </c>
      <c r="DM1199" s="11">
        <v>3</v>
      </c>
      <c r="DN1199" s="11">
        <v>4</v>
      </c>
      <c r="DO1199" s="11">
        <v>125</v>
      </c>
      <c r="DP1199" s="11">
        <v>2</v>
      </c>
      <c r="DQ1199" s="11">
        <v>38</v>
      </c>
      <c r="DR1199" s="11">
        <v>6</v>
      </c>
      <c r="DS1199" s="11">
        <v>2</v>
      </c>
    </row>
    <row r="1200" spans="1:123">
      <c r="A1200" s="12">
        <v>2929</v>
      </c>
      <c r="DL1200" s="11">
        <v>13</v>
      </c>
      <c r="DM1200" s="11">
        <v>81</v>
      </c>
      <c r="DN1200" s="11">
        <v>45</v>
      </c>
      <c r="DO1200" s="11">
        <v>67</v>
      </c>
      <c r="DP1200" s="11">
        <v>4</v>
      </c>
      <c r="DQ1200" s="11">
        <v>3</v>
      </c>
      <c r="DR1200" s="11">
        <v>1</v>
      </c>
      <c r="DS1200" s="11">
        <v>2</v>
      </c>
    </row>
    <row r="1201" spans="1:125">
      <c r="A1201" s="12">
        <v>2930</v>
      </c>
      <c r="DL1201" s="11">
        <v>121</v>
      </c>
      <c r="DM1201" s="11">
        <v>89</v>
      </c>
      <c r="DN1201" s="11">
        <v>61</v>
      </c>
      <c r="DO1201" s="11">
        <v>19</v>
      </c>
      <c r="DP1201" s="11">
        <v>13</v>
      </c>
      <c r="DQ1201" s="11">
        <v>9</v>
      </c>
      <c r="DR1201" s="11">
        <v>3</v>
      </c>
      <c r="DS1201" s="11">
        <v>7</v>
      </c>
    </row>
    <row r="1202" spans="1:125">
      <c r="A1202" s="12">
        <v>2931</v>
      </c>
      <c r="DL1202" s="11">
        <v>16</v>
      </c>
      <c r="DM1202" s="11">
        <v>104</v>
      </c>
      <c r="DN1202" s="11">
        <v>45</v>
      </c>
      <c r="DO1202" s="11">
        <v>42</v>
      </c>
      <c r="DP1202" s="11">
        <v>5</v>
      </c>
      <c r="DQ1202" s="11">
        <v>1</v>
      </c>
      <c r="DR1202" s="11">
        <v>0</v>
      </c>
      <c r="DS1202" s="11">
        <v>4</v>
      </c>
    </row>
    <row r="1203" spans="1:125">
      <c r="A1203" s="12">
        <v>2932</v>
      </c>
      <c r="DL1203" s="11">
        <v>12</v>
      </c>
      <c r="DM1203" s="11">
        <v>88</v>
      </c>
      <c r="DN1203" s="11">
        <v>27</v>
      </c>
      <c r="DO1203" s="11">
        <v>64</v>
      </c>
      <c r="DP1203" s="11">
        <v>3</v>
      </c>
      <c r="DQ1203" s="11">
        <v>3</v>
      </c>
      <c r="DR1203" s="11">
        <v>3</v>
      </c>
      <c r="DS1203" s="11">
        <v>3</v>
      </c>
    </row>
    <row r="1204" spans="1:125">
      <c r="A1204" s="12">
        <v>2933</v>
      </c>
      <c r="DL1204" s="11">
        <v>140</v>
      </c>
      <c r="DM1204" s="11">
        <v>5</v>
      </c>
      <c r="DN1204" s="11">
        <v>5</v>
      </c>
      <c r="DO1204" s="11">
        <v>46</v>
      </c>
      <c r="DP1204" s="11">
        <v>14</v>
      </c>
      <c r="DQ1204" s="11">
        <v>9</v>
      </c>
      <c r="DR1204" s="11">
        <v>6</v>
      </c>
      <c r="DS1204" s="11">
        <v>2</v>
      </c>
    </row>
    <row r="1205" spans="1:125">
      <c r="A1205" s="12">
        <v>2934</v>
      </c>
      <c r="DL1205" s="11">
        <v>95</v>
      </c>
      <c r="DM1205" s="11">
        <v>10</v>
      </c>
      <c r="DN1205" s="11">
        <v>21</v>
      </c>
      <c r="DO1205" s="11">
        <v>17</v>
      </c>
      <c r="DP1205" s="11">
        <v>5</v>
      </c>
      <c r="DQ1205" s="11">
        <v>7</v>
      </c>
      <c r="DR1205" s="11">
        <v>1</v>
      </c>
      <c r="DS1205" s="11">
        <v>2</v>
      </c>
    </row>
    <row r="1206" spans="1:125">
      <c r="A1206" s="12">
        <v>2935</v>
      </c>
      <c r="DL1206" s="11">
        <v>97</v>
      </c>
      <c r="DM1206" s="11">
        <v>2</v>
      </c>
      <c r="DN1206" s="11">
        <v>4</v>
      </c>
      <c r="DO1206" s="11">
        <v>24</v>
      </c>
      <c r="DP1206" s="11">
        <v>8</v>
      </c>
      <c r="DQ1206" s="11">
        <v>14</v>
      </c>
      <c r="DR1206" s="11">
        <v>10</v>
      </c>
      <c r="DS1206" s="11">
        <v>7</v>
      </c>
    </row>
    <row r="1207" spans="1:125">
      <c r="A1207" s="12">
        <v>2936</v>
      </c>
      <c r="DL1207" s="11">
        <v>113</v>
      </c>
      <c r="DM1207" s="11">
        <v>5</v>
      </c>
      <c r="DN1207" s="11">
        <v>2</v>
      </c>
      <c r="DO1207" s="11">
        <v>81</v>
      </c>
      <c r="DP1207" s="11">
        <v>9</v>
      </c>
      <c r="DQ1207" s="11">
        <v>7</v>
      </c>
      <c r="DR1207" s="11">
        <v>8</v>
      </c>
      <c r="DS1207" s="11">
        <v>2</v>
      </c>
    </row>
    <row r="1208" spans="1:125">
      <c r="A1208" s="12">
        <v>2937</v>
      </c>
      <c r="DL1208" s="11">
        <v>134</v>
      </c>
      <c r="DM1208" s="11">
        <v>6</v>
      </c>
      <c r="DN1208" s="11">
        <v>4</v>
      </c>
      <c r="DO1208" s="11">
        <v>41</v>
      </c>
      <c r="DP1208" s="11">
        <v>12</v>
      </c>
      <c r="DQ1208" s="11">
        <v>8</v>
      </c>
      <c r="DR1208" s="11">
        <v>4</v>
      </c>
      <c r="DS1208" s="11">
        <v>8</v>
      </c>
    </row>
    <row r="1209" spans="1:125">
      <c r="A1209" s="12">
        <v>2938</v>
      </c>
      <c r="DL1209" s="11">
        <v>36</v>
      </c>
      <c r="DM1209" s="11">
        <v>66</v>
      </c>
      <c r="DN1209" s="11">
        <v>61</v>
      </c>
      <c r="DO1209" s="11">
        <v>16</v>
      </c>
      <c r="DP1209" s="11">
        <v>1</v>
      </c>
      <c r="DQ1209" s="11">
        <v>1</v>
      </c>
      <c r="DR1209" s="11">
        <v>1</v>
      </c>
      <c r="DS1209" s="11">
        <v>4</v>
      </c>
    </row>
    <row r="1210" spans="1:125">
      <c r="A1210" s="12">
        <v>2939</v>
      </c>
      <c r="DL1210" s="11">
        <v>24</v>
      </c>
      <c r="DM1210" s="11">
        <v>84</v>
      </c>
      <c r="DN1210" s="11">
        <v>24</v>
      </c>
      <c r="DO1210" s="11">
        <v>34</v>
      </c>
      <c r="DP1210" s="11">
        <v>5</v>
      </c>
      <c r="DQ1210" s="11">
        <v>6</v>
      </c>
      <c r="DR1210" s="11">
        <v>0</v>
      </c>
      <c r="DS1210" s="11">
        <v>5</v>
      </c>
    </row>
    <row r="1211" spans="1:125">
      <c r="A1211" s="12">
        <v>2940</v>
      </c>
      <c r="DL1211" s="11">
        <v>124</v>
      </c>
      <c r="DM1211" s="11">
        <v>7</v>
      </c>
      <c r="DN1211" s="11">
        <v>8</v>
      </c>
      <c r="DO1211" s="11">
        <v>85</v>
      </c>
      <c r="DP1211" s="11">
        <v>5</v>
      </c>
      <c r="DQ1211" s="11">
        <v>16</v>
      </c>
      <c r="DR1211" s="11">
        <v>28</v>
      </c>
      <c r="DS1211" s="11">
        <v>13</v>
      </c>
    </row>
    <row r="1212" spans="1:125">
      <c r="A1212" s="12">
        <v>2941</v>
      </c>
      <c r="DL1212" s="11">
        <v>109</v>
      </c>
      <c r="DM1212" s="11">
        <v>4</v>
      </c>
      <c r="DN1212" s="11">
        <v>2</v>
      </c>
      <c r="DO1212" s="11">
        <v>48</v>
      </c>
      <c r="DP1212" s="11">
        <v>6</v>
      </c>
      <c r="DQ1212" s="11">
        <v>8</v>
      </c>
      <c r="DR1212" s="11">
        <v>32</v>
      </c>
      <c r="DS1212" s="11">
        <v>27</v>
      </c>
    </row>
    <row r="1213" spans="1:125">
      <c r="A1213" s="12">
        <v>2942</v>
      </c>
      <c r="DL1213" s="11">
        <v>124</v>
      </c>
      <c r="DM1213" s="11">
        <v>2</v>
      </c>
      <c r="DN1213" s="11">
        <v>2</v>
      </c>
      <c r="DO1213" s="11">
        <v>64</v>
      </c>
      <c r="DP1213" s="11">
        <v>9</v>
      </c>
      <c r="DQ1213" s="11">
        <v>21</v>
      </c>
      <c r="DR1213" s="11">
        <v>9</v>
      </c>
      <c r="DS1213" s="11">
        <v>5</v>
      </c>
    </row>
    <row r="1214" spans="1:125">
      <c r="A1214" s="12">
        <v>2943</v>
      </c>
      <c r="DL1214" s="11">
        <v>58</v>
      </c>
      <c r="DM1214" s="11">
        <v>121</v>
      </c>
      <c r="DN1214" s="11">
        <v>45</v>
      </c>
      <c r="DO1214" s="11">
        <v>69</v>
      </c>
      <c r="DP1214" s="11">
        <v>0</v>
      </c>
      <c r="DQ1214" s="11">
        <v>6</v>
      </c>
      <c r="DR1214" s="11">
        <v>5</v>
      </c>
      <c r="DS1214" s="11">
        <v>9</v>
      </c>
    </row>
    <row r="1215" spans="1:125">
      <c r="A1215" s="12">
        <v>2944</v>
      </c>
      <c r="DL1215" s="11">
        <v>127</v>
      </c>
      <c r="DM1215" s="11">
        <v>5</v>
      </c>
      <c r="DN1215" s="11">
        <v>5</v>
      </c>
      <c r="DO1215" s="11">
        <v>126</v>
      </c>
      <c r="DP1215" s="11">
        <v>16</v>
      </c>
      <c r="DQ1215" s="11">
        <v>9</v>
      </c>
      <c r="DR1215" s="11">
        <v>7</v>
      </c>
      <c r="DS1215" s="11">
        <v>4</v>
      </c>
    </row>
    <row r="1216" spans="1:125">
      <c r="A1216" s="12">
        <v>3001</v>
      </c>
      <c r="DT1216" s="11">
        <v>155</v>
      </c>
      <c r="DU1216" s="11">
        <v>155</v>
      </c>
    </row>
    <row r="1217" spans="1:125">
      <c r="A1217" s="12">
        <v>3002</v>
      </c>
      <c r="DT1217" s="11">
        <v>181</v>
      </c>
      <c r="DU1217" s="11">
        <v>181</v>
      </c>
    </row>
    <row r="1218" spans="1:125">
      <c r="A1218" s="12">
        <v>3003</v>
      </c>
      <c r="DT1218" s="11">
        <v>129</v>
      </c>
      <c r="DU1218" s="11">
        <v>129</v>
      </c>
    </row>
    <row r="1219" spans="1:125">
      <c r="A1219" s="12">
        <v>3004</v>
      </c>
      <c r="DT1219" s="11">
        <v>148</v>
      </c>
      <c r="DU1219" s="11">
        <v>148</v>
      </c>
    </row>
    <row r="1220" spans="1:125">
      <c r="A1220" s="12">
        <v>3005</v>
      </c>
      <c r="DT1220" s="11">
        <v>98</v>
      </c>
      <c r="DU1220" s="11">
        <v>98</v>
      </c>
    </row>
    <row r="1221" spans="1:125">
      <c r="A1221" s="12">
        <v>3006</v>
      </c>
      <c r="DT1221" s="11">
        <v>128</v>
      </c>
      <c r="DU1221" s="11">
        <v>128</v>
      </c>
    </row>
    <row r="1222" spans="1:125">
      <c r="A1222" s="12">
        <v>3007</v>
      </c>
      <c r="DT1222" s="11">
        <v>152</v>
      </c>
      <c r="DU1222" s="11">
        <v>152</v>
      </c>
    </row>
    <row r="1223" spans="1:125">
      <c r="A1223" s="12">
        <v>3008</v>
      </c>
      <c r="DT1223" s="11">
        <v>161</v>
      </c>
      <c r="DU1223" s="11">
        <v>161</v>
      </c>
    </row>
    <row r="1224" spans="1:125">
      <c r="A1224" s="12">
        <v>3009</v>
      </c>
      <c r="DT1224" s="11">
        <v>127</v>
      </c>
      <c r="DU1224" s="11">
        <v>127</v>
      </c>
    </row>
    <row r="1225" spans="1:125">
      <c r="A1225" s="12">
        <v>3010</v>
      </c>
      <c r="DT1225" s="11">
        <v>163</v>
      </c>
      <c r="DU1225" s="11">
        <v>163</v>
      </c>
    </row>
    <row r="1226" spans="1:125">
      <c r="A1226" s="12">
        <v>3011</v>
      </c>
      <c r="DT1226" s="11">
        <v>123</v>
      </c>
      <c r="DU1226" s="11">
        <v>123</v>
      </c>
    </row>
    <row r="1227" spans="1:125">
      <c r="A1227" s="12">
        <v>3012</v>
      </c>
      <c r="DT1227" s="11">
        <v>127</v>
      </c>
      <c r="DU1227" s="11">
        <v>127</v>
      </c>
    </row>
    <row r="1228" spans="1:125">
      <c r="A1228" s="12">
        <v>3013</v>
      </c>
      <c r="DT1228" s="11">
        <v>126</v>
      </c>
      <c r="DU1228" s="11">
        <v>126</v>
      </c>
    </row>
    <row r="1229" spans="1:125">
      <c r="A1229" s="12">
        <v>3014</v>
      </c>
      <c r="DT1229" s="11">
        <v>93</v>
      </c>
      <c r="DU1229" s="11">
        <v>93</v>
      </c>
    </row>
    <row r="1230" spans="1:125">
      <c r="A1230" s="12">
        <v>3015</v>
      </c>
      <c r="DT1230" s="11">
        <v>174</v>
      </c>
      <c r="DU1230" s="11">
        <v>174</v>
      </c>
    </row>
    <row r="1231" spans="1:125">
      <c r="A1231" s="12">
        <v>3016</v>
      </c>
      <c r="DT1231" s="11">
        <v>67</v>
      </c>
      <c r="DU1231" s="11">
        <v>67</v>
      </c>
    </row>
    <row r="1232" spans="1:125">
      <c r="A1232" s="12">
        <v>3017</v>
      </c>
      <c r="DT1232" s="11">
        <v>167</v>
      </c>
      <c r="DU1232" s="11">
        <v>167</v>
      </c>
    </row>
    <row r="1233" spans="1:129">
      <c r="A1233" s="12">
        <v>3018</v>
      </c>
      <c r="DT1233" s="11">
        <v>134</v>
      </c>
      <c r="DU1233" s="11">
        <v>134</v>
      </c>
    </row>
    <row r="1234" spans="1:129">
      <c r="A1234" s="12">
        <v>3019</v>
      </c>
      <c r="DT1234" s="11">
        <v>127</v>
      </c>
      <c r="DU1234" s="11">
        <v>127</v>
      </c>
    </row>
    <row r="1235" spans="1:129">
      <c r="A1235" s="12">
        <v>3020</v>
      </c>
      <c r="DT1235" s="11">
        <v>158</v>
      </c>
      <c r="DU1235" s="11">
        <v>158</v>
      </c>
    </row>
    <row r="1236" spans="1:129">
      <c r="A1236" s="12">
        <v>3021</v>
      </c>
      <c r="DT1236" s="11">
        <v>145</v>
      </c>
      <c r="DU1236" s="11">
        <v>145</v>
      </c>
    </row>
    <row r="1237" spans="1:129">
      <c r="A1237" s="12">
        <v>3022</v>
      </c>
      <c r="DT1237" s="11">
        <v>154</v>
      </c>
      <c r="DU1237" s="11">
        <v>154</v>
      </c>
    </row>
    <row r="1238" spans="1:129">
      <c r="A1238" s="12">
        <v>3023</v>
      </c>
      <c r="DT1238" s="11">
        <v>111</v>
      </c>
      <c r="DU1238" s="11">
        <v>111</v>
      </c>
    </row>
    <row r="1239" spans="1:129">
      <c r="A1239" s="12">
        <v>3024</v>
      </c>
      <c r="DT1239" s="11">
        <v>119</v>
      </c>
      <c r="DU1239" s="11">
        <v>119</v>
      </c>
    </row>
    <row r="1240" spans="1:129">
      <c r="A1240" s="12">
        <v>3025</v>
      </c>
      <c r="DT1240" s="11">
        <v>157</v>
      </c>
      <c r="DU1240" s="11">
        <v>157</v>
      </c>
    </row>
    <row r="1241" spans="1:129">
      <c r="A1241" s="12">
        <v>3026</v>
      </c>
      <c r="DT1241" s="11">
        <v>85</v>
      </c>
      <c r="DU1241" s="11">
        <v>85</v>
      </c>
    </row>
    <row r="1242" spans="1:129">
      <c r="A1242" s="12">
        <v>3027</v>
      </c>
      <c r="DT1242" s="11">
        <v>97</v>
      </c>
      <c r="DU1242" s="11">
        <v>97</v>
      </c>
    </row>
    <row r="1243" spans="1:129">
      <c r="A1243" s="12">
        <v>3028</v>
      </c>
      <c r="DT1243" s="11">
        <v>165</v>
      </c>
      <c r="DU1243" s="11">
        <v>165</v>
      </c>
    </row>
    <row r="1244" spans="1:129">
      <c r="A1244" s="12">
        <v>3029</v>
      </c>
      <c r="DT1244" s="11">
        <v>77</v>
      </c>
      <c r="DU1244" s="11">
        <v>77</v>
      </c>
    </row>
    <row r="1245" spans="1:129">
      <c r="A1245" s="12">
        <v>3030</v>
      </c>
      <c r="DT1245" s="11">
        <v>53</v>
      </c>
      <c r="DU1245" s="11">
        <v>53</v>
      </c>
    </row>
    <row r="1246" spans="1:129">
      <c r="A1246" s="12">
        <v>3031</v>
      </c>
      <c r="DT1246" s="11">
        <v>113</v>
      </c>
      <c r="DU1246" s="11">
        <v>113</v>
      </c>
    </row>
    <row r="1247" spans="1:129">
      <c r="A1247" s="12">
        <v>3032</v>
      </c>
      <c r="DT1247" s="11">
        <v>105</v>
      </c>
      <c r="DU1247" s="11">
        <v>105</v>
      </c>
    </row>
    <row r="1248" spans="1:129">
      <c r="A1248" s="11">
        <v>3101</v>
      </c>
      <c r="DV1248" s="11">
        <v>2</v>
      </c>
      <c r="DW1248" s="11">
        <v>4</v>
      </c>
      <c r="DX1248" s="11">
        <v>64</v>
      </c>
      <c r="DY1248" s="11">
        <v>76</v>
      </c>
    </row>
    <row r="1249" spans="1:129">
      <c r="A1249" s="11">
        <v>3102</v>
      </c>
      <c r="DV1249" s="11">
        <v>2</v>
      </c>
      <c r="DW1249" s="11">
        <v>4</v>
      </c>
      <c r="DX1249" s="11">
        <v>50</v>
      </c>
      <c r="DY1249" s="11">
        <v>83</v>
      </c>
    </row>
    <row r="1250" spans="1:129">
      <c r="A1250" s="11">
        <v>3103</v>
      </c>
      <c r="DV1250" s="11">
        <v>11</v>
      </c>
      <c r="DW1250" s="11">
        <v>4</v>
      </c>
      <c r="DX1250" s="11">
        <v>77</v>
      </c>
      <c r="DY1250" s="11">
        <v>53</v>
      </c>
    </row>
    <row r="1251" spans="1:129">
      <c r="A1251" s="11">
        <v>3104</v>
      </c>
      <c r="DV1251" s="11">
        <v>41</v>
      </c>
      <c r="DW1251" s="11">
        <v>13</v>
      </c>
      <c r="DX1251" s="11">
        <v>59</v>
      </c>
      <c r="DY1251" s="11">
        <v>51</v>
      </c>
    </row>
    <row r="1252" spans="1:129">
      <c r="A1252" s="11">
        <v>3105</v>
      </c>
      <c r="DV1252" s="11">
        <v>10</v>
      </c>
      <c r="DW1252" s="11">
        <v>9</v>
      </c>
      <c r="DX1252" s="11">
        <v>87</v>
      </c>
      <c r="DY1252" s="11">
        <v>53</v>
      </c>
    </row>
    <row r="1253" spans="1:129">
      <c r="A1253" s="11">
        <v>3106</v>
      </c>
      <c r="DV1253" s="11">
        <v>1</v>
      </c>
      <c r="DW1253" s="11">
        <v>2</v>
      </c>
      <c r="DX1253" s="11">
        <v>41</v>
      </c>
      <c r="DY1253" s="11">
        <v>108</v>
      </c>
    </row>
    <row r="1254" spans="1:129">
      <c r="A1254" s="11">
        <v>3107</v>
      </c>
      <c r="DV1254" s="11">
        <v>51</v>
      </c>
      <c r="DW1254" s="11">
        <v>6</v>
      </c>
      <c r="DX1254" s="11">
        <v>52</v>
      </c>
      <c r="DY1254" s="11">
        <v>28</v>
      </c>
    </row>
    <row r="1255" spans="1:129">
      <c r="A1255" s="11">
        <v>3108</v>
      </c>
      <c r="DV1255" s="11">
        <v>11</v>
      </c>
      <c r="DW1255" s="11">
        <v>7</v>
      </c>
      <c r="DX1255" s="11">
        <v>44</v>
      </c>
      <c r="DY1255" s="11">
        <v>34</v>
      </c>
    </row>
    <row r="1256" spans="1:129">
      <c r="A1256" s="11">
        <v>3109</v>
      </c>
      <c r="DV1256" s="11">
        <v>9</v>
      </c>
      <c r="DW1256" s="11">
        <v>7</v>
      </c>
      <c r="DX1256" s="11">
        <v>74</v>
      </c>
      <c r="DY1256" s="11">
        <v>44</v>
      </c>
    </row>
    <row r="1257" spans="1:129">
      <c r="A1257" s="11">
        <v>3110</v>
      </c>
      <c r="DV1257" s="11">
        <v>16</v>
      </c>
      <c r="DW1257" s="11">
        <v>4</v>
      </c>
      <c r="DX1257" s="11">
        <v>41</v>
      </c>
      <c r="DY1257" s="11">
        <v>62</v>
      </c>
    </row>
    <row r="1258" spans="1:129">
      <c r="A1258" s="11">
        <v>3111</v>
      </c>
      <c r="DV1258" s="11">
        <v>19</v>
      </c>
      <c r="DW1258" s="11">
        <v>6</v>
      </c>
      <c r="DX1258" s="11">
        <v>53</v>
      </c>
      <c r="DY1258" s="11">
        <v>34</v>
      </c>
    </row>
    <row r="1259" spans="1:129">
      <c r="A1259" s="11">
        <v>3112</v>
      </c>
      <c r="DV1259" s="11">
        <v>19</v>
      </c>
      <c r="DW1259" s="11">
        <v>9</v>
      </c>
      <c r="DX1259" s="11">
        <v>42</v>
      </c>
      <c r="DY1259" s="11">
        <v>55</v>
      </c>
    </row>
    <row r="1260" spans="1:129">
      <c r="A1260" s="11">
        <v>3113</v>
      </c>
      <c r="DV1260" s="11">
        <v>7</v>
      </c>
      <c r="DW1260" s="11">
        <v>2</v>
      </c>
      <c r="DX1260" s="11">
        <v>53</v>
      </c>
      <c r="DY1260" s="11">
        <v>76</v>
      </c>
    </row>
    <row r="1261" spans="1:129">
      <c r="A1261" s="11">
        <v>3114</v>
      </c>
      <c r="DV1261" s="11">
        <v>13</v>
      </c>
      <c r="DW1261" s="11">
        <v>3</v>
      </c>
      <c r="DX1261" s="11">
        <v>65</v>
      </c>
      <c r="DY1261" s="11">
        <v>45</v>
      </c>
    </row>
    <row r="1262" spans="1:129">
      <c r="A1262" s="11">
        <v>3115</v>
      </c>
      <c r="DV1262" s="11">
        <v>5</v>
      </c>
      <c r="DW1262" s="11">
        <v>10</v>
      </c>
      <c r="DX1262" s="11">
        <v>42</v>
      </c>
      <c r="DY1262" s="11">
        <v>70</v>
      </c>
    </row>
    <row r="1263" spans="1:129">
      <c r="A1263" s="11">
        <v>3116</v>
      </c>
      <c r="DV1263" s="11">
        <v>55</v>
      </c>
      <c r="DW1263" s="11">
        <v>17</v>
      </c>
      <c r="DX1263" s="11">
        <v>54</v>
      </c>
      <c r="DY1263" s="11">
        <v>64</v>
      </c>
    </row>
    <row r="1264" spans="1:129">
      <c r="A1264" s="11">
        <v>3117</v>
      </c>
      <c r="DV1264" s="11">
        <v>9</v>
      </c>
      <c r="DW1264" s="11">
        <v>8</v>
      </c>
      <c r="DX1264" s="11">
        <v>89</v>
      </c>
      <c r="DY1264" s="11">
        <v>57</v>
      </c>
    </row>
    <row r="1265" spans="1:129">
      <c r="A1265" s="11">
        <v>3118</v>
      </c>
      <c r="DV1265" s="11">
        <v>14</v>
      </c>
      <c r="DW1265" s="11">
        <v>9</v>
      </c>
      <c r="DX1265" s="11">
        <v>60</v>
      </c>
      <c r="DY1265" s="11">
        <v>76</v>
      </c>
    </row>
    <row r="1266" spans="1:129">
      <c r="A1266" s="11">
        <v>3119</v>
      </c>
      <c r="DV1266" s="11">
        <v>6</v>
      </c>
      <c r="DW1266" s="11">
        <v>6</v>
      </c>
      <c r="DX1266" s="11">
        <v>46</v>
      </c>
      <c r="DY1266" s="11">
        <v>69</v>
      </c>
    </row>
    <row r="1267" spans="1:129">
      <c r="A1267" s="11">
        <v>3120</v>
      </c>
      <c r="DV1267" s="11">
        <v>4</v>
      </c>
      <c r="DW1267" s="11">
        <v>6</v>
      </c>
      <c r="DX1267" s="11">
        <v>25</v>
      </c>
      <c r="DY1267" s="11">
        <v>98</v>
      </c>
    </row>
    <row r="1268" spans="1:129">
      <c r="A1268" s="11">
        <v>3121</v>
      </c>
      <c r="DV1268" s="11">
        <v>2</v>
      </c>
      <c r="DW1268" s="11">
        <v>15</v>
      </c>
      <c r="DX1268" s="11">
        <v>33</v>
      </c>
      <c r="DY1268" s="11">
        <v>92</v>
      </c>
    </row>
    <row r="1269" spans="1:129">
      <c r="A1269" s="11">
        <v>3122</v>
      </c>
      <c r="DV1269" s="11">
        <v>3</v>
      </c>
      <c r="DW1269" s="11">
        <v>11</v>
      </c>
      <c r="DX1269" s="11">
        <v>41</v>
      </c>
      <c r="DY1269" s="11">
        <v>73</v>
      </c>
    </row>
    <row r="1270" spans="1:129">
      <c r="A1270" s="11">
        <v>3123</v>
      </c>
      <c r="DV1270" s="11">
        <v>12</v>
      </c>
      <c r="DW1270" s="11">
        <v>4</v>
      </c>
      <c r="DX1270" s="11">
        <v>59</v>
      </c>
      <c r="DY1270" s="11">
        <v>56</v>
      </c>
    </row>
    <row r="1271" spans="1:129">
      <c r="A1271" s="11">
        <v>3124</v>
      </c>
      <c r="DV1271" s="11">
        <v>5</v>
      </c>
      <c r="DW1271" s="11">
        <v>11</v>
      </c>
      <c r="DX1271" s="11">
        <v>52</v>
      </c>
      <c r="DY1271" s="11">
        <v>120</v>
      </c>
    </row>
    <row r="1272" spans="1:129">
      <c r="A1272" s="11">
        <v>3125</v>
      </c>
      <c r="DV1272" s="11">
        <v>10</v>
      </c>
      <c r="DW1272" s="11">
        <v>6</v>
      </c>
      <c r="DX1272" s="11">
        <v>50</v>
      </c>
      <c r="DY1272" s="11">
        <v>49</v>
      </c>
    </row>
    <row r="1273" spans="1:129">
      <c r="A1273" s="11">
        <v>3126</v>
      </c>
      <c r="DV1273" s="11">
        <v>26</v>
      </c>
      <c r="DW1273" s="11">
        <v>9</v>
      </c>
      <c r="DX1273" s="11">
        <v>60</v>
      </c>
      <c r="DY1273" s="11">
        <v>77</v>
      </c>
    </row>
    <row r="1274" spans="1:129">
      <c r="A1274" s="11">
        <v>3127</v>
      </c>
      <c r="DV1274" s="11">
        <v>2</v>
      </c>
      <c r="DW1274" s="11">
        <v>8</v>
      </c>
      <c r="DX1274" s="11">
        <v>44</v>
      </c>
      <c r="DY1274" s="11">
        <v>114</v>
      </c>
    </row>
    <row r="1275" spans="1:129">
      <c r="A1275" s="11">
        <v>3128</v>
      </c>
      <c r="DV1275" s="11">
        <v>6</v>
      </c>
      <c r="DW1275" s="11">
        <v>5</v>
      </c>
      <c r="DX1275" s="11">
        <v>45</v>
      </c>
      <c r="DY1275" s="11">
        <v>57</v>
      </c>
    </row>
    <row r="1276" spans="1:129">
      <c r="A1276" s="11">
        <v>3129</v>
      </c>
      <c r="DV1276" s="11">
        <v>17</v>
      </c>
      <c r="DW1276" s="11">
        <v>5</v>
      </c>
      <c r="DX1276" s="11">
        <v>54</v>
      </c>
      <c r="DY1276" s="11">
        <v>120</v>
      </c>
    </row>
    <row r="1277" spans="1:129">
      <c r="A1277" s="11">
        <v>3130</v>
      </c>
      <c r="DV1277" s="11">
        <v>5</v>
      </c>
      <c r="DW1277" s="11">
        <v>3</v>
      </c>
      <c r="DX1277" s="11">
        <v>30</v>
      </c>
      <c r="DY1277" s="11">
        <v>54</v>
      </c>
    </row>
    <row r="1278" spans="1:129">
      <c r="A1278" s="11">
        <v>3131</v>
      </c>
      <c r="DV1278" s="11">
        <v>5</v>
      </c>
      <c r="DW1278" s="11">
        <v>7</v>
      </c>
      <c r="DX1278" s="11">
        <v>59</v>
      </c>
      <c r="DY1278" s="11">
        <v>78</v>
      </c>
    </row>
    <row r="1279" spans="1:129">
      <c r="A1279" s="11">
        <v>3132</v>
      </c>
      <c r="DV1279" s="11">
        <v>6</v>
      </c>
      <c r="DW1279" s="11">
        <v>9</v>
      </c>
      <c r="DX1279" s="11">
        <v>43</v>
      </c>
      <c r="DY1279" s="11">
        <v>65</v>
      </c>
    </row>
    <row r="1280" spans="1:129">
      <c r="A1280" s="11">
        <v>3133</v>
      </c>
      <c r="DV1280" s="11">
        <v>21</v>
      </c>
      <c r="DW1280" s="11">
        <v>5</v>
      </c>
      <c r="DX1280" s="11">
        <v>51</v>
      </c>
      <c r="DY1280" s="11">
        <v>53</v>
      </c>
    </row>
    <row r="1281" spans="1:131">
      <c r="A1281" s="11">
        <v>3134</v>
      </c>
      <c r="DV1281" s="11">
        <v>22</v>
      </c>
      <c r="DW1281" s="11">
        <v>3</v>
      </c>
      <c r="DX1281" s="11">
        <v>51</v>
      </c>
      <c r="DY1281" s="11">
        <v>54</v>
      </c>
    </row>
    <row r="1282" spans="1:131">
      <c r="A1282" s="11">
        <v>3135</v>
      </c>
      <c r="DV1282" s="11">
        <v>12</v>
      </c>
      <c r="DW1282" s="11">
        <v>10</v>
      </c>
      <c r="DX1282" s="11">
        <v>76</v>
      </c>
      <c r="DY1282" s="11">
        <v>69</v>
      </c>
    </row>
    <row r="1283" spans="1:131">
      <c r="A1283" s="11">
        <v>3136</v>
      </c>
      <c r="DV1283" s="11">
        <v>11</v>
      </c>
      <c r="DW1283" s="11">
        <v>8</v>
      </c>
      <c r="DX1283" s="11">
        <v>52</v>
      </c>
      <c r="DY1283" s="11">
        <v>102</v>
      </c>
    </row>
    <row r="1284" spans="1:131">
      <c r="A1284" s="11">
        <v>3137</v>
      </c>
      <c r="DV1284" s="11">
        <v>2</v>
      </c>
      <c r="DW1284" s="11">
        <v>6</v>
      </c>
      <c r="DX1284" s="11">
        <v>39</v>
      </c>
      <c r="DY1284" s="11">
        <v>88</v>
      </c>
    </row>
    <row r="1285" spans="1:131">
      <c r="A1285" s="11">
        <v>3138</v>
      </c>
      <c r="DV1285" s="11">
        <v>2</v>
      </c>
      <c r="DW1285" s="11">
        <v>6</v>
      </c>
      <c r="DX1285" s="11">
        <v>39</v>
      </c>
      <c r="DY1285" s="11">
        <v>76</v>
      </c>
    </row>
    <row r="1286" spans="1:131">
      <c r="A1286" s="11">
        <v>3139</v>
      </c>
      <c r="DV1286" s="11">
        <v>59</v>
      </c>
      <c r="DW1286" s="11">
        <v>10</v>
      </c>
      <c r="DX1286" s="11">
        <v>43</v>
      </c>
      <c r="DY1286" s="11">
        <v>34</v>
      </c>
    </row>
    <row r="1287" spans="1:131">
      <c r="A1287" s="11">
        <v>3140</v>
      </c>
      <c r="DV1287" s="11">
        <v>30</v>
      </c>
      <c r="DW1287" s="11">
        <v>6</v>
      </c>
      <c r="DX1287" s="11">
        <v>63</v>
      </c>
      <c r="DY1287" s="11">
        <v>45</v>
      </c>
    </row>
    <row r="1288" spans="1:131">
      <c r="A1288" s="11">
        <v>3141</v>
      </c>
      <c r="DV1288" s="11">
        <v>5</v>
      </c>
      <c r="DW1288" s="11">
        <v>10</v>
      </c>
      <c r="DX1288" s="11">
        <v>44</v>
      </c>
      <c r="DY1288" s="11">
        <v>66</v>
      </c>
    </row>
    <row r="1289" spans="1:131">
      <c r="A1289" s="16">
        <v>3201</v>
      </c>
      <c r="DZ1289" s="16">
        <v>124</v>
      </c>
      <c r="EA1289" s="16">
        <v>48</v>
      </c>
    </row>
    <row r="1290" spans="1:131">
      <c r="A1290" s="16">
        <v>3202</v>
      </c>
      <c r="DZ1290" s="16">
        <v>135</v>
      </c>
      <c r="EA1290" s="16">
        <v>24</v>
      </c>
    </row>
    <row r="1291" spans="1:131">
      <c r="A1291" s="16">
        <v>3203</v>
      </c>
      <c r="DZ1291" s="16">
        <v>195</v>
      </c>
      <c r="EA1291" s="16">
        <v>78</v>
      </c>
    </row>
    <row r="1292" spans="1:131">
      <c r="A1292" s="16">
        <v>3204</v>
      </c>
      <c r="DZ1292" s="16">
        <v>190</v>
      </c>
      <c r="EA1292" s="16">
        <v>16</v>
      </c>
    </row>
    <row r="1293" spans="1:131">
      <c r="A1293" s="16">
        <v>3205</v>
      </c>
      <c r="DZ1293" s="16">
        <v>183</v>
      </c>
      <c r="EA1293" s="16">
        <v>23</v>
      </c>
    </row>
    <row r="1294" spans="1:131">
      <c r="A1294" s="16">
        <v>3206</v>
      </c>
      <c r="DZ1294" s="16">
        <v>122</v>
      </c>
      <c r="EA1294" s="16">
        <v>34</v>
      </c>
    </row>
    <row r="1295" spans="1:131">
      <c r="A1295" s="16">
        <v>3207</v>
      </c>
      <c r="DZ1295" s="16">
        <v>154</v>
      </c>
      <c r="EA1295" s="16">
        <v>36</v>
      </c>
    </row>
    <row r="1296" spans="1:131">
      <c r="A1296" s="16">
        <v>3208</v>
      </c>
      <c r="DZ1296" s="16">
        <v>127</v>
      </c>
      <c r="EA1296" s="16">
        <v>30</v>
      </c>
    </row>
    <row r="1297" spans="1:131">
      <c r="A1297" s="16">
        <v>3209</v>
      </c>
      <c r="DZ1297" s="16">
        <v>166</v>
      </c>
      <c r="EA1297" s="16">
        <v>33</v>
      </c>
    </row>
    <row r="1298" spans="1:131">
      <c r="A1298" s="16">
        <v>3210</v>
      </c>
      <c r="DZ1298" s="16">
        <v>144</v>
      </c>
      <c r="EA1298" s="16">
        <v>40</v>
      </c>
    </row>
    <row r="1299" spans="1:131">
      <c r="A1299" s="16">
        <v>3211</v>
      </c>
      <c r="DZ1299" s="16">
        <v>153</v>
      </c>
      <c r="EA1299" s="16">
        <v>60</v>
      </c>
    </row>
    <row r="1300" spans="1:131">
      <c r="A1300" s="16">
        <v>3212</v>
      </c>
      <c r="DZ1300" s="16">
        <v>128</v>
      </c>
      <c r="EA1300" s="16">
        <v>62</v>
      </c>
    </row>
    <row r="1301" spans="1:131">
      <c r="A1301" s="16">
        <v>3213</v>
      </c>
      <c r="DZ1301" s="16">
        <v>124</v>
      </c>
      <c r="EA1301" s="16">
        <v>38</v>
      </c>
    </row>
    <row r="1302" spans="1:131">
      <c r="A1302" s="16">
        <v>3214</v>
      </c>
      <c r="DZ1302" s="16">
        <v>133</v>
      </c>
      <c r="EA1302" s="16">
        <v>55</v>
      </c>
    </row>
    <row r="1303" spans="1:131">
      <c r="A1303" s="16">
        <v>3215</v>
      </c>
      <c r="DZ1303" s="16">
        <v>164</v>
      </c>
      <c r="EA1303" s="16">
        <v>22</v>
      </c>
    </row>
    <row r="1304" spans="1:131">
      <c r="A1304" s="16">
        <v>3216</v>
      </c>
      <c r="DZ1304" s="16">
        <v>162</v>
      </c>
      <c r="EA1304" s="16">
        <v>42</v>
      </c>
    </row>
    <row r="1305" spans="1:131">
      <c r="A1305" s="16">
        <v>3217</v>
      </c>
      <c r="DZ1305" s="16">
        <v>168</v>
      </c>
      <c r="EA1305" s="16">
        <v>57</v>
      </c>
    </row>
    <row r="1306" spans="1:131">
      <c r="A1306" s="16">
        <v>3218</v>
      </c>
      <c r="DZ1306" s="16">
        <v>137</v>
      </c>
      <c r="EA1306" s="16">
        <v>25</v>
      </c>
    </row>
    <row r="1307" spans="1:131">
      <c r="A1307" s="16">
        <v>3219</v>
      </c>
      <c r="DZ1307" s="16">
        <v>121</v>
      </c>
      <c r="EA1307" s="16">
        <v>40</v>
      </c>
    </row>
    <row r="1308" spans="1:131">
      <c r="A1308" s="16">
        <v>3220</v>
      </c>
      <c r="DZ1308" s="16">
        <v>158</v>
      </c>
      <c r="EA1308" s="16">
        <v>90</v>
      </c>
    </row>
    <row r="1309" spans="1:131">
      <c r="A1309" s="16">
        <v>3221</v>
      </c>
      <c r="DZ1309" s="16">
        <v>200</v>
      </c>
      <c r="EA1309" s="16">
        <v>36</v>
      </c>
    </row>
    <row r="1310" spans="1:131">
      <c r="A1310" s="16">
        <v>3222</v>
      </c>
      <c r="DZ1310" s="16">
        <v>188</v>
      </c>
      <c r="EA1310" s="16">
        <v>66</v>
      </c>
    </row>
    <row r="1311" spans="1:131">
      <c r="A1311" s="16">
        <v>3223</v>
      </c>
      <c r="DZ1311" s="16">
        <v>171</v>
      </c>
      <c r="EA1311" s="16">
        <v>31</v>
      </c>
    </row>
    <row r="1312" spans="1:131">
      <c r="A1312" s="16">
        <v>3224</v>
      </c>
      <c r="DZ1312" s="16">
        <v>79</v>
      </c>
      <c r="EA1312" s="16">
        <v>17</v>
      </c>
    </row>
    <row r="1313" spans="1:131">
      <c r="A1313" s="16">
        <v>3225</v>
      </c>
      <c r="DZ1313" s="16">
        <v>142</v>
      </c>
      <c r="EA1313" s="16">
        <v>36</v>
      </c>
    </row>
    <row r="1314" spans="1:131">
      <c r="A1314" s="16">
        <v>3226</v>
      </c>
      <c r="DZ1314" s="16">
        <v>194</v>
      </c>
      <c r="EA1314" s="16">
        <v>47</v>
      </c>
    </row>
    <row r="1315" spans="1:131">
      <c r="A1315" s="16">
        <v>3227</v>
      </c>
      <c r="DZ1315" s="16">
        <v>149</v>
      </c>
      <c r="EA1315" s="16">
        <v>36</v>
      </c>
    </row>
    <row r="1316" spans="1:131">
      <c r="A1316" s="16">
        <v>3228</v>
      </c>
      <c r="DZ1316" s="16">
        <v>161</v>
      </c>
      <c r="EA1316" s="16">
        <v>65</v>
      </c>
    </row>
    <row r="1317" spans="1:131">
      <c r="A1317" s="16">
        <v>3229</v>
      </c>
      <c r="DZ1317" s="16">
        <v>186</v>
      </c>
      <c r="EA1317" s="16">
        <v>41</v>
      </c>
    </row>
    <row r="1318" spans="1:131">
      <c r="A1318" s="16">
        <v>3230</v>
      </c>
      <c r="DZ1318" s="16">
        <v>114</v>
      </c>
      <c r="EA1318" s="16">
        <v>34</v>
      </c>
    </row>
    <row r="1319" spans="1:131">
      <c r="A1319" s="16">
        <v>3231</v>
      </c>
      <c r="DZ1319" s="16">
        <v>144</v>
      </c>
      <c r="EA1319" s="16">
        <v>32</v>
      </c>
    </row>
    <row r="1320" spans="1:131">
      <c r="A1320" s="16">
        <v>3232</v>
      </c>
      <c r="DZ1320" s="16">
        <v>170</v>
      </c>
      <c r="EA1320" s="16">
        <v>25</v>
      </c>
    </row>
    <row r="1321" spans="1:131">
      <c r="A1321" s="16">
        <v>3233</v>
      </c>
      <c r="DZ1321" s="16">
        <v>138</v>
      </c>
      <c r="EA1321" s="16">
        <v>40</v>
      </c>
    </row>
    <row r="1322" spans="1:131">
      <c r="A1322" s="16">
        <v>3234</v>
      </c>
      <c r="DZ1322" s="16">
        <v>145</v>
      </c>
      <c r="EA1322" s="16">
        <v>33</v>
      </c>
    </row>
    <row r="1323" spans="1:131">
      <c r="A1323" s="16">
        <v>3235</v>
      </c>
      <c r="DZ1323" s="16">
        <v>139</v>
      </c>
      <c r="EA1323" s="16">
        <v>28</v>
      </c>
    </row>
    <row r="1324" spans="1:131">
      <c r="A1324" s="16">
        <v>3236</v>
      </c>
      <c r="DZ1324" s="16">
        <v>145</v>
      </c>
      <c r="EA1324" s="16">
        <v>28</v>
      </c>
    </row>
    <row r="1325" spans="1:131">
      <c r="A1325" s="16">
        <v>3237</v>
      </c>
      <c r="DZ1325" s="16">
        <v>109</v>
      </c>
      <c r="EA1325" s="16">
        <v>38</v>
      </c>
    </row>
    <row r="1326" spans="1:131">
      <c r="A1326" s="16">
        <v>3238</v>
      </c>
      <c r="DZ1326" s="16">
        <v>118</v>
      </c>
      <c r="EA1326" s="16">
        <v>41</v>
      </c>
    </row>
    <row r="1327" spans="1:131">
      <c r="A1327" s="16">
        <v>3239</v>
      </c>
      <c r="DZ1327" s="16">
        <v>129</v>
      </c>
      <c r="EA1327" s="16">
        <v>27</v>
      </c>
    </row>
    <row r="1328" spans="1:131">
      <c r="A1328" s="16">
        <v>3240</v>
      </c>
      <c r="DZ1328" s="16">
        <v>178</v>
      </c>
      <c r="EA1328" s="16">
        <v>29</v>
      </c>
    </row>
    <row r="1329" spans="1:134">
      <c r="A1329" s="16">
        <v>3241</v>
      </c>
      <c r="DZ1329" s="16">
        <v>152</v>
      </c>
      <c r="EA1329" s="16">
        <v>34</v>
      </c>
    </row>
    <row r="1330" spans="1:134">
      <c r="A1330" s="16">
        <v>3242</v>
      </c>
      <c r="DZ1330" s="16">
        <v>141</v>
      </c>
      <c r="EA1330" s="16">
        <v>38</v>
      </c>
    </row>
    <row r="1331" spans="1:134">
      <c r="A1331" s="16">
        <v>3243</v>
      </c>
      <c r="DZ1331" s="16">
        <v>145</v>
      </c>
      <c r="EA1331" s="16">
        <v>58</v>
      </c>
    </row>
    <row r="1332" spans="1:134">
      <c r="A1332" s="17">
        <v>3301</v>
      </c>
      <c r="EB1332" s="17">
        <v>109</v>
      </c>
      <c r="EC1332" s="17">
        <v>120</v>
      </c>
      <c r="ED1332" s="17">
        <v>38</v>
      </c>
    </row>
    <row r="1333" spans="1:134">
      <c r="A1333" s="17">
        <v>3302</v>
      </c>
      <c r="EB1333" s="17">
        <v>126</v>
      </c>
      <c r="EC1333" s="17">
        <v>161</v>
      </c>
      <c r="ED1333" s="17">
        <v>47</v>
      </c>
    </row>
    <row r="1334" spans="1:134">
      <c r="A1334" s="17">
        <v>3303</v>
      </c>
      <c r="EB1334" s="17">
        <v>122</v>
      </c>
      <c r="EC1334" s="17">
        <v>106</v>
      </c>
      <c r="ED1334" s="17">
        <v>74</v>
      </c>
    </row>
    <row r="1335" spans="1:134">
      <c r="A1335" s="17">
        <v>3304</v>
      </c>
      <c r="EB1335" s="17">
        <v>90</v>
      </c>
      <c r="EC1335" s="17">
        <v>151</v>
      </c>
      <c r="ED1335" s="17">
        <v>33</v>
      </c>
    </row>
    <row r="1336" spans="1:134">
      <c r="A1336" s="17">
        <v>3305</v>
      </c>
      <c r="EB1336" s="17">
        <v>58</v>
      </c>
      <c r="EC1336" s="17">
        <v>125</v>
      </c>
      <c r="ED1336" s="17">
        <v>24</v>
      </c>
    </row>
    <row r="1337" spans="1:134">
      <c r="A1337" s="17">
        <v>3306</v>
      </c>
      <c r="EB1337" s="17">
        <v>57</v>
      </c>
      <c r="EC1337" s="17">
        <v>167</v>
      </c>
      <c r="ED1337" s="17">
        <v>17</v>
      </c>
    </row>
    <row r="1338" spans="1:134">
      <c r="A1338" s="17">
        <v>3307</v>
      </c>
      <c r="EB1338" s="17">
        <v>102</v>
      </c>
      <c r="EC1338" s="17">
        <v>124</v>
      </c>
      <c r="ED1338" s="17">
        <v>72</v>
      </c>
    </row>
    <row r="1339" spans="1:134">
      <c r="A1339" s="17">
        <v>3308</v>
      </c>
      <c r="EB1339" s="17">
        <v>185</v>
      </c>
      <c r="EC1339" s="17">
        <v>162</v>
      </c>
      <c r="ED1339" s="17">
        <v>118</v>
      </c>
    </row>
    <row r="1340" spans="1:134">
      <c r="A1340" s="17">
        <v>3309</v>
      </c>
      <c r="EB1340" s="17">
        <v>73</v>
      </c>
      <c r="EC1340" s="17">
        <v>185</v>
      </c>
      <c r="ED1340" s="17">
        <v>31</v>
      </c>
    </row>
    <row r="1341" spans="1:134">
      <c r="A1341" s="17">
        <v>3310</v>
      </c>
      <c r="EB1341" s="17">
        <v>77</v>
      </c>
      <c r="EC1341" s="17">
        <v>204</v>
      </c>
      <c r="ED1341" s="17">
        <v>28</v>
      </c>
    </row>
    <row r="1342" spans="1:134">
      <c r="A1342" s="17">
        <v>3311</v>
      </c>
      <c r="EB1342" s="17">
        <v>110</v>
      </c>
      <c r="EC1342" s="17">
        <v>113</v>
      </c>
      <c r="ED1342" s="17">
        <v>52</v>
      </c>
    </row>
    <row r="1343" spans="1:134">
      <c r="A1343" s="17">
        <v>3312</v>
      </c>
      <c r="EB1343" s="17">
        <v>71</v>
      </c>
      <c r="EC1343" s="17">
        <v>192</v>
      </c>
      <c r="ED1343" s="17">
        <v>26</v>
      </c>
    </row>
    <row r="1344" spans="1:134">
      <c r="A1344" s="17">
        <v>3313</v>
      </c>
      <c r="EB1344" s="17">
        <v>59</v>
      </c>
      <c r="EC1344" s="17">
        <v>162</v>
      </c>
      <c r="ED1344" s="17">
        <v>26</v>
      </c>
    </row>
    <row r="1345" spans="1:138">
      <c r="A1345" s="17">
        <v>3314</v>
      </c>
      <c r="EB1345" s="17">
        <v>41</v>
      </c>
      <c r="EC1345" s="17">
        <v>58</v>
      </c>
      <c r="ED1345" s="17">
        <v>13</v>
      </c>
    </row>
    <row r="1346" spans="1:138">
      <c r="A1346" s="17">
        <v>3315</v>
      </c>
      <c r="EB1346" s="17">
        <v>141</v>
      </c>
      <c r="EC1346" s="17">
        <v>137</v>
      </c>
      <c r="ED1346" s="17">
        <v>50</v>
      </c>
    </row>
    <row r="1347" spans="1:138">
      <c r="A1347" s="17">
        <v>3316</v>
      </c>
      <c r="EB1347" s="17">
        <v>126</v>
      </c>
      <c r="EC1347" s="17">
        <v>256</v>
      </c>
      <c r="ED1347" s="17">
        <v>26</v>
      </c>
    </row>
    <row r="1348" spans="1:138">
      <c r="A1348" s="17">
        <v>3317</v>
      </c>
      <c r="EB1348" s="17">
        <v>129</v>
      </c>
      <c r="EC1348" s="17">
        <v>133</v>
      </c>
      <c r="ED1348" s="17">
        <v>48</v>
      </c>
    </row>
    <row r="1349" spans="1:138">
      <c r="A1349" s="17">
        <v>3318</v>
      </c>
      <c r="EB1349" s="17">
        <v>127</v>
      </c>
      <c r="EC1349" s="17">
        <v>113</v>
      </c>
      <c r="ED1349" s="17">
        <v>60</v>
      </c>
    </row>
    <row r="1350" spans="1:138">
      <c r="A1350" s="17">
        <v>3319</v>
      </c>
      <c r="EB1350" s="17">
        <v>63</v>
      </c>
      <c r="EC1350" s="17">
        <v>127</v>
      </c>
      <c r="ED1350" s="17">
        <v>48</v>
      </c>
    </row>
    <row r="1351" spans="1:138">
      <c r="A1351" s="17">
        <v>3320</v>
      </c>
      <c r="EB1351" s="17">
        <v>142</v>
      </c>
      <c r="EC1351" s="17">
        <v>102</v>
      </c>
      <c r="ED1351" s="17">
        <v>69</v>
      </c>
    </row>
    <row r="1352" spans="1:138">
      <c r="A1352" s="17">
        <v>3321</v>
      </c>
      <c r="EB1352" s="17">
        <v>125</v>
      </c>
      <c r="EC1352" s="17">
        <v>131</v>
      </c>
      <c r="ED1352" s="17">
        <v>29</v>
      </c>
    </row>
    <row r="1353" spans="1:138">
      <c r="A1353" s="17">
        <v>3322</v>
      </c>
      <c r="EB1353" s="17">
        <v>71</v>
      </c>
      <c r="EC1353" s="17">
        <v>256</v>
      </c>
      <c r="ED1353" s="17">
        <v>23</v>
      </c>
    </row>
    <row r="1354" spans="1:138">
      <c r="A1354" s="17">
        <v>3323</v>
      </c>
      <c r="EB1354" s="17">
        <v>117</v>
      </c>
      <c r="EC1354" s="17">
        <v>133</v>
      </c>
      <c r="ED1354" s="17">
        <v>62</v>
      </c>
    </row>
    <row r="1355" spans="1:138">
      <c r="A1355" s="17">
        <v>3324</v>
      </c>
      <c r="EB1355" s="17">
        <v>138</v>
      </c>
      <c r="EC1355" s="17">
        <v>227</v>
      </c>
      <c r="ED1355" s="17">
        <v>118</v>
      </c>
    </row>
    <row r="1356" spans="1:138">
      <c r="A1356" s="17">
        <v>3325</v>
      </c>
      <c r="EB1356" s="17">
        <v>100</v>
      </c>
      <c r="EC1356" s="17">
        <v>172</v>
      </c>
      <c r="ED1356" s="17">
        <v>56</v>
      </c>
    </row>
    <row r="1357" spans="1:138">
      <c r="A1357" s="17">
        <v>3326</v>
      </c>
      <c r="EB1357" s="17">
        <v>54</v>
      </c>
      <c r="EC1357" s="17">
        <v>101</v>
      </c>
      <c r="ED1357" s="17">
        <v>35</v>
      </c>
    </row>
    <row r="1358" spans="1:138">
      <c r="A1358" s="17">
        <v>3327</v>
      </c>
      <c r="EB1358" s="17">
        <v>98</v>
      </c>
      <c r="EC1358" s="17">
        <v>84</v>
      </c>
      <c r="ED1358" s="17">
        <v>32</v>
      </c>
    </row>
    <row r="1359" spans="1:138">
      <c r="A1359" s="17">
        <v>3328</v>
      </c>
      <c r="EB1359" s="17">
        <v>68</v>
      </c>
      <c r="EC1359" s="17">
        <v>101</v>
      </c>
      <c r="ED1359" s="17">
        <v>34</v>
      </c>
    </row>
    <row r="1360" spans="1:138">
      <c r="A1360" s="17">
        <v>3401</v>
      </c>
      <c r="EE1360" s="17">
        <v>214</v>
      </c>
      <c r="EF1360" s="17">
        <v>27</v>
      </c>
      <c r="EG1360" s="17">
        <v>52</v>
      </c>
      <c r="EH1360" s="17">
        <v>9</v>
      </c>
    </row>
    <row r="1361" spans="1:138">
      <c r="A1361" s="17">
        <v>3402</v>
      </c>
      <c r="EE1361" s="17">
        <v>147</v>
      </c>
      <c r="EF1361" s="17">
        <v>33</v>
      </c>
      <c r="EG1361" s="17">
        <v>51</v>
      </c>
      <c r="EH1361" s="17">
        <v>10</v>
      </c>
    </row>
    <row r="1362" spans="1:138">
      <c r="A1362" s="17">
        <v>3403</v>
      </c>
      <c r="EE1362" s="17">
        <v>162</v>
      </c>
      <c r="EF1362" s="17">
        <v>23</v>
      </c>
      <c r="EG1362" s="17">
        <v>38</v>
      </c>
      <c r="EH1362" s="17">
        <v>28</v>
      </c>
    </row>
    <row r="1363" spans="1:138">
      <c r="A1363" s="17">
        <v>3404</v>
      </c>
      <c r="EE1363" s="17">
        <v>101</v>
      </c>
      <c r="EF1363" s="17">
        <v>49</v>
      </c>
      <c r="EG1363" s="17">
        <v>41</v>
      </c>
      <c r="EH1363" s="17">
        <v>7</v>
      </c>
    </row>
    <row r="1364" spans="1:138">
      <c r="A1364" s="17">
        <v>3405</v>
      </c>
      <c r="EE1364" s="17">
        <v>150</v>
      </c>
      <c r="EF1364" s="17">
        <v>34</v>
      </c>
      <c r="EG1364" s="17">
        <v>28</v>
      </c>
      <c r="EH1364" s="17">
        <v>15</v>
      </c>
    </row>
    <row r="1365" spans="1:138">
      <c r="A1365" s="17">
        <v>3406</v>
      </c>
      <c r="EE1365" s="17">
        <v>209</v>
      </c>
      <c r="EF1365" s="17">
        <v>38</v>
      </c>
      <c r="EG1365" s="17">
        <v>38</v>
      </c>
      <c r="EH1365" s="17">
        <v>25</v>
      </c>
    </row>
    <row r="1366" spans="1:138">
      <c r="A1366" s="17">
        <v>3407</v>
      </c>
      <c r="EE1366" s="17">
        <v>218</v>
      </c>
      <c r="EF1366" s="17">
        <v>26</v>
      </c>
      <c r="EG1366" s="17">
        <v>37</v>
      </c>
      <c r="EH1366" s="17">
        <v>11</v>
      </c>
    </row>
    <row r="1367" spans="1:138">
      <c r="A1367" s="17">
        <v>3408</v>
      </c>
      <c r="EE1367" s="17">
        <v>117</v>
      </c>
      <c r="EF1367" s="17">
        <v>26</v>
      </c>
      <c r="EG1367" s="17">
        <v>34</v>
      </c>
      <c r="EH1367" s="17">
        <v>7</v>
      </c>
    </row>
    <row r="1368" spans="1:138">
      <c r="A1368" s="17">
        <v>3409</v>
      </c>
      <c r="EE1368" s="17">
        <v>120</v>
      </c>
      <c r="EF1368" s="17">
        <v>20</v>
      </c>
      <c r="EG1368" s="17">
        <v>31</v>
      </c>
      <c r="EH1368" s="17">
        <v>20</v>
      </c>
    </row>
    <row r="1369" spans="1:138">
      <c r="A1369" s="17">
        <v>3410</v>
      </c>
      <c r="EE1369" s="17">
        <v>160</v>
      </c>
      <c r="EF1369" s="17">
        <v>25</v>
      </c>
      <c r="EG1369" s="17">
        <v>52</v>
      </c>
      <c r="EH1369" s="17">
        <v>11</v>
      </c>
    </row>
    <row r="1370" spans="1:138">
      <c r="A1370" s="17">
        <v>3411</v>
      </c>
      <c r="EE1370" s="17">
        <v>100</v>
      </c>
      <c r="EF1370" s="17">
        <v>21</v>
      </c>
      <c r="EG1370" s="17">
        <v>63</v>
      </c>
      <c r="EH1370" s="17">
        <v>12</v>
      </c>
    </row>
    <row r="1371" spans="1:138">
      <c r="A1371" s="17">
        <v>3412</v>
      </c>
      <c r="EE1371" s="17">
        <v>158</v>
      </c>
      <c r="EF1371" s="17">
        <v>65</v>
      </c>
      <c r="EG1371" s="17">
        <v>45</v>
      </c>
      <c r="EH1371" s="17">
        <v>11</v>
      </c>
    </row>
    <row r="1372" spans="1:138">
      <c r="A1372" s="17">
        <v>3413</v>
      </c>
      <c r="EE1372" s="17">
        <v>122</v>
      </c>
      <c r="EF1372" s="17">
        <v>18</v>
      </c>
      <c r="EG1372" s="17">
        <v>103</v>
      </c>
      <c r="EH1372" s="17">
        <v>13</v>
      </c>
    </row>
    <row r="1373" spans="1:138">
      <c r="A1373" s="17">
        <v>3414</v>
      </c>
      <c r="EE1373" s="17">
        <v>107</v>
      </c>
      <c r="EF1373" s="17">
        <v>33</v>
      </c>
      <c r="EG1373" s="17">
        <v>34</v>
      </c>
      <c r="EH1373" s="17">
        <v>15</v>
      </c>
    </row>
    <row r="1374" spans="1:138">
      <c r="A1374" s="17">
        <v>3415</v>
      </c>
      <c r="EE1374" s="17">
        <v>90</v>
      </c>
      <c r="EF1374" s="17">
        <v>21</v>
      </c>
      <c r="EG1374" s="17">
        <v>46</v>
      </c>
      <c r="EH1374" s="17">
        <v>14</v>
      </c>
    </row>
    <row r="1375" spans="1:138">
      <c r="A1375" s="17">
        <v>3416</v>
      </c>
      <c r="EE1375" s="17">
        <v>106</v>
      </c>
      <c r="EF1375" s="17">
        <v>22</v>
      </c>
      <c r="EG1375" s="17">
        <v>40</v>
      </c>
      <c r="EH1375" s="17">
        <v>22</v>
      </c>
    </row>
    <row r="1376" spans="1:138">
      <c r="A1376" s="17">
        <v>3417</v>
      </c>
      <c r="EE1376" s="17">
        <v>174</v>
      </c>
      <c r="EF1376" s="17">
        <v>8</v>
      </c>
      <c r="EG1376" s="17">
        <v>108</v>
      </c>
      <c r="EH1376" s="17">
        <v>8</v>
      </c>
    </row>
    <row r="1377" spans="1:138">
      <c r="A1377" s="17">
        <v>3418</v>
      </c>
      <c r="EE1377" s="17">
        <v>105</v>
      </c>
      <c r="EF1377" s="17">
        <v>38</v>
      </c>
      <c r="EG1377" s="17">
        <v>29</v>
      </c>
      <c r="EH1377" s="17">
        <v>12</v>
      </c>
    </row>
    <row r="1378" spans="1:138">
      <c r="A1378" s="17">
        <v>3419</v>
      </c>
      <c r="EE1378" s="17">
        <v>130</v>
      </c>
      <c r="EF1378" s="17">
        <v>9</v>
      </c>
      <c r="EG1378" s="17">
        <v>93</v>
      </c>
      <c r="EH1378" s="17">
        <v>6</v>
      </c>
    </row>
    <row r="1379" spans="1:138">
      <c r="A1379" s="17">
        <v>3420</v>
      </c>
      <c r="EE1379" s="17">
        <v>202</v>
      </c>
      <c r="EF1379" s="17">
        <v>50</v>
      </c>
      <c r="EG1379" s="17">
        <v>51</v>
      </c>
      <c r="EH1379" s="17">
        <v>19</v>
      </c>
    </row>
    <row r="1380" spans="1:138">
      <c r="A1380" s="17">
        <v>3421</v>
      </c>
      <c r="EE1380" s="17">
        <v>251</v>
      </c>
      <c r="EF1380" s="17">
        <v>21</v>
      </c>
      <c r="EG1380" s="17">
        <v>60</v>
      </c>
      <c r="EH1380" s="17">
        <v>11</v>
      </c>
    </row>
    <row r="1381" spans="1:138">
      <c r="A1381" s="17">
        <v>3422</v>
      </c>
      <c r="EE1381" s="17">
        <v>158</v>
      </c>
      <c r="EF1381" s="17">
        <v>49</v>
      </c>
      <c r="EG1381" s="17">
        <v>46</v>
      </c>
      <c r="EH1381" s="17">
        <v>13</v>
      </c>
    </row>
    <row r="1382" spans="1:138">
      <c r="A1382" s="17">
        <v>3423</v>
      </c>
      <c r="EE1382" s="17">
        <v>129</v>
      </c>
      <c r="EF1382" s="17">
        <v>13</v>
      </c>
      <c r="EG1382" s="17">
        <v>57</v>
      </c>
      <c r="EH1382" s="17">
        <v>13</v>
      </c>
    </row>
    <row r="1383" spans="1:138">
      <c r="A1383" s="17">
        <v>3424</v>
      </c>
      <c r="EE1383" s="17">
        <v>124</v>
      </c>
      <c r="EF1383" s="17">
        <v>51</v>
      </c>
      <c r="EG1383" s="17">
        <v>23</v>
      </c>
      <c r="EH1383" s="17">
        <v>10</v>
      </c>
    </row>
    <row r="1384" spans="1:138">
      <c r="A1384" s="17">
        <v>3425</v>
      </c>
      <c r="EE1384" s="17">
        <v>191</v>
      </c>
      <c r="EF1384" s="17">
        <v>22</v>
      </c>
      <c r="EG1384" s="17">
        <v>67</v>
      </c>
      <c r="EH1384" s="17">
        <v>17</v>
      </c>
    </row>
    <row r="1385" spans="1:138">
      <c r="A1385" s="17">
        <v>3426</v>
      </c>
      <c r="EE1385" s="17">
        <v>176</v>
      </c>
      <c r="EF1385" s="17">
        <v>30</v>
      </c>
      <c r="EG1385" s="17">
        <v>45</v>
      </c>
      <c r="EH1385" s="17">
        <v>26</v>
      </c>
    </row>
    <row r="1386" spans="1:138">
      <c r="A1386" s="17">
        <v>3427</v>
      </c>
      <c r="EE1386" s="17">
        <v>99</v>
      </c>
      <c r="EF1386" s="17">
        <v>68</v>
      </c>
      <c r="EG1386" s="17">
        <v>32</v>
      </c>
      <c r="EH1386" s="17">
        <v>12</v>
      </c>
    </row>
    <row r="1387" spans="1:138">
      <c r="A1387" s="17">
        <v>3428</v>
      </c>
      <c r="EE1387" s="17">
        <v>112</v>
      </c>
      <c r="EF1387" s="17">
        <v>17</v>
      </c>
      <c r="EG1387" s="17">
        <v>22</v>
      </c>
      <c r="EH1387" s="17">
        <v>5</v>
      </c>
    </row>
    <row r="1388" spans="1:138">
      <c r="A1388" s="17">
        <v>3429</v>
      </c>
      <c r="EE1388" s="17">
        <v>107</v>
      </c>
      <c r="EF1388" s="17">
        <v>20</v>
      </c>
      <c r="EG1388" s="17">
        <v>56</v>
      </c>
      <c r="EH1388" s="17">
        <v>12</v>
      </c>
    </row>
    <row r="1389" spans="1:138">
      <c r="A1389" s="17">
        <v>3430</v>
      </c>
      <c r="EE1389" s="17">
        <v>170</v>
      </c>
      <c r="EF1389" s="17">
        <v>58</v>
      </c>
      <c r="EG1389" s="17">
        <v>37</v>
      </c>
      <c r="EH1389" s="17">
        <v>18</v>
      </c>
    </row>
    <row r="1390" spans="1:138">
      <c r="A1390" s="17">
        <v>3431</v>
      </c>
      <c r="EE1390" s="17">
        <v>105</v>
      </c>
      <c r="EF1390" s="17">
        <v>9</v>
      </c>
      <c r="EG1390" s="17">
        <v>47</v>
      </c>
      <c r="EH1390" s="17">
        <v>16</v>
      </c>
    </row>
    <row r="1391" spans="1:138">
      <c r="A1391" s="17">
        <v>3432</v>
      </c>
      <c r="EE1391" s="17">
        <v>125</v>
      </c>
      <c r="EF1391" s="17">
        <v>15</v>
      </c>
      <c r="EG1391" s="17">
        <v>91</v>
      </c>
      <c r="EH1391" s="17">
        <v>6</v>
      </c>
    </row>
    <row r="1392" spans="1:138">
      <c r="A1392" s="17">
        <v>3433</v>
      </c>
      <c r="EE1392" s="17">
        <v>128</v>
      </c>
      <c r="EF1392" s="17">
        <v>30</v>
      </c>
      <c r="EG1392" s="17">
        <v>28</v>
      </c>
      <c r="EH1392" s="17">
        <v>21</v>
      </c>
    </row>
    <row r="1393" spans="1:138">
      <c r="A1393" s="17">
        <v>3434</v>
      </c>
      <c r="EE1393" s="17">
        <v>173</v>
      </c>
      <c r="EF1393" s="17">
        <v>30</v>
      </c>
      <c r="EG1393" s="17">
        <v>62</v>
      </c>
      <c r="EH1393" s="17">
        <v>7</v>
      </c>
    </row>
    <row r="1394" spans="1:138">
      <c r="A1394" s="17">
        <v>3435</v>
      </c>
      <c r="EE1394" s="17">
        <v>124</v>
      </c>
      <c r="EF1394" s="17">
        <v>30</v>
      </c>
      <c r="EG1394" s="17">
        <v>91</v>
      </c>
      <c r="EH1394" s="17">
        <v>11</v>
      </c>
    </row>
    <row r="1395" spans="1:138">
      <c r="A1395" s="17">
        <v>3436</v>
      </c>
      <c r="EE1395" s="17">
        <v>154</v>
      </c>
      <c r="EF1395" s="17">
        <v>35</v>
      </c>
      <c r="EG1395" s="17">
        <v>49</v>
      </c>
      <c r="EH1395" s="17">
        <v>17</v>
      </c>
    </row>
    <row r="1396" spans="1:138">
      <c r="A1396" s="17">
        <v>3437</v>
      </c>
      <c r="EE1396" s="17">
        <v>87</v>
      </c>
      <c r="EF1396" s="17">
        <v>17</v>
      </c>
      <c r="EG1396" s="17">
        <v>25</v>
      </c>
      <c r="EH1396" s="17">
        <v>21</v>
      </c>
    </row>
    <row r="1397" spans="1:138">
      <c r="A1397" s="17">
        <v>3438</v>
      </c>
      <c r="EE1397" s="17">
        <v>94</v>
      </c>
      <c r="EF1397" s="17">
        <v>16</v>
      </c>
      <c r="EG1397" s="17">
        <v>16</v>
      </c>
      <c r="EH1397" s="17">
        <v>19</v>
      </c>
    </row>
    <row r="1398" spans="1:138">
      <c r="A1398" s="17">
        <v>3439</v>
      </c>
      <c r="EE1398" s="17">
        <v>113</v>
      </c>
      <c r="EF1398" s="17">
        <v>38</v>
      </c>
      <c r="EG1398" s="17">
        <v>19</v>
      </c>
      <c r="EH1398" s="17">
        <v>10</v>
      </c>
    </row>
    <row r="1399" spans="1:138">
      <c r="A1399" s="17">
        <v>3440</v>
      </c>
      <c r="EE1399" s="17">
        <v>150</v>
      </c>
      <c r="EF1399" s="17">
        <v>22</v>
      </c>
      <c r="EG1399" s="17">
        <v>46</v>
      </c>
      <c r="EH1399" s="17">
        <v>44</v>
      </c>
    </row>
    <row r="1400" spans="1:138">
      <c r="A1400" s="17">
        <v>3441</v>
      </c>
      <c r="EE1400" s="17">
        <v>96</v>
      </c>
      <c r="EF1400" s="17">
        <v>7</v>
      </c>
      <c r="EG1400" s="17">
        <v>70</v>
      </c>
      <c r="EH1400" s="17">
        <v>6</v>
      </c>
    </row>
    <row r="1401" spans="1:138">
      <c r="A1401" s="17">
        <v>3442</v>
      </c>
      <c r="EE1401" s="17">
        <v>165</v>
      </c>
      <c r="EF1401" s="17">
        <v>30</v>
      </c>
      <c r="EG1401" s="17">
        <v>57</v>
      </c>
      <c r="EH1401" s="17">
        <v>17</v>
      </c>
    </row>
    <row r="1402" spans="1:138">
      <c r="A1402" s="17">
        <v>3443</v>
      </c>
      <c r="EE1402" s="17">
        <v>163</v>
      </c>
      <c r="EF1402" s="17">
        <v>20</v>
      </c>
      <c r="EG1402" s="17">
        <v>60</v>
      </c>
      <c r="EH1402" s="17">
        <v>9</v>
      </c>
    </row>
    <row r="1403" spans="1:138">
      <c r="A1403" s="17">
        <v>3444</v>
      </c>
      <c r="EE1403" s="17">
        <v>157</v>
      </c>
      <c r="EF1403" s="17">
        <v>13</v>
      </c>
      <c r="EG1403" s="17">
        <v>59</v>
      </c>
      <c r="EH1403" s="17">
        <v>22</v>
      </c>
    </row>
    <row r="1404" spans="1:138">
      <c r="A1404" s="17">
        <v>3445</v>
      </c>
      <c r="EE1404" s="17">
        <v>172</v>
      </c>
      <c r="EF1404" s="17">
        <v>39</v>
      </c>
      <c r="EG1404" s="17">
        <v>47</v>
      </c>
      <c r="EH1404" s="17">
        <v>5</v>
      </c>
    </row>
    <row r="1405" spans="1:138">
      <c r="A1405" s="17">
        <v>3446</v>
      </c>
      <c r="EE1405" s="17">
        <v>109</v>
      </c>
      <c r="EF1405" s="17">
        <v>17</v>
      </c>
      <c r="EG1405" s="17">
        <v>45</v>
      </c>
      <c r="EH1405" s="17">
        <v>5</v>
      </c>
    </row>
    <row r="1406" spans="1:138">
      <c r="A1406" s="17">
        <v>3447</v>
      </c>
      <c r="EE1406" s="17">
        <v>108</v>
      </c>
      <c r="EF1406" s="17">
        <v>3</v>
      </c>
      <c r="EG1406" s="17">
        <v>103</v>
      </c>
      <c r="EH1406" s="17">
        <v>7</v>
      </c>
    </row>
    <row r="1407" spans="1:138">
      <c r="A1407" s="17">
        <v>3448</v>
      </c>
      <c r="EE1407" s="17">
        <v>204</v>
      </c>
      <c r="EF1407" s="17">
        <v>21</v>
      </c>
      <c r="EG1407" s="17">
        <v>60</v>
      </c>
      <c r="EH1407" s="17">
        <v>11</v>
      </c>
    </row>
    <row r="1408" spans="1:138">
      <c r="A1408" s="17">
        <v>3449</v>
      </c>
      <c r="EE1408" s="17">
        <v>204</v>
      </c>
      <c r="EF1408" s="17">
        <v>18</v>
      </c>
      <c r="EG1408" s="17">
        <v>64</v>
      </c>
      <c r="EH1408" s="17">
        <v>20</v>
      </c>
    </row>
    <row r="1409" spans="1:140">
      <c r="A1409" s="17">
        <v>3450</v>
      </c>
      <c r="EE1409" s="17">
        <v>126</v>
      </c>
      <c r="EF1409" s="17">
        <v>12</v>
      </c>
      <c r="EG1409" s="17">
        <v>49</v>
      </c>
      <c r="EH1409" s="17">
        <v>22</v>
      </c>
    </row>
    <row r="1410" spans="1:140">
      <c r="A1410" s="17">
        <v>3451</v>
      </c>
      <c r="EE1410" s="17">
        <v>220</v>
      </c>
      <c r="EF1410" s="17">
        <v>12</v>
      </c>
      <c r="EG1410" s="17">
        <v>23</v>
      </c>
      <c r="EH1410" s="17">
        <v>52</v>
      </c>
    </row>
    <row r="1411" spans="1:140">
      <c r="A1411" s="17">
        <v>3452</v>
      </c>
      <c r="EE1411" s="17">
        <v>159</v>
      </c>
      <c r="EF1411" s="17">
        <v>21</v>
      </c>
      <c r="EG1411" s="17">
        <v>31</v>
      </c>
      <c r="EH1411" s="17">
        <v>5</v>
      </c>
    </row>
    <row r="1412" spans="1:140">
      <c r="A1412" s="17">
        <v>3453</v>
      </c>
      <c r="EE1412" s="17">
        <v>65</v>
      </c>
      <c r="EF1412" s="17">
        <v>10</v>
      </c>
      <c r="EG1412" s="17">
        <v>50</v>
      </c>
      <c r="EH1412" s="17">
        <v>4</v>
      </c>
    </row>
    <row r="1413" spans="1:140">
      <c r="A1413" s="17">
        <v>3501</v>
      </c>
      <c r="EI1413" s="17">
        <v>78</v>
      </c>
      <c r="EJ1413" s="17">
        <v>153</v>
      </c>
    </row>
    <row r="1414" spans="1:140">
      <c r="A1414" s="17">
        <v>3502</v>
      </c>
      <c r="EI1414" s="17">
        <v>80</v>
      </c>
      <c r="EJ1414" s="17">
        <v>208</v>
      </c>
    </row>
    <row r="1415" spans="1:140">
      <c r="A1415" s="17">
        <v>3503</v>
      </c>
      <c r="EI1415" s="17">
        <v>73</v>
      </c>
      <c r="EJ1415" s="17">
        <v>102</v>
      </c>
    </row>
    <row r="1416" spans="1:140">
      <c r="A1416" s="17">
        <v>3504</v>
      </c>
      <c r="EI1416" s="17">
        <v>117</v>
      </c>
      <c r="EJ1416" s="17">
        <v>137</v>
      </c>
    </row>
    <row r="1417" spans="1:140">
      <c r="A1417" s="17">
        <v>3505</v>
      </c>
      <c r="EI1417" s="17">
        <v>65</v>
      </c>
      <c r="EJ1417" s="17">
        <v>122</v>
      </c>
    </row>
    <row r="1418" spans="1:140">
      <c r="A1418" s="17">
        <v>3506</v>
      </c>
      <c r="EI1418" s="17">
        <v>54</v>
      </c>
      <c r="EJ1418" s="17">
        <v>123</v>
      </c>
    </row>
    <row r="1419" spans="1:140">
      <c r="A1419" s="17">
        <v>3507</v>
      </c>
      <c r="EI1419" s="17">
        <v>60</v>
      </c>
      <c r="EJ1419" s="17">
        <v>146</v>
      </c>
    </row>
    <row r="1420" spans="1:140">
      <c r="A1420" s="17">
        <v>3508</v>
      </c>
      <c r="EI1420" s="17">
        <v>61</v>
      </c>
      <c r="EJ1420" s="17">
        <v>117</v>
      </c>
    </row>
    <row r="1421" spans="1:140">
      <c r="A1421" s="17">
        <v>3509</v>
      </c>
      <c r="EI1421" s="17">
        <v>45</v>
      </c>
      <c r="EJ1421" s="17">
        <v>177</v>
      </c>
    </row>
    <row r="1422" spans="1:140">
      <c r="A1422" s="17">
        <v>3510</v>
      </c>
      <c r="EI1422" s="17">
        <v>75</v>
      </c>
      <c r="EJ1422" s="17">
        <v>186</v>
      </c>
    </row>
    <row r="1423" spans="1:140">
      <c r="A1423" s="17">
        <v>3511</v>
      </c>
      <c r="EI1423" s="17">
        <v>85</v>
      </c>
      <c r="EJ1423" s="17">
        <v>149</v>
      </c>
    </row>
    <row r="1424" spans="1:140">
      <c r="A1424" s="17">
        <v>3512</v>
      </c>
      <c r="EI1424" s="17">
        <v>48</v>
      </c>
      <c r="EJ1424" s="17">
        <v>82</v>
      </c>
    </row>
    <row r="1425" spans="1:140">
      <c r="A1425" s="17">
        <v>3513</v>
      </c>
      <c r="EI1425" s="17">
        <v>63</v>
      </c>
      <c r="EJ1425" s="17">
        <v>76</v>
      </c>
    </row>
    <row r="1426" spans="1:140">
      <c r="A1426" s="17">
        <v>3514</v>
      </c>
      <c r="EI1426" s="17">
        <v>60</v>
      </c>
      <c r="EJ1426" s="17">
        <v>101</v>
      </c>
    </row>
    <row r="1427" spans="1:140">
      <c r="A1427" s="17">
        <v>3515</v>
      </c>
      <c r="EI1427" s="17">
        <v>58</v>
      </c>
      <c r="EJ1427" s="17">
        <v>192</v>
      </c>
    </row>
    <row r="1428" spans="1:140">
      <c r="A1428" s="17">
        <v>3516</v>
      </c>
      <c r="EI1428" s="17">
        <v>60</v>
      </c>
      <c r="EJ1428" s="17">
        <v>67</v>
      </c>
    </row>
    <row r="1429" spans="1:140">
      <c r="A1429" s="17">
        <v>3517</v>
      </c>
      <c r="EI1429" s="17">
        <v>78</v>
      </c>
      <c r="EJ1429" s="17">
        <v>118</v>
      </c>
    </row>
    <row r="1430" spans="1:140">
      <c r="A1430" s="17">
        <v>3518</v>
      </c>
      <c r="EI1430" s="17">
        <v>84</v>
      </c>
      <c r="EJ1430" s="17">
        <v>112</v>
      </c>
    </row>
    <row r="1431" spans="1:140">
      <c r="A1431" s="17">
        <v>3519</v>
      </c>
      <c r="EI1431" s="17">
        <v>56</v>
      </c>
      <c r="EJ1431" s="17">
        <v>77</v>
      </c>
    </row>
    <row r="1432" spans="1:140">
      <c r="A1432" s="17">
        <v>3520</v>
      </c>
      <c r="EI1432" s="17">
        <v>32</v>
      </c>
      <c r="EJ1432" s="17">
        <v>104</v>
      </c>
    </row>
    <row r="1433" spans="1:140">
      <c r="A1433" s="17">
        <v>3521</v>
      </c>
      <c r="EI1433" s="17">
        <v>76</v>
      </c>
      <c r="EJ1433" s="17">
        <v>112</v>
      </c>
    </row>
    <row r="1434" spans="1:140">
      <c r="A1434" s="17">
        <v>3522</v>
      </c>
      <c r="EI1434" s="17">
        <v>59</v>
      </c>
      <c r="EJ1434" s="17">
        <v>158</v>
      </c>
    </row>
    <row r="1435" spans="1:140">
      <c r="A1435" s="17">
        <v>3523</v>
      </c>
      <c r="EI1435" s="17">
        <v>53</v>
      </c>
      <c r="EJ1435" s="17">
        <v>158</v>
      </c>
    </row>
    <row r="1436" spans="1:140">
      <c r="A1436" s="17">
        <v>3524</v>
      </c>
      <c r="EI1436" s="17">
        <v>62</v>
      </c>
      <c r="EJ1436" s="17">
        <v>122</v>
      </c>
    </row>
    <row r="1437" spans="1:140">
      <c r="A1437" s="17">
        <v>3525</v>
      </c>
      <c r="EI1437" s="17">
        <v>79</v>
      </c>
      <c r="EJ1437" s="17">
        <v>135</v>
      </c>
    </row>
    <row r="1438" spans="1:140">
      <c r="A1438" s="17">
        <v>3526</v>
      </c>
      <c r="EI1438" s="17">
        <v>73</v>
      </c>
      <c r="EJ1438" s="17">
        <v>108</v>
      </c>
    </row>
    <row r="1439" spans="1:140">
      <c r="A1439" s="17">
        <v>3527</v>
      </c>
      <c r="EI1439" s="17">
        <v>67</v>
      </c>
      <c r="EJ1439" s="17">
        <v>120</v>
      </c>
    </row>
    <row r="1440" spans="1:140">
      <c r="A1440" s="17">
        <v>3528</v>
      </c>
      <c r="EI1440" s="17">
        <v>43</v>
      </c>
      <c r="EJ1440" s="17">
        <v>162</v>
      </c>
    </row>
    <row r="1441" spans="1:144">
      <c r="A1441" s="17">
        <v>3529</v>
      </c>
      <c r="EI1441" s="17">
        <v>47</v>
      </c>
      <c r="EJ1441" s="17">
        <v>120</v>
      </c>
    </row>
    <row r="1442" spans="1:144">
      <c r="A1442" s="17">
        <v>3530</v>
      </c>
      <c r="EI1442" s="17">
        <v>51</v>
      </c>
      <c r="EJ1442" s="17">
        <v>147</v>
      </c>
    </row>
    <row r="1443" spans="1:144">
      <c r="A1443" s="17">
        <v>3531</v>
      </c>
      <c r="EI1443" s="17">
        <v>45</v>
      </c>
      <c r="EJ1443" s="17" t="s">
        <v>1054</v>
      </c>
    </row>
    <row r="1444" spans="1:144">
      <c r="A1444" s="17">
        <v>3601</v>
      </c>
      <c r="EK1444" s="17">
        <v>43</v>
      </c>
      <c r="EL1444" s="17">
        <v>78</v>
      </c>
      <c r="EM1444" s="17">
        <v>90</v>
      </c>
      <c r="EN1444" s="17">
        <v>8</v>
      </c>
    </row>
    <row r="1445" spans="1:144">
      <c r="A1445" s="17">
        <v>3602</v>
      </c>
      <c r="EK1445" s="17">
        <v>20</v>
      </c>
      <c r="EL1445" s="17">
        <v>70</v>
      </c>
      <c r="EM1445" s="17">
        <v>68</v>
      </c>
      <c r="EN1445" s="17">
        <v>13</v>
      </c>
    </row>
    <row r="1446" spans="1:144">
      <c r="A1446" s="17">
        <v>3603</v>
      </c>
      <c r="EK1446" s="17">
        <v>50</v>
      </c>
      <c r="EL1446" s="17">
        <v>87</v>
      </c>
      <c r="EM1446" s="17">
        <v>52</v>
      </c>
      <c r="EN1446" s="17">
        <v>13</v>
      </c>
    </row>
    <row r="1447" spans="1:144">
      <c r="A1447" s="17">
        <v>3604</v>
      </c>
      <c r="EK1447" s="17">
        <v>19</v>
      </c>
      <c r="EL1447" s="17">
        <v>65</v>
      </c>
      <c r="EM1447" s="17">
        <v>103</v>
      </c>
      <c r="EN1447" s="17">
        <v>13</v>
      </c>
    </row>
    <row r="1448" spans="1:144">
      <c r="A1448" s="17">
        <v>3605</v>
      </c>
      <c r="EK1448" s="17">
        <v>13</v>
      </c>
      <c r="EL1448" s="17">
        <v>71</v>
      </c>
      <c r="EM1448" s="17">
        <v>110</v>
      </c>
      <c r="EN1448" s="17">
        <v>12</v>
      </c>
    </row>
    <row r="1449" spans="1:144">
      <c r="A1449" s="17">
        <v>3606</v>
      </c>
      <c r="EK1449" s="17">
        <v>10</v>
      </c>
      <c r="EL1449" s="17">
        <v>95</v>
      </c>
      <c r="EM1449" s="17">
        <v>39</v>
      </c>
      <c r="EN1449" s="17">
        <v>18</v>
      </c>
    </row>
    <row r="1450" spans="1:144">
      <c r="A1450" s="17">
        <v>3607</v>
      </c>
      <c r="EK1450" s="17">
        <v>201</v>
      </c>
      <c r="EL1450" s="17">
        <v>50</v>
      </c>
      <c r="EM1450" s="17">
        <v>60</v>
      </c>
      <c r="EN1450" s="17">
        <v>12</v>
      </c>
    </row>
    <row r="1451" spans="1:144">
      <c r="A1451" s="17">
        <v>3608</v>
      </c>
      <c r="EK1451" s="17">
        <v>3</v>
      </c>
      <c r="EL1451" s="17">
        <v>68</v>
      </c>
      <c r="EM1451" s="17">
        <v>30</v>
      </c>
      <c r="EN1451" s="17">
        <v>42</v>
      </c>
    </row>
    <row r="1452" spans="1:144">
      <c r="A1452" s="17">
        <v>3609</v>
      </c>
      <c r="EK1452" s="17">
        <v>11</v>
      </c>
      <c r="EL1452" s="17">
        <v>54</v>
      </c>
      <c r="EM1452" s="17">
        <v>48</v>
      </c>
      <c r="EN1452" s="17">
        <v>38</v>
      </c>
    </row>
    <row r="1453" spans="1:144">
      <c r="A1453" s="17">
        <v>3610</v>
      </c>
      <c r="EK1453" s="17">
        <v>40</v>
      </c>
      <c r="EL1453" s="17">
        <v>64</v>
      </c>
      <c r="EM1453" s="17">
        <v>98</v>
      </c>
      <c r="EN1453" s="17">
        <v>8</v>
      </c>
    </row>
    <row r="1454" spans="1:144">
      <c r="A1454" s="17">
        <v>3611</v>
      </c>
      <c r="EK1454" s="17">
        <v>10</v>
      </c>
      <c r="EL1454" s="17">
        <v>57</v>
      </c>
      <c r="EM1454" s="17">
        <v>42</v>
      </c>
      <c r="EN1454" s="17">
        <v>21</v>
      </c>
    </row>
    <row r="1455" spans="1:144">
      <c r="A1455" s="17">
        <v>3612</v>
      </c>
      <c r="EK1455" s="17">
        <v>1</v>
      </c>
      <c r="EL1455" s="17">
        <v>75</v>
      </c>
      <c r="EM1455" s="17">
        <v>27</v>
      </c>
      <c r="EN1455" s="17">
        <v>22</v>
      </c>
    </row>
    <row r="1456" spans="1:144">
      <c r="A1456" s="17">
        <v>3613</v>
      </c>
      <c r="EK1456" s="17">
        <v>9</v>
      </c>
      <c r="EL1456" s="17">
        <v>71</v>
      </c>
      <c r="EM1456" s="17">
        <v>45</v>
      </c>
      <c r="EN1456" s="17">
        <v>6</v>
      </c>
    </row>
    <row r="1457" spans="1:144">
      <c r="A1457" s="17">
        <v>3614</v>
      </c>
      <c r="EK1457" s="17">
        <v>95</v>
      </c>
      <c r="EL1457" s="17">
        <v>58</v>
      </c>
      <c r="EM1457" s="17">
        <v>60</v>
      </c>
      <c r="EN1457" s="17">
        <v>23</v>
      </c>
    </row>
    <row r="1458" spans="1:144">
      <c r="A1458" s="17">
        <v>3615</v>
      </c>
      <c r="EK1458" s="17">
        <v>88</v>
      </c>
      <c r="EL1458" s="17">
        <v>100</v>
      </c>
      <c r="EM1458" s="17">
        <v>63</v>
      </c>
      <c r="EN1458" s="17">
        <v>14</v>
      </c>
    </row>
    <row r="1459" spans="1:144">
      <c r="A1459" s="17">
        <v>3616</v>
      </c>
      <c r="EK1459" s="17">
        <v>90</v>
      </c>
      <c r="EL1459" s="17">
        <v>75</v>
      </c>
      <c r="EM1459" s="17">
        <v>57</v>
      </c>
      <c r="EN1459" s="17">
        <v>16</v>
      </c>
    </row>
    <row r="1460" spans="1:144">
      <c r="A1460" s="17">
        <v>3617</v>
      </c>
      <c r="EK1460" s="17">
        <v>83</v>
      </c>
      <c r="EL1460" s="17">
        <v>64</v>
      </c>
      <c r="EM1460" s="17">
        <v>91</v>
      </c>
      <c r="EN1460" s="17">
        <v>17</v>
      </c>
    </row>
    <row r="1461" spans="1:144">
      <c r="A1461" s="17">
        <v>3618</v>
      </c>
      <c r="EK1461" s="17">
        <v>89</v>
      </c>
      <c r="EL1461" s="17">
        <v>60</v>
      </c>
      <c r="EM1461" s="17">
        <v>69</v>
      </c>
      <c r="EN1461" s="17">
        <v>15</v>
      </c>
    </row>
    <row r="1462" spans="1:144">
      <c r="A1462" s="17">
        <v>3619</v>
      </c>
      <c r="EK1462" s="17">
        <v>60</v>
      </c>
      <c r="EL1462" s="17">
        <v>65</v>
      </c>
      <c r="EM1462" s="17">
        <v>87</v>
      </c>
      <c r="EN1462" s="17">
        <v>10</v>
      </c>
    </row>
    <row r="1463" spans="1:144">
      <c r="A1463" s="17">
        <v>3620</v>
      </c>
      <c r="EK1463" s="17">
        <v>57</v>
      </c>
      <c r="EL1463" s="17">
        <v>97</v>
      </c>
      <c r="EM1463" s="17">
        <v>59</v>
      </c>
      <c r="EN1463" s="17">
        <v>17</v>
      </c>
    </row>
    <row r="1464" spans="1:144">
      <c r="A1464" s="17">
        <v>3621</v>
      </c>
      <c r="EK1464" s="17">
        <v>13</v>
      </c>
      <c r="EL1464" s="17">
        <v>28</v>
      </c>
      <c r="EM1464" s="17">
        <v>96</v>
      </c>
      <c r="EN1464" s="17">
        <v>20</v>
      </c>
    </row>
    <row r="1465" spans="1:144">
      <c r="A1465" s="17">
        <v>3622</v>
      </c>
      <c r="EK1465" s="17">
        <v>4</v>
      </c>
      <c r="EL1465" s="17">
        <v>65</v>
      </c>
      <c r="EM1465" s="17">
        <v>38</v>
      </c>
      <c r="EN1465" s="17">
        <v>10</v>
      </c>
    </row>
    <row r="1466" spans="1:144">
      <c r="A1466" s="17">
        <v>3623</v>
      </c>
      <c r="EK1466" s="17">
        <v>15</v>
      </c>
      <c r="EL1466" s="17">
        <v>64</v>
      </c>
      <c r="EM1466" s="17">
        <v>69</v>
      </c>
      <c r="EN1466" s="17">
        <v>12</v>
      </c>
    </row>
    <row r="1467" spans="1:144">
      <c r="A1467" s="17">
        <v>3624</v>
      </c>
      <c r="EK1467" s="17">
        <v>58</v>
      </c>
      <c r="EL1467" s="17">
        <v>77</v>
      </c>
      <c r="EM1467" s="17">
        <v>73</v>
      </c>
      <c r="EN1467" s="17">
        <v>12</v>
      </c>
    </row>
    <row r="1468" spans="1:144">
      <c r="A1468" s="17">
        <v>3625</v>
      </c>
      <c r="EK1468" s="17">
        <v>2</v>
      </c>
      <c r="EL1468" s="17">
        <v>103</v>
      </c>
      <c r="EM1468" s="17">
        <v>22</v>
      </c>
      <c r="EN1468" s="17">
        <v>25</v>
      </c>
    </row>
    <row r="1469" spans="1:144">
      <c r="A1469" s="17">
        <v>3626</v>
      </c>
      <c r="EK1469" s="17">
        <v>60</v>
      </c>
      <c r="EL1469" s="17">
        <v>78</v>
      </c>
      <c r="EM1469" s="17">
        <v>45</v>
      </c>
      <c r="EN1469" s="17">
        <v>9</v>
      </c>
    </row>
    <row r="1470" spans="1:144">
      <c r="A1470" s="17">
        <v>3627</v>
      </c>
      <c r="EK1470" s="17">
        <v>55</v>
      </c>
      <c r="EL1470" s="17">
        <v>58</v>
      </c>
      <c r="EM1470" s="17">
        <v>73</v>
      </c>
      <c r="EN1470" s="17">
        <v>9</v>
      </c>
    </row>
    <row r="1471" spans="1:144">
      <c r="A1471" s="17">
        <v>3628</v>
      </c>
      <c r="EK1471" s="17">
        <v>47</v>
      </c>
      <c r="EL1471" s="17">
        <v>71</v>
      </c>
      <c r="EM1471" s="17">
        <v>97</v>
      </c>
      <c r="EN1471" s="17">
        <v>6</v>
      </c>
    </row>
    <row r="1472" spans="1:144">
      <c r="A1472" s="17">
        <v>3629</v>
      </c>
      <c r="EK1472" s="17">
        <v>110</v>
      </c>
      <c r="EL1472" s="17">
        <v>86</v>
      </c>
      <c r="EM1472" s="17">
        <v>69</v>
      </c>
      <c r="EN1472" s="17">
        <v>7</v>
      </c>
    </row>
    <row r="1473" spans="1:148">
      <c r="A1473" s="17">
        <v>3630</v>
      </c>
      <c r="EK1473" s="17">
        <v>81</v>
      </c>
      <c r="EL1473" s="17">
        <v>70</v>
      </c>
      <c r="EM1473" s="17">
        <v>65</v>
      </c>
      <c r="EN1473" s="17">
        <v>10</v>
      </c>
    </row>
    <row r="1474" spans="1:148">
      <c r="A1474" s="17">
        <v>3701</v>
      </c>
      <c r="EO1474" s="17">
        <v>29</v>
      </c>
      <c r="EP1474" s="17">
        <v>89</v>
      </c>
      <c r="EQ1474" s="17">
        <v>24</v>
      </c>
      <c r="ER1474" s="17">
        <v>38</v>
      </c>
    </row>
    <row r="1475" spans="1:148">
      <c r="A1475" s="17">
        <v>3702</v>
      </c>
      <c r="EO1475" s="17">
        <v>13</v>
      </c>
      <c r="EP1475" s="17">
        <v>49</v>
      </c>
      <c r="EQ1475" s="17">
        <v>23</v>
      </c>
      <c r="ER1475" s="17">
        <v>37</v>
      </c>
    </row>
    <row r="1476" spans="1:148">
      <c r="A1476" s="17">
        <v>3703</v>
      </c>
      <c r="EO1476" s="17">
        <v>5</v>
      </c>
      <c r="EP1476" s="17">
        <v>55</v>
      </c>
      <c r="EQ1476" s="17">
        <v>23</v>
      </c>
      <c r="ER1476" s="17">
        <v>59</v>
      </c>
    </row>
    <row r="1477" spans="1:148">
      <c r="A1477" s="17">
        <v>3704</v>
      </c>
      <c r="EO1477" s="17">
        <v>10</v>
      </c>
      <c r="EP1477" s="17">
        <v>85</v>
      </c>
      <c r="EQ1477" s="17">
        <v>23</v>
      </c>
      <c r="ER1477" s="17">
        <v>70</v>
      </c>
    </row>
    <row r="1478" spans="1:148">
      <c r="A1478" s="17">
        <v>3705</v>
      </c>
      <c r="EO1478" s="17">
        <v>13</v>
      </c>
      <c r="EP1478" s="17">
        <v>107</v>
      </c>
      <c r="EQ1478" s="17">
        <v>39</v>
      </c>
      <c r="ER1478" s="17">
        <v>91</v>
      </c>
    </row>
    <row r="1479" spans="1:148">
      <c r="A1479" s="17">
        <v>3706</v>
      </c>
      <c r="EO1479" s="17">
        <v>46</v>
      </c>
      <c r="EP1479" s="17">
        <v>100</v>
      </c>
      <c r="EQ1479" s="17">
        <v>35</v>
      </c>
      <c r="ER1479" s="17">
        <v>56</v>
      </c>
    </row>
    <row r="1480" spans="1:148">
      <c r="A1480" s="17">
        <v>3707</v>
      </c>
      <c r="EO1480" s="17">
        <v>4</v>
      </c>
      <c r="EP1480" s="17">
        <v>94</v>
      </c>
      <c r="EQ1480" s="17">
        <v>19</v>
      </c>
      <c r="ER1480" s="17">
        <v>38</v>
      </c>
    </row>
    <row r="1481" spans="1:148">
      <c r="A1481" s="17">
        <v>3708</v>
      </c>
      <c r="EO1481" s="17">
        <v>8</v>
      </c>
      <c r="EP1481" s="17">
        <v>69</v>
      </c>
      <c r="EQ1481" s="17">
        <v>7</v>
      </c>
      <c r="ER1481" s="17">
        <v>45</v>
      </c>
    </row>
    <row r="1482" spans="1:148">
      <c r="A1482" s="17">
        <v>3709</v>
      </c>
      <c r="EO1482" s="17">
        <v>16</v>
      </c>
      <c r="EP1482" s="17">
        <v>67</v>
      </c>
      <c r="EQ1482" s="17">
        <v>38</v>
      </c>
      <c r="ER1482" s="17">
        <v>88</v>
      </c>
    </row>
    <row r="1483" spans="1:148">
      <c r="A1483" s="17">
        <v>3710</v>
      </c>
      <c r="EO1483" s="17">
        <v>7</v>
      </c>
      <c r="EP1483" s="17">
        <v>117</v>
      </c>
      <c r="EQ1483" s="17">
        <v>31</v>
      </c>
      <c r="ER1483" s="17">
        <v>91</v>
      </c>
    </row>
    <row r="1484" spans="1:148">
      <c r="A1484" s="17">
        <v>3711</v>
      </c>
      <c r="EO1484" s="17">
        <v>4</v>
      </c>
      <c r="EP1484" s="17">
        <v>77</v>
      </c>
      <c r="EQ1484" s="17">
        <v>25</v>
      </c>
      <c r="ER1484" s="17">
        <v>46</v>
      </c>
    </row>
    <row r="1485" spans="1:148">
      <c r="A1485" s="17">
        <v>3712</v>
      </c>
      <c r="EO1485" s="17">
        <v>15</v>
      </c>
      <c r="EP1485" s="17">
        <v>61</v>
      </c>
      <c r="EQ1485" s="17">
        <v>12</v>
      </c>
      <c r="ER1485" s="17">
        <v>58</v>
      </c>
    </row>
    <row r="1486" spans="1:148">
      <c r="A1486" s="17">
        <v>3713</v>
      </c>
      <c r="EO1486" s="17">
        <v>3</v>
      </c>
      <c r="EP1486" s="17">
        <v>73</v>
      </c>
      <c r="EQ1486" s="17">
        <v>25</v>
      </c>
      <c r="ER1486" s="17">
        <v>50</v>
      </c>
    </row>
    <row r="1487" spans="1:148">
      <c r="A1487" s="17">
        <v>3714</v>
      </c>
      <c r="EO1487" s="17">
        <v>3</v>
      </c>
      <c r="EP1487" s="17">
        <v>115</v>
      </c>
      <c r="EQ1487" s="17">
        <v>19</v>
      </c>
      <c r="ER1487" s="17">
        <v>82</v>
      </c>
    </row>
    <row r="1488" spans="1:148">
      <c r="A1488" s="17">
        <v>3715</v>
      </c>
      <c r="EO1488" s="17">
        <v>4</v>
      </c>
      <c r="EP1488" s="17">
        <v>144</v>
      </c>
      <c r="EQ1488" s="17">
        <v>25</v>
      </c>
      <c r="ER1488" s="17">
        <v>58</v>
      </c>
    </row>
    <row r="1489" spans="1:148">
      <c r="A1489" s="17">
        <v>3716</v>
      </c>
      <c r="EO1489" s="17">
        <v>15</v>
      </c>
      <c r="EP1489" s="17">
        <v>121</v>
      </c>
      <c r="EQ1489" s="17">
        <v>23</v>
      </c>
      <c r="ER1489" s="17">
        <v>84</v>
      </c>
    </row>
    <row r="1490" spans="1:148">
      <c r="A1490" s="17">
        <v>3717</v>
      </c>
      <c r="EO1490" s="17">
        <v>3</v>
      </c>
      <c r="EP1490" s="17">
        <v>93</v>
      </c>
      <c r="EQ1490" s="17">
        <v>15</v>
      </c>
      <c r="ER1490" s="17">
        <v>52</v>
      </c>
    </row>
    <row r="1491" spans="1:148">
      <c r="A1491" s="17">
        <v>3718</v>
      </c>
      <c r="EO1491" s="17">
        <v>5</v>
      </c>
      <c r="EP1491" s="17">
        <v>120</v>
      </c>
      <c r="EQ1491" s="17">
        <v>22</v>
      </c>
      <c r="ER1491" s="17">
        <v>69</v>
      </c>
    </row>
    <row r="1492" spans="1:148">
      <c r="A1492" s="17">
        <v>3719</v>
      </c>
      <c r="EO1492" s="17">
        <v>16</v>
      </c>
      <c r="EP1492" s="17">
        <v>62</v>
      </c>
      <c r="EQ1492" s="17">
        <v>17</v>
      </c>
      <c r="ER1492" s="17">
        <v>40</v>
      </c>
    </row>
    <row r="1493" spans="1:148">
      <c r="A1493" s="17">
        <v>3720</v>
      </c>
      <c r="EO1493" s="17">
        <v>4</v>
      </c>
      <c r="EP1493" s="17">
        <v>78</v>
      </c>
      <c r="EQ1493" s="17">
        <v>19</v>
      </c>
      <c r="ER1493" s="17">
        <v>53</v>
      </c>
    </row>
    <row r="1494" spans="1:148">
      <c r="A1494" s="17">
        <v>3721</v>
      </c>
      <c r="EO1494" s="17">
        <v>9</v>
      </c>
      <c r="EP1494" s="17">
        <v>120</v>
      </c>
      <c r="EQ1494" s="17">
        <v>21</v>
      </c>
      <c r="ER1494" s="17">
        <v>40</v>
      </c>
    </row>
    <row r="1495" spans="1:148">
      <c r="A1495" s="17">
        <v>3722</v>
      </c>
      <c r="EO1495" s="17">
        <v>12</v>
      </c>
      <c r="EP1495" s="17">
        <v>96</v>
      </c>
      <c r="EQ1495" s="17">
        <v>17</v>
      </c>
      <c r="ER1495" s="17">
        <v>72</v>
      </c>
    </row>
    <row r="1496" spans="1:148">
      <c r="A1496" s="17">
        <v>3723</v>
      </c>
      <c r="EO1496" s="17">
        <v>8</v>
      </c>
      <c r="EP1496" s="17">
        <v>127</v>
      </c>
      <c r="EQ1496" s="17">
        <v>33</v>
      </c>
      <c r="ER1496" s="17">
        <v>71</v>
      </c>
    </row>
    <row r="1497" spans="1:148">
      <c r="A1497" s="17">
        <v>3724</v>
      </c>
      <c r="EO1497" s="17">
        <v>11</v>
      </c>
      <c r="EP1497" s="17">
        <v>83</v>
      </c>
      <c r="EQ1497" s="17">
        <v>28</v>
      </c>
      <c r="ER1497" s="17">
        <v>75</v>
      </c>
    </row>
    <row r="1498" spans="1:148">
      <c r="A1498" s="17">
        <v>3725</v>
      </c>
      <c r="EO1498" s="17">
        <v>7</v>
      </c>
      <c r="EP1498" s="17">
        <v>103</v>
      </c>
      <c r="EQ1498" s="17">
        <v>32</v>
      </c>
      <c r="ER1498" s="17">
        <v>75</v>
      </c>
    </row>
    <row r="1499" spans="1:148">
      <c r="A1499" s="17">
        <v>3726</v>
      </c>
      <c r="EO1499" s="17">
        <v>12</v>
      </c>
      <c r="EP1499" s="17">
        <v>139</v>
      </c>
      <c r="EQ1499" s="17">
        <v>44</v>
      </c>
      <c r="ER1499" s="17">
        <v>74</v>
      </c>
    </row>
    <row r="1500" spans="1:148">
      <c r="A1500" s="17">
        <v>3727</v>
      </c>
      <c r="EO1500" s="17">
        <v>6</v>
      </c>
      <c r="EP1500" s="17">
        <v>117</v>
      </c>
      <c r="EQ1500" s="17">
        <v>23</v>
      </c>
      <c r="ER1500" s="17">
        <v>58</v>
      </c>
    </row>
    <row r="1501" spans="1:148">
      <c r="A1501" s="17">
        <v>3728</v>
      </c>
      <c r="EO1501" s="17">
        <v>4</v>
      </c>
      <c r="EP1501" s="17">
        <v>110</v>
      </c>
      <c r="EQ1501" s="17">
        <v>28</v>
      </c>
      <c r="ER1501" s="17">
        <v>38</v>
      </c>
    </row>
    <row r="1502" spans="1:148">
      <c r="A1502" s="17">
        <v>3729</v>
      </c>
      <c r="EO1502" s="17">
        <v>12</v>
      </c>
      <c r="EP1502" s="17">
        <v>98</v>
      </c>
      <c r="EQ1502" s="17">
        <v>37</v>
      </c>
      <c r="ER1502" s="17">
        <v>85</v>
      </c>
    </row>
    <row r="1503" spans="1:148">
      <c r="A1503" s="17">
        <v>3730</v>
      </c>
      <c r="EO1503" s="17">
        <v>16</v>
      </c>
      <c r="EP1503" s="17">
        <v>103</v>
      </c>
      <c r="EQ1503" s="17">
        <v>25</v>
      </c>
      <c r="ER1503" s="17">
        <v>48</v>
      </c>
    </row>
    <row r="1504" spans="1:148">
      <c r="A1504" s="17">
        <v>3731</v>
      </c>
      <c r="EO1504" s="17">
        <v>11</v>
      </c>
      <c r="EP1504" s="17">
        <v>99</v>
      </c>
      <c r="EQ1504" s="17">
        <v>26</v>
      </c>
      <c r="ER1504" s="17">
        <v>109</v>
      </c>
    </row>
    <row r="1505" spans="1:155">
      <c r="A1505" s="17">
        <v>3732</v>
      </c>
      <c r="EO1505" s="17">
        <v>33</v>
      </c>
      <c r="EP1505" s="17">
        <v>77</v>
      </c>
      <c r="EQ1505" s="17">
        <v>34</v>
      </c>
      <c r="ER1505" s="17">
        <v>69</v>
      </c>
    </row>
    <row r="1506" spans="1:155">
      <c r="A1506" s="17">
        <v>3733</v>
      </c>
      <c r="EO1506" s="17">
        <v>6</v>
      </c>
      <c r="EP1506" s="17">
        <v>124</v>
      </c>
      <c r="EQ1506" s="17">
        <v>23</v>
      </c>
      <c r="ER1506" s="17">
        <v>77</v>
      </c>
    </row>
    <row r="1507" spans="1:155">
      <c r="A1507" s="17">
        <v>3734</v>
      </c>
      <c r="EO1507" s="17">
        <v>10</v>
      </c>
      <c r="EP1507" s="17">
        <v>134</v>
      </c>
      <c r="EQ1507" s="17">
        <v>8</v>
      </c>
      <c r="ER1507" s="17">
        <v>51</v>
      </c>
    </row>
    <row r="1508" spans="1:155">
      <c r="A1508" s="17">
        <v>3735</v>
      </c>
      <c r="EO1508" s="17">
        <v>9</v>
      </c>
      <c r="EP1508" s="17">
        <v>130</v>
      </c>
      <c r="EQ1508" s="17">
        <v>30</v>
      </c>
      <c r="ER1508" s="17">
        <v>74</v>
      </c>
    </row>
    <row r="1509" spans="1:155">
      <c r="A1509" s="17">
        <v>3736</v>
      </c>
      <c r="EO1509" s="17">
        <v>7</v>
      </c>
      <c r="EP1509" s="17">
        <v>106</v>
      </c>
      <c r="EQ1509" s="17">
        <v>23</v>
      </c>
      <c r="ER1509" s="17">
        <v>48</v>
      </c>
    </row>
    <row r="1510" spans="1:155">
      <c r="A1510" s="17">
        <v>3737</v>
      </c>
      <c r="EO1510" s="17">
        <v>9</v>
      </c>
      <c r="EP1510" s="17">
        <v>96</v>
      </c>
      <c r="EQ1510" s="17">
        <v>37</v>
      </c>
      <c r="ER1510" s="17">
        <v>67</v>
      </c>
    </row>
    <row r="1511" spans="1:155">
      <c r="A1511" s="17">
        <v>3738</v>
      </c>
      <c r="EO1511" s="17">
        <v>33</v>
      </c>
      <c r="EP1511" s="17">
        <v>101</v>
      </c>
      <c r="EQ1511" s="17">
        <v>42</v>
      </c>
      <c r="ER1511" s="17">
        <v>75</v>
      </c>
    </row>
    <row r="1512" spans="1:155">
      <c r="A1512" s="17">
        <v>3739</v>
      </c>
      <c r="EO1512" s="17">
        <v>10</v>
      </c>
      <c r="EP1512" s="17">
        <v>87</v>
      </c>
      <c r="EQ1512" s="17">
        <v>25</v>
      </c>
      <c r="ER1512" s="17">
        <v>68</v>
      </c>
    </row>
    <row r="1513" spans="1:155">
      <c r="A1513" s="17">
        <v>3740</v>
      </c>
      <c r="EO1513" s="17">
        <v>3</v>
      </c>
      <c r="EP1513" s="17">
        <v>109</v>
      </c>
      <c r="EQ1513" s="17">
        <v>44</v>
      </c>
      <c r="ER1513" s="17">
        <v>81</v>
      </c>
    </row>
    <row r="1514" spans="1:155">
      <c r="A1514" s="17">
        <v>3741</v>
      </c>
      <c r="EO1514" s="17">
        <v>21</v>
      </c>
      <c r="EP1514" s="17">
        <v>98</v>
      </c>
      <c r="EQ1514" s="17">
        <v>27</v>
      </c>
      <c r="ER1514" s="17">
        <v>80</v>
      </c>
    </row>
    <row r="1515" spans="1:155">
      <c r="A1515" s="17">
        <v>3801</v>
      </c>
      <c r="ES1515" s="17">
        <v>26</v>
      </c>
      <c r="ET1515" s="17">
        <v>31</v>
      </c>
      <c r="EU1515" s="17">
        <v>97</v>
      </c>
      <c r="EV1515" s="17">
        <v>46</v>
      </c>
      <c r="EW1515" s="17">
        <v>4</v>
      </c>
      <c r="EX1515" s="17">
        <v>11</v>
      </c>
      <c r="EY1515" s="17">
        <v>20</v>
      </c>
    </row>
    <row r="1516" spans="1:155">
      <c r="A1516" s="17">
        <v>3802</v>
      </c>
      <c r="ES1516" s="17">
        <v>8</v>
      </c>
      <c r="ET1516" s="17">
        <v>6</v>
      </c>
      <c r="EU1516" s="17">
        <v>9</v>
      </c>
      <c r="EV1516" s="17">
        <v>365</v>
      </c>
      <c r="EW1516" s="17">
        <v>21</v>
      </c>
      <c r="EX1516" s="17">
        <v>0</v>
      </c>
      <c r="EY1516" s="17">
        <v>0</v>
      </c>
    </row>
    <row r="1517" spans="1:155">
      <c r="A1517" s="17">
        <v>3803</v>
      </c>
      <c r="ES1517" s="17">
        <v>23</v>
      </c>
      <c r="ET1517" s="17">
        <v>8</v>
      </c>
      <c r="EU1517" s="17">
        <v>41</v>
      </c>
      <c r="EV1517" s="17">
        <v>134</v>
      </c>
      <c r="EW1517" s="17">
        <v>17</v>
      </c>
      <c r="EX1517" s="17">
        <v>10</v>
      </c>
      <c r="EY1517" s="17">
        <v>10</v>
      </c>
    </row>
    <row r="1518" spans="1:155">
      <c r="A1518" s="17">
        <v>3804</v>
      </c>
      <c r="ES1518" s="17">
        <v>22</v>
      </c>
      <c r="ET1518" s="17">
        <v>4</v>
      </c>
      <c r="EU1518" s="17">
        <v>21</v>
      </c>
      <c r="EV1518" s="17">
        <v>224</v>
      </c>
      <c r="EW1518" s="17">
        <v>18</v>
      </c>
      <c r="EX1518" s="17">
        <v>11</v>
      </c>
      <c r="EY1518" s="17">
        <v>1</v>
      </c>
    </row>
    <row r="1519" spans="1:155">
      <c r="A1519" s="17">
        <v>3805</v>
      </c>
      <c r="ES1519" s="17">
        <v>22</v>
      </c>
      <c r="ET1519" s="17">
        <v>4</v>
      </c>
      <c r="EU1519" s="17">
        <v>11</v>
      </c>
      <c r="EV1519" s="17">
        <v>235</v>
      </c>
      <c r="EW1519" s="17">
        <v>7</v>
      </c>
      <c r="EX1519" s="17">
        <v>7</v>
      </c>
      <c r="EY1519" s="17">
        <v>2</v>
      </c>
    </row>
    <row r="1520" spans="1:155">
      <c r="A1520" s="17">
        <v>3806</v>
      </c>
      <c r="ES1520" s="17">
        <v>18</v>
      </c>
      <c r="ET1520" s="17">
        <v>5</v>
      </c>
      <c r="EU1520" s="17">
        <v>10</v>
      </c>
      <c r="EV1520" s="17">
        <v>190</v>
      </c>
      <c r="EW1520" s="17">
        <v>20</v>
      </c>
      <c r="EX1520" s="17">
        <v>15</v>
      </c>
      <c r="EY1520" s="17">
        <v>2</v>
      </c>
    </row>
    <row r="1521" spans="1:155">
      <c r="A1521" s="17">
        <v>3807</v>
      </c>
      <c r="ES1521" s="17">
        <v>19</v>
      </c>
      <c r="ET1521" s="17">
        <v>5</v>
      </c>
      <c r="EU1521" s="17">
        <v>14</v>
      </c>
      <c r="EV1521" s="17">
        <v>192</v>
      </c>
      <c r="EW1521" s="17">
        <v>78</v>
      </c>
      <c r="EX1521" s="17">
        <v>3</v>
      </c>
      <c r="EY1521" s="17">
        <v>5</v>
      </c>
    </row>
    <row r="1522" spans="1:155">
      <c r="A1522" s="17">
        <v>3808</v>
      </c>
      <c r="ES1522" s="17">
        <v>61</v>
      </c>
      <c r="ET1522" s="17">
        <v>14</v>
      </c>
      <c r="EU1522" s="17">
        <v>21</v>
      </c>
      <c r="EV1522" s="17">
        <v>139</v>
      </c>
      <c r="EW1522" s="17">
        <v>9</v>
      </c>
      <c r="EX1522" s="17">
        <v>10</v>
      </c>
      <c r="EY1522" s="17">
        <v>1</v>
      </c>
    </row>
    <row r="1523" spans="1:155">
      <c r="A1523" s="17">
        <v>3809</v>
      </c>
      <c r="ES1523" s="17">
        <v>26</v>
      </c>
      <c r="ET1523" s="17">
        <v>8</v>
      </c>
      <c r="EU1523" s="17">
        <v>19</v>
      </c>
      <c r="EV1523" s="17">
        <v>228</v>
      </c>
      <c r="EW1523" s="17">
        <v>40</v>
      </c>
      <c r="EX1523" s="17">
        <v>6</v>
      </c>
      <c r="EY1523" s="17">
        <v>3</v>
      </c>
    </row>
    <row r="1524" spans="1:155">
      <c r="A1524" s="17">
        <v>3810</v>
      </c>
      <c r="ES1524" s="17">
        <v>21</v>
      </c>
      <c r="ET1524" s="17">
        <v>2</v>
      </c>
      <c r="EU1524" s="17">
        <v>27</v>
      </c>
      <c r="EV1524" s="17">
        <v>138</v>
      </c>
      <c r="EW1524" s="17">
        <v>11</v>
      </c>
      <c r="EX1524" s="17">
        <v>15</v>
      </c>
      <c r="EY1524" s="17">
        <v>5</v>
      </c>
    </row>
    <row r="1525" spans="1:155">
      <c r="A1525" s="17">
        <v>3811</v>
      </c>
      <c r="ES1525" s="17">
        <v>37</v>
      </c>
      <c r="ET1525" s="17">
        <v>34</v>
      </c>
      <c r="EU1525" s="17">
        <v>57</v>
      </c>
      <c r="EV1525" s="17">
        <v>73</v>
      </c>
      <c r="EW1525" s="17">
        <v>7</v>
      </c>
      <c r="EX1525" s="17">
        <v>10</v>
      </c>
      <c r="EY1525" s="17">
        <v>6</v>
      </c>
    </row>
    <row r="1526" spans="1:155">
      <c r="A1526" s="17">
        <v>3812</v>
      </c>
      <c r="ES1526" s="17">
        <v>16</v>
      </c>
      <c r="ET1526" s="17">
        <v>6</v>
      </c>
      <c r="EU1526" s="17">
        <v>18</v>
      </c>
      <c r="EV1526" s="17">
        <v>265</v>
      </c>
      <c r="EW1526" s="17">
        <v>10</v>
      </c>
      <c r="EX1526" s="17">
        <v>4</v>
      </c>
      <c r="EY1526" s="17">
        <v>1</v>
      </c>
    </row>
    <row r="1527" spans="1:155">
      <c r="A1527" s="17">
        <v>3813</v>
      </c>
      <c r="ES1527" s="17">
        <v>13</v>
      </c>
      <c r="ET1527" s="17">
        <v>13</v>
      </c>
      <c r="EU1527" s="17">
        <v>18</v>
      </c>
      <c r="EV1527" s="17">
        <v>234</v>
      </c>
      <c r="EW1527" s="17">
        <v>14</v>
      </c>
      <c r="EX1527" s="17">
        <v>11</v>
      </c>
      <c r="EY1527" s="17">
        <v>8</v>
      </c>
    </row>
    <row r="1528" spans="1:155">
      <c r="A1528" s="17">
        <v>3814</v>
      </c>
      <c r="ES1528" s="17">
        <v>28</v>
      </c>
      <c r="ET1528" s="17">
        <v>52</v>
      </c>
      <c r="EU1528" s="17">
        <v>41</v>
      </c>
      <c r="EV1528" s="17">
        <v>108</v>
      </c>
      <c r="EW1528" s="17">
        <v>11</v>
      </c>
      <c r="EX1528" s="17">
        <v>6</v>
      </c>
      <c r="EY1528" s="17">
        <v>14</v>
      </c>
    </row>
    <row r="1529" spans="1:155">
      <c r="A1529" s="17">
        <v>3815</v>
      </c>
      <c r="ES1529" s="17">
        <v>34</v>
      </c>
      <c r="ET1529" s="17">
        <v>25</v>
      </c>
      <c r="EU1529" s="17">
        <v>56</v>
      </c>
      <c r="EV1529" s="17">
        <v>68</v>
      </c>
      <c r="EW1529" s="17">
        <v>14</v>
      </c>
      <c r="EX1529" s="17">
        <v>24</v>
      </c>
      <c r="EY1529" s="17">
        <v>8</v>
      </c>
    </row>
    <row r="1530" spans="1:155">
      <c r="A1530" s="17">
        <v>3816</v>
      </c>
      <c r="ES1530" s="17">
        <v>27</v>
      </c>
      <c r="ET1530" s="17">
        <v>4</v>
      </c>
      <c r="EU1530" s="17">
        <v>22</v>
      </c>
      <c r="EV1530" s="17">
        <v>195</v>
      </c>
      <c r="EW1530" s="17">
        <v>18</v>
      </c>
      <c r="EX1530" s="17">
        <v>11</v>
      </c>
      <c r="EY1530" s="17">
        <v>2</v>
      </c>
    </row>
    <row r="1531" spans="1:155">
      <c r="A1531" s="17">
        <v>3817</v>
      </c>
      <c r="ES1531" s="17">
        <v>18</v>
      </c>
      <c r="ET1531" s="17">
        <v>5</v>
      </c>
      <c r="EU1531" s="17">
        <v>16</v>
      </c>
      <c r="EV1531" s="17">
        <v>259</v>
      </c>
      <c r="EW1531" s="17">
        <v>30</v>
      </c>
      <c r="EX1531" s="17">
        <v>5</v>
      </c>
      <c r="EY1531" s="17">
        <v>5</v>
      </c>
    </row>
    <row r="1532" spans="1:155">
      <c r="A1532" s="17">
        <v>3818</v>
      </c>
      <c r="ES1532" s="17">
        <v>30</v>
      </c>
      <c r="ET1532" s="17">
        <v>24</v>
      </c>
      <c r="EU1532" s="17">
        <v>89</v>
      </c>
      <c r="EV1532" s="17">
        <v>100</v>
      </c>
      <c r="EW1532" s="17">
        <v>7</v>
      </c>
      <c r="EX1532" s="17">
        <v>6</v>
      </c>
      <c r="EY1532" s="17">
        <v>21</v>
      </c>
    </row>
    <row r="1533" spans="1:155">
      <c r="A1533" s="17">
        <v>3819</v>
      </c>
      <c r="ES1533" s="17">
        <v>30</v>
      </c>
      <c r="ET1533" s="17">
        <v>24</v>
      </c>
      <c r="EU1533" s="17">
        <v>76</v>
      </c>
      <c r="EV1533" s="17">
        <v>95</v>
      </c>
      <c r="EW1533" s="17">
        <v>21</v>
      </c>
      <c r="EX1533" s="17">
        <v>14</v>
      </c>
      <c r="EY1533" s="17">
        <v>8</v>
      </c>
    </row>
    <row r="1534" spans="1:155">
      <c r="A1534" s="17">
        <v>3820</v>
      </c>
      <c r="ES1534" s="17">
        <v>17</v>
      </c>
      <c r="ET1534" s="17">
        <v>2</v>
      </c>
      <c r="EU1534" s="17">
        <v>17</v>
      </c>
      <c r="EV1534" s="17">
        <v>217</v>
      </c>
      <c r="EW1534" s="17">
        <v>22</v>
      </c>
      <c r="EX1534" s="17">
        <v>4</v>
      </c>
      <c r="EY1534" s="17">
        <v>4</v>
      </c>
    </row>
    <row r="1535" spans="1:155">
      <c r="A1535" s="17">
        <v>3821</v>
      </c>
      <c r="ES1535" s="17">
        <v>24</v>
      </c>
      <c r="ET1535" s="17">
        <v>29</v>
      </c>
      <c r="EU1535" s="17">
        <v>39</v>
      </c>
      <c r="EV1535" s="17">
        <v>82</v>
      </c>
      <c r="EW1535" s="17">
        <v>18</v>
      </c>
      <c r="EX1535" s="17">
        <v>20</v>
      </c>
      <c r="EY1535" s="17">
        <v>9</v>
      </c>
    </row>
    <row r="1536" spans="1:155">
      <c r="A1536" s="17">
        <v>3822</v>
      </c>
      <c r="ES1536" s="17">
        <v>25</v>
      </c>
      <c r="ET1536" s="17">
        <v>23</v>
      </c>
      <c r="EU1536" s="17">
        <v>57</v>
      </c>
      <c r="EV1536" s="17">
        <v>95</v>
      </c>
      <c r="EW1536" s="17">
        <v>11</v>
      </c>
      <c r="EX1536" s="17">
        <v>10</v>
      </c>
      <c r="EY1536" s="17">
        <v>21</v>
      </c>
    </row>
    <row r="1537" spans="1:155">
      <c r="A1537" s="17">
        <v>3823</v>
      </c>
      <c r="ES1537" s="17">
        <v>44</v>
      </c>
      <c r="ET1537" s="17">
        <v>18</v>
      </c>
      <c r="EU1537" s="17">
        <v>68</v>
      </c>
      <c r="EV1537" s="17">
        <v>116</v>
      </c>
      <c r="EW1537" s="17">
        <v>10</v>
      </c>
      <c r="EX1537" s="17">
        <v>24</v>
      </c>
      <c r="EY1537" s="17">
        <v>12</v>
      </c>
    </row>
    <row r="1538" spans="1:155">
      <c r="A1538" s="17">
        <v>3824</v>
      </c>
      <c r="ES1538" s="17">
        <v>13</v>
      </c>
      <c r="ET1538" s="17">
        <v>6</v>
      </c>
      <c r="EU1538" s="17">
        <v>13</v>
      </c>
      <c r="EV1538" s="17">
        <v>213</v>
      </c>
      <c r="EW1538" s="17">
        <v>106</v>
      </c>
      <c r="EX1538" s="17">
        <v>9</v>
      </c>
      <c r="EY1538" s="17">
        <v>4</v>
      </c>
    </row>
    <row r="1539" spans="1:155">
      <c r="A1539" s="17">
        <v>3825</v>
      </c>
      <c r="ES1539" s="17">
        <v>32</v>
      </c>
      <c r="ET1539" s="17">
        <v>29</v>
      </c>
      <c r="EU1539" s="17">
        <v>48</v>
      </c>
      <c r="EV1539" s="17">
        <v>61</v>
      </c>
      <c r="EW1539" s="17">
        <v>11</v>
      </c>
      <c r="EX1539" s="17">
        <v>3</v>
      </c>
      <c r="EY1539" s="17">
        <v>22</v>
      </c>
    </row>
    <row r="1540" spans="1:155">
      <c r="A1540" s="17">
        <v>3826</v>
      </c>
      <c r="ES1540" s="17">
        <v>31</v>
      </c>
      <c r="ET1540" s="17">
        <v>21</v>
      </c>
      <c r="EU1540" s="17">
        <v>68</v>
      </c>
      <c r="EV1540" s="17">
        <v>96</v>
      </c>
      <c r="EW1540" s="17">
        <v>21</v>
      </c>
      <c r="EX1540" s="17">
        <v>16</v>
      </c>
      <c r="EY1540" s="17">
        <v>9</v>
      </c>
    </row>
    <row r="1541" spans="1:155">
      <c r="A1541" s="17">
        <v>3827</v>
      </c>
      <c r="ES1541" s="17">
        <v>24</v>
      </c>
      <c r="ET1541" s="17">
        <v>3</v>
      </c>
      <c r="EU1541" s="17">
        <v>10</v>
      </c>
      <c r="EV1541" s="17">
        <v>214</v>
      </c>
      <c r="EW1541" s="17">
        <v>26</v>
      </c>
      <c r="EX1541" s="17">
        <v>7</v>
      </c>
      <c r="EY1541" s="17">
        <v>3</v>
      </c>
    </row>
    <row r="1542" spans="1:155">
      <c r="A1542" s="17">
        <v>3828</v>
      </c>
      <c r="ES1542" s="17">
        <v>24</v>
      </c>
      <c r="ET1542" s="17">
        <v>4</v>
      </c>
      <c r="EU1542" s="17">
        <v>31</v>
      </c>
      <c r="EV1542" s="17">
        <v>258</v>
      </c>
      <c r="EW1542" s="17">
        <v>22</v>
      </c>
      <c r="EX1542" s="17">
        <v>1</v>
      </c>
      <c r="EY1542" s="17">
        <v>9</v>
      </c>
    </row>
    <row r="1543" spans="1:155">
      <c r="A1543" s="17">
        <v>3829</v>
      </c>
      <c r="ES1543" s="17">
        <v>22</v>
      </c>
      <c r="ET1543" s="17">
        <v>4</v>
      </c>
      <c r="EU1543" s="17">
        <v>17</v>
      </c>
      <c r="EV1543" s="17">
        <v>175</v>
      </c>
      <c r="EW1543" s="17">
        <v>28</v>
      </c>
      <c r="EX1543" s="17">
        <v>6</v>
      </c>
      <c r="EY1543" s="17">
        <v>0</v>
      </c>
    </row>
    <row r="1544" spans="1:155">
      <c r="A1544" s="17">
        <v>3830</v>
      </c>
      <c r="ES1544" s="17">
        <v>29</v>
      </c>
      <c r="ET1544" s="17">
        <v>0</v>
      </c>
      <c r="EU1544" s="17">
        <v>8</v>
      </c>
      <c r="EV1544" s="17">
        <v>208</v>
      </c>
      <c r="EW1544" s="17">
        <v>32</v>
      </c>
      <c r="EX1544" s="17">
        <v>8</v>
      </c>
      <c r="EY1544" s="17">
        <v>8</v>
      </c>
    </row>
    <row r="1545" spans="1:155">
      <c r="A1545" s="17">
        <v>3831</v>
      </c>
      <c r="ES1545" s="17">
        <v>24</v>
      </c>
      <c r="ET1545" s="17">
        <v>26</v>
      </c>
      <c r="EU1545" s="17">
        <v>118</v>
      </c>
      <c r="EV1545" s="17">
        <v>95</v>
      </c>
      <c r="EW1545" s="17">
        <v>4</v>
      </c>
      <c r="EX1545" s="17">
        <v>7</v>
      </c>
      <c r="EY1545" s="17">
        <v>9</v>
      </c>
    </row>
    <row r="1546" spans="1:155">
      <c r="A1546" s="17">
        <v>3832</v>
      </c>
      <c r="ES1546" s="17">
        <v>32</v>
      </c>
      <c r="ET1546" s="17">
        <v>13</v>
      </c>
      <c r="EU1546" s="17">
        <v>64</v>
      </c>
      <c r="EV1546" s="17">
        <v>85</v>
      </c>
      <c r="EW1546" s="17">
        <v>10</v>
      </c>
      <c r="EX1546" s="17">
        <v>6</v>
      </c>
      <c r="EY1546" s="17">
        <v>11</v>
      </c>
    </row>
    <row r="1547" spans="1:155">
      <c r="A1547" s="17">
        <v>3833</v>
      </c>
      <c r="ES1547" s="17">
        <v>31</v>
      </c>
      <c r="ET1547" s="17">
        <v>37</v>
      </c>
      <c r="EU1547" s="17">
        <v>50</v>
      </c>
      <c r="EV1547" s="17">
        <v>78</v>
      </c>
      <c r="EW1547" s="17">
        <v>11</v>
      </c>
      <c r="EX1547" s="17">
        <v>9</v>
      </c>
      <c r="EY1547" s="17">
        <v>7</v>
      </c>
    </row>
    <row r="1548" spans="1:155">
      <c r="A1548" s="17">
        <v>3834</v>
      </c>
      <c r="ES1548" s="17">
        <v>44</v>
      </c>
      <c r="ET1548" s="17">
        <v>16</v>
      </c>
      <c r="EU1548" s="17">
        <v>50</v>
      </c>
      <c r="EV1548" s="17">
        <v>74</v>
      </c>
      <c r="EW1548" s="17">
        <v>4</v>
      </c>
      <c r="EX1548" s="17">
        <v>30</v>
      </c>
      <c r="EY1548" s="17">
        <v>6</v>
      </c>
    </row>
    <row r="1549" spans="1:155">
      <c r="A1549" s="17">
        <v>3835</v>
      </c>
      <c r="ES1549" s="17">
        <v>72</v>
      </c>
      <c r="ET1549" s="17">
        <v>13</v>
      </c>
      <c r="EU1549" s="17">
        <v>50</v>
      </c>
      <c r="EV1549" s="17">
        <v>85</v>
      </c>
      <c r="EW1549" s="17">
        <v>5</v>
      </c>
      <c r="EX1549" s="17">
        <v>28</v>
      </c>
      <c r="EY1549" s="17">
        <v>2</v>
      </c>
    </row>
    <row r="1550" spans="1:155">
      <c r="A1550" s="17">
        <v>3836</v>
      </c>
      <c r="ES1550" s="17">
        <v>20</v>
      </c>
      <c r="ET1550" s="17">
        <v>43</v>
      </c>
      <c r="EU1550" s="17">
        <v>66</v>
      </c>
      <c r="EV1550" s="17">
        <v>63</v>
      </c>
      <c r="EW1550" s="17">
        <v>7</v>
      </c>
      <c r="EX1550" s="17">
        <v>14</v>
      </c>
      <c r="EY1550" s="17">
        <v>6</v>
      </c>
    </row>
    <row r="1551" spans="1:155">
      <c r="A1551" s="17">
        <v>3837</v>
      </c>
      <c r="ES1551" s="17">
        <v>53</v>
      </c>
      <c r="ET1551" s="17">
        <v>16</v>
      </c>
      <c r="EU1551" s="17">
        <v>76</v>
      </c>
      <c r="EV1551" s="17">
        <v>84</v>
      </c>
      <c r="EW1551" s="17">
        <v>16</v>
      </c>
      <c r="EX1551" s="17">
        <v>28</v>
      </c>
      <c r="EY1551" s="17">
        <v>6</v>
      </c>
    </row>
    <row r="1552" spans="1:155">
      <c r="A1552" s="17">
        <v>3838</v>
      </c>
      <c r="ES1552" s="17">
        <v>54</v>
      </c>
      <c r="ET1552" s="17">
        <v>8</v>
      </c>
      <c r="EU1552" s="17">
        <v>25</v>
      </c>
      <c r="EV1552" s="17">
        <v>126</v>
      </c>
      <c r="EW1552" s="17">
        <v>24</v>
      </c>
      <c r="EX1552" s="17">
        <v>12</v>
      </c>
      <c r="EY1552" s="17">
        <v>1</v>
      </c>
    </row>
    <row r="1553" spans="1:158">
      <c r="A1553" s="17">
        <v>3839</v>
      </c>
      <c r="ES1553" s="17">
        <v>44</v>
      </c>
      <c r="ET1553" s="17">
        <v>22</v>
      </c>
      <c r="EU1553" s="17">
        <v>58</v>
      </c>
      <c r="EV1553" s="17">
        <v>132</v>
      </c>
      <c r="EW1553" s="17">
        <v>11</v>
      </c>
      <c r="EX1553" s="17">
        <v>19</v>
      </c>
      <c r="EY1553" s="17">
        <v>7</v>
      </c>
    </row>
    <row r="1554" spans="1:158">
      <c r="A1554" s="17">
        <v>3840</v>
      </c>
      <c r="ES1554" s="17">
        <v>45</v>
      </c>
      <c r="ET1554" s="17">
        <v>41</v>
      </c>
      <c r="EU1554" s="17">
        <v>64</v>
      </c>
      <c r="EV1554" s="17">
        <v>82</v>
      </c>
      <c r="EW1554" s="17">
        <v>3</v>
      </c>
      <c r="EX1554" s="17">
        <v>13</v>
      </c>
      <c r="EY1554" s="17">
        <v>11</v>
      </c>
    </row>
    <row r="1555" spans="1:158">
      <c r="A1555" s="17">
        <v>3841</v>
      </c>
      <c r="ES1555" s="17">
        <v>22</v>
      </c>
      <c r="ET1555" s="17">
        <v>14</v>
      </c>
      <c r="EU1555" s="17">
        <v>149</v>
      </c>
      <c r="EV1555" s="17">
        <v>65</v>
      </c>
      <c r="EW1555" s="17">
        <v>4</v>
      </c>
      <c r="EX1555" s="17">
        <v>9</v>
      </c>
      <c r="EY1555" s="17">
        <v>1</v>
      </c>
    </row>
    <row r="1556" spans="1:158">
      <c r="A1556" s="17">
        <v>3901</v>
      </c>
      <c r="EZ1556" s="17">
        <v>114</v>
      </c>
      <c r="FA1556" s="17">
        <v>168</v>
      </c>
      <c r="FB1556" s="17">
        <v>4</v>
      </c>
    </row>
    <row r="1557" spans="1:158">
      <c r="A1557" s="17">
        <v>3902</v>
      </c>
      <c r="EZ1557" s="17">
        <v>244</v>
      </c>
      <c r="FA1557" s="17">
        <v>76</v>
      </c>
      <c r="FB1557" s="17">
        <v>18</v>
      </c>
    </row>
    <row r="1558" spans="1:158">
      <c r="A1558" s="17">
        <v>3903</v>
      </c>
      <c r="EZ1558" s="17">
        <v>128</v>
      </c>
      <c r="FA1558" s="17">
        <v>97</v>
      </c>
      <c r="FB1558" s="17">
        <v>16</v>
      </c>
    </row>
    <row r="1559" spans="1:158">
      <c r="A1559" s="17">
        <v>3904</v>
      </c>
      <c r="EZ1559" s="17">
        <v>148</v>
      </c>
      <c r="FA1559" s="17">
        <v>136</v>
      </c>
      <c r="FB1559" s="17">
        <v>2</v>
      </c>
    </row>
    <row r="1560" spans="1:158">
      <c r="A1560" s="17">
        <v>3905</v>
      </c>
      <c r="EZ1560" s="17">
        <v>138</v>
      </c>
      <c r="FA1560" s="17">
        <v>138</v>
      </c>
      <c r="FB1560" s="17">
        <v>6</v>
      </c>
    </row>
    <row r="1561" spans="1:158">
      <c r="A1561" s="17">
        <v>3906</v>
      </c>
      <c r="EZ1561" s="17">
        <v>132</v>
      </c>
      <c r="FA1561" s="17">
        <v>94</v>
      </c>
      <c r="FB1561" s="17">
        <v>19</v>
      </c>
    </row>
    <row r="1562" spans="1:158">
      <c r="A1562" s="17">
        <v>3907</v>
      </c>
      <c r="EZ1562" s="17">
        <v>123</v>
      </c>
      <c r="FA1562" s="17">
        <v>116</v>
      </c>
      <c r="FB1562" s="17">
        <v>4</v>
      </c>
    </row>
    <row r="1563" spans="1:158">
      <c r="A1563" s="17">
        <v>3908</v>
      </c>
      <c r="EZ1563" s="17">
        <v>200</v>
      </c>
      <c r="FA1563" s="17">
        <v>100</v>
      </c>
      <c r="FB1563" s="17">
        <v>6</v>
      </c>
    </row>
    <row r="1564" spans="1:158">
      <c r="A1564" s="17">
        <v>3909</v>
      </c>
      <c r="EZ1564" s="17">
        <v>166</v>
      </c>
      <c r="FA1564" s="17">
        <v>77</v>
      </c>
      <c r="FB1564" s="17">
        <v>9</v>
      </c>
    </row>
    <row r="1565" spans="1:158">
      <c r="A1565" s="17">
        <v>3910</v>
      </c>
      <c r="EZ1565" s="17">
        <v>67</v>
      </c>
      <c r="FA1565" s="17">
        <v>55</v>
      </c>
      <c r="FB1565" s="17">
        <v>9</v>
      </c>
    </row>
    <row r="1566" spans="1:158">
      <c r="A1566" s="17">
        <v>3911</v>
      </c>
      <c r="EZ1566" s="17">
        <v>140</v>
      </c>
      <c r="FA1566" s="17">
        <v>96</v>
      </c>
      <c r="FB1566" s="17">
        <v>10</v>
      </c>
    </row>
    <row r="1567" spans="1:158">
      <c r="A1567" s="17">
        <v>3912</v>
      </c>
      <c r="EZ1567" s="17">
        <v>140</v>
      </c>
      <c r="FA1567" s="17">
        <v>119</v>
      </c>
      <c r="FB1567" s="17">
        <v>18</v>
      </c>
    </row>
    <row r="1568" spans="1:158">
      <c r="A1568" s="17">
        <v>3913</v>
      </c>
      <c r="EZ1568" s="17">
        <v>110</v>
      </c>
      <c r="FA1568" s="17">
        <v>101</v>
      </c>
      <c r="FB1568" s="17">
        <v>8</v>
      </c>
    </row>
    <row r="1569" spans="1:158">
      <c r="A1569" s="17">
        <v>3914</v>
      </c>
      <c r="EZ1569" s="17">
        <v>115</v>
      </c>
      <c r="FA1569" s="17">
        <v>74</v>
      </c>
      <c r="FB1569" s="17">
        <v>5</v>
      </c>
    </row>
    <row r="1570" spans="1:158">
      <c r="A1570" s="17">
        <v>3915</v>
      </c>
      <c r="EZ1570" s="17">
        <v>190</v>
      </c>
      <c r="FA1570" s="17">
        <v>133</v>
      </c>
      <c r="FB1570" s="17">
        <v>3</v>
      </c>
    </row>
    <row r="1571" spans="1:158">
      <c r="A1571" s="17">
        <v>3916</v>
      </c>
      <c r="EZ1571" s="17">
        <v>111</v>
      </c>
      <c r="FA1571" s="17">
        <v>51</v>
      </c>
      <c r="FB1571" s="17">
        <v>8</v>
      </c>
    </row>
    <row r="1572" spans="1:158">
      <c r="A1572" s="17">
        <v>3917</v>
      </c>
      <c r="EZ1572" s="17">
        <v>152</v>
      </c>
      <c r="FA1572" s="17">
        <v>140</v>
      </c>
      <c r="FB1572" s="17">
        <v>7</v>
      </c>
    </row>
    <row r="1573" spans="1:158">
      <c r="A1573" s="17">
        <v>3918</v>
      </c>
      <c r="EZ1573" s="17">
        <v>106</v>
      </c>
      <c r="FA1573" s="17">
        <v>144</v>
      </c>
      <c r="FB1573" s="17">
        <v>3</v>
      </c>
    </row>
    <row r="1574" spans="1:158">
      <c r="A1574" s="17">
        <v>3919</v>
      </c>
      <c r="EZ1574" s="17">
        <v>143</v>
      </c>
      <c r="FA1574" s="17">
        <v>109</v>
      </c>
      <c r="FB1574" s="17">
        <v>14</v>
      </c>
    </row>
    <row r="1575" spans="1:158">
      <c r="A1575" s="17">
        <v>3920</v>
      </c>
      <c r="EZ1575" s="17">
        <v>197</v>
      </c>
      <c r="FA1575" s="17">
        <v>109</v>
      </c>
      <c r="FB1575" s="17">
        <v>17</v>
      </c>
    </row>
    <row r="1576" spans="1:158">
      <c r="A1576" s="17">
        <v>3921</v>
      </c>
      <c r="EZ1576" s="17">
        <v>156</v>
      </c>
      <c r="FA1576" s="17">
        <v>71</v>
      </c>
      <c r="FB1576" s="17">
        <v>11</v>
      </c>
    </row>
    <row r="1577" spans="1:158">
      <c r="A1577" s="17">
        <v>3922</v>
      </c>
      <c r="EZ1577" s="17">
        <v>69</v>
      </c>
      <c r="FA1577" s="17">
        <v>91</v>
      </c>
      <c r="FB1577" s="17">
        <v>9</v>
      </c>
    </row>
    <row r="1578" spans="1:158">
      <c r="A1578" s="17">
        <v>3923</v>
      </c>
      <c r="EZ1578" s="17">
        <v>180</v>
      </c>
      <c r="FA1578" s="17">
        <v>100</v>
      </c>
      <c r="FB1578" s="17">
        <v>13</v>
      </c>
    </row>
    <row r="1579" spans="1:158">
      <c r="A1579" s="17">
        <v>3924</v>
      </c>
      <c r="EZ1579" s="17">
        <v>224</v>
      </c>
      <c r="FA1579" s="17">
        <v>147</v>
      </c>
      <c r="FB1579" s="17">
        <v>17</v>
      </c>
    </row>
    <row r="1580" spans="1:158">
      <c r="A1580" s="17">
        <v>3925</v>
      </c>
      <c r="EZ1580" s="17">
        <v>113</v>
      </c>
      <c r="FA1580" s="17">
        <v>45</v>
      </c>
      <c r="FB1580" s="17">
        <v>9</v>
      </c>
    </row>
    <row r="1581" spans="1:158">
      <c r="A1581" s="17">
        <v>3926</v>
      </c>
      <c r="EZ1581" s="17">
        <v>174</v>
      </c>
      <c r="FA1581" s="17">
        <v>95</v>
      </c>
      <c r="FB1581" s="17">
        <v>10</v>
      </c>
    </row>
    <row r="1582" spans="1:158">
      <c r="A1582" s="17">
        <v>3927</v>
      </c>
      <c r="EZ1582" s="17">
        <v>16</v>
      </c>
      <c r="FA1582" s="17">
        <v>44</v>
      </c>
      <c r="FB1582" s="17">
        <v>4</v>
      </c>
    </row>
    <row r="1583" spans="1:158">
      <c r="A1583" s="17">
        <v>3928</v>
      </c>
      <c r="EZ1583" s="17">
        <v>128</v>
      </c>
      <c r="FA1583" s="17">
        <v>128</v>
      </c>
      <c r="FB1583" s="17">
        <v>47</v>
      </c>
    </row>
    <row r="1584" spans="1:158">
      <c r="A1584" s="17">
        <v>3929</v>
      </c>
      <c r="EZ1584" s="17">
        <v>62</v>
      </c>
      <c r="FA1584" s="17">
        <v>41</v>
      </c>
      <c r="FB1584" s="17">
        <v>6</v>
      </c>
    </row>
    <row r="1585" spans="1:158">
      <c r="A1585" s="17">
        <v>3930</v>
      </c>
      <c r="EZ1585" s="17">
        <v>110</v>
      </c>
      <c r="FA1585" s="17">
        <v>176</v>
      </c>
      <c r="FB1585" s="17">
        <v>13</v>
      </c>
    </row>
    <row r="1586" spans="1:158">
      <c r="A1586" s="17">
        <v>3931</v>
      </c>
      <c r="EZ1586" s="17">
        <v>124</v>
      </c>
      <c r="FA1586" s="17">
        <v>74</v>
      </c>
      <c r="FB1586" s="17">
        <v>10</v>
      </c>
    </row>
    <row r="1587" spans="1:158">
      <c r="A1587" s="17">
        <v>3932</v>
      </c>
      <c r="EZ1587" s="17">
        <v>135</v>
      </c>
      <c r="FA1587" s="17">
        <v>87</v>
      </c>
      <c r="FB1587" s="17">
        <v>11</v>
      </c>
    </row>
    <row r="1588" spans="1:158">
      <c r="A1588" s="17">
        <v>3933</v>
      </c>
      <c r="EZ1588" s="17">
        <v>152</v>
      </c>
      <c r="FA1588" s="17">
        <v>89</v>
      </c>
      <c r="FB1588" s="17">
        <v>15</v>
      </c>
    </row>
    <row r="1589" spans="1:158">
      <c r="A1589" s="17">
        <v>3934</v>
      </c>
      <c r="EZ1589" s="17">
        <v>146</v>
      </c>
      <c r="FA1589" s="17">
        <v>78</v>
      </c>
      <c r="FB1589" s="17">
        <v>22</v>
      </c>
    </row>
    <row r="1590" spans="1:158">
      <c r="A1590" s="17">
        <v>3935</v>
      </c>
      <c r="EZ1590" s="17">
        <v>85</v>
      </c>
      <c r="FA1590" s="17">
        <v>196</v>
      </c>
      <c r="FB1590" s="17">
        <v>7</v>
      </c>
    </row>
    <row r="1591" spans="1:158">
      <c r="A1591" s="17">
        <v>3936</v>
      </c>
      <c r="EZ1591" s="17">
        <v>76</v>
      </c>
      <c r="FA1591" s="17">
        <v>23</v>
      </c>
      <c r="FB1591" s="17">
        <v>6</v>
      </c>
    </row>
    <row r="1592" spans="1:158">
      <c r="A1592" s="17">
        <v>3937</v>
      </c>
      <c r="EZ1592" s="17">
        <v>136</v>
      </c>
      <c r="FA1592" s="17">
        <v>182</v>
      </c>
      <c r="FB1592" s="17">
        <v>6</v>
      </c>
    </row>
    <row r="1593" spans="1:158">
      <c r="A1593" s="17">
        <v>3938</v>
      </c>
      <c r="EZ1593" s="17">
        <v>98</v>
      </c>
      <c r="FA1593" s="17">
        <v>78</v>
      </c>
      <c r="FB1593" s="17">
        <v>2</v>
      </c>
    </row>
    <row r="1594" spans="1:158">
      <c r="A1594" s="17">
        <v>3939</v>
      </c>
      <c r="EZ1594" s="17">
        <v>71</v>
      </c>
      <c r="FA1594" s="17">
        <v>98</v>
      </c>
      <c r="FB1594" s="17">
        <v>6</v>
      </c>
    </row>
    <row r="1595" spans="1:158">
      <c r="A1595" s="17">
        <v>3940</v>
      </c>
      <c r="EZ1595" s="17">
        <v>159</v>
      </c>
      <c r="FA1595" s="17">
        <v>77</v>
      </c>
      <c r="FB1595" s="17">
        <v>1</v>
      </c>
    </row>
    <row r="1596" spans="1:158">
      <c r="A1596" s="17">
        <v>3941</v>
      </c>
      <c r="EZ1596" s="17">
        <v>150</v>
      </c>
      <c r="FA1596" s="17">
        <v>193</v>
      </c>
      <c r="FB1596" s="17">
        <v>2</v>
      </c>
    </row>
    <row r="1597" spans="1:158">
      <c r="A1597" s="17">
        <v>3942</v>
      </c>
      <c r="EZ1597" s="17">
        <v>142</v>
      </c>
      <c r="FA1597" s="17">
        <v>170</v>
      </c>
      <c r="FB1597" s="17">
        <v>6</v>
      </c>
    </row>
    <row r="1598" spans="1:158">
      <c r="A1598" s="17">
        <v>3943</v>
      </c>
      <c r="EZ1598" s="17">
        <v>139</v>
      </c>
      <c r="FA1598" s="17">
        <v>165</v>
      </c>
      <c r="FB1598" s="17">
        <v>4</v>
      </c>
    </row>
    <row r="1599" spans="1:158">
      <c r="A1599" s="17">
        <v>3944</v>
      </c>
      <c r="EZ1599" s="17">
        <v>110</v>
      </c>
      <c r="FA1599" s="17">
        <v>123</v>
      </c>
      <c r="FB1599" s="17">
        <v>7</v>
      </c>
    </row>
    <row r="1600" spans="1:158">
      <c r="A1600" s="17">
        <v>3945</v>
      </c>
      <c r="EZ1600" s="17">
        <v>162</v>
      </c>
      <c r="FA1600" s="17">
        <v>111</v>
      </c>
      <c r="FB1600" s="17">
        <v>16</v>
      </c>
    </row>
    <row r="1601" spans="1:160">
      <c r="A1601" s="17">
        <v>4001</v>
      </c>
      <c r="FC1601" s="17">
        <v>137</v>
      </c>
      <c r="FD1601" s="17">
        <v>69</v>
      </c>
    </row>
    <row r="1602" spans="1:160">
      <c r="A1602" s="17">
        <v>4002</v>
      </c>
      <c r="FC1602" s="17">
        <v>151</v>
      </c>
      <c r="FD1602" s="17">
        <v>76</v>
      </c>
    </row>
    <row r="1603" spans="1:160">
      <c r="A1603" s="17">
        <v>4003</v>
      </c>
      <c r="FC1603" s="17">
        <v>133</v>
      </c>
      <c r="FD1603" s="17">
        <v>119</v>
      </c>
    </row>
    <row r="1604" spans="1:160">
      <c r="A1604" s="17">
        <v>4004</v>
      </c>
      <c r="FC1604" s="17">
        <v>117</v>
      </c>
      <c r="FD1604" s="17">
        <v>51</v>
      </c>
    </row>
    <row r="1605" spans="1:160">
      <c r="A1605" s="17">
        <v>4005</v>
      </c>
      <c r="FC1605" s="17">
        <v>155</v>
      </c>
      <c r="FD1605" s="17">
        <v>96</v>
      </c>
    </row>
    <row r="1606" spans="1:160">
      <c r="A1606" s="17">
        <v>4006</v>
      </c>
      <c r="FC1606" s="17">
        <v>130</v>
      </c>
      <c r="FD1606" s="17">
        <v>124</v>
      </c>
    </row>
    <row r="1607" spans="1:160">
      <c r="A1607" s="17">
        <v>4007</v>
      </c>
      <c r="FC1607" s="17">
        <v>155</v>
      </c>
      <c r="FD1607" s="17">
        <v>130</v>
      </c>
    </row>
    <row r="1608" spans="1:160">
      <c r="A1608" s="17">
        <v>4008</v>
      </c>
      <c r="FC1608" s="17">
        <v>132</v>
      </c>
      <c r="FD1608" s="17">
        <v>164</v>
      </c>
    </row>
    <row r="1609" spans="1:160">
      <c r="A1609" s="17">
        <v>4009</v>
      </c>
      <c r="FC1609" s="17">
        <v>146</v>
      </c>
      <c r="FD1609" s="17">
        <v>55</v>
      </c>
    </row>
    <row r="1610" spans="1:160">
      <c r="A1610" s="17">
        <v>4010</v>
      </c>
      <c r="FC1610" s="17">
        <v>164</v>
      </c>
      <c r="FD1610" s="17">
        <v>70</v>
      </c>
    </row>
    <row r="1611" spans="1:160">
      <c r="A1611" s="17">
        <v>4011</v>
      </c>
      <c r="FC1611" s="17">
        <v>200</v>
      </c>
      <c r="FD1611" s="17">
        <v>87</v>
      </c>
    </row>
    <row r="1612" spans="1:160">
      <c r="A1612" s="17">
        <v>4012</v>
      </c>
      <c r="FC1612" s="17">
        <v>97</v>
      </c>
      <c r="FD1612" s="17">
        <v>60</v>
      </c>
    </row>
    <row r="1613" spans="1:160">
      <c r="A1613" s="17">
        <v>4013</v>
      </c>
      <c r="FC1613" s="17">
        <v>137</v>
      </c>
      <c r="FD1613" s="17">
        <v>139</v>
      </c>
    </row>
    <row r="1614" spans="1:160">
      <c r="A1614" s="17">
        <v>4014</v>
      </c>
      <c r="FC1614" s="17">
        <v>138</v>
      </c>
      <c r="FD1614" s="17">
        <v>53</v>
      </c>
    </row>
    <row r="1615" spans="1:160">
      <c r="A1615" s="17">
        <v>4015</v>
      </c>
      <c r="FC1615" s="17">
        <v>150</v>
      </c>
      <c r="FD1615" s="17">
        <v>73</v>
      </c>
    </row>
    <row r="1616" spans="1:160">
      <c r="A1616" s="17">
        <v>4016</v>
      </c>
      <c r="FC1616" s="17">
        <v>132</v>
      </c>
      <c r="FD1616" s="17">
        <v>140</v>
      </c>
    </row>
    <row r="1617" spans="1:160">
      <c r="A1617" s="17">
        <v>4017</v>
      </c>
      <c r="FC1617" s="17">
        <v>149</v>
      </c>
      <c r="FD1617" s="17">
        <v>83</v>
      </c>
    </row>
    <row r="1618" spans="1:160">
      <c r="A1618" s="17">
        <v>4018</v>
      </c>
      <c r="FC1618" s="17">
        <v>109</v>
      </c>
      <c r="FD1618" s="17">
        <v>64</v>
      </c>
    </row>
    <row r="1619" spans="1:160">
      <c r="A1619" s="17">
        <v>4019</v>
      </c>
      <c r="FC1619" s="17">
        <v>225</v>
      </c>
      <c r="FD1619" s="17">
        <v>89</v>
      </c>
    </row>
    <row r="1620" spans="1:160">
      <c r="A1620" s="17">
        <v>4020</v>
      </c>
      <c r="FC1620" s="17">
        <v>143</v>
      </c>
      <c r="FD1620" s="17">
        <v>65</v>
      </c>
    </row>
    <row r="1621" spans="1:160">
      <c r="A1621" s="17">
        <v>4021</v>
      </c>
      <c r="FC1621" s="17">
        <v>138</v>
      </c>
      <c r="FD1621" s="17">
        <v>166</v>
      </c>
    </row>
    <row r="1622" spans="1:160">
      <c r="A1622" s="17">
        <v>4022</v>
      </c>
      <c r="FC1622" s="17">
        <v>106</v>
      </c>
      <c r="FD1622" s="17">
        <v>113</v>
      </c>
    </row>
    <row r="1623" spans="1:160">
      <c r="A1623" s="17">
        <v>4023</v>
      </c>
      <c r="FC1623" s="17">
        <v>160</v>
      </c>
      <c r="FD1623" s="17">
        <v>153</v>
      </c>
    </row>
    <row r="1624" spans="1:160">
      <c r="A1624" s="17">
        <v>4024</v>
      </c>
      <c r="FC1624" s="17">
        <v>141</v>
      </c>
      <c r="FD1624" s="17">
        <v>51</v>
      </c>
    </row>
    <row r="1625" spans="1:160">
      <c r="A1625" s="17">
        <v>4025</v>
      </c>
      <c r="FC1625" s="17">
        <v>113</v>
      </c>
      <c r="FD1625" s="17">
        <v>141</v>
      </c>
    </row>
    <row r="1626" spans="1:160">
      <c r="A1626" s="17">
        <v>4026</v>
      </c>
      <c r="FC1626" s="17">
        <v>142</v>
      </c>
      <c r="FD1626" s="17">
        <v>144</v>
      </c>
    </row>
    <row r="1627" spans="1:160">
      <c r="A1627" s="17">
        <v>4027</v>
      </c>
      <c r="FC1627" s="17">
        <v>185</v>
      </c>
      <c r="FD1627" s="17">
        <v>138</v>
      </c>
    </row>
    <row r="1628" spans="1:160">
      <c r="A1628" s="17">
        <v>4028</v>
      </c>
      <c r="FC1628" s="17">
        <v>135</v>
      </c>
      <c r="FD1628" s="17">
        <v>141</v>
      </c>
    </row>
    <row r="1629" spans="1:160">
      <c r="A1629" s="17">
        <v>4029</v>
      </c>
      <c r="FC1629" s="17">
        <v>193</v>
      </c>
      <c r="FD1629" s="17">
        <v>98</v>
      </c>
    </row>
    <row r="1630" spans="1:160">
      <c r="A1630" s="17">
        <v>4030</v>
      </c>
      <c r="FC1630" s="17">
        <v>247</v>
      </c>
      <c r="FD1630" s="17">
        <v>84</v>
      </c>
    </row>
    <row r="1631" spans="1:160">
      <c r="A1631" s="17">
        <v>4031</v>
      </c>
      <c r="FC1631" s="17">
        <v>124</v>
      </c>
      <c r="FD1631" s="17">
        <v>155</v>
      </c>
    </row>
    <row r="1632" spans="1:160">
      <c r="A1632" s="17">
        <v>4032</v>
      </c>
      <c r="FC1632" s="17">
        <v>144</v>
      </c>
      <c r="FD1632" s="17">
        <v>137</v>
      </c>
    </row>
    <row r="1633" spans="1:163">
      <c r="A1633" s="17">
        <v>4033</v>
      </c>
      <c r="FC1633" s="17">
        <v>136</v>
      </c>
      <c r="FD1633" s="17">
        <v>138</v>
      </c>
    </row>
    <row r="1634" spans="1:163">
      <c r="A1634" s="17">
        <v>4034</v>
      </c>
      <c r="FC1634" s="17">
        <v>189</v>
      </c>
      <c r="FD1634" s="17">
        <v>70</v>
      </c>
    </row>
    <row r="1635" spans="1:163">
      <c r="A1635" s="17">
        <v>4035</v>
      </c>
      <c r="FC1635" s="17">
        <v>111</v>
      </c>
      <c r="FD1635" s="17">
        <v>63</v>
      </c>
    </row>
    <row r="1636" spans="1:163">
      <c r="A1636" s="17">
        <v>4036</v>
      </c>
      <c r="FC1636" s="17">
        <v>123</v>
      </c>
      <c r="FD1636" s="17">
        <v>114</v>
      </c>
    </row>
    <row r="1637" spans="1:163">
      <c r="A1637" s="17">
        <v>4037</v>
      </c>
      <c r="FC1637" s="17">
        <v>135</v>
      </c>
      <c r="FD1637" s="17">
        <v>112</v>
      </c>
    </row>
    <row r="1638" spans="1:163">
      <c r="A1638" s="17">
        <v>4038</v>
      </c>
      <c r="FC1638" s="17">
        <v>134</v>
      </c>
      <c r="FD1638" s="17">
        <v>148</v>
      </c>
    </row>
    <row r="1639" spans="1:163">
      <c r="A1639" s="17">
        <v>4039</v>
      </c>
      <c r="FC1639" s="17">
        <v>45</v>
      </c>
      <c r="FD1639" s="17" t="s">
        <v>1055</v>
      </c>
    </row>
    <row r="1640" spans="1:163">
      <c r="A1640" s="17">
        <v>4101</v>
      </c>
      <c r="FE1640" s="17">
        <v>107</v>
      </c>
      <c r="FF1640" s="17">
        <v>48</v>
      </c>
      <c r="FG1640" s="17">
        <v>172</v>
      </c>
    </row>
    <row r="1641" spans="1:163">
      <c r="A1641" s="17">
        <v>4102</v>
      </c>
      <c r="FE1641" s="17">
        <v>142</v>
      </c>
      <c r="FF1641" s="17">
        <v>46</v>
      </c>
      <c r="FG1641" s="17">
        <v>173</v>
      </c>
    </row>
    <row r="1642" spans="1:163">
      <c r="A1642" s="17">
        <v>4103</v>
      </c>
      <c r="FE1642" s="17">
        <v>164</v>
      </c>
      <c r="FF1642" s="17">
        <v>18</v>
      </c>
      <c r="FG1642" s="17">
        <v>122</v>
      </c>
    </row>
    <row r="1643" spans="1:163">
      <c r="A1643" s="17">
        <v>4104</v>
      </c>
      <c r="FE1643" s="17">
        <v>209</v>
      </c>
      <c r="FF1643" s="17">
        <v>42</v>
      </c>
      <c r="FG1643" s="17">
        <v>123</v>
      </c>
    </row>
    <row r="1644" spans="1:163">
      <c r="A1644" s="17">
        <v>4105</v>
      </c>
      <c r="FE1644" s="17">
        <v>134</v>
      </c>
      <c r="FF1644" s="17">
        <v>44</v>
      </c>
      <c r="FG1644" s="17">
        <v>131</v>
      </c>
    </row>
    <row r="1645" spans="1:163">
      <c r="A1645" s="17">
        <v>4106</v>
      </c>
      <c r="FE1645" s="17">
        <v>238</v>
      </c>
      <c r="FF1645" s="17">
        <v>25</v>
      </c>
      <c r="FG1645" s="17">
        <v>96</v>
      </c>
    </row>
    <row r="1646" spans="1:163">
      <c r="A1646" s="17">
        <v>4107</v>
      </c>
      <c r="FE1646" s="17">
        <v>149</v>
      </c>
      <c r="FF1646" s="17">
        <v>86</v>
      </c>
      <c r="FG1646" s="17">
        <v>169</v>
      </c>
    </row>
    <row r="1647" spans="1:163">
      <c r="A1647" s="17">
        <v>4108</v>
      </c>
      <c r="FE1647" s="17">
        <v>134</v>
      </c>
      <c r="FF1647" s="17">
        <v>40</v>
      </c>
      <c r="FG1647" s="17">
        <v>165</v>
      </c>
    </row>
    <row r="1648" spans="1:163">
      <c r="A1648" s="17">
        <v>4109</v>
      </c>
      <c r="FE1648" s="17">
        <v>153</v>
      </c>
      <c r="FF1648" s="17">
        <v>30</v>
      </c>
      <c r="FG1648" s="17">
        <v>123</v>
      </c>
    </row>
    <row r="1649" spans="1:163">
      <c r="A1649" s="17">
        <v>4110</v>
      </c>
      <c r="FE1649" s="17">
        <v>192</v>
      </c>
      <c r="FF1649" s="17">
        <v>36</v>
      </c>
      <c r="FG1649" s="17">
        <v>152</v>
      </c>
    </row>
    <row r="1650" spans="1:163">
      <c r="A1650" s="17">
        <v>4111</v>
      </c>
      <c r="FE1650" s="17">
        <v>153</v>
      </c>
      <c r="FF1650" s="17">
        <v>43</v>
      </c>
      <c r="FG1650" s="17">
        <v>168</v>
      </c>
    </row>
    <row r="1651" spans="1:163">
      <c r="A1651" s="17">
        <v>4112</v>
      </c>
      <c r="FE1651" s="17">
        <v>193</v>
      </c>
      <c r="FF1651" s="17">
        <v>23</v>
      </c>
      <c r="FG1651" s="17">
        <v>91</v>
      </c>
    </row>
    <row r="1652" spans="1:163">
      <c r="A1652" s="17">
        <v>4113</v>
      </c>
      <c r="FE1652" s="17">
        <v>122</v>
      </c>
      <c r="FF1652" s="17">
        <v>29</v>
      </c>
      <c r="FG1652" s="17">
        <v>209</v>
      </c>
    </row>
    <row r="1653" spans="1:163">
      <c r="A1653" s="17">
        <v>4114</v>
      </c>
      <c r="FE1653" s="17">
        <v>204</v>
      </c>
      <c r="FF1653" s="17">
        <v>54</v>
      </c>
      <c r="FG1653" s="17">
        <v>102</v>
      </c>
    </row>
    <row r="1654" spans="1:163">
      <c r="A1654" s="17">
        <v>4115</v>
      </c>
      <c r="FE1654" s="17">
        <v>161</v>
      </c>
      <c r="FF1654" s="17">
        <v>32</v>
      </c>
      <c r="FG1654" s="17">
        <v>188</v>
      </c>
    </row>
    <row r="1655" spans="1:163">
      <c r="A1655" s="17">
        <v>4116</v>
      </c>
      <c r="FE1655" s="17">
        <v>161</v>
      </c>
      <c r="FF1655" s="17">
        <v>23</v>
      </c>
      <c r="FG1655" s="17">
        <v>111</v>
      </c>
    </row>
    <row r="1656" spans="1:163">
      <c r="A1656" s="17">
        <v>4117</v>
      </c>
      <c r="FE1656" s="17">
        <v>175</v>
      </c>
      <c r="FF1656" s="17">
        <v>24</v>
      </c>
      <c r="FG1656" s="17">
        <v>112</v>
      </c>
    </row>
    <row r="1657" spans="1:163">
      <c r="A1657" s="17">
        <v>4118</v>
      </c>
      <c r="FE1657" s="17">
        <v>127</v>
      </c>
      <c r="FF1657" s="17">
        <v>25</v>
      </c>
      <c r="FG1657" s="17">
        <v>155</v>
      </c>
    </row>
    <row r="1658" spans="1:163">
      <c r="A1658" s="17">
        <v>4119</v>
      </c>
      <c r="FE1658" s="17">
        <v>212</v>
      </c>
      <c r="FF1658" s="17">
        <v>38</v>
      </c>
      <c r="FG1658" s="17">
        <v>127</v>
      </c>
    </row>
    <row r="1659" spans="1:163">
      <c r="A1659" s="17">
        <v>4120</v>
      </c>
      <c r="FE1659" s="17">
        <v>167</v>
      </c>
      <c r="FF1659" s="17">
        <v>19</v>
      </c>
      <c r="FG1659" s="17">
        <v>86</v>
      </c>
    </row>
    <row r="1660" spans="1:163">
      <c r="A1660" s="17">
        <v>4121</v>
      </c>
      <c r="FE1660" s="17">
        <v>176</v>
      </c>
      <c r="FF1660" s="17">
        <v>30</v>
      </c>
      <c r="FG1660" s="17">
        <v>116</v>
      </c>
    </row>
    <row r="1661" spans="1:163">
      <c r="A1661" s="17">
        <v>4122</v>
      </c>
      <c r="FE1661" s="17">
        <v>149</v>
      </c>
      <c r="FF1661" s="17">
        <v>43</v>
      </c>
      <c r="FG1661" s="17">
        <v>148</v>
      </c>
    </row>
    <row r="1662" spans="1:163">
      <c r="A1662" s="17">
        <v>4123</v>
      </c>
      <c r="FE1662" s="17">
        <v>131</v>
      </c>
      <c r="FF1662" s="17">
        <v>11</v>
      </c>
      <c r="FG1662" s="17">
        <v>183</v>
      </c>
    </row>
    <row r="1663" spans="1:163">
      <c r="A1663" s="17">
        <v>4124</v>
      </c>
      <c r="FE1663" s="17">
        <v>144</v>
      </c>
      <c r="FF1663" s="17">
        <v>16</v>
      </c>
      <c r="FG1663" s="17">
        <v>132</v>
      </c>
    </row>
    <row r="1664" spans="1:163">
      <c r="A1664" s="17">
        <v>4125</v>
      </c>
      <c r="FE1664" s="17">
        <v>85</v>
      </c>
      <c r="FF1664" s="17">
        <v>10</v>
      </c>
      <c r="FG1664" s="17">
        <v>42</v>
      </c>
    </row>
    <row r="1665" spans="1:163">
      <c r="A1665" s="17">
        <v>4126</v>
      </c>
      <c r="FE1665" s="17">
        <v>167</v>
      </c>
      <c r="FF1665" s="17">
        <v>34</v>
      </c>
      <c r="FG1665" s="17">
        <v>144</v>
      </c>
    </row>
    <row r="1666" spans="1:163">
      <c r="A1666" s="17">
        <v>4127</v>
      </c>
      <c r="FE1666" s="17">
        <v>92</v>
      </c>
      <c r="FF1666" s="17">
        <v>13</v>
      </c>
      <c r="FG1666" s="17">
        <v>88</v>
      </c>
    </row>
    <row r="1667" spans="1:163">
      <c r="A1667" s="17">
        <v>4128</v>
      </c>
      <c r="FE1667" s="17">
        <v>107</v>
      </c>
      <c r="FF1667" s="17">
        <v>21</v>
      </c>
      <c r="FG1667" s="17">
        <v>47</v>
      </c>
    </row>
    <row r="1668" spans="1:163">
      <c r="A1668" s="17">
        <v>4129</v>
      </c>
      <c r="FE1668" s="17">
        <v>98</v>
      </c>
      <c r="FF1668" s="17">
        <v>15</v>
      </c>
      <c r="FG1668" s="17">
        <v>32</v>
      </c>
    </row>
    <row r="1669" spans="1:163">
      <c r="A1669" s="17">
        <v>4130</v>
      </c>
      <c r="FE1669" s="17">
        <v>138</v>
      </c>
      <c r="FF1669" s="17">
        <v>23</v>
      </c>
      <c r="FG1669" s="17">
        <v>160</v>
      </c>
    </row>
    <row r="1670" spans="1:163">
      <c r="A1670" s="17">
        <v>4131</v>
      </c>
      <c r="FE1670" s="17">
        <v>293</v>
      </c>
      <c r="FF1670" s="17">
        <v>26</v>
      </c>
      <c r="FG1670" s="17">
        <v>79</v>
      </c>
    </row>
    <row r="1671" spans="1:163">
      <c r="A1671" s="17">
        <v>4132</v>
      </c>
      <c r="FE1671" s="17">
        <v>119</v>
      </c>
      <c r="FF1671" s="17">
        <v>17</v>
      </c>
      <c r="FG1671" s="17">
        <v>113</v>
      </c>
    </row>
    <row r="1672" spans="1:163">
      <c r="A1672" s="17">
        <v>4133</v>
      </c>
      <c r="FE1672" s="17">
        <v>117</v>
      </c>
      <c r="FF1672" s="17">
        <v>22</v>
      </c>
      <c r="FG1672" s="17">
        <v>157</v>
      </c>
    </row>
    <row r="1673" spans="1:163">
      <c r="A1673" s="17">
        <v>4134</v>
      </c>
      <c r="FE1673" s="17">
        <v>104</v>
      </c>
      <c r="FF1673" s="17">
        <v>19</v>
      </c>
      <c r="FG1673" s="17">
        <v>151</v>
      </c>
    </row>
    <row r="1674" spans="1:163">
      <c r="A1674" s="17">
        <v>4135</v>
      </c>
      <c r="FE1674" s="17">
        <v>131</v>
      </c>
      <c r="FF1674" s="17">
        <v>34</v>
      </c>
      <c r="FG1674" s="17">
        <v>201</v>
      </c>
    </row>
    <row r="1675" spans="1:163">
      <c r="A1675" s="17">
        <v>4136</v>
      </c>
      <c r="FE1675" s="17">
        <v>130</v>
      </c>
      <c r="FF1675" s="17">
        <v>24</v>
      </c>
      <c r="FG1675" s="17">
        <v>148</v>
      </c>
    </row>
    <row r="1676" spans="1:163">
      <c r="A1676" s="17">
        <v>4137</v>
      </c>
      <c r="FE1676" s="17">
        <v>165</v>
      </c>
      <c r="FF1676" s="17">
        <v>22</v>
      </c>
      <c r="FG1676" s="17">
        <v>145</v>
      </c>
    </row>
    <row r="1677" spans="1:163">
      <c r="A1677" s="17">
        <v>4138</v>
      </c>
      <c r="FE1677" s="17">
        <v>119</v>
      </c>
      <c r="FF1677" s="17">
        <v>19</v>
      </c>
      <c r="FG1677" s="17">
        <v>145</v>
      </c>
    </row>
    <row r="1678" spans="1:163">
      <c r="A1678" s="17">
        <v>4139</v>
      </c>
      <c r="FE1678" s="17">
        <v>186</v>
      </c>
      <c r="FF1678" s="17">
        <v>29</v>
      </c>
      <c r="FG1678" s="17">
        <v>122</v>
      </c>
    </row>
    <row r="1679" spans="1:163">
      <c r="A1679" s="17">
        <v>4140</v>
      </c>
      <c r="FE1679" s="17">
        <v>158</v>
      </c>
      <c r="FF1679" s="17">
        <v>71</v>
      </c>
      <c r="FG1679" s="17">
        <v>170</v>
      </c>
    </row>
    <row r="1680" spans="1:163">
      <c r="A1680" s="17">
        <v>4141</v>
      </c>
      <c r="FE1680" s="17">
        <v>132</v>
      </c>
      <c r="FF1680" s="17">
        <v>16</v>
      </c>
      <c r="FG1680" s="17">
        <v>194</v>
      </c>
    </row>
    <row r="1681" spans="1:164">
      <c r="A1681" s="17">
        <v>4142</v>
      </c>
      <c r="FE1681" s="17">
        <v>149</v>
      </c>
      <c r="FF1681" s="17">
        <v>40</v>
      </c>
      <c r="FG1681" s="17">
        <v>139</v>
      </c>
    </row>
    <row r="1682" spans="1:164">
      <c r="A1682" s="17">
        <v>4143</v>
      </c>
      <c r="FE1682" s="17">
        <v>128</v>
      </c>
      <c r="FF1682" s="17">
        <v>19</v>
      </c>
      <c r="FG1682" s="17">
        <v>181</v>
      </c>
    </row>
    <row r="1683" spans="1:164">
      <c r="A1683" s="17">
        <v>4144</v>
      </c>
      <c r="FE1683" s="17">
        <v>134</v>
      </c>
      <c r="FF1683" s="17">
        <v>51</v>
      </c>
      <c r="FG1683" s="17">
        <v>182</v>
      </c>
    </row>
    <row r="1684" spans="1:164">
      <c r="A1684" s="17">
        <v>4145</v>
      </c>
      <c r="FE1684" s="17">
        <v>133</v>
      </c>
      <c r="FF1684" s="17">
        <v>29</v>
      </c>
      <c r="FG1684" s="17">
        <v>110</v>
      </c>
    </row>
    <row r="1685" spans="1:164">
      <c r="A1685" s="17">
        <v>4146</v>
      </c>
      <c r="FE1685" s="17">
        <v>196</v>
      </c>
      <c r="FF1685" s="17">
        <v>37</v>
      </c>
      <c r="FG1685" s="17">
        <v>135</v>
      </c>
    </row>
    <row r="1686" spans="1:164">
      <c r="A1686" s="17">
        <v>4147</v>
      </c>
      <c r="FE1686" s="17">
        <v>154</v>
      </c>
      <c r="FF1686" s="17">
        <v>43</v>
      </c>
      <c r="FG1686" s="17">
        <v>114</v>
      </c>
    </row>
    <row r="1687" spans="1:164">
      <c r="A1687" s="17">
        <v>4201</v>
      </c>
      <c r="FH1687" s="17">
        <v>243</v>
      </c>
    </row>
    <row r="1688" spans="1:164">
      <c r="A1688" s="17">
        <v>4202</v>
      </c>
      <c r="FH1688" s="17">
        <v>143</v>
      </c>
    </row>
    <row r="1689" spans="1:164">
      <c r="A1689" s="17">
        <v>4203</v>
      </c>
      <c r="FH1689" s="17">
        <v>136</v>
      </c>
    </row>
    <row r="1690" spans="1:164">
      <c r="A1690" s="17">
        <v>4204</v>
      </c>
      <c r="FH1690" s="17">
        <v>264</v>
      </c>
    </row>
    <row r="1691" spans="1:164">
      <c r="A1691" s="17">
        <v>4205</v>
      </c>
      <c r="FH1691" s="17">
        <v>118</v>
      </c>
    </row>
    <row r="1692" spans="1:164">
      <c r="A1692" s="17">
        <v>4206</v>
      </c>
      <c r="FH1692" s="17">
        <v>297</v>
      </c>
    </row>
    <row r="1693" spans="1:164">
      <c r="A1693" s="17">
        <v>4207</v>
      </c>
      <c r="FH1693" s="17">
        <v>229</v>
      </c>
    </row>
    <row r="1694" spans="1:164">
      <c r="A1694" s="17">
        <v>4208</v>
      </c>
      <c r="FH1694" s="17">
        <v>207</v>
      </c>
    </row>
    <row r="1695" spans="1:164">
      <c r="A1695" s="17">
        <v>4209</v>
      </c>
      <c r="FH1695" s="17">
        <v>152</v>
      </c>
    </row>
    <row r="1696" spans="1:164">
      <c r="A1696" s="17">
        <v>4210</v>
      </c>
      <c r="FH1696" s="17">
        <v>160</v>
      </c>
    </row>
    <row r="1697" spans="1:164">
      <c r="A1697" s="17">
        <v>4211</v>
      </c>
      <c r="FH1697" s="17">
        <v>180</v>
      </c>
    </row>
    <row r="1698" spans="1:164">
      <c r="A1698" s="17">
        <v>4212</v>
      </c>
      <c r="FH1698" s="17">
        <v>134</v>
      </c>
    </row>
    <row r="1699" spans="1:164">
      <c r="A1699" s="17">
        <v>4213</v>
      </c>
      <c r="FH1699" s="17">
        <v>307</v>
      </c>
    </row>
    <row r="1700" spans="1:164">
      <c r="A1700" s="17">
        <v>4214</v>
      </c>
      <c r="FH1700" s="17">
        <v>119</v>
      </c>
    </row>
    <row r="1701" spans="1:164">
      <c r="A1701" s="17">
        <v>4215</v>
      </c>
      <c r="FH1701" s="17">
        <v>94</v>
      </c>
    </row>
    <row r="1702" spans="1:164">
      <c r="A1702" s="17">
        <v>4216</v>
      </c>
      <c r="FH1702" s="17">
        <v>155</v>
      </c>
    </row>
    <row r="1703" spans="1:164">
      <c r="A1703" s="17">
        <v>4217</v>
      </c>
      <c r="FH1703" s="17">
        <v>155</v>
      </c>
    </row>
    <row r="1704" spans="1:164">
      <c r="A1704" s="17">
        <v>4218</v>
      </c>
      <c r="FH1704" s="17">
        <v>123</v>
      </c>
    </row>
    <row r="1705" spans="1:164">
      <c r="A1705" s="17">
        <v>4219</v>
      </c>
      <c r="FH1705" s="17">
        <v>213</v>
      </c>
    </row>
    <row r="1706" spans="1:164">
      <c r="A1706" s="17">
        <v>4220</v>
      </c>
      <c r="FH1706" s="17">
        <v>113</v>
      </c>
    </row>
    <row r="1707" spans="1:164">
      <c r="A1707" s="17">
        <v>4221</v>
      </c>
      <c r="FH1707" s="17">
        <v>111</v>
      </c>
    </row>
    <row r="1708" spans="1:164">
      <c r="A1708" s="17">
        <v>4222</v>
      </c>
      <c r="FH1708" s="17">
        <v>82</v>
      </c>
    </row>
    <row r="1709" spans="1:164">
      <c r="A1709" s="17">
        <v>4223</v>
      </c>
      <c r="FH1709" s="17">
        <v>144</v>
      </c>
    </row>
    <row r="1710" spans="1:164">
      <c r="A1710" s="17">
        <v>4224</v>
      </c>
      <c r="FH1710" s="17">
        <v>187</v>
      </c>
    </row>
    <row r="1711" spans="1:164">
      <c r="A1711" s="17">
        <v>4225</v>
      </c>
      <c r="FH1711" s="17">
        <v>183</v>
      </c>
    </row>
    <row r="1712" spans="1:164">
      <c r="A1712" s="17">
        <v>4226</v>
      </c>
      <c r="FH1712" s="17">
        <v>179</v>
      </c>
    </row>
    <row r="1713" spans="1:164">
      <c r="A1713" s="17">
        <v>4227</v>
      </c>
      <c r="FH1713" s="17">
        <v>191</v>
      </c>
    </row>
    <row r="1714" spans="1:164">
      <c r="A1714" s="17">
        <v>4228</v>
      </c>
      <c r="FH1714" s="17">
        <v>280</v>
      </c>
    </row>
    <row r="1715" spans="1:164">
      <c r="A1715" s="17">
        <v>4229</v>
      </c>
      <c r="FH1715" s="17">
        <v>146</v>
      </c>
    </row>
    <row r="1716" spans="1:164">
      <c r="A1716" s="17">
        <v>4230</v>
      </c>
      <c r="FH1716" s="17">
        <v>222</v>
      </c>
    </row>
    <row r="1717" spans="1:164">
      <c r="A1717" s="17">
        <v>4231</v>
      </c>
      <c r="FH1717" s="17">
        <v>155</v>
      </c>
    </row>
    <row r="1718" spans="1:164">
      <c r="A1718" s="17">
        <v>4232</v>
      </c>
      <c r="FH1718" s="17">
        <v>116</v>
      </c>
    </row>
    <row r="1719" spans="1:164">
      <c r="A1719" s="17">
        <v>4233</v>
      </c>
      <c r="FH1719" s="17">
        <v>157</v>
      </c>
    </row>
    <row r="1720" spans="1:164">
      <c r="A1720" s="17">
        <v>4234</v>
      </c>
      <c r="FH1720" s="17">
        <v>214</v>
      </c>
    </row>
    <row r="1721" spans="1:164">
      <c r="A1721" s="17">
        <v>4235</v>
      </c>
      <c r="FH1721" s="17">
        <v>245</v>
      </c>
    </row>
    <row r="1722" spans="1:164">
      <c r="A1722" s="17">
        <v>4236</v>
      </c>
      <c r="FH1722" s="17">
        <v>165</v>
      </c>
    </row>
    <row r="1723" spans="1:164">
      <c r="A1723" s="17">
        <v>4237</v>
      </c>
      <c r="FH1723" s="17">
        <v>85</v>
      </c>
    </row>
    <row r="1724" spans="1:164">
      <c r="A1724" s="17">
        <v>4238</v>
      </c>
      <c r="FH1724" s="17">
        <v>133</v>
      </c>
    </row>
    <row r="1725" spans="1:164">
      <c r="A1725" s="17">
        <v>4239</v>
      </c>
      <c r="FH1725" s="17">
        <v>110</v>
      </c>
    </row>
    <row r="1726" spans="1:164">
      <c r="A1726" s="17">
        <v>4240</v>
      </c>
      <c r="FH1726" s="17">
        <v>169</v>
      </c>
    </row>
    <row r="1727" spans="1:164">
      <c r="A1727" s="17">
        <v>4241</v>
      </c>
      <c r="FH1727" s="17">
        <v>159</v>
      </c>
    </row>
    <row r="1728" spans="1:164">
      <c r="A1728" s="17">
        <v>4242</v>
      </c>
      <c r="FH1728" s="17">
        <v>196</v>
      </c>
    </row>
    <row r="1729" spans="1:168">
      <c r="A1729" s="17">
        <v>4301</v>
      </c>
      <c r="FI1729" s="17">
        <v>46</v>
      </c>
      <c r="FJ1729" s="17">
        <v>26</v>
      </c>
      <c r="FK1729" s="17">
        <v>73</v>
      </c>
      <c r="FL1729" s="17">
        <v>8</v>
      </c>
    </row>
    <row r="1730" spans="1:168">
      <c r="A1730" s="17">
        <v>4302</v>
      </c>
      <c r="FI1730" s="17">
        <v>90</v>
      </c>
      <c r="FJ1730" s="17">
        <v>39</v>
      </c>
      <c r="FK1730" s="17">
        <v>91</v>
      </c>
      <c r="FL1730" s="17">
        <v>17</v>
      </c>
    </row>
    <row r="1731" spans="1:168">
      <c r="A1731" s="17">
        <v>4303</v>
      </c>
      <c r="FI1731" s="17">
        <v>110</v>
      </c>
      <c r="FJ1731" s="17">
        <v>23</v>
      </c>
      <c r="FK1731" s="17">
        <v>113</v>
      </c>
      <c r="FL1731" s="17">
        <v>33</v>
      </c>
    </row>
    <row r="1732" spans="1:168">
      <c r="A1732" s="17">
        <v>4304</v>
      </c>
      <c r="FI1732" s="17">
        <v>52</v>
      </c>
      <c r="FJ1732" s="17">
        <v>62</v>
      </c>
      <c r="FK1732" s="17">
        <v>96</v>
      </c>
      <c r="FL1732" s="17">
        <v>16</v>
      </c>
    </row>
    <row r="1733" spans="1:168">
      <c r="A1733" s="17">
        <v>4305</v>
      </c>
      <c r="FI1733" s="17">
        <v>66</v>
      </c>
      <c r="FJ1733" s="17">
        <v>31</v>
      </c>
      <c r="FK1733" s="17">
        <v>87</v>
      </c>
      <c r="FL1733" s="17">
        <v>8</v>
      </c>
    </row>
    <row r="1734" spans="1:168">
      <c r="A1734" s="17">
        <v>4306</v>
      </c>
      <c r="FI1734" s="17">
        <v>70</v>
      </c>
      <c r="FJ1734" s="17">
        <v>25</v>
      </c>
      <c r="FK1734" s="17">
        <v>46</v>
      </c>
      <c r="FL1734" s="17">
        <v>11</v>
      </c>
    </row>
    <row r="1735" spans="1:168">
      <c r="A1735" s="17">
        <v>4307</v>
      </c>
      <c r="FI1735" s="17">
        <v>57</v>
      </c>
      <c r="FJ1735" s="17">
        <v>45</v>
      </c>
      <c r="FK1735" s="17">
        <v>88</v>
      </c>
      <c r="FL1735" s="17">
        <v>5</v>
      </c>
    </row>
    <row r="1736" spans="1:168">
      <c r="A1736" s="17">
        <v>4308</v>
      </c>
      <c r="FI1736" s="17">
        <v>89</v>
      </c>
      <c r="FJ1736" s="17">
        <v>36</v>
      </c>
      <c r="FK1736" s="17">
        <v>85</v>
      </c>
      <c r="FL1736" s="17">
        <v>6</v>
      </c>
    </row>
    <row r="1737" spans="1:168">
      <c r="A1737" s="17">
        <v>4309</v>
      </c>
      <c r="FI1737" s="17">
        <v>95</v>
      </c>
      <c r="FJ1737" s="17">
        <v>51</v>
      </c>
      <c r="FK1737" s="17">
        <v>142</v>
      </c>
      <c r="FL1737" s="17">
        <v>30</v>
      </c>
    </row>
    <row r="1738" spans="1:168">
      <c r="A1738" s="17">
        <v>4310</v>
      </c>
      <c r="FI1738" s="17">
        <v>79</v>
      </c>
      <c r="FJ1738" s="17">
        <v>47</v>
      </c>
      <c r="FK1738" s="17">
        <v>95</v>
      </c>
      <c r="FL1738" s="17">
        <v>25</v>
      </c>
    </row>
    <row r="1739" spans="1:168">
      <c r="A1739" s="17">
        <v>4311</v>
      </c>
      <c r="FI1739" s="17">
        <v>69</v>
      </c>
      <c r="FJ1739" s="17">
        <v>29</v>
      </c>
      <c r="FK1739" s="17">
        <v>65</v>
      </c>
      <c r="FL1739" s="17">
        <v>6</v>
      </c>
    </row>
    <row r="1740" spans="1:168">
      <c r="A1740" s="17">
        <v>4312</v>
      </c>
      <c r="FI1740" s="17">
        <v>46</v>
      </c>
      <c r="FJ1740" s="17">
        <v>18</v>
      </c>
      <c r="FK1740" s="17">
        <v>84</v>
      </c>
      <c r="FL1740" s="17">
        <v>10</v>
      </c>
    </row>
    <row r="1741" spans="1:168">
      <c r="A1741" s="17">
        <v>4313</v>
      </c>
      <c r="FI1741" s="17">
        <v>98</v>
      </c>
      <c r="FJ1741" s="17">
        <v>55</v>
      </c>
      <c r="FK1741" s="17">
        <v>90</v>
      </c>
      <c r="FL1741" s="17">
        <v>5</v>
      </c>
    </row>
    <row r="1742" spans="1:168">
      <c r="A1742" s="17">
        <v>4314</v>
      </c>
      <c r="FI1742" s="17">
        <v>79</v>
      </c>
      <c r="FJ1742" s="17">
        <v>75</v>
      </c>
      <c r="FK1742" s="17">
        <v>115</v>
      </c>
      <c r="FL1742" s="17">
        <v>14</v>
      </c>
    </row>
    <row r="1743" spans="1:168">
      <c r="A1743" s="17">
        <v>4315</v>
      </c>
      <c r="FI1743" s="17">
        <v>67</v>
      </c>
      <c r="FJ1743" s="17">
        <v>58</v>
      </c>
      <c r="FK1743" s="17">
        <v>95</v>
      </c>
      <c r="FL1743" s="17">
        <v>12</v>
      </c>
    </row>
    <row r="1744" spans="1:168">
      <c r="A1744" s="17">
        <v>4316</v>
      </c>
      <c r="FI1744" s="17">
        <v>66</v>
      </c>
      <c r="FJ1744" s="17">
        <v>38</v>
      </c>
      <c r="FK1744" s="17">
        <v>95</v>
      </c>
      <c r="FL1744" s="17">
        <v>20</v>
      </c>
    </row>
    <row r="1745" spans="1:168">
      <c r="A1745" s="17">
        <v>4317</v>
      </c>
      <c r="FI1745" s="17">
        <v>75</v>
      </c>
      <c r="FJ1745" s="17">
        <v>28</v>
      </c>
      <c r="FK1745" s="17">
        <v>77</v>
      </c>
      <c r="FL1745" s="17">
        <v>12</v>
      </c>
    </row>
    <row r="1746" spans="1:168">
      <c r="A1746" s="17">
        <v>4318</v>
      </c>
      <c r="FI1746" s="17">
        <v>113</v>
      </c>
      <c r="FJ1746" s="17">
        <v>39</v>
      </c>
      <c r="FK1746" s="17">
        <v>98</v>
      </c>
      <c r="FL1746" s="17">
        <v>16</v>
      </c>
    </row>
    <row r="1747" spans="1:168">
      <c r="A1747" s="17">
        <v>4319</v>
      </c>
      <c r="FI1747" s="17">
        <v>108</v>
      </c>
      <c r="FJ1747" s="17">
        <v>75</v>
      </c>
      <c r="FK1747" s="17">
        <v>76</v>
      </c>
      <c r="FL1747" s="17">
        <v>14</v>
      </c>
    </row>
    <row r="1748" spans="1:168">
      <c r="A1748" s="17">
        <v>4320</v>
      </c>
      <c r="FI1748" s="17">
        <v>161</v>
      </c>
      <c r="FJ1748" s="17">
        <v>34</v>
      </c>
      <c r="FK1748" s="17">
        <v>84</v>
      </c>
      <c r="FL1748" s="17">
        <v>22</v>
      </c>
    </row>
    <row r="1749" spans="1:168">
      <c r="A1749" s="17">
        <v>4321</v>
      </c>
      <c r="FI1749" s="17">
        <v>185</v>
      </c>
      <c r="FJ1749" s="17">
        <v>14</v>
      </c>
      <c r="FK1749" s="17">
        <v>56</v>
      </c>
      <c r="FL1749" s="17">
        <v>7</v>
      </c>
    </row>
    <row r="1750" spans="1:168">
      <c r="A1750" s="17">
        <v>4322</v>
      </c>
      <c r="FI1750" s="17">
        <v>48</v>
      </c>
      <c r="FJ1750" s="17">
        <v>18</v>
      </c>
      <c r="FK1750" s="17">
        <v>55</v>
      </c>
      <c r="FL1750" s="17">
        <v>16</v>
      </c>
    </row>
    <row r="1751" spans="1:168">
      <c r="A1751" s="17">
        <v>4323</v>
      </c>
      <c r="FI1751" s="17">
        <v>29</v>
      </c>
      <c r="FJ1751" s="17">
        <v>26</v>
      </c>
      <c r="FK1751" s="17">
        <v>46</v>
      </c>
      <c r="FL1751" s="17">
        <v>4</v>
      </c>
    </row>
    <row r="1752" spans="1:168">
      <c r="A1752" s="17">
        <v>4324</v>
      </c>
      <c r="FI1752" s="17">
        <v>39</v>
      </c>
      <c r="FJ1752" s="17">
        <v>50</v>
      </c>
      <c r="FK1752" s="17">
        <v>95</v>
      </c>
      <c r="FL1752" s="17">
        <v>13</v>
      </c>
    </row>
    <row r="1753" spans="1:168">
      <c r="A1753" s="17">
        <v>4325</v>
      </c>
      <c r="FI1753" s="17">
        <v>77</v>
      </c>
      <c r="FJ1753" s="17">
        <v>30</v>
      </c>
      <c r="FK1753" s="17">
        <v>123</v>
      </c>
      <c r="FL1753" s="17">
        <v>19</v>
      </c>
    </row>
    <row r="1754" spans="1:168">
      <c r="A1754" s="17">
        <v>4326</v>
      </c>
      <c r="FI1754" s="17">
        <v>81</v>
      </c>
      <c r="FJ1754" s="17">
        <v>22</v>
      </c>
      <c r="FK1754" s="17">
        <v>100</v>
      </c>
      <c r="FL1754" s="17">
        <v>4</v>
      </c>
    </row>
    <row r="1755" spans="1:168">
      <c r="A1755" s="17">
        <v>4327</v>
      </c>
      <c r="FI1755" s="17">
        <v>107</v>
      </c>
      <c r="FJ1755" s="17">
        <v>31</v>
      </c>
      <c r="FK1755" s="17">
        <v>99</v>
      </c>
      <c r="FL1755" s="17">
        <v>16</v>
      </c>
    </row>
    <row r="1756" spans="1:168">
      <c r="A1756" s="17">
        <v>4328</v>
      </c>
      <c r="FI1756" s="17">
        <v>100</v>
      </c>
      <c r="FJ1756" s="17">
        <v>51</v>
      </c>
      <c r="FK1756" s="17">
        <v>107</v>
      </c>
      <c r="FL1756" s="17">
        <v>16</v>
      </c>
    </row>
    <row r="1757" spans="1:168">
      <c r="A1757" s="17">
        <v>4329</v>
      </c>
      <c r="FI1757" s="17">
        <v>125</v>
      </c>
      <c r="FJ1757" s="17">
        <v>38</v>
      </c>
      <c r="FK1757" s="17">
        <v>68</v>
      </c>
      <c r="FL1757" s="17">
        <v>12</v>
      </c>
    </row>
    <row r="1758" spans="1:168">
      <c r="A1758" s="17">
        <v>4330</v>
      </c>
      <c r="FI1758" s="17">
        <v>95</v>
      </c>
      <c r="FJ1758" s="17">
        <v>42</v>
      </c>
      <c r="FK1758" s="17">
        <v>69</v>
      </c>
      <c r="FL1758" s="17">
        <v>14</v>
      </c>
    </row>
    <row r="1759" spans="1:168">
      <c r="A1759" s="17">
        <v>4331</v>
      </c>
      <c r="FI1759" s="17">
        <v>65</v>
      </c>
      <c r="FJ1759" s="17">
        <v>31</v>
      </c>
      <c r="FK1759" s="17">
        <v>168</v>
      </c>
      <c r="FL1759" s="17">
        <v>8</v>
      </c>
    </row>
    <row r="1760" spans="1:168">
      <c r="A1760" s="17">
        <v>4332</v>
      </c>
      <c r="FI1760" s="17">
        <v>97</v>
      </c>
      <c r="FJ1760" s="17">
        <v>38</v>
      </c>
      <c r="FK1760" s="17">
        <v>122</v>
      </c>
      <c r="FL1760" s="17">
        <v>16</v>
      </c>
    </row>
    <row r="1761" spans="1:171">
      <c r="A1761" s="17">
        <v>4333</v>
      </c>
      <c r="FI1761" s="17">
        <v>75</v>
      </c>
      <c r="FJ1761" s="17">
        <v>38</v>
      </c>
      <c r="FK1761" s="17">
        <v>177</v>
      </c>
      <c r="FL1761" s="17">
        <v>9</v>
      </c>
    </row>
    <row r="1762" spans="1:171">
      <c r="A1762" s="17">
        <v>4334</v>
      </c>
      <c r="FI1762" s="17">
        <v>66</v>
      </c>
      <c r="FJ1762" s="17">
        <v>38</v>
      </c>
      <c r="FK1762" s="17">
        <v>80</v>
      </c>
      <c r="FL1762" s="17">
        <v>9</v>
      </c>
    </row>
    <row r="1763" spans="1:171">
      <c r="A1763" s="17">
        <v>4335</v>
      </c>
      <c r="FI1763" s="17">
        <v>90</v>
      </c>
      <c r="FJ1763" s="17">
        <v>55</v>
      </c>
      <c r="FK1763" s="17">
        <v>157</v>
      </c>
      <c r="FL1763" s="17">
        <v>14</v>
      </c>
    </row>
    <row r="1764" spans="1:171">
      <c r="A1764" s="17">
        <v>4336</v>
      </c>
      <c r="FI1764" s="17">
        <v>35</v>
      </c>
      <c r="FJ1764" s="17">
        <v>15</v>
      </c>
      <c r="FK1764" s="17">
        <v>27</v>
      </c>
      <c r="FL1764" s="17">
        <v>5</v>
      </c>
    </row>
    <row r="1765" spans="1:171">
      <c r="A1765" s="17">
        <v>4337</v>
      </c>
      <c r="FI1765" s="17">
        <v>64</v>
      </c>
      <c r="FJ1765" s="17">
        <v>24</v>
      </c>
      <c r="FK1765" s="17">
        <v>88</v>
      </c>
      <c r="FL1765" s="17">
        <v>10</v>
      </c>
    </row>
    <row r="1766" spans="1:171">
      <c r="A1766" s="17">
        <v>4338</v>
      </c>
      <c r="FI1766" s="17">
        <v>77</v>
      </c>
      <c r="FJ1766" s="17">
        <v>53</v>
      </c>
      <c r="FK1766" s="17">
        <v>126</v>
      </c>
      <c r="FL1766" s="17">
        <v>5</v>
      </c>
    </row>
    <row r="1767" spans="1:171">
      <c r="A1767" s="17">
        <v>4339</v>
      </c>
      <c r="FI1767" s="17">
        <v>64</v>
      </c>
      <c r="FJ1767" s="17">
        <v>47</v>
      </c>
      <c r="FK1767" s="17">
        <v>72</v>
      </c>
      <c r="FL1767" s="17">
        <v>8</v>
      </c>
    </row>
    <row r="1768" spans="1:171">
      <c r="A1768" s="17">
        <v>4340</v>
      </c>
      <c r="FI1768" s="17">
        <v>42</v>
      </c>
      <c r="FJ1768" s="17">
        <v>27</v>
      </c>
      <c r="FK1768" s="17">
        <v>55</v>
      </c>
      <c r="FL1768" s="17">
        <v>12</v>
      </c>
    </row>
    <row r="1769" spans="1:171">
      <c r="A1769" s="17">
        <v>4341</v>
      </c>
      <c r="FI1769" s="17">
        <v>114</v>
      </c>
      <c r="FJ1769" s="17">
        <v>33</v>
      </c>
      <c r="FK1769" s="17">
        <v>139</v>
      </c>
      <c r="FL1769" s="17">
        <v>18</v>
      </c>
    </row>
    <row r="1770" spans="1:171">
      <c r="A1770" s="17">
        <v>4342</v>
      </c>
      <c r="FI1770" s="17">
        <v>88</v>
      </c>
      <c r="FJ1770" s="17">
        <v>27</v>
      </c>
      <c r="FK1770" s="17">
        <v>89</v>
      </c>
      <c r="FL1770" s="17">
        <v>10</v>
      </c>
    </row>
    <row r="1771" spans="1:171">
      <c r="A1771" s="17">
        <v>4343</v>
      </c>
      <c r="FI1771" s="17">
        <v>86</v>
      </c>
      <c r="FJ1771" s="17">
        <v>73</v>
      </c>
      <c r="FK1771" s="17">
        <v>150</v>
      </c>
      <c r="FL1771" s="17">
        <v>17</v>
      </c>
    </row>
    <row r="1772" spans="1:171">
      <c r="A1772" s="17">
        <v>4344</v>
      </c>
      <c r="FI1772" s="17">
        <v>129</v>
      </c>
      <c r="FJ1772" s="17">
        <v>21</v>
      </c>
      <c r="FK1772" s="17">
        <v>87</v>
      </c>
      <c r="FL1772" s="17">
        <v>13</v>
      </c>
    </row>
    <row r="1773" spans="1:171">
      <c r="A1773" s="17">
        <v>4345</v>
      </c>
      <c r="FI1773" s="17">
        <v>32</v>
      </c>
      <c r="FJ1773" s="17">
        <v>16</v>
      </c>
      <c r="FK1773" s="17">
        <v>101</v>
      </c>
      <c r="FL1773" s="17">
        <v>42</v>
      </c>
    </row>
    <row r="1774" spans="1:171">
      <c r="A1774" s="17">
        <v>4346</v>
      </c>
      <c r="FI1774" s="17">
        <v>36</v>
      </c>
      <c r="FJ1774" s="17">
        <v>15</v>
      </c>
      <c r="FK1774" s="17">
        <v>58</v>
      </c>
      <c r="FL1774" s="17">
        <v>1</v>
      </c>
    </row>
    <row r="1775" spans="1:171">
      <c r="A1775" s="17">
        <v>4401</v>
      </c>
      <c r="FM1775" s="17">
        <v>88</v>
      </c>
      <c r="FN1775" s="17">
        <v>246</v>
      </c>
      <c r="FO1775" s="17">
        <v>27</v>
      </c>
    </row>
    <row r="1776" spans="1:171">
      <c r="A1776" s="17">
        <v>4402</v>
      </c>
      <c r="FM1776" s="17">
        <v>46</v>
      </c>
      <c r="FN1776" s="17">
        <v>117</v>
      </c>
      <c r="FO1776" s="17">
        <v>39</v>
      </c>
    </row>
    <row r="1777" spans="1:171">
      <c r="A1777" s="17">
        <v>4403</v>
      </c>
      <c r="FM1777" s="17">
        <v>30</v>
      </c>
      <c r="FN1777" s="17">
        <v>224</v>
      </c>
      <c r="FO1777" s="17">
        <v>11</v>
      </c>
    </row>
    <row r="1778" spans="1:171">
      <c r="A1778" s="17">
        <v>4404</v>
      </c>
      <c r="FM1778" s="17">
        <v>45</v>
      </c>
      <c r="FN1778" s="17">
        <v>242</v>
      </c>
      <c r="FO1778" s="17">
        <v>12</v>
      </c>
    </row>
    <row r="1779" spans="1:171">
      <c r="A1779" s="17">
        <v>4405</v>
      </c>
      <c r="FM1779" s="17">
        <v>53</v>
      </c>
      <c r="FN1779" s="17">
        <v>134</v>
      </c>
      <c r="FO1779" s="17">
        <v>20</v>
      </c>
    </row>
    <row r="1780" spans="1:171">
      <c r="A1780" s="17">
        <v>4406</v>
      </c>
      <c r="FM1780" s="17">
        <v>43</v>
      </c>
      <c r="FN1780" s="17">
        <v>153</v>
      </c>
      <c r="FO1780" s="17">
        <v>17</v>
      </c>
    </row>
    <row r="1781" spans="1:171">
      <c r="A1781" s="17">
        <v>4407</v>
      </c>
      <c r="FM1781" s="17">
        <v>43</v>
      </c>
      <c r="FN1781" s="17">
        <v>171</v>
      </c>
      <c r="FO1781" s="17">
        <v>17</v>
      </c>
    </row>
    <row r="1782" spans="1:171">
      <c r="A1782" s="17">
        <v>4408</v>
      </c>
      <c r="FM1782" s="17">
        <v>53</v>
      </c>
      <c r="FN1782" s="17">
        <v>180</v>
      </c>
      <c r="FO1782" s="17">
        <v>16</v>
      </c>
    </row>
    <row r="1783" spans="1:171">
      <c r="A1783" s="17">
        <v>4409</v>
      </c>
      <c r="FM1783" s="17">
        <v>37</v>
      </c>
      <c r="FN1783" s="17">
        <v>103</v>
      </c>
      <c r="FO1783" s="17">
        <v>23</v>
      </c>
    </row>
    <row r="1784" spans="1:171">
      <c r="A1784" s="17">
        <v>4410</v>
      </c>
      <c r="FM1784" s="17">
        <v>42</v>
      </c>
      <c r="FN1784" s="17">
        <v>100</v>
      </c>
      <c r="FO1784" s="17">
        <v>14</v>
      </c>
    </row>
    <row r="1785" spans="1:171">
      <c r="A1785" s="17">
        <v>4411</v>
      </c>
      <c r="FM1785" s="17">
        <v>42</v>
      </c>
      <c r="FN1785" s="17">
        <v>123</v>
      </c>
      <c r="FO1785" s="17">
        <v>35</v>
      </c>
    </row>
    <row r="1786" spans="1:171">
      <c r="A1786" s="17">
        <v>4412</v>
      </c>
      <c r="FM1786" s="17">
        <v>50</v>
      </c>
      <c r="FN1786" s="17">
        <v>182</v>
      </c>
      <c r="FO1786" s="17">
        <v>25</v>
      </c>
    </row>
    <row r="1787" spans="1:171">
      <c r="A1787" s="17">
        <v>4413</v>
      </c>
      <c r="FM1787" s="17">
        <v>44</v>
      </c>
      <c r="FN1787" s="17">
        <v>102</v>
      </c>
      <c r="FO1787" s="17">
        <v>19</v>
      </c>
    </row>
    <row r="1788" spans="1:171">
      <c r="A1788" s="17">
        <v>4414</v>
      </c>
      <c r="FM1788" s="17">
        <v>38</v>
      </c>
      <c r="FN1788" s="17">
        <v>106</v>
      </c>
      <c r="FO1788" s="17">
        <v>18</v>
      </c>
    </row>
    <row r="1789" spans="1:171">
      <c r="A1789" s="17">
        <v>4415</v>
      </c>
      <c r="FM1789" s="17">
        <v>50</v>
      </c>
      <c r="FN1789" s="17">
        <v>130</v>
      </c>
      <c r="FO1789" s="17">
        <v>21</v>
      </c>
    </row>
    <row r="1790" spans="1:171">
      <c r="A1790" s="17">
        <v>4416</v>
      </c>
      <c r="FM1790" s="17">
        <v>54</v>
      </c>
      <c r="FN1790" s="17">
        <v>135</v>
      </c>
      <c r="FO1790" s="17">
        <v>32</v>
      </c>
    </row>
    <row r="1791" spans="1:171">
      <c r="A1791" s="17">
        <v>4417</v>
      </c>
      <c r="FM1791" s="17">
        <v>65</v>
      </c>
      <c r="FN1791" s="17">
        <v>202</v>
      </c>
      <c r="FO1791" s="17">
        <v>31</v>
      </c>
    </row>
    <row r="1792" spans="1:171">
      <c r="A1792" s="17">
        <v>4418</v>
      </c>
      <c r="FM1792" s="17">
        <v>37</v>
      </c>
      <c r="FN1792" s="17">
        <v>155</v>
      </c>
      <c r="FO1792" s="17">
        <v>4</v>
      </c>
    </row>
    <row r="1793" spans="1:171">
      <c r="A1793" s="17">
        <v>4419</v>
      </c>
      <c r="FM1793" s="17">
        <v>105</v>
      </c>
      <c r="FN1793" s="17">
        <v>158</v>
      </c>
      <c r="FO1793" s="17">
        <v>18</v>
      </c>
    </row>
    <row r="1794" spans="1:171">
      <c r="A1794" s="17">
        <v>4420</v>
      </c>
      <c r="FM1794" s="17">
        <v>47</v>
      </c>
      <c r="FN1794" s="17">
        <v>86</v>
      </c>
      <c r="FO1794" s="17">
        <v>9</v>
      </c>
    </row>
    <row r="1795" spans="1:171">
      <c r="A1795" s="17">
        <v>4421</v>
      </c>
      <c r="FM1795" s="17">
        <v>57</v>
      </c>
      <c r="FN1795" s="17">
        <v>148</v>
      </c>
      <c r="FO1795" s="17">
        <v>15</v>
      </c>
    </row>
    <row r="1796" spans="1:171">
      <c r="A1796" s="17">
        <v>4422</v>
      </c>
      <c r="FM1796" s="17">
        <v>63</v>
      </c>
      <c r="FN1796" s="17">
        <v>198</v>
      </c>
      <c r="FO1796" s="17">
        <v>19</v>
      </c>
    </row>
    <row r="1797" spans="1:171">
      <c r="A1797" s="17">
        <v>4423</v>
      </c>
      <c r="FM1797" s="17">
        <v>36</v>
      </c>
      <c r="FN1797" s="17">
        <v>108</v>
      </c>
      <c r="FO1797" s="17">
        <v>16</v>
      </c>
    </row>
    <row r="1798" spans="1:171">
      <c r="A1798" s="17">
        <v>4424</v>
      </c>
      <c r="FM1798" s="17">
        <v>93</v>
      </c>
      <c r="FN1798" s="17">
        <v>177</v>
      </c>
      <c r="FO1798" s="17">
        <v>14</v>
      </c>
    </row>
    <row r="1799" spans="1:171">
      <c r="A1799" s="17">
        <v>4425</v>
      </c>
      <c r="FM1799" s="17">
        <v>35</v>
      </c>
      <c r="FN1799" s="17">
        <v>122</v>
      </c>
      <c r="FO1799" s="17">
        <v>30</v>
      </c>
    </row>
    <row r="1800" spans="1:171">
      <c r="A1800" s="17">
        <v>4426</v>
      </c>
      <c r="FM1800" s="17">
        <v>60</v>
      </c>
      <c r="FN1800" s="17">
        <v>112</v>
      </c>
      <c r="FO1800" s="17">
        <v>29</v>
      </c>
    </row>
    <row r="1801" spans="1:171">
      <c r="A1801" s="17">
        <v>4427</v>
      </c>
      <c r="FM1801" s="17">
        <v>40</v>
      </c>
      <c r="FN1801" s="17">
        <v>155</v>
      </c>
      <c r="FO1801" s="17">
        <v>24</v>
      </c>
    </row>
    <row r="1802" spans="1:171">
      <c r="A1802" s="17">
        <v>4428</v>
      </c>
      <c r="FM1802" s="17">
        <v>66</v>
      </c>
      <c r="FN1802" s="17">
        <v>155</v>
      </c>
      <c r="FO1802" s="17">
        <v>15</v>
      </c>
    </row>
    <row r="1803" spans="1:171">
      <c r="A1803" s="17">
        <v>4429</v>
      </c>
      <c r="FM1803" s="17">
        <v>38</v>
      </c>
      <c r="FN1803" s="17">
        <v>136</v>
      </c>
      <c r="FO1803" s="17">
        <v>15</v>
      </c>
    </row>
    <row r="1804" spans="1:171">
      <c r="A1804" s="17">
        <v>4430</v>
      </c>
      <c r="FM1804" s="17">
        <v>37</v>
      </c>
      <c r="FN1804" s="17">
        <v>137</v>
      </c>
      <c r="FO1804" s="17">
        <v>27</v>
      </c>
    </row>
    <row r="1805" spans="1:171">
      <c r="A1805" s="17">
        <v>4431</v>
      </c>
      <c r="FM1805" s="17">
        <v>42</v>
      </c>
      <c r="FN1805" s="17">
        <v>121</v>
      </c>
      <c r="FO1805" s="17">
        <v>23</v>
      </c>
    </row>
    <row r="1806" spans="1:171">
      <c r="A1806" s="17">
        <v>4432</v>
      </c>
      <c r="FM1806" s="17">
        <v>62</v>
      </c>
      <c r="FN1806" s="17">
        <v>151</v>
      </c>
      <c r="FO1806" s="17">
        <v>39</v>
      </c>
    </row>
    <row r="1807" spans="1:171">
      <c r="A1807" s="17">
        <v>4433</v>
      </c>
      <c r="FM1807" s="17">
        <v>54</v>
      </c>
      <c r="FN1807" s="17">
        <v>134</v>
      </c>
      <c r="FO1807" s="17">
        <v>15</v>
      </c>
    </row>
    <row r="1808" spans="1:171">
      <c r="A1808" s="17">
        <v>4434</v>
      </c>
      <c r="FM1808" s="17">
        <v>56</v>
      </c>
      <c r="FN1808" s="17">
        <v>173</v>
      </c>
      <c r="FO1808" s="17">
        <v>38</v>
      </c>
    </row>
    <row r="1809" spans="1:175">
      <c r="A1809" s="17">
        <v>4435</v>
      </c>
      <c r="FM1809" s="17">
        <v>70</v>
      </c>
      <c r="FN1809" s="17">
        <v>248</v>
      </c>
      <c r="FO1809" s="17">
        <v>18</v>
      </c>
    </row>
    <row r="1810" spans="1:175">
      <c r="A1810" s="17">
        <v>4436</v>
      </c>
      <c r="FM1810" s="17">
        <v>51</v>
      </c>
      <c r="FN1810" s="17">
        <v>126</v>
      </c>
      <c r="FO1810" s="17">
        <v>15</v>
      </c>
    </row>
    <row r="1811" spans="1:175">
      <c r="A1811" s="17">
        <v>4437</v>
      </c>
      <c r="FM1811" s="17">
        <v>85</v>
      </c>
      <c r="FN1811" s="17">
        <v>149</v>
      </c>
      <c r="FO1811" s="17">
        <v>25</v>
      </c>
    </row>
    <row r="1812" spans="1:175">
      <c r="A1812" s="17">
        <v>4438</v>
      </c>
      <c r="FM1812" s="17">
        <v>61</v>
      </c>
      <c r="FN1812" s="17">
        <v>104</v>
      </c>
      <c r="FO1812" s="17">
        <v>21</v>
      </c>
    </row>
    <row r="1813" spans="1:175">
      <c r="A1813" s="17">
        <v>4439</v>
      </c>
      <c r="FM1813" s="17">
        <v>46</v>
      </c>
      <c r="FN1813" s="17">
        <v>106</v>
      </c>
      <c r="FO1813" s="17">
        <v>12</v>
      </c>
    </row>
    <row r="1814" spans="1:175">
      <c r="A1814" s="17">
        <v>4440</v>
      </c>
      <c r="FM1814" s="17">
        <v>37</v>
      </c>
      <c r="FN1814" s="17">
        <v>158</v>
      </c>
      <c r="FO1814" s="17">
        <v>23</v>
      </c>
    </row>
    <row r="1815" spans="1:175">
      <c r="A1815" s="17">
        <v>4441</v>
      </c>
      <c r="FM1815" s="17">
        <v>52</v>
      </c>
      <c r="FN1815" s="17">
        <v>159</v>
      </c>
      <c r="FO1815" s="17">
        <v>13</v>
      </c>
    </row>
    <row r="1816" spans="1:175">
      <c r="A1816" s="17">
        <v>4501</v>
      </c>
      <c r="FP1816" s="17">
        <v>31</v>
      </c>
      <c r="FQ1816" s="17">
        <v>145</v>
      </c>
      <c r="FR1816" s="17">
        <v>25</v>
      </c>
      <c r="FS1816" s="17">
        <v>4</v>
      </c>
    </row>
    <row r="1817" spans="1:175">
      <c r="A1817" s="17">
        <v>4502</v>
      </c>
      <c r="FP1817" s="17">
        <v>34</v>
      </c>
      <c r="FQ1817" s="17">
        <v>126</v>
      </c>
      <c r="FR1817" s="17">
        <v>34</v>
      </c>
      <c r="FS1817" s="17">
        <v>1</v>
      </c>
    </row>
    <row r="1818" spans="1:175">
      <c r="A1818" s="17">
        <v>4503</v>
      </c>
      <c r="FP1818" s="17">
        <v>53</v>
      </c>
      <c r="FQ1818" s="17">
        <v>134</v>
      </c>
      <c r="FR1818" s="17">
        <v>30</v>
      </c>
      <c r="FS1818" s="17">
        <v>10</v>
      </c>
    </row>
    <row r="1819" spans="1:175">
      <c r="A1819" s="17">
        <v>4504</v>
      </c>
      <c r="FP1819" s="17">
        <v>105</v>
      </c>
      <c r="FQ1819" s="17">
        <v>201</v>
      </c>
      <c r="FR1819" s="17">
        <v>22</v>
      </c>
      <c r="FS1819" s="17">
        <v>10</v>
      </c>
    </row>
    <row r="1820" spans="1:175">
      <c r="A1820" s="17">
        <v>4505</v>
      </c>
      <c r="FP1820" s="17">
        <v>92</v>
      </c>
      <c r="FQ1820" s="17">
        <v>171</v>
      </c>
      <c r="FR1820" s="17">
        <v>41</v>
      </c>
      <c r="FS1820" s="17">
        <v>4</v>
      </c>
    </row>
    <row r="1821" spans="1:175">
      <c r="A1821" s="17">
        <v>4506</v>
      </c>
      <c r="FP1821" s="17">
        <v>132</v>
      </c>
      <c r="FQ1821" s="17">
        <v>175</v>
      </c>
      <c r="FR1821" s="17">
        <v>49</v>
      </c>
      <c r="FS1821" s="17">
        <v>2</v>
      </c>
    </row>
    <row r="1822" spans="1:175">
      <c r="A1822" s="17">
        <v>4507</v>
      </c>
      <c r="FP1822" s="17">
        <v>89</v>
      </c>
      <c r="FQ1822" s="17">
        <v>239</v>
      </c>
      <c r="FR1822" s="17">
        <v>55</v>
      </c>
      <c r="FS1822" s="17">
        <v>13</v>
      </c>
    </row>
    <row r="1823" spans="1:175">
      <c r="A1823" s="17">
        <v>4508</v>
      </c>
      <c r="FP1823" s="17">
        <v>64</v>
      </c>
      <c r="FQ1823" s="17">
        <v>155</v>
      </c>
      <c r="FR1823" s="17">
        <v>31</v>
      </c>
      <c r="FS1823" s="17">
        <v>10</v>
      </c>
    </row>
    <row r="1824" spans="1:175">
      <c r="A1824" s="17">
        <v>4509</v>
      </c>
      <c r="FP1824" s="17">
        <v>59</v>
      </c>
      <c r="FQ1824" s="17">
        <v>163</v>
      </c>
      <c r="FR1824" s="17">
        <v>42</v>
      </c>
      <c r="FS1824" s="17">
        <v>5</v>
      </c>
    </row>
    <row r="1825" spans="1:175">
      <c r="A1825" s="17">
        <v>4510</v>
      </c>
      <c r="FP1825" s="17">
        <v>87</v>
      </c>
      <c r="FQ1825" s="17">
        <v>172</v>
      </c>
      <c r="FR1825" s="17">
        <v>27</v>
      </c>
      <c r="FS1825" s="17">
        <v>4</v>
      </c>
    </row>
    <row r="1826" spans="1:175">
      <c r="A1826" s="17">
        <v>4511</v>
      </c>
      <c r="FP1826" s="17">
        <v>31</v>
      </c>
      <c r="FQ1826" s="17">
        <v>145</v>
      </c>
      <c r="FR1826" s="17">
        <v>13</v>
      </c>
      <c r="FS1826" s="17">
        <v>1</v>
      </c>
    </row>
    <row r="1827" spans="1:175">
      <c r="A1827" s="17">
        <v>4512</v>
      </c>
      <c r="FP1827" s="17">
        <v>75</v>
      </c>
      <c r="FQ1827" s="17">
        <v>149</v>
      </c>
      <c r="FR1827" s="17">
        <v>31</v>
      </c>
      <c r="FS1827" s="17">
        <v>8</v>
      </c>
    </row>
    <row r="1828" spans="1:175">
      <c r="A1828" s="17">
        <v>4513</v>
      </c>
      <c r="FP1828" s="17">
        <v>90</v>
      </c>
      <c r="FQ1828" s="17">
        <v>189</v>
      </c>
      <c r="FR1828" s="17">
        <v>15</v>
      </c>
      <c r="FS1828" s="17">
        <v>3</v>
      </c>
    </row>
    <row r="1829" spans="1:175">
      <c r="A1829" s="17">
        <v>4514</v>
      </c>
      <c r="FP1829" s="17">
        <v>118</v>
      </c>
      <c r="FQ1829" s="17">
        <v>166</v>
      </c>
      <c r="FR1829" s="17">
        <v>48</v>
      </c>
      <c r="FS1829" s="17">
        <v>4</v>
      </c>
    </row>
    <row r="1830" spans="1:175">
      <c r="A1830" s="17">
        <v>4515</v>
      </c>
      <c r="FP1830" s="17">
        <v>149</v>
      </c>
      <c r="FQ1830" s="17">
        <v>200</v>
      </c>
      <c r="FR1830" s="17">
        <v>75</v>
      </c>
      <c r="FS1830" s="17">
        <v>2</v>
      </c>
    </row>
    <row r="1831" spans="1:175">
      <c r="A1831" s="17">
        <v>4516</v>
      </c>
      <c r="FP1831" s="17">
        <v>88</v>
      </c>
      <c r="FQ1831" s="17">
        <v>119</v>
      </c>
      <c r="FR1831" s="17">
        <v>50</v>
      </c>
      <c r="FS1831" s="17">
        <v>4</v>
      </c>
    </row>
    <row r="1832" spans="1:175">
      <c r="A1832" s="17">
        <v>4517</v>
      </c>
      <c r="FP1832" s="17">
        <v>88</v>
      </c>
      <c r="FQ1832" s="17">
        <v>184</v>
      </c>
      <c r="FR1832" s="17">
        <v>31</v>
      </c>
      <c r="FS1832" s="17">
        <v>7</v>
      </c>
    </row>
    <row r="1833" spans="1:175">
      <c r="A1833" s="17">
        <v>4518</v>
      </c>
      <c r="FP1833" s="17">
        <v>116</v>
      </c>
      <c r="FQ1833" s="17">
        <v>124</v>
      </c>
      <c r="FR1833" s="17">
        <v>51</v>
      </c>
      <c r="FS1833" s="17">
        <v>6</v>
      </c>
    </row>
    <row r="1834" spans="1:175">
      <c r="A1834" s="17">
        <v>4519</v>
      </c>
      <c r="FP1834" s="17">
        <v>44</v>
      </c>
      <c r="FQ1834" s="17">
        <v>90</v>
      </c>
      <c r="FR1834" s="17">
        <v>23</v>
      </c>
      <c r="FS1834" s="17">
        <v>3</v>
      </c>
    </row>
    <row r="1835" spans="1:175">
      <c r="A1835" s="17">
        <v>4520</v>
      </c>
      <c r="FP1835" s="17">
        <v>61</v>
      </c>
      <c r="FQ1835" s="17">
        <v>96</v>
      </c>
      <c r="FR1835" s="17">
        <v>17</v>
      </c>
      <c r="FS1835" s="17">
        <v>9</v>
      </c>
    </row>
    <row r="1836" spans="1:175">
      <c r="A1836" s="17">
        <v>4521</v>
      </c>
      <c r="FP1836" s="17">
        <v>132</v>
      </c>
      <c r="FQ1836" s="17">
        <v>119</v>
      </c>
      <c r="FR1836" s="17">
        <v>41</v>
      </c>
      <c r="FS1836" s="17">
        <v>6</v>
      </c>
    </row>
    <row r="1837" spans="1:175">
      <c r="A1837" s="17">
        <v>4522</v>
      </c>
      <c r="FP1837" s="17">
        <v>121</v>
      </c>
      <c r="FQ1837" s="17">
        <v>114</v>
      </c>
      <c r="FR1837" s="17">
        <v>30</v>
      </c>
      <c r="FS1837" s="17">
        <v>6</v>
      </c>
    </row>
    <row r="1838" spans="1:175">
      <c r="A1838" s="17">
        <v>4523</v>
      </c>
      <c r="FP1838" s="17">
        <v>125</v>
      </c>
      <c r="FQ1838" s="17">
        <v>134</v>
      </c>
      <c r="FR1838" s="17">
        <v>38</v>
      </c>
      <c r="FS1838" s="17">
        <v>2</v>
      </c>
    </row>
    <row r="1839" spans="1:175">
      <c r="A1839" s="17">
        <v>4524</v>
      </c>
      <c r="FP1839" s="17">
        <v>148</v>
      </c>
      <c r="FQ1839" s="17">
        <v>89</v>
      </c>
      <c r="FR1839" s="17">
        <v>25</v>
      </c>
      <c r="FS1839" s="17">
        <v>1</v>
      </c>
    </row>
    <row r="1840" spans="1:175">
      <c r="A1840" s="17">
        <v>4525</v>
      </c>
      <c r="FP1840" s="17">
        <v>102</v>
      </c>
      <c r="FQ1840" s="17">
        <v>85</v>
      </c>
      <c r="FR1840" s="17">
        <v>30</v>
      </c>
      <c r="FS1840" s="17">
        <v>0</v>
      </c>
    </row>
    <row r="1841" spans="1:175">
      <c r="A1841" s="17">
        <v>4526</v>
      </c>
      <c r="FP1841" s="17">
        <v>70</v>
      </c>
      <c r="FQ1841" s="17">
        <v>64</v>
      </c>
      <c r="FR1841" s="17">
        <v>32</v>
      </c>
      <c r="FS1841" s="17">
        <v>0</v>
      </c>
    </row>
    <row r="1842" spans="1:175">
      <c r="A1842" s="17">
        <v>4527</v>
      </c>
      <c r="FP1842" s="17">
        <v>119</v>
      </c>
      <c r="FQ1842" s="17">
        <v>97</v>
      </c>
      <c r="FR1842" s="17">
        <v>45</v>
      </c>
      <c r="FS1842" s="17">
        <v>4</v>
      </c>
    </row>
    <row r="1843" spans="1:175">
      <c r="A1843" s="17">
        <v>4528</v>
      </c>
      <c r="FP1843" s="17">
        <v>99</v>
      </c>
      <c r="FQ1843" s="17">
        <v>111</v>
      </c>
      <c r="FR1843" s="17">
        <v>24</v>
      </c>
      <c r="FS1843" s="17">
        <v>3</v>
      </c>
    </row>
    <row r="1844" spans="1:175">
      <c r="A1844" s="17">
        <v>4529</v>
      </c>
      <c r="FP1844" s="17">
        <v>95</v>
      </c>
      <c r="FQ1844" s="17">
        <v>79</v>
      </c>
      <c r="FR1844" s="17">
        <v>21</v>
      </c>
      <c r="FS1844" s="17">
        <v>6</v>
      </c>
    </row>
    <row r="1845" spans="1:175">
      <c r="A1845" s="17">
        <v>4530</v>
      </c>
      <c r="FP1845" s="17">
        <v>59</v>
      </c>
      <c r="FQ1845" s="17">
        <v>135</v>
      </c>
      <c r="FR1845" s="17">
        <v>47</v>
      </c>
      <c r="FS1845" s="17">
        <v>6</v>
      </c>
    </row>
    <row r="1846" spans="1:175">
      <c r="A1846" s="17">
        <v>4531</v>
      </c>
      <c r="FP1846" s="17">
        <v>91</v>
      </c>
      <c r="FQ1846" s="17">
        <v>109</v>
      </c>
      <c r="FR1846" s="17">
        <v>48</v>
      </c>
      <c r="FS1846" s="17">
        <v>3</v>
      </c>
    </row>
    <row r="1847" spans="1:175">
      <c r="A1847" s="17">
        <v>4532</v>
      </c>
      <c r="FP1847" s="17">
        <v>92</v>
      </c>
      <c r="FQ1847" s="17">
        <v>112</v>
      </c>
      <c r="FR1847" s="17">
        <v>41</v>
      </c>
      <c r="FS1847" s="17">
        <v>2</v>
      </c>
    </row>
    <row r="1848" spans="1:175">
      <c r="A1848" s="17">
        <v>4533</v>
      </c>
      <c r="FP1848" s="17">
        <v>68</v>
      </c>
      <c r="FQ1848" s="17">
        <v>77</v>
      </c>
      <c r="FR1848" s="17">
        <v>26</v>
      </c>
      <c r="FS1848" s="17">
        <v>4</v>
      </c>
    </row>
    <row r="1849" spans="1:175">
      <c r="A1849" s="17">
        <v>4534</v>
      </c>
      <c r="FP1849" s="17">
        <v>168</v>
      </c>
      <c r="FQ1849" s="17">
        <v>92</v>
      </c>
      <c r="FR1849" s="17">
        <v>34</v>
      </c>
      <c r="FS1849" s="17">
        <v>4</v>
      </c>
    </row>
    <row r="1850" spans="1:175">
      <c r="A1850" s="17">
        <v>4535</v>
      </c>
      <c r="FP1850" s="17">
        <v>122</v>
      </c>
      <c r="FQ1850" s="17">
        <v>169</v>
      </c>
      <c r="FR1850" s="17">
        <v>45</v>
      </c>
      <c r="FS1850" s="17">
        <v>8</v>
      </c>
    </row>
    <row r="1851" spans="1:175">
      <c r="A1851" s="17">
        <v>4536</v>
      </c>
      <c r="FP1851" s="17">
        <v>141</v>
      </c>
      <c r="FQ1851" s="17">
        <v>161</v>
      </c>
      <c r="FR1851" s="17">
        <v>35</v>
      </c>
      <c r="FS1851" s="17">
        <v>3</v>
      </c>
    </row>
    <row r="1852" spans="1:175">
      <c r="A1852" s="17">
        <v>4537</v>
      </c>
      <c r="FP1852" s="17">
        <v>110</v>
      </c>
      <c r="FQ1852" s="17">
        <v>122</v>
      </c>
      <c r="FR1852" s="17">
        <v>45</v>
      </c>
      <c r="FS1852" s="17">
        <v>3</v>
      </c>
    </row>
    <row r="1853" spans="1:175">
      <c r="A1853" s="17">
        <v>4538</v>
      </c>
      <c r="FP1853" s="17">
        <v>123</v>
      </c>
      <c r="FQ1853" s="17">
        <v>82</v>
      </c>
      <c r="FR1853" s="17">
        <v>36</v>
      </c>
      <c r="FS1853" s="17">
        <v>7</v>
      </c>
    </row>
    <row r="1854" spans="1:175">
      <c r="A1854" s="17">
        <v>4539</v>
      </c>
      <c r="FP1854" s="17">
        <v>127</v>
      </c>
      <c r="FQ1854" s="17">
        <v>95</v>
      </c>
      <c r="FR1854" s="17">
        <v>53</v>
      </c>
      <c r="FS1854" s="17">
        <v>3</v>
      </c>
    </row>
    <row r="1855" spans="1:175">
      <c r="A1855" s="17">
        <v>4540</v>
      </c>
      <c r="FP1855" s="17">
        <v>175</v>
      </c>
      <c r="FQ1855" s="17">
        <v>80</v>
      </c>
      <c r="FR1855" s="17">
        <v>43</v>
      </c>
      <c r="FS1855" s="17">
        <v>3</v>
      </c>
    </row>
    <row r="1856" spans="1:175">
      <c r="A1856" s="17">
        <v>4541</v>
      </c>
      <c r="FP1856" s="17">
        <v>215</v>
      </c>
      <c r="FQ1856" s="17">
        <v>56</v>
      </c>
      <c r="FR1856" s="17">
        <v>36</v>
      </c>
      <c r="FS1856" s="17">
        <v>3</v>
      </c>
    </row>
    <row r="1857" spans="1:178">
      <c r="A1857" s="17">
        <v>4542</v>
      </c>
      <c r="FP1857" s="17">
        <v>237</v>
      </c>
      <c r="FQ1857" s="17">
        <v>75</v>
      </c>
      <c r="FR1857" s="17">
        <v>24</v>
      </c>
      <c r="FS1857" s="17">
        <v>3</v>
      </c>
    </row>
    <row r="1858" spans="1:178">
      <c r="A1858" s="17">
        <v>4543</v>
      </c>
      <c r="FP1858" s="17">
        <v>201</v>
      </c>
      <c r="FQ1858" s="17">
        <v>101</v>
      </c>
      <c r="FR1858" s="17">
        <v>45</v>
      </c>
      <c r="FS1858" s="17">
        <v>0</v>
      </c>
    </row>
    <row r="1859" spans="1:178">
      <c r="A1859" s="17">
        <v>4544</v>
      </c>
      <c r="FP1859" s="17">
        <v>200</v>
      </c>
      <c r="FQ1859" s="17">
        <v>83</v>
      </c>
      <c r="FR1859" s="17">
        <v>36</v>
      </c>
      <c r="FS1859" s="17">
        <v>1</v>
      </c>
    </row>
    <row r="1860" spans="1:178">
      <c r="A1860" s="17">
        <v>4545</v>
      </c>
      <c r="FP1860" s="17">
        <v>116</v>
      </c>
      <c r="FQ1860" s="17">
        <v>77</v>
      </c>
      <c r="FR1860" s="17">
        <v>26</v>
      </c>
      <c r="FS1860" s="17">
        <v>2</v>
      </c>
    </row>
    <row r="1861" spans="1:178">
      <c r="A1861" s="17">
        <v>4546</v>
      </c>
      <c r="FP1861" s="17">
        <v>85</v>
      </c>
      <c r="FQ1861" s="17">
        <v>79</v>
      </c>
      <c r="FR1861" s="17">
        <v>33</v>
      </c>
      <c r="FS1861" s="17">
        <v>4</v>
      </c>
    </row>
    <row r="1862" spans="1:178">
      <c r="A1862" s="17">
        <v>4547</v>
      </c>
      <c r="FP1862" s="17">
        <v>112</v>
      </c>
      <c r="FQ1862" s="17">
        <v>94</v>
      </c>
      <c r="FR1862" s="17">
        <v>32</v>
      </c>
      <c r="FS1862" s="17">
        <v>3</v>
      </c>
    </row>
    <row r="1863" spans="1:178">
      <c r="A1863" s="17">
        <v>4548</v>
      </c>
      <c r="FP1863" s="17">
        <v>105</v>
      </c>
      <c r="FQ1863" s="17">
        <v>80</v>
      </c>
      <c r="FR1863" s="17">
        <v>45</v>
      </c>
      <c r="FS1863" s="17">
        <v>4</v>
      </c>
    </row>
    <row r="1864" spans="1:178">
      <c r="A1864" s="17">
        <v>4601</v>
      </c>
      <c r="FT1864" s="17">
        <v>110</v>
      </c>
      <c r="FU1864" s="17">
        <v>98</v>
      </c>
      <c r="FV1864" s="17">
        <v>58</v>
      </c>
    </row>
    <row r="1865" spans="1:178">
      <c r="A1865" s="17">
        <v>4602</v>
      </c>
      <c r="FT1865" s="17">
        <v>101</v>
      </c>
      <c r="FU1865" s="17">
        <v>90</v>
      </c>
      <c r="FV1865" s="17">
        <v>51</v>
      </c>
    </row>
    <row r="1866" spans="1:178">
      <c r="A1866" s="17">
        <v>4603</v>
      </c>
      <c r="FT1866" s="17">
        <v>142</v>
      </c>
      <c r="FU1866" s="17">
        <v>157</v>
      </c>
      <c r="FV1866" s="17">
        <v>20</v>
      </c>
    </row>
    <row r="1867" spans="1:178">
      <c r="A1867" s="17">
        <v>4604</v>
      </c>
      <c r="FT1867" s="17">
        <v>170</v>
      </c>
      <c r="FU1867" s="17">
        <v>87</v>
      </c>
      <c r="FV1867" s="17">
        <v>37</v>
      </c>
    </row>
    <row r="1868" spans="1:178">
      <c r="A1868" s="17">
        <v>4605</v>
      </c>
      <c r="FT1868" s="17">
        <v>69</v>
      </c>
      <c r="FU1868" s="17">
        <v>140</v>
      </c>
      <c r="FV1868" s="17">
        <v>5</v>
      </c>
    </row>
    <row r="1869" spans="1:178">
      <c r="A1869" s="17">
        <v>4606</v>
      </c>
      <c r="FT1869" s="17">
        <v>102</v>
      </c>
      <c r="FU1869" s="17">
        <v>89</v>
      </c>
      <c r="FV1869" s="17">
        <v>41</v>
      </c>
    </row>
    <row r="1870" spans="1:178">
      <c r="A1870" s="17">
        <v>4607</v>
      </c>
      <c r="FT1870" s="17">
        <v>218</v>
      </c>
      <c r="FU1870" s="17">
        <v>149</v>
      </c>
      <c r="FV1870" s="17">
        <v>28</v>
      </c>
    </row>
    <row r="1871" spans="1:178">
      <c r="A1871" s="17">
        <v>4608</v>
      </c>
      <c r="FT1871" s="17">
        <v>75</v>
      </c>
      <c r="FU1871" s="17">
        <v>39</v>
      </c>
      <c r="FV1871" s="17">
        <v>108</v>
      </c>
    </row>
    <row r="1872" spans="1:178">
      <c r="A1872" s="17">
        <v>4609</v>
      </c>
      <c r="FT1872" s="17">
        <v>150</v>
      </c>
      <c r="FU1872" s="17">
        <v>84</v>
      </c>
      <c r="FV1872" s="17">
        <v>17</v>
      </c>
    </row>
    <row r="1873" spans="1:178">
      <c r="A1873" s="17">
        <v>4610</v>
      </c>
      <c r="FT1873" s="17">
        <v>86</v>
      </c>
      <c r="FU1873" s="17">
        <v>118</v>
      </c>
      <c r="FV1873" s="17">
        <v>19</v>
      </c>
    </row>
    <row r="1874" spans="1:178">
      <c r="A1874" s="17">
        <v>4611</v>
      </c>
      <c r="FT1874" s="17">
        <v>128</v>
      </c>
      <c r="FU1874" s="17">
        <v>66</v>
      </c>
      <c r="FV1874" s="17">
        <v>45</v>
      </c>
    </row>
    <row r="1875" spans="1:178">
      <c r="A1875" s="17">
        <v>4612</v>
      </c>
      <c r="FT1875" s="17">
        <v>109</v>
      </c>
      <c r="FU1875" s="17">
        <v>109</v>
      </c>
      <c r="FV1875" s="17">
        <v>36</v>
      </c>
    </row>
    <row r="1876" spans="1:178">
      <c r="A1876" s="17">
        <v>4613</v>
      </c>
      <c r="FT1876" s="17">
        <v>144</v>
      </c>
      <c r="FU1876" s="17">
        <v>80</v>
      </c>
      <c r="FV1876" s="17">
        <v>11</v>
      </c>
    </row>
    <row r="1877" spans="1:178">
      <c r="A1877" s="17">
        <v>4614</v>
      </c>
      <c r="FT1877" s="17">
        <v>141</v>
      </c>
      <c r="FU1877" s="17">
        <v>52</v>
      </c>
      <c r="FV1877" s="17">
        <v>148</v>
      </c>
    </row>
    <row r="1878" spans="1:178">
      <c r="A1878" s="17">
        <v>4615</v>
      </c>
      <c r="FT1878" s="17">
        <v>145</v>
      </c>
      <c r="FU1878" s="17">
        <v>87</v>
      </c>
      <c r="FV1878" s="17">
        <v>15</v>
      </c>
    </row>
    <row r="1879" spans="1:178">
      <c r="A1879" s="17">
        <v>4616</v>
      </c>
      <c r="FT1879" s="17">
        <v>121</v>
      </c>
      <c r="FU1879" s="17">
        <v>127</v>
      </c>
      <c r="FV1879" s="17">
        <v>22</v>
      </c>
    </row>
    <row r="1880" spans="1:178">
      <c r="A1880" s="17">
        <v>4617</v>
      </c>
      <c r="FT1880" s="17">
        <v>135</v>
      </c>
      <c r="FU1880" s="17">
        <v>164</v>
      </c>
      <c r="FV1880" s="17">
        <v>32</v>
      </c>
    </row>
    <row r="1881" spans="1:178">
      <c r="A1881" s="17">
        <v>4618</v>
      </c>
      <c r="FT1881" s="17">
        <v>106</v>
      </c>
      <c r="FU1881" s="17">
        <v>89</v>
      </c>
      <c r="FV1881" s="17">
        <v>26</v>
      </c>
    </row>
    <row r="1882" spans="1:178">
      <c r="A1882" s="17">
        <v>4619</v>
      </c>
      <c r="FT1882" s="17">
        <v>87</v>
      </c>
      <c r="FU1882" s="17">
        <v>104</v>
      </c>
      <c r="FV1882" s="17">
        <v>13</v>
      </c>
    </row>
    <row r="1883" spans="1:178">
      <c r="A1883" s="17">
        <v>4620</v>
      </c>
      <c r="FT1883" s="17">
        <v>102</v>
      </c>
      <c r="FU1883" s="17">
        <v>72</v>
      </c>
      <c r="FV1883" s="17">
        <v>102</v>
      </c>
    </row>
    <row r="1884" spans="1:178">
      <c r="A1884" s="17">
        <v>4621</v>
      </c>
      <c r="FT1884" s="17">
        <v>101</v>
      </c>
      <c r="FU1884" s="17">
        <v>58</v>
      </c>
      <c r="FV1884" s="17">
        <v>25</v>
      </c>
    </row>
    <row r="1885" spans="1:178">
      <c r="A1885" s="17">
        <v>4622</v>
      </c>
      <c r="FT1885" s="17">
        <v>39</v>
      </c>
      <c r="FU1885" s="17">
        <v>104</v>
      </c>
      <c r="FV1885" s="17">
        <v>91</v>
      </c>
    </row>
    <row r="1886" spans="1:178">
      <c r="A1886" s="17">
        <v>4623</v>
      </c>
      <c r="FT1886" s="17">
        <v>102</v>
      </c>
      <c r="FU1886" s="17">
        <v>44</v>
      </c>
      <c r="FV1886" s="17">
        <v>71</v>
      </c>
    </row>
    <row r="1887" spans="1:178">
      <c r="A1887" s="17">
        <v>4624</v>
      </c>
      <c r="FT1887" s="17">
        <v>121</v>
      </c>
      <c r="FU1887" s="17">
        <v>143</v>
      </c>
      <c r="FV1887" s="17">
        <v>20</v>
      </c>
    </row>
    <row r="1888" spans="1:178">
      <c r="A1888" s="17">
        <v>4625</v>
      </c>
      <c r="FT1888" s="17">
        <v>107</v>
      </c>
      <c r="FU1888" s="17">
        <v>77</v>
      </c>
      <c r="FV1888" s="17">
        <v>79</v>
      </c>
    </row>
    <row r="1889" spans="1:180">
      <c r="A1889" s="17">
        <v>4626</v>
      </c>
      <c r="FT1889" s="17">
        <v>117</v>
      </c>
      <c r="FU1889" s="17">
        <v>64</v>
      </c>
      <c r="FV1889" s="17">
        <v>41</v>
      </c>
    </row>
    <row r="1890" spans="1:180">
      <c r="A1890" s="17">
        <v>4627</v>
      </c>
      <c r="FT1890" s="17">
        <v>132</v>
      </c>
      <c r="FU1890" s="17">
        <v>81</v>
      </c>
      <c r="FV1890" s="17">
        <v>33</v>
      </c>
    </row>
    <row r="1891" spans="1:180">
      <c r="A1891" s="17">
        <v>4628</v>
      </c>
      <c r="FT1891" s="17">
        <v>192</v>
      </c>
      <c r="FU1891" s="17">
        <v>107</v>
      </c>
      <c r="FV1891" s="17">
        <v>17</v>
      </c>
    </row>
    <row r="1892" spans="1:180">
      <c r="A1892" s="17">
        <v>4629</v>
      </c>
      <c r="FT1892" s="17">
        <v>136</v>
      </c>
      <c r="FU1892" s="17">
        <v>69</v>
      </c>
      <c r="FV1892" s="17">
        <v>33</v>
      </c>
    </row>
    <row r="1893" spans="1:180">
      <c r="A1893" s="17">
        <v>4630</v>
      </c>
      <c r="FT1893" s="17">
        <v>105</v>
      </c>
      <c r="FU1893" s="17">
        <v>95</v>
      </c>
      <c r="FV1893" s="17">
        <v>51</v>
      </c>
    </row>
    <row r="1894" spans="1:180">
      <c r="A1894" s="17">
        <v>4631</v>
      </c>
      <c r="FT1894" s="17">
        <v>76</v>
      </c>
      <c r="FU1894" s="17">
        <v>121</v>
      </c>
      <c r="FV1894" s="17">
        <v>8</v>
      </c>
    </row>
    <row r="1895" spans="1:180">
      <c r="A1895" s="17">
        <v>4632</v>
      </c>
      <c r="FT1895" s="17">
        <v>123</v>
      </c>
      <c r="FU1895" s="17">
        <v>96</v>
      </c>
      <c r="FV1895" s="17">
        <v>85</v>
      </c>
    </row>
    <row r="1896" spans="1:180">
      <c r="A1896" s="17">
        <v>4633</v>
      </c>
      <c r="FT1896" s="17">
        <v>138</v>
      </c>
      <c r="FU1896" s="17">
        <v>142</v>
      </c>
      <c r="FV1896" s="17">
        <v>15</v>
      </c>
    </row>
    <row r="1897" spans="1:180">
      <c r="A1897" s="17">
        <v>4634</v>
      </c>
      <c r="FT1897" s="17">
        <v>141</v>
      </c>
      <c r="FU1897" s="17">
        <v>102</v>
      </c>
      <c r="FV1897" s="17">
        <v>16</v>
      </c>
    </row>
    <row r="1898" spans="1:180">
      <c r="A1898" s="17">
        <v>4635</v>
      </c>
      <c r="FT1898" s="17">
        <v>157</v>
      </c>
      <c r="FU1898" s="17">
        <v>91</v>
      </c>
      <c r="FV1898" s="17">
        <v>42</v>
      </c>
    </row>
    <row r="1899" spans="1:180">
      <c r="A1899" s="17">
        <v>4636</v>
      </c>
      <c r="FT1899" s="17">
        <v>116</v>
      </c>
      <c r="FU1899" s="17">
        <v>132</v>
      </c>
      <c r="FV1899" s="17">
        <v>18</v>
      </c>
    </row>
    <row r="1900" spans="1:180">
      <c r="A1900" s="17">
        <v>4637</v>
      </c>
      <c r="FT1900" s="17">
        <v>102</v>
      </c>
      <c r="FU1900" s="17">
        <v>66</v>
      </c>
      <c r="FV1900" s="17">
        <v>31</v>
      </c>
    </row>
    <row r="1901" spans="1:180">
      <c r="A1901" s="17">
        <v>4638</v>
      </c>
      <c r="FT1901" s="17">
        <v>105</v>
      </c>
      <c r="FU1901" s="17">
        <v>71</v>
      </c>
      <c r="FV1901" s="17">
        <v>39</v>
      </c>
    </row>
    <row r="1902" spans="1:180">
      <c r="A1902" s="17">
        <v>4639</v>
      </c>
      <c r="FT1902" s="17">
        <v>101</v>
      </c>
      <c r="FU1902" s="17">
        <v>106</v>
      </c>
      <c r="FV1902" s="17">
        <v>15</v>
      </c>
    </row>
    <row r="1903" spans="1:180">
      <c r="A1903" s="17">
        <v>4640</v>
      </c>
      <c r="FT1903" s="17">
        <v>148</v>
      </c>
      <c r="FU1903" s="17">
        <v>83</v>
      </c>
      <c r="FV1903" s="17">
        <v>25</v>
      </c>
    </row>
    <row r="1904" spans="1:180">
      <c r="A1904" s="17">
        <v>4701</v>
      </c>
      <c r="FW1904" s="17">
        <v>95</v>
      </c>
      <c r="FX1904" s="17">
        <v>19</v>
      </c>
    </row>
    <row r="1905" spans="1:180">
      <c r="A1905" s="17">
        <v>4702</v>
      </c>
      <c r="FW1905" s="17">
        <v>295</v>
      </c>
      <c r="FX1905" s="17">
        <v>42</v>
      </c>
    </row>
    <row r="1906" spans="1:180">
      <c r="A1906" s="17">
        <v>4703</v>
      </c>
      <c r="FW1906" s="17">
        <v>290</v>
      </c>
      <c r="FX1906" s="17">
        <v>79</v>
      </c>
    </row>
    <row r="1907" spans="1:180">
      <c r="A1907" s="17">
        <v>4704</v>
      </c>
      <c r="FW1907" s="17">
        <v>238</v>
      </c>
      <c r="FX1907" s="17">
        <v>55</v>
      </c>
    </row>
    <row r="1908" spans="1:180">
      <c r="A1908" s="17">
        <v>4705</v>
      </c>
      <c r="FW1908" s="17">
        <v>222</v>
      </c>
      <c r="FX1908" s="17">
        <v>31</v>
      </c>
    </row>
    <row r="1909" spans="1:180">
      <c r="A1909" s="17">
        <v>4706</v>
      </c>
      <c r="FW1909" s="17">
        <v>184</v>
      </c>
      <c r="FX1909" s="17">
        <v>37</v>
      </c>
    </row>
    <row r="1910" spans="1:180">
      <c r="A1910" s="17">
        <v>4707</v>
      </c>
      <c r="FW1910" s="17">
        <v>179</v>
      </c>
      <c r="FX1910" s="17">
        <v>34</v>
      </c>
    </row>
    <row r="1911" spans="1:180">
      <c r="A1911" s="17">
        <v>4708</v>
      </c>
      <c r="FW1911" s="17">
        <v>236</v>
      </c>
      <c r="FX1911" s="17">
        <v>47</v>
      </c>
    </row>
    <row r="1912" spans="1:180">
      <c r="A1912" s="17">
        <v>4709</v>
      </c>
      <c r="FW1912" s="17">
        <v>146</v>
      </c>
      <c r="FX1912" s="17">
        <v>27</v>
      </c>
    </row>
    <row r="1913" spans="1:180">
      <c r="A1913" s="17">
        <v>4710</v>
      </c>
      <c r="FW1913" s="17">
        <v>238</v>
      </c>
      <c r="FX1913" s="17">
        <v>28</v>
      </c>
    </row>
    <row r="1914" spans="1:180">
      <c r="A1914" s="17">
        <v>4711</v>
      </c>
      <c r="FW1914" s="17">
        <v>131</v>
      </c>
      <c r="FX1914" s="17">
        <v>36</v>
      </c>
    </row>
    <row r="1915" spans="1:180">
      <c r="A1915" s="17">
        <v>4712</v>
      </c>
      <c r="FW1915" s="17">
        <v>261</v>
      </c>
      <c r="FX1915" s="17">
        <v>26</v>
      </c>
    </row>
    <row r="1916" spans="1:180">
      <c r="A1916" s="17">
        <v>4713</v>
      </c>
      <c r="FW1916" s="17">
        <v>214</v>
      </c>
      <c r="FX1916" s="17">
        <v>46</v>
      </c>
    </row>
    <row r="1917" spans="1:180">
      <c r="A1917" s="17">
        <v>4714</v>
      </c>
      <c r="FW1917" s="17">
        <v>211</v>
      </c>
      <c r="FX1917" s="17">
        <v>55</v>
      </c>
    </row>
    <row r="1918" spans="1:180">
      <c r="A1918" s="17">
        <v>4715</v>
      </c>
      <c r="FW1918" s="17">
        <v>211</v>
      </c>
      <c r="FX1918" s="17">
        <v>54</v>
      </c>
    </row>
    <row r="1919" spans="1:180">
      <c r="A1919" s="17">
        <v>4716</v>
      </c>
      <c r="FW1919" s="17">
        <v>251</v>
      </c>
      <c r="FX1919" s="17">
        <v>56</v>
      </c>
    </row>
    <row r="1920" spans="1:180">
      <c r="A1920" s="17">
        <v>4717</v>
      </c>
      <c r="FW1920" s="17">
        <v>175</v>
      </c>
      <c r="FX1920" s="17">
        <v>59</v>
      </c>
    </row>
    <row r="1921" spans="1:180">
      <c r="A1921" s="17">
        <v>4718</v>
      </c>
      <c r="FW1921" s="17">
        <v>185</v>
      </c>
      <c r="FX1921" s="17">
        <v>41</v>
      </c>
    </row>
    <row r="1922" spans="1:180">
      <c r="A1922" s="17">
        <v>4719</v>
      </c>
      <c r="FW1922" s="17">
        <v>197</v>
      </c>
      <c r="FX1922" s="17">
        <v>48</v>
      </c>
    </row>
    <row r="1923" spans="1:180">
      <c r="A1923" s="17">
        <v>4720</v>
      </c>
      <c r="FW1923" s="17">
        <v>217</v>
      </c>
      <c r="FX1923" s="17">
        <v>68</v>
      </c>
    </row>
    <row r="1924" spans="1:180">
      <c r="A1924" s="17">
        <v>4721</v>
      </c>
      <c r="FW1924" s="17">
        <v>205</v>
      </c>
      <c r="FX1924" s="17">
        <v>49</v>
      </c>
    </row>
    <row r="1925" spans="1:180">
      <c r="A1925" s="17">
        <v>4722</v>
      </c>
      <c r="FW1925" s="17">
        <v>246</v>
      </c>
      <c r="FX1925" s="17">
        <v>67</v>
      </c>
    </row>
    <row r="1926" spans="1:180">
      <c r="A1926" s="17">
        <v>4723</v>
      </c>
      <c r="FW1926" s="17">
        <v>187</v>
      </c>
      <c r="FX1926" s="17">
        <v>36</v>
      </c>
    </row>
    <row r="1927" spans="1:180">
      <c r="A1927" s="17">
        <v>4724</v>
      </c>
      <c r="FW1927" s="17">
        <v>174</v>
      </c>
      <c r="FX1927" s="17">
        <v>26</v>
      </c>
    </row>
    <row r="1928" spans="1:180">
      <c r="A1928" s="17">
        <v>4725</v>
      </c>
      <c r="FW1928" s="17">
        <v>185</v>
      </c>
      <c r="FX1928" s="17">
        <v>39</v>
      </c>
    </row>
    <row r="1929" spans="1:180">
      <c r="A1929" s="17">
        <v>4726</v>
      </c>
      <c r="FW1929" s="17">
        <v>208</v>
      </c>
      <c r="FX1929" s="17">
        <v>35</v>
      </c>
    </row>
    <row r="1930" spans="1:180">
      <c r="A1930" s="17">
        <v>4727</v>
      </c>
      <c r="FW1930" s="17">
        <v>179</v>
      </c>
      <c r="FX1930" s="17">
        <v>38</v>
      </c>
    </row>
    <row r="1931" spans="1:180">
      <c r="A1931" s="17">
        <v>4728</v>
      </c>
      <c r="FW1931" s="17">
        <v>256</v>
      </c>
      <c r="FX1931" s="17">
        <v>47</v>
      </c>
    </row>
    <row r="1932" spans="1:180">
      <c r="A1932" s="17">
        <v>4729</v>
      </c>
      <c r="FW1932" s="17">
        <v>215</v>
      </c>
      <c r="FX1932" s="17">
        <v>45</v>
      </c>
    </row>
    <row r="1933" spans="1:180">
      <c r="A1933" s="17">
        <v>4730</v>
      </c>
      <c r="FW1933" s="17">
        <v>207</v>
      </c>
      <c r="FX1933" s="17">
        <v>49</v>
      </c>
    </row>
    <row r="1934" spans="1:180">
      <c r="A1934" s="17">
        <v>4731</v>
      </c>
      <c r="FW1934" s="17">
        <v>209</v>
      </c>
      <c r="FX1934" s="17">
        <v>35</v>
      </c>
    </row>
    <row r="1935" spans="1:180">
      <c r="A1935" s="17">
        <v>4732</v>
      </c>
      <c r="FW1935" s="17">
        <v>239</v>
      </c>
      <c r="FX1935" s="17">
        <v>35</v>
      </c>
    </row>
    <row r="1936" spans="1:180">
      <c r="A1936" s="17">
        <v>4733</v>
      </c>
      <c r="FW1936" s="17">
        <v>200</v>
      </c>
      <c r="FX1936" s="17">
        <v>19</v>
      </c>
    </row>
    <row r="1937" spans="1:181">
      <c r="A1937" s="17">
        <v>4734</v>
      </c>
      <c r="FW1937" s="17">
        <v>270</v>
      </c>
      <c r="FX1937" s="17">
        <v>36</v>
      </c>
    </row>
    <row r="1938" spans="1:181">
      <c r="A1938" s="17">
        <v>4735</v>
      </c>
      <c r="FW1938" s="17">
        <v>200</v>
      </c>
      <c r="FX1938" s="17">
        <v>43</v>
      </c>
    </row>
    <row r="1939" spans="1:181">
      <c r="A1939" s="17">
        <v>4736</v>
      </c>
      <c r="FW1939" s="17">
        <v>250</v>
      </c>
      <c r="FX1939" s="17">
        <v>41</v>
      </c>
    </row>
    <row r="1940" spans="1:181">
      <c r="A1940" s="17">
        <v>4737</v>
      </c>
      <c r="FW1940" s="17">
        <v>233</v>
      </c>
      <c r="FX1940" s="17">
        <v>50</v>
      </c>
    </row>
    <row r="1941" spans="1:181">
      <c r="A1941" s="17">
        <v>4738</v>
      </c>
      <c r="FW1941" s="17">
        <v>217</v>
      </c>
      <c r="FX1941" s="17">
        <v>32</v>
      </c>
    </row>
    <row r="1942" spans="1:181">
      <c r="A1942" s="17">
        <v>4739</v>
      </c>
      <c r="FW1942" s="17">
        <v>248</v>
      </c>
      <c r="FX1942" s="17">
        <v>36</v>
      </c>
    </row>
    <row r="1943" spans="1:181">
      <c r="A1943" s="17">
        <v>4740</v>
      </c>
      <c r="FW1943" s="17">
        <v>247</v>
      </c>
      <c r="FX1943" s="17">
        <v>73</v>
      </c>
    </row>
    <row r="1944" spans="1:181">
      <c r="A1944" s="17">
        <v>4741</v>
      </c>
      <c r="FW1944" s="17">
        <v>246</v>
      </c>
      <c r="FX1944" s="17">
        <v>42</v>
      </c>
    </row>
    <row r="1945" spans="1:181">
      <c r="A1945" s="17">
        <v>4742</v>
      </c>
      <c r="FW1945" s="17">
        <v>194</v>
      </c>
      <c r="FX1945" s="17">
        <v>40</v>
      </c>
    </row>
    <row r="1946" spans="1:181">
      <c r="A1946" s="17">
        <v>4743</v>
      </c>
      <c r="FW1946" s="17">
        <v>185</v>
      </c>
      <c r="FX1946" s="17">
        <v>29</v>
      </c>
    </row>
    <row r="1947" spans="1:181">
      <c r="A1947" s="17">
        <v>4744</v>
      </c>
      <c r="FW1947" s="17">
        <v>176</v>
      </c>
      <c r="FX1947" s="17">
        <v>49</v>
      </c>
    </row>
    <row r="1948" spans="1:181">
      <c r="A1948" s="17">
        <v>4745</v>
      </c>
      <c r="FW1948" s="17">
        <v>216</v>
      </c>
      <c r="FX1948" s="17">
        <v>55</v>
      </c>
    </row>
    <row r="1949" spans="1:181">
      <c r="A1949" s="17">
        <v>4746</v>
      </c>
      <c r="FW1949" s="17">
        <v>185</v>
      </c>
      <c r="FX1949" s="17">
        <v>72</v>
      </c>
    </row>
    <row r="1950" spans="1:181">
      <c r="A1950" s="17">
        <v>4747</v>
      </c>
      <c r="FW1950" s="17">
        <v>184</v>
      </c>
      <c r="FX1950" s="17">
        <v>62</v>
      </c>
    </row>
    <row r="1951" spans="1:181">
      <c r="A1951" s="17">
        <v>4748</v>
      </c>
      <c r="FW1951" s="17">
        <v>37</v>
      </c>
      <c r="FX1951" s="17">
        <v>7</v>
      </c>
    </row>
    <row r="1952" spans="1:181">
      <c r="A1952" s="17">
        <v>4801</v>
      </c>
      <c r="FY1952" s="17">
        <v>189</v>
      </c>
    </row>
    <row r="1953" spans="1:181">
      <c r="A1953" s="17">
        <v>4802</v>
      </c>
      <c r="FY1953" s="17">
        <v>111</v>
      </c>
    </row>
    <row r="1954" spans="1:181">
      <c r="A1954" s="17">
        <v>4803</v>
      </c>
      <c r="FY1954" s="17">
        <v>209</v>
      </c>
    </row>
    <row r="1955" spans="1:181">
      <c r="A1955" s="17">
        <v>4804</v>
      </c>
      <c r="FY1955" s="17">
        <v>188</v>
      </c>
    </row>
    <row r="1956" spans="1:181">
      <c r="A1956" s="17">
        <v>4805</v>
      </c>
      <c r="FY1956" s="17">
        <v>169</v>
      </c>
    </row>
    <row r="1957" spans="1:181">
      <c r="A1957" s="17">
        <v>4806</v>
      </c>
      <c r="FY1957" s="17">
        <v>223</v>
      </c>
    </row>
    <row r="1958" spans="1:181">
      <c r="A1958" s="17">
        <v>4807</v>
      </c>
      <c r="FY1958" s="17">
        <v>193</v>
      </c>
    </row>
    <row r="1959" spans="1:181">
      <c r="A1959" s="17">
        <v>4808</v>
      </c>
      <c r="FY1959" s="17">
        <v>145</v>
      </c>
    </row>
    <row r="1960" spans="1:181">
      <c r="A1960" s="17">
        <v>4809</v>
      </c>
      <c r="FY1960" s="17">
        <v>176</v>
      </c>
    </row>
    <row r="1961" spans="1:181">
      <c r="A1961" s="17">
        <v>4810</v>
      </c>
      <c r="FY1961" s="17">
        <v>276</v>
      </c>
    </row>
    <row r="1962" spans="1:181">
      <c r="A1962" s="17">
        <v>4811</v>
      </c>
      <c r="FY1962" s="17">
        <v>204</v>
      </c>
    </row>
    <row r="1963" spans="1:181">
      <c r="A1963" s="17">
        <v>4812</v>
      </c>
      <c r="FY1963" s="17">
        <v>241</v>
      </c>
    </row>
    <row r="1964" spans="1:181">
      <c r="A1964" s="17">
        <v>4813</v>
      </c>
      <c r="FY1964" s="17">
        <v>313</v>
      </c>
    </row>
    <row r="1965" spans="1:181">
      <c r="A1965" s="17">
        <v>4814</v>
      </c>
      <c r="FY1965" s="17">
        <v>150</v>
      </c>
    </row>
    <row r="1966" spans="1:181">
      <c r="A1966" s="17">
        <v>4815</v>
      </c>
      <c r="FY1966" s="17">
        <v>147</v>
      </c>
    </row>
    <row r="1967" spans="1:181">
      <c r="A1967" s="17">
        <v>4816</v>
      </c>
      <c r="FY1967" s="17">
        <v>201</v>
      </c>
    </row>
    <row r="1968" spans="1:181">
      <c r="A1968" s="17">
        <v>4817</v>
      </c>
      <c r="FY1968" s="17">
        <v>234</v>
      </c>
    </row>
    <row r="1969" spans="1:181">
      <c r="A1969" s="17">
        <v>4818</v>
      </c>
      <c r="FY1969" s="17">
        <v>203</v>
      </c>
    </row>
    <row r="1970" spans="1:181">
      <c r="A1970" s="17">
        <v>4819</v>
      </c>
      <c r="FY1970" s="17">
        <v>164</v>
      </c>
    </row>
    <row r="1971" spans="1:181">
      <c r="A1971" s="17">
        <v>4820</v>
      </c>
      <c r="FY1971" s="17">
        <v>245</v>
      </c>
    </row>
    <row r="1972" spans="1:181">
      <c r="A1972" s="17">
        <v>4821</v>
      </c>
      <c r="FY1972" s="17">
        <v>249</v>
      </c>
    </row>
    <row r="1973" spans="1:181">
      <c r="A1973" s="17">
        <v>4822</v>
      </c>
      <c r="FY1973" s="17">
        <v>267</v>
      </c>
    </row>
    <row r="1974" spans="1:181">
      <c r="A1974" s="17">
        <v>4823</v>
      </c>
      <c r="FY1974" s="17">
        <v>315</v>
      </c>
    </row>
    <row r="1975" spans="1:181">
      <c r="A1975" s="17">
        <v>4824</v>
      </c>
      <c r="FY1975" s="17">
        <v>221</v>
      </c>
    </row>
    <row r="1976" spans="1:181">
      <c r="A1976" s="17">
        <v>4825</v>
      </c>
      <c r="FY1976" s="17">
        <v>232</v>
      </c>
    </row>
    <row r="1977" spans="1:181">
      <c r="A1977" s="17">
        <v>4826</v>
      </c>
      <c r="FY1977" s="17">
        <v>108</v>
      </c>
    </row>
    <row r="1978" spans="1:181">
      <c r="A1978" s="17">
        <v>4827</v>
      </c>
      <c r="FY1978" s="17">
        <v>172</v>
      </c>
    </row>
    <row r="1979" spans="1:181">
      <c r="A1979" s="17">
        <v>4828</v>
      </c>
      <c r="FY1979" s="17">
        <v>282</v>
      </c>
    </row>
    <row r="1980" spans="1:181">
      <c r="A1980" s="17">
        <v>4829</v>
      </c>
      <c r="FY1980" s="17">
        <v>195</v>
      </c>
    </row>
    <row r="1981" spans="1:181">
      <c r="A1981" s="17">
        <v>4830</v>
      </c>
      <c r="FY1981" s="17">
        <v>207</v>
      </c>
    </row>
    <row r="1982" spans="1:181">
      <c r="A1982" s="17">
        <v>4831</v>
      </c>
      <c r="FY1982" s="17">
        <v>250</v>
      </c>
    </row>
    <row r="1983" spans="1:181">
      <c r="A1983" s="17">
        <v>4832</v>
      </c>
      <c r="FY1983" s="17">
        <v>174</v>
      </c>
    </row>
    <row r="1984" spans="1:181">
      <c r="A1984" s="17">
        <v>4833</v>
      </c>
      <c r="FY1984" s="17">
        <v>195</v>
      </c>
    </row>
    <row r="1985" spans="1:183">
      <c r="A1985" s="17">
        <v>4834</v>
      </c>
      <c r="FY1985" s="17">
        <v>207</v>
      </c>
    </row>
    <row r="1986" spans="1:183">
      <c r="A1986" s="17">
        <v>4835</v>
      </c>
      <c r="FY1986" s="17">
        <v>160</v>
      </c>
    </row>
    <row r="1987" spans="1:183">
      <c r="A1987" s="17">
        <v>4836</v>
      </c>
      <c r="FY1987" s="17">
        <v>180</v>
      </c>
    </row>
    <row r="1988" spans="1:183">
      <c r="A1988" s="17">
        <v>4837</v>
      </c>
      <c r="FY1988" s="17">
        <v>196</v>
      </c>
    </row>
    <row r="1989" spans="1:183">
      <c r="A1989" s="17">
        <v>4838</v>
      </c>
      <c r="FY1989" s="17">
        <v>280</v>
      </c>
    </row>
    <row r="1990" spans="1:183">
      <c r="A1990" s="17">
        <v>4839</v>
      </c>
      <c r="FY1990" s="17">
        <v>199</v>
      </c>
    </row>
    <row r="1991" spans="1:183">
      <c r="A1991" s="17">
        <v>4840</v>
      </c>
      <c r="FY1991" s="17">
        <v>188</v>
      </c>
    </row>
    <row r="1992" spans="1:183">
      <c r="A1992" s="17">
        <v>4841</v>
      </c>
      <c r="FY1992" s="17">
        <v>209</v>
      </c>
    </row>
    <row r="1993" spans="1:183">
      <c r="A1993" s="17">
        <v>4842</v>
      </c>
      <c r="FY1993" s="17">
        <v>227</v>
      </c>
    </row>
    <row r="1994" spans="1:183">
      <c r="A1994" s="17">
        <v>4843</v>
      </c>
      <c r="FY1994" s="17">
        <v>226</v>
      </c>
    </row>
    <row r="1995" spans="1:183">
      <c r="A1995" s="17">
        <v>4844</v>
      </c>
      <c r="FY1995" s="17">
        <v>221</v>
      </c>
    </row>
    <row r="1996" spans="1:183">
      <c r="A1996" s="17">
        <v>4845</v>
      </c>
      <c r="FY1996" s="17">
        <v>145</v>
      </c>
    </row>
    <row r="1997" spans="1:183">
      <c r="A1997" s="17">
        <v>4846</v>
      </c>
      <c r="FY1997" s="17">
        <v>170</v>
      </c>
    </row>
    <row r="1998" spans="1:183">
      <c r="A1998" s="17">
        <v>4901</v>
      </c>
      <c r="FZ1998" s="17">
        <v>115</v>
      </c>
      <c r="GA1998" s="17">
        <v>40</v>
      </c>
    </row>
    <row r="1999" spans="1:183">
      <c r="A1999" s="17">
        <v>4902</v>
      </c>
      <c r="FZ1999" s="17">
        <v>119</v>
      </c>
      <c r="GA1999" s="17">
        <v>64</v>
      </c>
    </row>
    <row r="2000" spans="1:183">
      <c r="A2000" s="17">
        <v>4903</v>
      </c>
      <c r="FZ2000" s="17">
        <v>196</v>
      </c>
      <c r="GA2000" s="17">
        <v>115</v>
      </c>
    </row>
    <row r="2001" spans="1:183">
      <c r="A2001" s="17">
        <v>4904</v>
      </c>
      <c r="FZ2001" s="17">
        <v>192</v>
      </c>
      <c r="GA2001" s="17">
        <v>99</v>
      </c>
    </row>
    <row r="2002" spans="1:183">
      <c r="A2002" s="17">
        <v>4905</v>
      </c>
      <c r="FZ2002" s="17">
        <v>211</v>
      </c>
      <c r="GA2002" s="17">
        <v>66</v>
      </c>
    </row>
    <row r="2003" spans="1:183">
      <c r="A2003" s="17">
        <v>4906</v>
      </c>
      <c r="FZ2003" s="17">
        <v>157</v>
      </c>
      <c r="GA2003" s="17">
        <v>63</v>
      </c>
    </row>
    <row r="2004" spans="1:183">
      <c r="A2004" s="17">
        <v>4907</v>
      </c>
      <c r="FZ2004" s="17">
        <v>138</v>
      </c>
      <c r="GA2004" s="17">
        <v>103</v>
      </c>
    </row>
    <row r="2005" spans="1:183">
      <c r="A2005" s="17">
        <v>4908</v>
      </c>
      <c r="FZ2005" s="17">
        <v>148</v>
      </c>
      <c r="GA2005" s="17">
        <v>59</v>
      </c>
    </row>
    <row r="2006" spans="1:183">
      <c r="A2006" s="17">
        <v>4909</v>
      </c>
      <c r="FZ2006" s="17">
        <v>163</v>
      </c>
      <c r="GA2006" s="17">
        <v>101</v>
      </c>
    </row>
    <row r="2007" spans="1:183">
      <c r="A2007" s="17">
        <v>4910</v>
      </c>
      <c r="FZ2007" s="17">
        <v>179</v>
      </c>
      <c r="GA2007" s="17">
        <v>78</v>
      </c>
    </row>
    <row r="2008" spans="1:183">
      <c r="A2008" s="17">
        <v>4911</v>
      </c>
      <c r="FZ2008" s="17">
        <v>223</v>
      </c>
      <c r="GA2008" s="17">
        <v>87</v>
      </c>
    </row>
    <row r="2009" spans="1:183">
      <c r="A2009" s="17">
        <v>4912</v>
      </c>
      <c r="FZ2009" s="17">
        <v>199</v>
      </c>
      <c r="GA2009" s="17">
        <v>94</v>
      </c>
    </row>
    <row r="2010" spans="1:183">
      <c r="A2010" s="17">
        <v>4913</v>
      </c>
      <c r="FZ2010" s="17">
        <v>217</v>
      </c>
      <c r="GA2010" s="17">
        <v>91</v>
      </c>
    </row>
    <row r="2011" spans="1:183">
      <c r="A2011" s="17">
        <v>4914</v>
      </c>
      <c r="FZ2011" s="17">
        <v>170</v>
      </c>
      <c r="GA2011" s="17">
        <v>87</v>
      </c>
    </row>
    <row r="2012" spans="1:183">
      <c r="A2012" s="17">
        <v>4915</v>
      </c>
      <c r="FZ2012" s="17">
        <v>132</v>
      </c>
      <c r="GA2012" s="17">
        <v>52</v>
      </c>
    </row>
    <row r="2013" spans="1:183">
      <c r="A2013" s="17">
        <v>4916</v>
      </c>
      <c r="FZ2013" s="17">
        <v>221</v>
      </c>
      <c r="GA2013" s="17">
        <v>79</v>
      </c>
    </row>
    <row r="2014" spans="1:183">
      <c r="A2014" s="17">
        <v>4917</v>
      </c>
      <c r="FZ2014" s="17">
        <v>151</v>
      </c>
      <c r="GA2014" s="17">
        <v>73</v>
      </c>
    </row>
    <row r="2015" spans="1:183">
      <c r="A2015" s="17">
        <v>4918</v>
      </c>
      <c r="FZ2015" s="17">
        <v>208</v>
      </c>
      <c r="GA2015" s="17">
        <v>114</v>
      </c>
    </row>
    <row r="2016" spans="1:183">
      <c r="A2016" s="17">
        <v>4919</v>
      </c>
      <c r="FZ2016" s="17">
        <v>148</v>
      </c>
      <c r="GA2016" s="17">
        <v>68</v>
      </c>
    </row>
    <row r="2017" spans="1:186">
      <c r="A2017" s="17">
        <v>4920</v>
      </c>
      <c r="FZ2017" s="17">
        <v>242</v>
      </c>
      <c r="GA2017" s="17">
        <v>134</v>
      </c>
    </row>
    <row r="2018" spans="1:186">
      <c r="A2018" s="17">
        <v>4921</v>
      </c>
      <c r="FZ2018" s="17">
        <v>116</v>
      </c>
      <c r="GA2018" s="17">
        <v>54</v>
      </c>
    </row>
    <row r="2019" spans="1:186">
      <c r="A2019" s="17">
        <v>4922</v>
      </c>
      <c r="FZ2019" s="17">
        <v>236</v>
      </c>
      <c r="GA2019" s="17">
        <v>80</v>
      </c>
    </row>
    <row r="2020" spans="1:186">
      <c r="A2020" s="17">
        <v>4923</v>
      </c>
      <c r="FZ2020" s="17">
        <v>191</v>
      </c>
      <c r="GA2020" s="17">
        <v>93</v>
      </c>
    </row>
    <row r="2021" spans="1:186">
      <c r="A2021" s="17">
        <v>4924</v>
      </c>
      <c r="FZ2021" s="17">
        <v>150</v>
      </c>
      <c r="GA2021" s="17">
        <v>53</v>
      </c>
    </row>
    <row r="2022" spans="1:186">
      <c r="A2022" s="17">
        <v>4925</v>
      </c>
      <c r="FZ2022" s="17">
        <v>194</v>
      </c>
      <c r="GA2022" s="17">
        <v>132</v>
      </c>
    </row>
    <row r="2023" spans="1:186">
      <c r="A2023" s="17">
        <v>4926</v>
      </c>
      <c r="FZ2023" s="17">
        <v>184</v>
      </c>
      <c r="GA2023" s="17">
        <v>120</v>
      </c>
    </row>
    <row r="2024" spans="1:186">
      <c r="A2024" s="17">
        <v>4927</v>
      </c>
      <c r="FZ2024" s="17">
        <v>174</v>
      </c>
      <c r="GA2024" s="17">
        <v>81</v>
      </c>
    </row>
    <row r="2025" spans="1:186">
      <c r="A2025" s="17">
        <v>4928</v>
      </c>
      <c r="FZ2025" s="17">
        <v>192</v>
      </c>
      <c r="GA2025" s="17">
        <v>92</v>
      </c>
    </row>
    <row r="2026" spans="1:186">
      <c r="A2026" s="17">
        <v>4929</v>
      </c>
      <c r="FZ2026" s="17">
        <v>161</v>
      </c>
      <c r="GA2026" s="17">
        <v>144</v>
      </c>
    </row>
    <row r="2027" spans="1:186">
      <c r="A2027" s="17">
        <v>4930</v>
      </c>
      <c r="FZ2027" s="17">
        <v>160</v>
      </c>
      <c r="GA2027" s="17">
        <v>118</v>
      </c>
    </row>
    <row r="2028" spans="1:186">
      <c r="A2028" s="17">
        <v>4931</v>
      </c>
      <c r="FZ2028" s="17">
        <v>155</v>
      </c>
      <c r="GA2028" s="17">
        <v>65</v>
      </c>
    </row>
    <row r="2029" spans="1:186">
      <c r="A2029" s="17">
        <v>4932</v>
      </c>
      <c r="FZ2029" s="17">
        <v>198</v>
      </c>
      <c r="GA2029" s="17">
        <v>86</v>
      </c>
    </row>
    <row r="2030" spans="1:186">
      <c r="A2030" s="17">
        <v>4933</v>
      </c>
      <c r="FZ2030" s="17">
        <v>138</v>
      </c>
      <c r="GA2030" s="17">
        <v>82</v>
      </c>
    </row>
    <row r="2031" spans="1:186">
      <c r="A2031" s="17">
        <v>5001</v>
      </c>
      <c r="GB2031" s="17">
        <v>173</v>
      </c>
      <c r="GC2031" s="17">
        <v>47</v>
      </c>
      <c r="GD2031" s="17">
        <v>33</v>
      </c>
    </row>
    <row r="2032" spans="1:186">
      <c r="A2032" s="17">
        <v>5002</v>
      </c>
      <c r="GB2032" s="17">
        <v>99</v>
      </c>
      <c r="GC2032" s="17">
        <v>38</v>
      </c>
      <c r="GD2032" s="17">
        <v>14</v>
      </c>
    </row>
    <row r="2033" spans="1:186">
      <c r="A2033" s="17">
        <v>5003</v>
      </c>
      <c r="GB2033" s="17">
        <v>171</v>
      </c>
      <c r="GC2033" s="17">
        <v>43</v>
      </c>
      <c r="GD2033" s="17">
        <v>32</v>
      </c>
    </row>
    <row r="2034" spans="1:186">
      <c r="A2034" s="17">
        <v>5004</v>
      </c>
      <c r="GB2034" s="17">
        <v>159</v>
      </c>
      <c r="GC2034" s="17">
        <v>49</v>
      </c>
      <c r="GD2034" s="17">
        <v>42</v>
      </c>
    </row>
    <row r="2035" spans="1:186">
      <c r="A2035" s="17">
        <v>5005</v>
      </c>
      <c r="GB2035" s="17">
        <v>156</v>
      </c>
      <c r="GC2035" s="17">
        <v>35</v>
      </c>
      <c r="GD2035" s="17">
        <v>18</v>
      </c>
    </row>
    <row r="2036" spans="1:186">
      <c r="A2036" s="17">
        <v>5006</v>
      </c>
      <c r="GB2036" s="17">
        <v>189</v>
      </c>
      <c r="GC2036" s="17">
        <v>30</v>
      </c>
      <c r="GD2036" s="17">
        <v>39</v>
      </c>
    </row>
    <row r="2037" spans="1:186">
      <c r="A2037" s="17">
        <v>5007</v>
      </c>
      <c r="GB2037" s="17">
        <v>186</v>
      </c>
      <c r="GC2037" s="17">
        <v>83</v>
      </c>
      <c r="GD2037" s="17">
        <v>50</v>
      </c>
    </row>
    <row r="2038" spans="1:186">
      <c r="A2038" s="17">
        <v>5008</v>
      </c>
      <c r="GB2038" s="17">
        <v>121</v>
      </c>
      <c r="GC2038" s="17">
        <v>31</v>
      </c>
      <c r="GD2038" s="17">
        <v>31</v>
      </c>
    </row>
    <row r="2039" spans="1:186">
      <c r="A2039" s="17">
        <v>5009</v>
      </c>
      <c r="GB2039" s="17">
        <v>126</v>
      </c>
      <c r="GC2039" s="17">
        <v>33</v>
      </c>
      <c r="GD2039" s="17">
        <v>40</v>
      </c>
    </row>
    <row r="2040" spans="1:186">
      <c r="A2040" s="17">
        <v>5010</v>
      </c>
      <c r="GB2040" s="17">
        <v>121</v>
      </c>
      <c r="GC2040" s="17">
        <v>36</v>
      </c>
      <c r="GD2040" s="17">
        <v>51</v>
      </c>
    </row>
    <row r="2041" spans="1:186">
      <c r="A2041" s="17">
        <v>5011</v>
      </c>
      <c r="GB2041" s="17">
        <v>126</v>
      </c>
      <c r="GC2041" s="17">
        <v>24</v>
      </c>
      <c r="GD2041" s="17">
        <v>5</v>
      </c>
    </row>
    <row r="2042" spans="1:186">
      <c r="A2042" s="17">
        <v>5012</v>
      </c>
      <c r="GB2042" s="17">
        <v>86</v>
      </c>
      <c r="GC2042" s="17">
        <v>26</v>
      </c>
      <c r="GD2042" s="17">
        <v>16</v>
      </c>
    </row>
    <row r="2043" spans="1:186">
      <c r="A2043" s="17">
        <v>5013</v>
      </c>
      <c r="GB2043" s="17">
        <v>96</v>
      </c>
      <c r="GC2043" s="17">
        <v>22</v>
      </c>
      <c r="GD2043" s="17">
        <v>68</v>
      </c>
    </row>
    <row r="2044" spans="1:186">
      <c r="A2044" s="17">
        <v>5014</v>
      </c>
      <c r="GB2044" s="17">
        <v>75</v>
      </c>
      <c r="GC2044" s="17">
        <v>11</v>
      </c>
      <c r="GD2044" s="17">
        <v>3</v>
      </c>
    </row>
    <row r="2045" spans="1:186">
      <c r="A2045" s="17">
        <v>5015</v>
      </c>
      <c r="GB2045" s="17">
        <v>168</v>
      </c>
      <c r="GC2045" s="17">
        <v>68</v>
      </c>
      <c r="GD2045" s="17">
        <v>53</v>
      </c>
    </row>
    <row r="2046" spans="1:186">
      <c r="A2046" s="17">
        <v>5016</v>
      </c>
      <c r="GB2046" s="17">
        <v>75</v>
      </c>
      <c r="GC2046" s="17">
        <v>15</v>
      </c>
      <c r="GD2046" s="17">
        <v>10</v>
      </c>
    </row>
    <row r="2047" spans="1:186">
      <c r="A2047" s="17">
        <v>5017</v>
      </c>
      <c r="GB2047" s="17">
        <v>122</v>
      </c>
      <c r="GC2047" s="17">
        <v>21</v>
      </c>
      <c r="GD2047" s="17">
        <v>33</v>
      </c>
    </row>
    <row r="2048" spans="1:186">
      <c r="A2048" s="17">
        <v>5018</v>
      </c>
      <c r="GB2048" s="17">
        <v>74</v>
      </c>
      <c r="GC2048" s="17">
        <v>0</v>
      </c>
      <c r="GD2048" s="17">
        <v>1</v>
      </c>
    </row>
    <row r="2049" spans="1:186">
      <c r="A2049" s="17">
        <v>5019</v>
      </c>
      <c r="GB2049" s="17">
        <v>65</v>
      </c>
      <c r="GC2049" s="17">
        <v>34</v>
      </c>
      <c r="GD2049" s="17">
        <v>58</v>
      </c>
    </row>
    <row r="2050" spans="1:186">
      <c r="A2050" s="17">
        <v>5020</v>
      </c>
      <c r="GB2050" s="17">
        <v>140</v>
      </c>
      <c r="GC2050" s="17">
        <v>58</v>
      </c>
      <c r="GD2050" s="17">
        <v>51</v>
      </c>
    </row>
    <row r="2051" spans="1:186">
      <c r="A2051" s="17">
        <v>5021</v>
      </c>
      <c r="GB2051" s="17">
        <v>108</v>
      </c>
      <c r="GC2051" s="17">
        <v>29</v>
      </c>
      <c r="GD2051" s="17">
        <v>31</v>
      </c>
    </row>
    <row r="2052" spans="1:186">
      <c r="A2052" s="17">
        <v>5022</v>
      </c>
      <c r="GB2052" s="17">
        <v>127</v>
      </c>
      <c r="GC2052" s="17">
        <v>16</v>
      </c>
      <c r="GD2052" s="17">
        <v>27</v>
      </c>
    </row>
    <row r="2053" spans="1:186">
      <c r="A2053" s="17">
        <v>5023</v>
      </c>
      <c r="GB2053" s="17">
        <v>88</v>
      </c>
      <c r="GC2053" s="17">
        <v>21</v>
      </c>
      <c r="GD2053" s="17">
        <v>43</v>
      </c>
    </row>
    <row r="2054" spans="1:186">
      <c r="A2054" s="17">
        <v>5024</v>
      </c>
      <c r="GB2054" s="17">
        <v>159</v>
      </c>
      <c r="GC2054" s="17">
        <v>44</v>
      </c>
      <c r="GD2054" s="17">
        <v>11</v>
      </c>
    </row>
    <row r="2055" spans="1:186">
      <c r="A2055" s="17">
        <v>5025</v>
      </c>
      <c r="GB2055" s="17">
        <v>141</v>
      </c>
      <c r="GC2055" s="17">
        <v>69</v>
      </c>
      <c r="GD2055" s="17">
        <v>16</v>
      </c>
    </row>
    <row r="2056" spans="1:186">
      <c r="A2056" s="17">
        <v>5026</v>
      </c>
      <c r="GB2056" s="17">
        <v>125</v>
      </c>
      <c r="GC2056" s="17">
        <v>23</v>
      </c>
      <c r="GD2056" s="17">
        <v>46</v>
      </c>
    </row>
    <row r="2057" spans="1:186">
      <c r="A2057" s="17">
        <v>5027</v>
      </c>
      <c r="GB2057" s="17">
        <v>53</v>
      </c>
      <c r="GC2057" s="17">
        <v>3</v>
      </c>
      <c r="GD2057" s="17">
        <v>32</v>
      </c>
    </row>
    <row r="2058" spans="1:186">
      <c r="A2058" s="17">
        <v>5028</v>
      </c>
      <c r="GB2058" s="17">
        <v>157</v>
      </c>
      <c r="GC2058" s="17">
        <v>23</v>
      </c>
      <c r="GD2058" s="17">
        <v>47</v>
      </c>
    </row>
    <row r="2059" spans="1:186">
      <c r="A2059" s="17">
        <v>5029</v>
      </c>
      <c r="GB2059" s="17">
        <v>72</v>
      </c>
      <c r="GC2059" s="17">
        <v>31</v>
      </c>
      <c r="GD2059" s="17">
        <v>53</v>
      </c>
    </row>
    <row r="2060" spans="1:186">
      <c r="A2060" s="17">
        <v>5030</v>
      </c>
      <c r="GB2060" s="17">
        <v>85</v>
      </c>
      <c r="GC2060" s="17">
        <v>44</v>
      </c>
      <c r="GD2060" s="17">
        <v>41</v>
      </c>
    </row>
    <row r="2061" spans="1:186">
      <c r="A2061" s="17">
        <v>5031</v>
      </c>
      <c r="GB2061" s="17">
        <v>99</v>
      </c>
      <c r="GC2061" s="17">
        <v>28</v>
      </c>
      <c r="GD2061" s="17">
        <v>75</v>
      </c>
    </row>
    <row r="2062" spans="1:186">
      <c r="A2062" s="17">
        <v>5032</v>
      </c>
      <c r="GB2062" s="17">
        <v>106</v>
      </c>
      <c r="GC2062" s="17">
        <v>37</v>
      </c>
      <c r="GD2062" s="17">
        <v>62</v>
      </c>
    </row>
    <row r="2063" spans="1:186">
      <c r="A2063" s="17">
        <v>5033</v>
      </c>
      <c r="GB2063" s="17">
        <v>137</v>
      </c>
      <c r="GC2063" s="17">
        <v>40</v>
      </c>
      <c r="GD2063" s="17">
        <v>20</v>
      </c>
    </row>
    <row r="2064" spans="1:186">
      <c r="A2064" s="17">
        <v>5034</v>
      </c>
      <c r="GB2064" s="17">
        <v>174</v>
      </c>
      <c r="GC2064" s="17">
        <v>66</v>
      </c>
      <c r="GD2064" s="17">
        <v>49</v>
      </c>
    </row>
    <row r="2065" spans="1:186">
      <c r="A2065" s="17">
        <v>5035</v>
      </c>
      <c r="GB2065" s="17">
        <v>147</v>
      </c>
      <c r="GC2065" s="17">
        <v>61</v>
      </c>
      <c r="GD2065" s="17">
        <v>50</v>
      </c>
    </row>
    <row r="2066" spans="1:186">
      <c r="A2066" s="17">
        <v>5036</v>
      </c>
      <c r="GB2066" s="17">
        <v>165</v>
      </c>
      <c r="GC2066" s="17">
        <v>41</v>
      </c>
      <c r="GD2066" s="17">
        <v>30</v>
      </c>
    </row>
    <row r="2067" spans="1:186">
      <c r="A2067" s="17">
        <v>5037</v>
      </c>
      <c r="GB2067" s="17">
        <v>151</v>
      </c>
      <c r="GC2067" s="17">
        <v>30</v>
      </c>
      <c r="GD2067" s="17">
        <v>35</v>
      </c>
    </row>
    <row r="2068" spans="1:186">
      <c r="A2068" s="17">
        <v>5038</v>
      </c>
      <c r="GB2068" s="17">
        <v>104</v>
      </c>
      <c r="GC2068" s="17">
        <v>33</v>
      </c>
      <c r="GD2068" s="17">
        <v>12</v>
      </c>
    </row>
    <row r="2069" spans="1:186">
      <c r="A2069" s="17">
        <v>5039</v>
      </c>
      <c r="GB2069" s="17">
        <v>95</v>
      </c>
      <c r="GC2069" s="17">
        <v>28</v>
      </c>
      <c r="GD2069" s="17">
        <v>20</v>
      </c>
    </row>
    <row r="2070" spans="1:186">
      <c r="A2070" s="17">
        <v>5040</v>
      </c>
      <c r="GB2070" s="17">
        <v>203</v>
      </c>
      <c r="GC2070" s="17">
        <v>35</v>
      </c>
      <c r="GD2070" s="17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2"/>
  <sheetViews>
    <sheetView topLeftCell="A828" workbookViewId="0">
      <selection activeCell="C866" sqref="C866"/>
    </sheetView>
  </sheetViews>
  <sheetFormatPr baseColWidth="10" defaultRowHeight="15" x14ac:dyDescent="0"/>
  <sheetData>
    <row r="1" spans="1:8">
      <c r="A1" s="14"/>
      <c r="B1" s="14" t="s">
        <v>974</v>
      </c>
      <c r="C1" s="14" t="s">
        <v>975</v>
      </c>
      <c r="D1" s="14" t="s">
        <v>976</v>
      </c>
      <c r="E1" s="14" t="s">
        <v>977</v>
      </c>
      <c r="F1" s="13"/>
      <c r="G1" s="13"/>
      <c r="H1" s="13"/>
    </row>
    <row r="2" spans="1:8">
      <c r="A2" s="14">
        <v>3101</v>
      </c>
      <c r="B2" s="14">
        <v>2</v>
      </c>
      <c r="C2" s="14">
        <v>4</v>
      </c>
      <c r="D2" s="14">
        <v>64</v>
      </c>
      <c r="E2" s="14">
        <v>76</v>
      </c>
      <c r="F2" s="13"/>
      <c r="G2" s="13"/>
      <c r="H2" s="13"/>
    </row>
    <row r="3" spans="1:8">
      <c r="A3" s="14">
        <v>3102</v>
      </c>
      <c r="B3" s="14">
        <v>2</v>
      </c>
      <c r="C3" s="14">
        <v>4</v>
      </c>
      <c r="D3" s="14">
        <v>50</v>
      </c>
      <c r="E3" s="14">
        <v>83</v>
      </c>
      <c r="F3" s="13"/>
      <c r="G3" s="13"/>
      <c r="H3" s="13"/>
    </row>
    <row r="4" spans="1:8">
      <c r="A4" s="14">
        <v>3103</v>
      </c>
      <c r="B4" s="14">
        <v>11</v>
      </c>
      <c r="C4" s="14">
        <v>4</v>
      </c>
      <c r="D4" s="14">
        <v>77</v>
      </c>
      <c r="E4" s="14">
        <v>53</v>
      </c>
      <c r="F4" s="13"/>
      <c r="G4" s="13"/>
      <c r="H4" s="13"/>
    </row>
    <row r="5" spans="1:8">
      <c r="A5" s="14">
        <v>3104</v>
      </c>
      <c r="B5" s="14">
        <v>41</v>
      </c>
      <c r="C5" s="14">
        <v>13</v>
      </c>
      <c r="D5" s="14">
        <v>59</v>
      </c>
      <c r="E5" s="14">
        <v>51</v>
      </c>
      <c r="F5" s="13"/>
      <c r="G5" s="13"/>
      <c r="H5" s="13"/>
    </row>
    <row r="6" spans="1:8">
      <c r="A6" s="14">
        <v>3105</v>
      </c>
      <c r="B6" s="14">
        <v>10</v>
      </c>
      <c r="C6" s="14">
        <v>9</v>
      </c>
      <c r="D6" s="14">
        <v>87</v>
      </c>
      <c r="E6" s="14">
        <v>53</v>
      </c>
      <c r="F6" s="13"/>
      <c r="G6" s="13"/>
      <c r="H6" s="13"/>
    </row>
    <row r="7" spans="1:8">
      <c r="A7" s="14">
        <v>3106</v>
      </c>
      <c r="B7" s="14">
        <v>1</v>
      </c>
      <c r="C7" s="14">
        <v>2</v>
      </c>
      <c r="D7" s="14">
        <v>41</v>
      </c>
      <c r="E7" s="14">
        <v>108</v>
      </c>
      <c r="F7" s="13"/>
      <c r="G7" s="13"/>
      <c r="H7" s="13"/>
    </row>
    <row r="8" spans="1:8">
      <c r="A8" s="14">
        <v>3107</v>
      </c>
      <c r="B8" s="14">
        <v>51</v>
      </c>
      <c r="C8" s="14">
        <v>6</v>
      </c>
      <c r="D8" s="14">
        <v>52</v>
      </c>
      <c r="E8" s="14">
        <v>28</v>
      </c>
      <c r="F8" s="13"/>
      <c r="G8" s="13"/>
      <c r="H8" s="13"/>
    </row>
    <row r="9" spans="1:8">
      <c r="A9" s="14">
        <v>3108</v>
      </c>
      <c r="B9" s="14">
        <v>11</v>
      </c>
      <c r="C9" s="14">
        <v>7</v>
      </c>
      <c r="D9" s="14">
        <v>44</v>
      </c>
      <c r="E9" s="14">
        <v>34</v>
      </c>
      <c r="F9" s="13"/>
      <c r="G9" s="13"/>
      <c r="H9" s="13"/>
    </row>
    <row r="10" spans="1:8">
      <c r="A10" s="14">
        <v>3109</v>
      </c>
      <c r="B10" s="14">
        <v>9</v>
      </c>
      <c r="C10" s="14">
        <v>7</v>
      </c>
      <c r="D10" s="14">
        <v>74</v>
      </c>
      <c r="E10" s="14">
        <v>44</v>
      </c>
      <c r="F10" s="13"/>
      <c r="G10" s="13"/>
      <c r="H10" s="13"/>
    </row>
    <row r="11" spans="1:8">
      <c r="A11" s="14">
        <v>3110</v>
      </c>
      <c r="B11" s="14">
        <v>16</v>
      </c>
      <c r="C11" s="14">
        <v>4</v>
      </c>
      <c r="D11" s="14">
        <v>41</v>
      </c>
      <c r="E11" s="14">
        <v>62</v>
      </c>
      <c r="F11" s="13"/>
      <c r="G11" s="13"/>
      <c r="H11" s="13"/>
    </row>
    <row r="12" spans="1:8">
      <c r="A12" s="14">
        <v>3111</v>
      </c>
      <c r="B12" s="14">
        <v>19</v>
      </c>
      <c r="C12" s="14">
        <v>6</v>
      </c>
      <c r="D12" s="14">
        <v>53</v>
      </c>
      <c r="E12" s="14">
        <v>34</v>
      </c>
      <c r="F12" s="13"/>
      <c r="G12" s="13"/>
      <c r="H12" s="13"/>
    </row>
    <row r="13" spans="1:8">
      <c r="A13" s="14">
        <v>3112</v>
      </c>
      <c r="B13" s="14">
        <v>19</v>
      </c>
      <c r="C13" s="14">
        <v>9</v>
      </c>
      <c r="D13" s="14">
        <v>42</v>
      </c>
      <c r="E13" s="14">
        <v>55</v>
      </c>
      <c r="F13" s="13"/>
      <c r="G13" s="13"/>
      <c r="H13" s="13"/>
    </row>
    <row r="14" spans="1:8">
      <c r="A14" s="14">
        <v>3113</v>
      </c>
      <c r="B14" s="14">
        <v>7</v>
      </c>
      <c r="C14" s="14">
        <v>2</v>
      </c>
      <c r="D14" s="14">
        <v>53</v>
      </c>
      <c r="E14" s="14">
        <v>76</v>
      </c>
      <c r="F14" s="13"/>
      <c r="G14" s="13"/>
      <c r="H14" s="13"/>
    </row>
    <row r="15" spans="1:8">
      <c r="A15" s="14">
        <v>3114</v>
      </c>
      <c r="B15" s="14">
        <v>13</v>
      </c>
      <c r="C15" s="14">
        <v>3</v>
      </c>
      <c r="D15" s="14">
        <v>65</v>
      </c>
      <c r="E15" s="14">
        <v>45</v>
      </c>
      <c r="F15" s="13"/>
      <c r="G15" s="13"/>
      <c r="H15" s="13"/>
    </row>
    <row r="16" spans="1:8">
      <c r="A16" s="14">
        <v>3115</v>
      </c>
      <c r="B16" s="14">
        <v>5</v>
      </c>
      <c r="C16" s="14">
        <v>10</v>
      </c>
      <c r="D16" s="14">
        <v>42</v>
      </c>
      <c r="E16" s="14">
        <v>70</v>
      </c>
      <c r="F16" s="13"/>
      <c r="G16" s="13"/>
      <c r="H16" s="13"/>
    </row>
    <row r="17" spans="1:8">
      <c r="A17" s="14">
        <v>3116</v>
      </c>
      <c r="B17" s="14">
        <v>55</v>
      </c>
      <c r="C17" s="14">
        <v>17</v>
      </c>
      <c r="D17" s="14">
        <v>54</v>
      </c>
      <c r="E17" s="14">
        <v>64</v>
      </c>
      <c r="F17" s="13"/>
      <c r="G17" s="13"/>
      <c r="H17" s="13"/>
    </row>
    <row r="18" spans="1:8">
      <c r="A18" s="14">
        <v>3117</v>
      </c>
      <c r="B18" s="14">
        <v>9</v>
      </c>
      <c r="C18" s="14">
        <v>8</v>
      </c>
      <c r="D18" s="14">
        <v>89</v>
      </c>
      <c r="E18" s="14">
        <v>57</v>
      </c>
      <c r="F18" s="13"/>
      <c r="G18" s="13"/>
      <c r="H18" s="13"/>
    </row>
    <row r="19" spans="1:8">
      <c r="A19" s="14">
        <v>3118</v>
      </c>
      <c r="B19" s="14">
        <v>14</v>
      </c>
      <c r="C19" s="14">
        <v>9</v>
      </c>
      <c r="D19" s="14">
        <v>60</v>
      </c>
      <c r="E19" s="14">
        <v>76</v>
      </c>
      <c r="F19" s="13"/>
      <c r="G19" s="13"/>
      <c r="H19" s="13"/>
    </row>
    <row r="20" spans="1:8">
      <c r="A20" s="14">
        <v>3119</v>
      </c>
      <c r="B20" s="14">
        <v>6</v>
      </c>
      <c r="C20" s="14">
        <v>6</v>
      </c>
      <c r="D20" s="14">
        <v>46</v>
      </c>
      <c r="E20" s="14">
        <v>69</v>
      </c>
      <c r="F20" s="13"/>
      <c r="G20" s="13"/>
      <c r="H20" s="13"/>
    </row>
    <row r="21" spans="1:8">
      <c r="A21" s="14">
        <v>3120</v>
      </c>
      <c r="B21" s="14">
        <v>4</v>
      </c>
      <c r="C21" s="14">
        <v>6</v>
      </c>
      <c r="D21" s="14">
        <v>25</v>
      </c>
      <c r="E21" s="14">
        <v>98</v>
      </c>
      <c r="F21" s="13"/>
      <c r="G21" s="13"/>
      <c r="H21" s="13"/>
    </row>
    <row r="22" spans="1:8">
      <c r="A22" s="14">
        <v>3121</v>
      </c>
      <c r="B22" s="14">
        <v>2</v>
      </c>
      <c r="C22" s="14">
        <v>15</v>
      </c>
      <c r="D22" s="14">
        <v>33</v>
      </c>
      <c r="E22" s="14">
        <v>92</v>
      </c>
      <c r="F22" s="13"/>
      <c r="G22" s="13"/>
      <c r="H22" s="13"/>
    </row>
    <row r="23" spans="1:8">
      <c r="A23" s="14">
        <v>3122</v>
      </c>
      <c r="B23" s="14">
        <v>3</v>
      </c>
      <c r="C23" s="14">
        <v>11</v>
      </c>
      <c r="D23" s="14">
        <v>41</v>
      </c>
      <c r="E23" s="14">
        <v>73</v>
      </c>
      <c r="F23" s="13"/>
      <c r="G23" s="13"/>
      <c r="H23" s="13"/>
    </row>
    <row r="24" spans="1:8">
      <c r="A24" s="14">
        <v>3123</v>
      </c>
      <c r="B24" s="14">
        <v>12</v>
      </c>
      <c r="C24" s="14">
        <v>4</v>
      </c>
      <c r="D24" s="14">
        <v>59</v>
      </c>
      <c r="E24" s="14">
        <v>56</v>
      </c>
      <c r="F24" s="13"/>
      <c r="G24" s="13"/>
      <c r="H24" s="13"/>
    </row>
    <row r="25" spans="1:8">
      <c r="A25" s="14">
        <v>3124</v>
      </c>
      <c r="B25" s="14">
        <v>5</v>
      </c>
      <c r="C25" s="14">
        <v>11</v>
      </c>
      <c r="D25" s="14">
        <v>52</v>
      </c>
      <c r="E25" s="14">
        <v>120</v>
      </c>
      <c r="F25" s="13"/>
      <c r="G25" s="13"/>
      <c r="H25" s="13"/>
    </row>
    <row r="26" spans="1:8">
      <c r="A26" s="14">
        <v>3125</v>
      </c>
      <c r="B26" s="14">
        <v>10</v>
      </c>
      <c r="C26" s="14">
        <v>6</v>
      </c>
      <c r="D26" s="14">
        <v>50</v>
      </c>
      <c r="E26" s="14">
        <v>49</v>
      </c>
      <c r="F26" s="13"/>
      <c r="G26" s="13"/>
      <c r="H26" s="13"/>
    </row>
    <row r="27" spans="1:8">
      <c r="A27" s="14">
        <v>3126</v>
      </c>
      <c r="B27" s="14">
        <v>26</v>
      </c>
      <c r="C27" s="14">
        <v>9</v>
      </c>
      <c r="D27" s="14">
        <v>60</v>
      </c>
      <c r="E27" s="14">
        <v>77</v>
      </c>
      <c r="F27" s="13"/>
      <c r="G27" s="13"/>
      <c r="H27" s="13"/>
    </row>
    <row r="28" spans="1:8">
      <c r="A28" s="14">
        <v>3127</v>
      </c>
      <c r="B28" s="14">
        <v>2</v>
      </c>
      <c r="C28" s="14">
        <v>8</v>
      </c>
      <c r="D28" s="14">
        <v>44</v>
      </c>
      <c r="E28" s="14">
        <v>114</v>
      </c>
      <c r="F28" s="13"/>
      <c r="G28" s="13"/>
      <c r="H28" s="13"/>
    </row>
    <row r="29" spans="1:8">
      <c r="A29" s="14">
        <v>3128</v>
      </c>
      <c r="B29" s="14">
        <v>6</v>
      </c>
      <c r="C29" s="14">
        <v>5</v>
      </c>
      <c r="D29" s="14">
        <v>45</v>
      </c>
      <c r="E29" s="14">
        <v>57</v>
      </c>
      <c r="F29" s="13"/>
      <c r="G29" s="13"/>
      <c r="H29" s="13"/>
    </row>
    <row r="30" spans="1:8">
      <c r="A30" s="14">
        <v>3129</v>
      </c>
      <c r="B30" s="14">
        <v>17</v>
      </c>
      <c r="C30" s="14">
        <v>5</v>
      </c>
      <c r="D30" s="14">
        <v>54</v>
      </c>
      <c r="E30" s="14">
        <v>120</v>
      </c>
      <c r="F30" s="13"/>
      <c r="G30" s="13"/>
      <c r="H30" s="13"/>
    </row>
    <row r="31" spans="1:8">
      <c r="A31" s="14">
        <v>3130</v>
      </c>
      <c r="B31" s="14">
        <v>5</v>
      </c>
      <c r="C31" s="14">
        <v>3</v>
      </c>
      <c r="D31" s="14">
        <v>30</v>
      </c>
      <c r="E31" s="14">
        <v>54</v>
      </c>
      <c r="F31" s="13"/>
      <c r="G31" s="13"/>
      <c r="H31" s="13"/>
    </row>
    <row r="32" spans="1:8">
      <c r="A32" s="14">
        <v>3131</v>
      </c>
      <c r="B32" s="14">
        <v>5</v>
      </c>
      <c r="C32" s="14">
        <v>7</v>
      </c>
      <c r="D32" s="14">
        <v>59</v>
      </c>
      <c r="E32" s="14">
        <v>78</v>
      </c>
      <c r="F32" s="13"/>
      <c r="G32" s="13"/>
      <c r="H32" s="13"/>
    </row>
    <row r="33" spans="1:8">
      <c r="A33" s="14">
        <v>3132</v>
      </c>
      <c r="B33" s="14">
        <v>6</v>
      </c>
      <c r="C33" s="14">
        <v>9</v>
      </c>
      <c r="D33" s="14">
        <v>43</v>
      </c>
      <c r="E33" s="14">
        <v>65</v>
      </c>
      <c r="F33" s="13"/>
      <c r="G33" s="13"/>
      <c r="H33" s="13"/>
    </row>
    <row r="34" spans="1:8">
      <c r="A34" s="14">
        <v>3133</v>
      </c>
      <c r="B34" s="14">
        <v>21</v>
      </c>
      <c r="C34" s="14">
        <v>5</v>
      </c>
      <c r="D34" s="14">
        <v>51</v>
      </c>
      <c r="E34" s="14">
        <v>53</v>
      </c>
      <c r="F34" s="13"/>
      <c r="G34" s="13"/>
      <c r="H34" s="13"/>
    </row>
    <row r="35" spans="1:8">
      <c r="A35" s="14">
        <v>3134</v>
      </c>
      <c r="B35" s="14">
        <v>22</v>
      </c>
      <c r="C35" s="14">
        <v>3</v>
      </c>
      <c r="D35" s="14">
        <v>51</v>
      </c>
      <c r="E35" s="14">
        <v>54</v>
      </c>
      <c r="F35" s="13"/>
      <c r="G35" s="13"/>
      <c r="H35" s="13"/>
    </row>
    <row r="36" spans="1:8">
      <c r="A36" s="14">
        <v>3135</v>
      </c>
      <c r="B36" s="14">
        <v>12</v>
      </c>
      <c r="C36" s="14">
        <v>10</v>
      </c>
      <c r="D36" s="14">
        <v>76</v>
      </c>
      <c r="E36" s="14">
        <v>69</v>
      </c>
      <c r="F36" s="13"/>
      <c r="G36" s="13"/>
      <c r="H36" s="13"/>
    </row>
    <row r="37" spans="1:8">
      <c r="A37" s="14">
        <v>3136</v>
      </c>
      <c r="B37" s="14">
        <v>11</v>
      </c>
      <c r="C37" s="14">
        <v>8</v>
      </c>
      <c r="D37" s="14">
        <v>52</v>
      </c>
      <c r="E37" s="14">
        <v>102</v>
      </c>
      <c r="F37" s="13"/>
      <c r="G37" s="13"/>
      <c r="H37" s="13"/>
    </row>
    <row r="38" spans="1:8">
      <c r="A38" s="14">
        <v>3137</v>
      </c>
      <c r="B38" s="14">
        <v>2</v>
      </c>
      <c r="C38" s="14">
        <v>6</v>
      </c>
      <c r="D38" s="14">
        <v>39</v>
      </c>
      <c r="E38" s="14">
        <v>88</v>
      </c>
      <c r="F38" s="13"/>
      <c r="G38" s="13"/>
      <c r="H38" s="13"/>
    </row>
    <row r="39" spans="1:8">
      <c r="A39" s="14">
        <v>3138</v>
      </c>
      <c r="B39" s="14">
        <v>2</v>
      </c>
      <c r="C39" s="14">
        <v>6</v>
      </c>
      <c r="D39" s="14">
        <v>39</v>
      </c>
      <c r="E39" s="14">
        <v>76</v>
      </c>
      <c r="F39" s="13"/>
      <c r="G39" s="13"/>
      <c r="H39" s="13"/>
    </row>
    <row r="40" spans="1:8">
      <c r="A40" s="14">
        <v>3139</v>
      </c>
      <c r="B40" s="14">
        <v>59</v>
      </c>
      <c r="C40" s="14">
        <v>10</v>
      </c>
      <c r="D40" s="14">
        <v>43</v>
      </c>
      <c r="E40" s="14">
        <v>34</v>
      </c>
      <c r="F40" s="13"/>
      <c r="G40" s="13"/>
      <c r="H40" s="13"/>
    </row>
    <row r="41" spans="1:8">
      <c r="A41" s="14">
        <v>3140</v>
      </c>
      <c r="B41" s="14">
        <v>30</v>
      </c>
      <c r="C41" s="14">
        <v>6</v>
      </c>
      <c r="D41" s="14">
        <v>63</v>
      </c>
      <c r="E41" s="14">
        <v>45</v>
      </c>
      <c r="F41" s="13"/>
      <c r="G41" s="13"/>
      <c r="H41" s="13"/>
    </row>
    <row r="42" spans="1:8">
      <c r="A42" s="14">
        <v>3141</v>
      </c>
      <c r="B42" s="14">
        <v>5</v>
      </c>
      <c r="C42" s="14">
        <v>10</v>
      </c>
      <c r="D42" s="14">
        <v>44</v>
      </c>
      <c r="E42" s="14">
        <v>66</v>
      </c>
      <c r="F42" s="13"/>
      <c r="G42" s="13"/>
      <c r="H42" s="13"/>
    </row>
    <row r="43" spans="1:8">
      <c r="A43" s="14" t="s">
        <v>978</v>
      </c>
      <c r="B43" s="13"/>
      <c r="C43" s="13"/>
      <c r="D43" s="13"/>
      <c r="E43" s="13"/>
      <c r="F43" s="13"/>
      <c r="G43" s="13"/>
      <c r="H43" s="13"/>
    </row>
    <row r="44" spans="1:8">
      <c r="A44" s="14" t="s">
        <v>0</v>
      </c>
      <c r="B44" s="14" t="s">
        <v>979</v>
      </c>
      <c r="C44" s="14" t="s">
        <v>980</v>
      </c>
      <c r="D44" s="13"/>
      <c r="E44" s="13"/>
      <c r="F44" s="13"/>
      <c r="G44" s="13"/>
      <c r="H44" s="13"/>
    </row>
    <row r="45" spans="1:8">
      <c r="A45" s="14">
        <v>3201</v>
      </c>
      <c r="B45" s="14">
        <v>124</v>
      </c>
      <c r="C45" s="14">
        <v>48</v>
      </c>
      <c r="D45" s="13"/>
      <c r="E45" s="13"/>
      <c r="F45" s="13"/>
      <c r="G45" s="13"/>
      <c r="H45" s="13"/>
    </row>
    <row r="46" spans="1:8">
      <c r="A46" s="14">
        <v>3202</v>
      </c>
      <c r="B46" s="14">
        <v>135</v>
      </c>
      <c r="C46" s="14">
        <v>24</v>
      </c>
      <c r="D46" s="13"/>
      <c r="E46" s="13"/>
      <c r="F46" s="13"/>
      <c r="G46" s="13"/>
      <c r="H46" s="13"/>
    </row>
    <row r="47" spans="1:8">
      <c r="A47" s="14">
        <v>3203</v>
      </c>
      <c r="B47" s="14">
        <v>195</v>
      </c>
      <c r="C47" s="14">
        <v>78</v>
      </c>
      <c r="D47" s="13"/>
      <c r="E47" s="13"/>
      <c r="F47" s="13"/>
      <c r="G47" s="13"/>
      <c r="H47" s="13"/>
    </row>
    <row r="48" spans="1:8">
      <c r="A48" s="14">
        <v>3204</v>
      </c>
      <c r="B48" s="14">
        <v>190</v>
      </c>
      <c r="C48" s="14">
        <v>16</v>
      </c>
      <c r="D48" s="13"/>
      <c r="E48" s="13"/>
      <c r="F48" s="13"/>
      <c r="G48" s="13"/>
      <c r="H48" s="13"/>
    </row>
    <row r="49" spans="1:8">
      <c r="A49" s="14">
        <v>3205</v>
      </c>
      <c r="B49" s="14">
        <v>183</v>
      </c>
      <c r="C49" s="14">
        <v>23</v>
      </c>
      <c r="D49" s="13"/>
      <c r="E49" s="13"/>
      <c r="F49" s="13"/>
      <c r="G49" s="13"/>
      <c r="H49" s="13"/>
    </row>
    <row r="50" spans="1:8">
      <c r="A50" s="14">
        <v>3206</v>
      </c>
      <c r="B50" s="14">
        <v>122</v>
      </c>
      <c r="C50" s="14">
        <v>34</v>
      </c>
      <c r="D50" s="13"/>
      <c r="E50" s="13"/>
      <c r="F50" s="13"/>
      <c r="G50" s="13"/>
      <c r="H50" s="13"/>
    </row>
    <row r="51" spans="1:8">
      <c r="A51" s="14">
        <v>3207</v>
      </c>
      <c r="B51" s="14">
        <v>154</v>
      </c>
      <c r="C51" s="14">
        <v>36</v>
      </c>
      <c r="D51" s="13"/>
      <c r="E51" s="13"/>
      <c r="F51" s="13"/>
      <c r="G51" s="13"/>
      <c r="H51" s="13"/>
    </row>
    <row r="52" spans="1:8">
      <c r="A52" s="14">
        <v>3208</v>
      </c>
      <c r="B52" s="14">
        <v>127</v>
      </c>
      <c r="C52" s="14">
        <v>30</v>
      </c>
      <c r="D52" s="13"/>
      <c r="E52" s="13"/>
      <c r="F52" s="13"/>
      <c r="G52" s="13"/>
      <c r="H52" s="13"/>
    </row>
    <row r="53" spans="1:8">
      <c r="A53" s="14">
        <v>3209</v>
      </c>
      <c r="B53" s="14">
        <v>166</v>
      </c>
      <c r="C53" s="14">
        <v>33</v>
      </c>
      <c r="D53" s="13"/>
      <c r="E53" s="13"/>
      <c r="F53" s="13"/>
      <c r="G53" s="13"/>
      <c r="H53" s="13"/>
    </row>
    <row r="54" spans="1:8">
      <c r="A54" s="14">
        <v>3210</v>
      </c>
      <c r="B54" s="14">
        <v>144</v>
      </c>
      <c r="C54" s="14">
        <v>40</v>
      </c>
      <c r="D54" s="13"/>
      <c r="E54" s="13"/>
      <c r="F54" s="13"/>
      <c r="G54" s="13"/>
      <c r="H54" s="13"/>
    </row>
    <row r="55" spans="1:8">
      <c r="A55" s="14">
        <v>3211</v>
      </c>
      <c r="B55" s="14">
        <v>153</v>
      </c>
      <c r="C55" s="14">
        <v>60</v>
      </c>
      <c r="D55" s="13"/>
      <c r="E55" s="13"/>
      <c r="F55" s="13"/>
      <c r="G55" s="13"/>
      <c r="H55" s="13"/>
    </row>
    <row r="56" spans="1:8">
      <c r="A56" s="14">
        <v>3212</v>
      </c>
      <c r="B56" s="14">
        <v>128</v>
      </c>
      <c r="C56" s="14">
        <v>62</v>
      </c>
      <c r="D56" s="13"/>
      <c r="E56" s="13"/>
      <c r="F56" s="13"/>
      <c r="G56" s="13"/>
      <c r="H56" s="13"/>
    </row>
    <row r="57" spans="1:8">
      <c r="A57" s="14">
        <v>3213</v>
      </c>
      <c r="B57" s="14">
        <v>124</v>
      </c>
      <c r="C57" s="14">
        <v>38</v>
      </c>
      <c r="D57" s="13"/>
      <c r="E57" s="13"/>
      <c r="F57" s="13"/>
      <c r="G57" s="13"/>
      <c r="H57" s="13"/>
    </row>
    <row r="58" spans="1:8">
      <c r="A58" s="14">
        <v>3214</v>
      </c>
      <c r="B58" s="14">
        <v>133</v>
      </c>
      <c r="C58" s="14">
        <v>55</v>
      </c>
      <c r="D58" s="13"/>
      <c r="E58" s="13"/>
      <c r="F58" s="13"/>
      <c r="G58" s="13"/>
      <c r="H58" s="13"/>
    </row>
    <row r="59" spans="1:8">
      <c r="A59" s="14">
        <v>3215</v>
      </c>
      <c r="B59" s="14">
        <v>164</v>
      </c>
      <c r="C59" s="14">
        <v>22</v>
      </c>
      <c r="D59" s="13"/>
      <c r="E59" s="13"/>
      <c r="F59" s="13"/>
      <c r="G59" s="13"/>
      <c r="H59" s="13"/>
    </row>
    <row r="60" spans="1:8">
      <c r="A60" s="14">
        <v>3216</v>
      </c>
      <c r="B60" s="14">
        <v>162</v>
      </c>
      <c r="C60" s="14">
        <v>42</v>
      </c>
      <c r="D60" s="13"/>
      <c r="E60" s="13"/>
      <c r="F60" s="13"/>
      <c r="G60" s="13"/>
      <c r="H60" s="13"/>
    </row>
    <row r="61" spans="1:8">
      <c r="A61" s="14">
        <v>3217</v>
      </c>
      <c r="B61" s="14">
        <v>168</v>
      </c>
      <c r="C61" s="14">
        <v>57</v>
      </c>
      <c r="D61" s="13"/>
      <c r="E61" s="13"/>
      <c r="F61" s="13"/>
      <c r="G61" s="13"/>
      <c r="H61" s="13"/>
    </row>
    <row r="62" spans="1:8">
      <c r="A62" s="14">
        <v>3218</v>
      </c>
      <c r="B62" s="14">
        <v>137</v>
      </c>
      <c r="C62" s="14">
        <v>25</v>
      </c>
      <c r="D62" s="13"/>
      <c r="E62" s="13"/>
      <c r="F62" s="13"/>
      <c r="G62" s="13"/>
      <c r="H62" s="13"/>
    </row>
    <row r="63" spans="1:8">
      <c r="A63" s="14">
        <v>3219</v>
      </c>
      <c r="B63" s="14">
        <v>121</v>
      </c>
      <c r="C63" s="14">
        <v>40</v>
      </c>
      <c r="D63" s="13"/>
      <c r="E63" s="13"/>
      <c r="F63" s="13"/>
      <c r="G63" s="13"/>
      <c r="H63" s="13"/>
    </row>
    <row r="64" spans="1:8">
      <c r="A64" s="14">
        <v>3220</v>
      </c>
      <c r="B64" s="14">
        <v>158</v>
      </c>
      <c r="C64" s="14">
        <v>90</v>
      </c>
      <c r="D64" s="13"/>
      <c r="E64" s="13"/>
      <c r="F64" s="13"/>
      <c r="G64" s="13"/>
      <c r="H64" s="13"/>
    </row>
    <row r="65" spans="1:8">
      <c r="A65" s="14">
        <v>3221</v>
      </c>
      <c r="B65" s="14">
        <v>200</v>
      </c>
      <c r="C65" s="14">
        <v>36</v>
      </c>
      <c r="D65" s="13"/>
      <c r="E65" s="13"/>
      <c r="F65" s="13"/>
      <c r="G65" s="13"/>
      <c r="H65" s="13"/>
    </row>
    <row r="66" spans="1:8">
      <c r="A66" s="14">
        <v>3222</v>
      </c>
      <c r="B66" s="14">
        <v>188</v>
      </c>
      <c r="C66" s="14">
        <v>66</v>
      </c>
      <c r="D66" s="13"/>
      <c r="E66" s="13"/>
      <c r="F66" s="13"/>
      <c r="G66" s="13"/>
      <c r="H66" s="13"/>
    </row>
    <row r="67" spans="1:8">
      <c r="A67" s="14">
        <v>3223</v>
      </c>
      <c r="B67" s="14">
        <v>171</v>
      </c>
      <c r="C67" s="14">
        <v>31</v>
      </c>
      <c r="D67" s="13"/>
      <c r="E67" s="13"/>
      <c r="F67" s="13"/>
      <c r="G67" s="13"/>
      <c r="H67" s="13"/>
    </row>
    <row r="68" spans="1:8">
      <c r="A68" s="14">
        <v>3224</v>
      </c>
      <c r="B68" s="14">
        <v>79</v>
      </c>
      <c r="C68" s="14">
        <v>17</v>
      </c>
      <c r="D68" s="13"/>
      <c r="E68" s="13"/>
      <c r="F68" s="13"/>
      <c r="G68" s="13"/>
      <c r="H68" s="13"/>
    </row>
    <row r="69" spans="1:8">
      <c r="A69" s="14">
        <v>3225</v>
      </c>
      <c r="B69" s="14">
        <v>142</v>
      </c>
      <c r="C69" s="14">
        <v>36</v>
      </c>
      <c r="D69" s="13"/>
      <c r="E69" s="13"/>
      <c r="F69" s="13"/>
      <c r="G69" s="13"/>
      <c r="H69" s="13"/>
    </row>
    <row r="70" spans="1:8">
      <c r="A70" s="14">
        <v>3226</v>
      </c>
      <c r="B70" s="14">
        <v>194</v>
      </c>
      <c r="C70" s="14">
        <v>47</v>
      </c>
      <c r="D70" s="13"/>
      <c r="E70" s="13"/>
      <c r="F70" s="13"/>
      <c r="G70" s="13"/>
      <c r="H70" s="13"/>
    </row>
    <row r="71" spans="1:8">
      <c r="A71" s="14">
        <v>3227</v>
      </c>
      <c r="B71" s="14">
        <v>149</v>
      </c>
      <c r="C71" s="14">
        <v>36</v>
      </c>
      <c r="D71" s="13"/>
      <c r="E71" s="13"/>
      <c r="F71" s="13"/>
      <c r="G71" s="13"/>
      <c r="H71" s="13"/>
    </row>
    <row r="72" spans="1:8">
      <c r="A72" s="14">
        <v>3228</v>
      </c>
      <c r="B72" s="14">
        <v>161</v>
      </c>
      <c r="C72" s="14">
        <v>65</v>
      </c>
      <c r="D72" s="13"/>
      <c r="E72" s="13"/>
      <c r="F72" s="13"/>
      <c r="G72" s="13"/>
      <c r="H72" s="13"/>
    </row>
    <row r="73" spans="1:8">
      <c r="A73" s="14">
        <v>3229</v>
      </c>
      <c r="B73" s="14">
        <v>186</v>
      </c>
      <c r="C73" s="14">
        <v>41</v>
      </c>
      <c r="D73" s="13"/>
      <c r="E73" s="13"/>
      <c r="F73" s="13"/>
      <c r="G73" s="13"/>
      <c r="H73" s="13"/>
    </row>
    <row r="74" spans="1:8">
      <c r="A74" s="14">
        <v>3230</v>
      </c>
      <c r="B74" s="14">
        <v>114</v>
      </c>
      <c r="C74" s="14">
        <v>34</v>
      </c>
      <c r="D74" s="13"/>
      <c r="E74" s="13"/>
      <c r="F74" s="13"/>
      <c r="G74" s="13"/>
      <c r="H74" s="13"/>
    </row>
    <row r="75" spans="1:8">
      <c r="A75" s="14">
        <v>3231</v>
      </c>
      <c r="B75" s="14">
        <v>144</v>
      </c>
      <c r="C75" s="14">
        <v>32</v>
      </c>
      <c r="D75" s="13"/>
      <c r="E75" s="13"/>
      <c r="F75" s="13"/>
      <c r="G75" s="13"/>
      <c r="H75" s="13"/>
    </row>
    <row r="76" spans="1:8">
      <c r="A76" s="14">
        <v>3232</v>
      </c>
      <c r="B76" s="14">
        <v>170</v>
      </c>
      <c r="C76" s="14">
        <v>25</v>
      </c>
      <c r="D76" s="13"/>
      <c r="E76" s="13"/>
      <c r="F76" s="13"/>
      <c r="G76" s="13"/>
      <c r="H76" s="13"/>
    </row>
    <row r="77" spans="1:8">
      <c r="A77" s="14">
        <v>3233</v>
      </c>
      <c r="B77" s="14">
        <v>138</v>
      </c>
      <c r="C77" s="14">
        <v>40</v>
      </c>
      <c r="D77" s="13"/>
      <c r="E77" s="13"/>
      <c r="F77" s="13"/>
      <c r="G77" s="13"/>
      <c r="H77" s="13"/>
    </row>
    <row r="78" spans="1:8">
      <c r="A78" s="14">
        <v>3234</v>
      </c>
      <c r="B78" s="14">
        <v>145</v>
      </c>
      <c r="C78" s="14">
        <v>33</v>
      </c>
      <c r="D78" s="13"/>
      <c r="E78" s="13"/>
      <c r="F78" s="13"/>
      <c r="G78" s="13"/>
      <c r="H78" s="13"/>
    </row>
    <row r="79" spans="1:8">
      <c r="A79" s="14">
        <v>3235</v>
      </c>
      <c r="B79" s="14">
        <v>139</v>
      </c>
      <c r="C79" s="14">
        <v>28</v>
      </c>
      <c r="D79" s="13"/>
      <c r="E79" s="13"/>
      <c r="F79" s="13"/>
      <c r="G79" s="13"/>
      <c r="H79" s="13"/>
    </row>
    <row r="80" spans="1:8">
      <c r="A80" s="14">
        <v>3236</v>
      </c>
      <c r="B80" s="14">
        <v>145</v>
      </c>
      <c r="C80" s="14">
        <v>28</v>
      </c>
      <c r="D80" s="13"/>
      <c r="E80" s="13"/>
      <c r="F80" s="13"/>
      <c r="G80" s="13"/>
      <c r="H80" s="13"/>
    </row>
    <row r="81" spans="1:8">
      <c r="A81" s="14">
        <v>3237</v>
      </c>
      <c r="B81" s="14">
        <v>109</v>
      </c>
      <c r="C81" s="14">
        <v>38</v>
      </c>
      <c r="D81" s="13"/>
      <c r="E81" s="13"/>
      <c r="F81" s="13"/>
      <c r="G81" s="13"/>
      <c r="H81" s="13"/>
    </row>
    <row r="82" spans="1:8">
      <c r="A82" s="14">
        <v>3238</v>
      </c>
      <c r="B82" s="14">
        <v>118</v>
      </c>
      <c r="C82" s="14">
        <v>41</v>
      </c>
      <c r="D82" s="13"/>
      <c r="E82" s="13"/>
      <c r="F82" s="13"/>
      <c r="G82" s="13"/>
      <c r="H82" s="13"/>
    </row>
    <row r="83" spans="1:8">
      <c r="A83" s="14">
        <v>3239</v>
      </c>
      <c r="B83" s="14">
        <v>129</v>
      </c>
      <c r="C83" s="14">
        <v>27</v>
      </c>
      <c r="D83" s="13"/>
      <c r="E83" s="13"/>
      <c r="F83" s="13"/>
      <c r="G83" s="13"/>
      <c r="H83" s="13"/>
    </row>
    <row r="84" spans="1:8">
      <c r="A84" s="14">
        <v>3240</v>
      </c>
      <c r="B84" s="14">
        <v>178</v>
      </c>
      <c r="C84" s="14">
        <v>29</v>
      </c>
      <c r="D84" s="13"/>
      <c r="E84" s="13"/>
      <c r="F84" s="13"/>
      <c r="G84" s="13"/>
      <c r="H84" s="13"/>
    </row>
    <row r="85" spans="1:8">
      <c r="A85" s="14">
        <v>3241</v>
      </c>
      <c r="B85" s="14">
        <v>152</v>
      </c>
      <c r="C85" s="14">
        <v>34</v>
      </c>
      <c r="D85" s="13"/>
      <c r="E85" s="13"/>
      <c r="F85" s="13"/>
      <c r="G85" s="13"/>
      <c r="H85" s="13"/>
    </row>
    <row r="86" spans="1:8">
      <c r="A86" s="14">
        <v>3242</v>
      </c>
      <c r="B86" s="14">
        <v>141</v>
      </c>
      <c r="C86" s="14">
        <v>38</v>
      </c>
      <c r="D86" s="13"/>
      <c r="E86" s="13"/>
      <c r="F86" s="13"/>
      <c r="G86" s="13"/>
      <c r="H86" s="13"/>
    </row>
    <row r="87" spans="1:8">
      <c r="A87" s="14">
        <v>3243</v>
      </c>
      <c r="B87" s="14">
        <v>145</v>
      </c>
      <c r="C87" s="14">
        <v>58</v>
      </c>
      <c r="D87" s="13"/>
      <c r="E87" s="13"/>
      <c r="F87" s="13"/>
      <c r="G87" s="13"/>
      <c r="H87" s="13"/>
    </row>
    <row r="88" spans="1:8">
      <c r="A88" s="14" t="s">
        <v>981</v>
      </c>
      <c r="B88" s="13"/>
      <c r="C88" s="13"/>
      <c r="D88" s="13"/>
      <c r="E88" s="13"/>
      <c r="F88" s="13"/>
      <c r="G88" s="13"/>
      <c r="H88" s="13"/>
    </row>
    <row r="89" spans="1:8">
      <c r="A89" s="14" t="s">
        <v>0</v>
      </c>
      <c r="B89" s="14" t="s">
        <v>982</v>
      </c>
      <c r="C89" s="14" t="s">
        <v>983</v>
      </c>
      <c r="D89" s="14" t="s">
        <v>984</v>
      </c>
      <c r="E89" s="13"/>
      <c r="F89" s="13"/>
      <c r="G89" s="13"/>
      <c r="H89" s="13"/>
    </row>
    <row r="90" spans="1:8">
      <c r="A90" s="14">
        <v>3301</v>
      </c>
      <c r="B90" s="14">
        <v>109</v>
      </c>
      <c r="C90" s="14">
        <v>120</v>
      </c>
      <c r="D90" s="14">
        <v>38</v>
      </c>
      <c r="E90" s="13"/>
      <c r="F90" s="13"/>
      <c r="G90" s="13"/>
      <c r="H90" s="13"/>
    </row>
    <row r="91" spans="1:8">
      <c r="A91" s="14">
        <v>3302</v>
      </c>
      <c r="B91" s="14">
        <v>126</v>
      </c>
      <c r="C91" s="14">
        <v>161</v>
      </c>
      <c r="D91" s="14">
        <v>47</v>
      </c>
      <c r="E91" s="13"/>
      <c r="F91" s="13"/>
      <c r="G91" s="13"/>
      <c r="H91" s="13"/>
    </row>
    <row r="92" spans="1:8">
      <c r="A92" s="14">
        <v>3303</v>
      </c>
      <c r="B92" s="14">
        <v>122</v>
      </c>
      <c r="C92" s="14">
        <v>106</v>
      </c>
      <c r="D92" s="14">
        <v>74</v>
      </c>
      <c r="E92" s="13"/>
      <c r="F92" s="13"/>
      <c r="G92" s="13"/>
      <c r="H92" s="13"/>
    </row>
    <row r="93" spans="1:8">
      <c r="A93" s="14">
        <v>3304</v>
      </c>
      <c r="B93" s="14">
        <v>90</v>
      </c>
      <c r="C93" s="14">
        <v>151</v>
      </c>
      <c r="D93" s="14">
        <v>33</v>
      </c>
      <c r="E93" s="13"/>
      <c r="F93" s="13"/>
      <c r="G93" s="13"/>
      <c r="H93" s="13"/>
    </row>
    <row r="94" spans="1:8">
      <c r="A94" s="14">
        <v>3305</v>
      </c>
      <c r="B94" s="14">
        <v>58</v>
      </c>
      <c r="C94" s="14">
        <v>125</v>
      </c>
      <c r="D94" s="14">
        <v>24</v>
      </c>
      <c r="E94" s="13"/>
      <c r="F94" s="13"/>
      <c r="G94" s="13"/>
      <c r="H94" s="13"/>
    </row>
    <row r="95" spans="1:8">
      <c r="A95" s="14">
        <v>3306</v>
      </c>
      <c r="B95" s="14">
        <v>57</v>
      </c>
      <c r="C95" s="14">
        <v>167</v>
      </c>
      <c r="D95" s="14">
        <v>17</v>
      </c>
      <c r="E95" s="13"/>
      <c r="F95" s="13"/>
      <c r="G95" s="13"/>
      <c r="H95" s="13"/>
    </row>
    <row r="96" spans="1:8">
      <c r="A96" s="14">
        <v>3307</v>
      </c>
      <c r="B96" s="14">
        <v>102</v>
      </c>
      <c r="C96" s="14">
        <v>124</v>
      </c>
      <c r="D96" s="14">
        <v>72</v>
      </c>
      <c r="E96" s="13"/>
      <c r="F96" s="13"/>
      <c r="G96" s="13"/>
      <c r="H96" s="13"/>
    </row>
    <row r="97" spans="1:8">
      <c r="A97" s="14">
        <v>3308</v>
      </c>
      <c r="B97" s="14">
        <v>185</v>
      </c>
      <c r="C97" s="14">
        <v>162</v>
      </c>
      <c r="D97" s="14">
        <v>118</v>
      </c>
      <c r="E97" s="13"/>
      <c r="F97" s="13"/>
      <c r="G97" s="13"/>
      <c r="H97" s="13"/>
    </row>
    <row r="98" spans="1:8">
      <c r="A98" s="14">
        <v>3309</v>
      </c>
      <c r="B98" s="14">
        <v>73</v>
      </c>
      <c r="C98" s="14">
        <v>185</v>
      </c>
      <c r="D98" s="14">
        <v>31</v>
      </c>
      <c r="E98" s="13"/>
      <c r="F98" s="13"/>
      <c r="G98" s="13"/>
      <c r="H98" s="13"/>
    </row>
    <row r="99" spans="1:8">
      <c r="A99" s="14">
        <v>3310</v>
      </c>
      <c r="B99" s="14">
        <v>77</v>
      </c>
      <c r="C99" s="14">
        <v>204</v>
      </c>
      <c r="D99" s="14">
        <v>28</v>
      </c>
      <c r="E99" s="13"/>
      <c r="F99" s="13"/>
      <c r="G99" s="13"/>
      <c r="H99" s="13"/>
    </row>
    <row r="100" spans="1:8">
      <c r="A100" s="14">
        <v>3311</v>
      </c>
      <c r="B100" s="14">
        <v>110</v>
      </c>
      <c r="C100" s="14">
        <v>113</v>
      </c>
      <c r="D100" s="14">
        <v>52</v>
      </c>
      <c r="E100" s="13"/>
      <c r="F100" s="13"/>
      <c r="G100" s="13"/>
      <c r="H100" s="13"/>
    </row>
    <row r="101" spans="1:8">
      <c r="A101" s="14">
        <v>3312</v>
      </c>
      <c r="B101" s="14">
        <v>71</v>
      </c>
      <c r="C101" s="14">
        <v>192</v>
      </c>
      <c r="D101" s="14">
        <v>26</v>
      </c>
      <c r="E101" s="13"/>
      <c r="F101" s="13"/>
      <c r="G101" s="13"/>
      <c r="H101" s="13"/>
    </row>
    <row r="102" spans="1:8">
      <c r="A102" s="14">
        <v>3313</v>
      </c>
      <c r="B102" s="14">
        <v>59</v>
      </c>
      <c r="C102" s="14">
        <v>162</v>
      </c>
      <c r="D102" s="14">
        <v>26</v>
      </c>
      <c r="E102" s="13"/>
      <c r="F102" s="13"/>
      <c r="G102" s="13"/>
      <c r="H102" s="13"/>
    </row>
    <row r="103" spans="1:8">
      <c r="A103" s="14">
        <v>3314</v>
      </c>
      <c r="B103" s="14">
        <v>41</v>
      </c>
      <c r="C103" s="14">
        <v>58</v>
      </c>
      <c r="D103" s="14">
        <v>13</v>
      </c>
      <c r="E103" s="13"/>
      <c r="F103" s="13"/>
      <c r="G103" s="13"/>
      <c r="H103" s="13"/>
    </row>
    <row r="104" spans="1:8">
      <c r="A104" s="14">
        <v>3315</v>
      </c>
      <c r="B104" s="14">
        <v>141</v>
      </c>
      <c r="C104" s="14">
        <v>137</v>
      </c>
      <c r="D104" s="14">
        <v>50</v>
      </c>
      <c r="E104" s="13"/>
      <c r="F104" s="13"/>
      <c r="G104" s="13"/>
      <c r="H104" s="13"/>
    </row>
    <row r="105" spans="1:8">
      <c r="A105" s="14">
        <v>3316</v>
      </c>
      <c r="B105" s="14">
        <v>126</v>
      </c>
      <c r="C105" s="14">
        <v>256</v>
      </c>
      <c r="D105" s="14">
        <v>26</v>
      </c>
      <c r="E105" s="13"/>
      <c r="F105" s="13"/>
      <c r="G105" s="13"/>
      <c r="H105" s="13"/>
    </row>
    <row r="106" spans="1:8">
      <c r="A106" s="14">
        <v>3317</v>
      </c>
      <c r="B106" s="14">
        <v>129</v>
      </c>
      <c r="C106" s="14">
        <v>133</v>
      </c>
      <c r="D106" s="14">
        <v>48</v>
      </c>
      <c r="E106" s="13"/>
      <c r="F106" s="13"/>
      <c r="G106" s="13"/>
      <c r="H106" s="13"/>
    </row>
    <row r="107" spans="1:8">
      <c r="A107" s="14">
        <v>3318</v>
      </c>
      <c r="B107" s="14">
        <v>127</v>
      </c>
      <c r="C107" s="14">
        <v>113</v>
      </c>
      <c r="D107" s="14">
        <v>60</v>
      </c>
      <c r="E107" s="13"/>
      <c r="F107" s="13"/>
      <c r="G107" s="13"/>
      <c r="H107" s="13"/>
    </row>
    <row r="108" spans="1:8">
      <c r="A108" s="14">
        <v>3319</v>
      </c>
      <c r="B108" s="14">
        <v>63</v>
      </c>
      <c r="C108" s="14">
        <v>127</v>
      </c>
      <c r="D108" s="14">
        <v>48</v>
      </c>
      <c r="E108" s="13"/>
      <c r="F108" s="13"/>
      <c r="G108" s="13"/>
      <c r="H108" s="13"/>
    </row>
    <row r="109" spans="1:8">
      <c r="A109" s="14">
        <v>3320</v>
      </c>
      <c r="B109" s="14">
        <v>142</v>
      </c>
      <c r="C109" s="14">
        <v>102</v>
      </c>
      <c r="D109" s="14">
        <v>69</v>
      </c>
      <c r="E109" s="13"/>
      <c r="F109" s="13"/>
      <c r="G109" s="13"/>
      <c r="H109" s="13"/>
    </row>
    <row r="110" spans="1:8">
      <c r="A110" s="14">
        <v>3321</v>
      </c>
      <c r="B110" s="14">
        <v>125</v>
      </c>
      <c r="C110" s="14">
        <v>131</v>
      </c>
      <c r="D110" s="14">
        <v>29</v>
      </c>
      <c r="E110" s="13"/>
      <c r="F110" s="13"/>
      <c r="G110" s="13"/>
      <c r="H110" s="13"/>
    </row>
    <row r="111" spans="1:8">
      <c r="A111" s="14">
        <v>3322</v>
      </c>
      <c r="B111" s="14">
        <v>71</v>
      </c>
      <c r="C111" s="14">
        <v>256</v>
      </c>
      <c r="D111" s="14">
        <v>23</v>
      </c>
      <c r="E111" s="13"/>
      <c r="F111" s="13"/>
      <c r="G111" s="13"/>
      <c r="H111" s="13"/>
    </row>
    <row r="112" spans="1:8">
      <c r="A112" s="14">
        <v>3323</v>
      </c>
      <c r="B112" s="14">
        <v>117</v>
      </c>
      <c r="C112" s="14">
        <v>133</v>
      </c>
      <c r="D112" s="14">
        <v>62</v>
      </c>
      <c r="E112" s="13"/>
      <c r="F112" s="13"/>
      <c r="G112" s="13"/>
      <c r="H112" s="13"/>
    </row>
    <row r="113" spans="1:8">
      <c r="A113" s="14">
        <v>3324</v>
      </c>
      <c r="B113" s="14">
        <v>138</v>
      </c>
      <c r="C113" s="14">
        <v>227</v>
      </c>
      <c r="D113" s="14">
        <v>118</v>
      </c>
      <c r="E113" s="13"/>
      <c r="F113" s="13"/>
      <c r="G113" s="13"/>
      <c r="H113" s="13"/>
    </row>
    <row r="114" spans="1:8">
      <c r="A114" s="14">
        <v>3325</v>
      </c>
      <c r="B114" s="14">
        <v>100</v>
      </c>
      <c r="C114" s="14">
        <v>172</v>
      </c>
      <c r="D114" s="14">
        <v>56</v>
      </c>
      <c r="E114" s="13"/>
      <c r="F114" s="13"/>
      <c r="G114" s="13"/>
      <c r="H114" s="13"/>
    </row>
    <row r="115" spans="1:8">
      <c r="A115" s="14">
        <v>3326</v>
      </c>
      <c r="B115" s="14">
        <v>54</v>
      </c>
      <c r="C115" s="14">
        <v>101</v>
      </c>
      <c r="D115" s="14">
        <v>35</v>
      </c>
      <c r="E115" s="13"/>
      <c r="F115" s="13"/>
      <c r="G115" s="13"/>
      <c r="H115" s="13"/>
    </row>
    <row r="116" spans="1:8">
      <c r="A116" s="14">
        <v>3327</v>
      </c>
      <c r="B116" s="14">
        <v>98</v>
      </c>
      <c r="C116" s="14">
        <v>84</v>
      </c>
      <c r="D116" s="14">
        <v>32</v>
      </c>
      <c r="E116" s="13"/>
      <c r="F116" s="13"/>
      <c r="G116" s="13"/>
      <c r="H116" s="13"/>
    </row>
    <row r="117" spans="1:8">
      <c r="A117" s="14">
        <v>3328</v>
      </c>
      <c r="B117" s="14">
        <v>68</v>
      </c>
      <c r="C117" s="14">
        <v>101</v>
      </c>
      <c r="D117" s="14">
        <v>34</v>
      </c>
      <c r="E117" s="13"/>
      <c r="F117" s="13"/>
      <c r="G117" s="13"/>
      <c r="H117" s="13"/>
    </row>
    <row r="118" spans="1:8">
      <c r="A118" s="14" t="s">
        <v>985</v>
      </c>
      <c r="B118" s="13"/>
      <c r="C118" s="13"/>
      <c r="D118" s="13"/>
      <c r="E118" s="13"/>
      <c r="F118" s="13"/>
      <c r="G118" s="13"/>
      <c r="H118" s="13"/>
    </row>
    <row r="119" spans="1:8">
      <c r="A119" s="14" t="s">
        <v>0</v>
      </c>
      <c r="B119" s="14" t="s">
        <v>986</v>
      </c>
      <c r="C119" s="14" t="s">
        <v>987</v>
      </c>
      <c r="D119" s="14" t="s">
        <v>988</v>
      </c>
      <c r="E119" s="14" t="s">
        <v>989</v>
      </c>
      <c r="F119" s="13"/>
      <c r="G119" s="13"/>
      <c r="H119" s="13"/>
    </row>
    <row r="120" spans="1:8">
      <c r="A120" s="14">
        <v>3401</v>
      </c>
      <c r="B120" s="14">
        <v>214</v>
      </c>
      <c r="C120" s="14">
        <v>27</v>
      </c>
      <c r="D120" s="14">
        <v>52</v>
      </c>
      <c r="E120" s="14">
        <v>9</v>
      </c>
      <c r="F120" s="13"/>
      <c r="G120" s="13"/>
      <c r="H120" s="13"/>
    </row>
    <row r="121" spans="1:8">
      <c r="A121" s="14">
        <v>3402</v>
      </c>
      <c r="B121" s="14">
        <v>147</v>
      </c>
      <c r="C121" s="14">
        <v>33</v>
      </c>
      <c r="D121" s="14">
        <v>51</v>
      </c>
      <c r="E121" s="14">
        <v>10</v>
      </c>
      <c r="F121" s="13"/>
      <c r="G121" s="13"/>
      <c r="H121" s="13"/>
    </row>
    <row r="122" spans="1:8">
      <c r="A122" s="14">
        <v>3403</v>
      </c>
      <c r="B122" s="14">
        <v>162</v>
      </c>
      <c r="C122" s="14">
        <v>23</v>
      </c>
      <c r="D122" s="14">
        <v>38</v>
      </c>
      <c r="E122" s="14">
        <v>28</v>
      </c>
      <c r="F122" s="13"/>
      <c r="G122" s="13"/>
      <c r="H122" s="13"/>
    </row>
    <row r="123" spans="1:8">
      <c r="A123" s="14">
        <v>3404</v>
      </c>
      <c r="B123" s="14">
        <v>101</v>
      </c>
      <c r="C123" s="14">
        <v>49</v>
      </c>
      <c r="D123" s="14">
        <v>41</v>
      </c>
      <c r="E123" s="14">
        <v>7</v>
      </c>
      <c r="F123" s="13"/>
      <c r="G123" s="13"/>
      <c r="H123" s="13"/>
    </row>
    <row r="124" spans="1:8">
      <c r="A124" s="14">
        <v>3405</v>
      </c>
      <c r="B124" s="14">
        <v>150</v>
      </c>
      <c r="C124" s="14">
        <v>34</v>
      </c>
      <c r="D124" s="14">
        <v>28</v>
      </c>
      <c r="E124" s="14">
        <v>15</v>
      </c>
      <c r="F124" s="13"/>
      <c r="G124" s="13"/>
      <c r="H124" s="13"/>
    </row>
    <row r="125" spans="1:8">
      <c r="A125" s="14">
        <v>3406</v>
      </c>
      <c r="B125" s="14">
        <v>209</v>
      </c>
      <c r="C125" s="14">
        <v>38</v>
      </c>
      <c r="D125" s="14">
        <v>38</v>
      </c>
      <c r="E125" s="14">
        <v>25</v>
      </c>
      <c r="F125" s="13"/>
      <c r="G125" s="13"/>
      <c r="H125" s="13"/>
    </row>
    <row r="126" spans="1:8">
      <c r="A126" s="14">
        <v>3407</v>
      </c>
      <c r="B126" s="14">
        <v>218</v>
      </c>
      <c r="C126" s="14">
        <v>26</v>
      </c>
      <c r="D126" s="14">
        <v>37</v>
      </c>
      <c r="E126" s="14">
        <v>11</v>
      </c>
      <c r="F126" s="13"/>
      <c r="G126" s="13"/>
      <c r="H126" s="13"/>
    </row>
    <row r="127" spans="1:8">
      <c r="A127" s="14">
        <v>3408</v>
      </c>
      <c r="B127" s="14">
        <v>117</v>
      </c>
      <c r="C127" s="14">
        <v>26</v>
      </c>
      <c r="D127" s="14">
        <v>34</v>
      </c>
      <c r="E127" s="14">
        <v>7</v>
      </c>
      <c r="F127" s="13"/>
      <c r="G127" s="13"/>
      <c r="H127" s="13"/>
    </row>
    <row r="128" spans="1:8">
      <c r="A128" s="14">
        <v>3409</v>
      </c>
      <c r="B128" s="14">
        <v>120</v>
      </c>
      <c r="C128" s="14">
        <v>20</v>
      </c>
      <c r="D128" s="14">
        <v>31</v>
      </c>
      <c r="E128" s="14">
        <v>20</v>
      </c>
      <c r="F128" s="13"/>
      <c r="G128" s="13"/>
      <c r="H128" s="13"/>
    </row>
    <row r="129" spans="1:8">
      <c r="A129" s="14">
        <v>3410</v>
      </c>
      <c r="B129" s="14">
        <v>160</v>
      </c>
      <c r="C129" s="14">
        <v>25</v>
      </c>
      <c r="D129" s="14">
        <v>52</v>
      </c>
      <c r="E129" s="14">
        <v>11</v>
      </c>
      <c r="F129" s="13"/>
      <c r="G129" s="13"/>
      <c r="H129" s="13"/>
    </row>
    <row r="130" spans="1:8">
      <c r="A130" s="14">
        <v>3411</v>
      </c>
      <c r="B130" s="14">
        <v>100</v>
      </c>
      <c r="C130" s="14">
        <v>21</v>
      </c>
      <c r="D130" s="14">
        <v>63</v>
      </c>
      <c r="E130" s="14">
        <v>12</v>
      </c>
      <c r="F130" s="13"/>
      <c r="G130" s="13"/>
      <c r="H130" s="13"/>
    </row>
    <row r="131" spans="1:8">
      <c r="A131" s="14">
        <v>3412</v>
      </c>
      <c r="B131" s="14">
        <v>158</v>
      </c>
      <c r="C131" s="14">
        <v>65</v>
      </c>
      <c r="D131" s="14">
        <v>45</v>
      </c>
      <c r="E131" s="14">
        <v>11</v>
      </c>
      <c r="F131" s="13"/>
      <c r="G131" s="13"/>
      <c r="H131" s="13"/>
    </row>
    <row r="132" spans="1:8">
      <c r="A132" s="14">
        <v>3413</v>
      </c>
      <c r="B132" s="14">
        <v>122</v>
      </c>
      <c r="C132" s="14">
        <v>18</v>
      </c>
      <c r="D132" s="14">
        <v>103</v>
      </c>
      <c r="E132" s="14">
        <v>13</v>
      </c>
      <c r="F132" s="13"/>
      <c r="G132" s="13"/>
      <c r="H132" s="13"/>
    </row>
    <row r="133" spans="1:8">
      <c r="A133" s="14">
        <v>3414</v>
      </c>
      <c r="B133" s="14">
        <v>107</v>
      </c>
      <c r="C133" s="14">
        <v>33</v>
      </c>
      <c r="D133" s="14">
        <v>34</v>
      </c>
      <c r="E133" s="14">
        <v>15</v>
      </c>
      <c r="F133" s="13"/>
      <c r="G133" s="13"/>
      <c r="H133" s="13"/>
    </row>
    <row r="134" spans="1:8">
      <c r="A134" s="14">
        <v>3415</v>
      </c>
      <c r="B134" s="14">
        <v>90</v>
      </c>
      <c r="C134" s="14">
        <v>21</v>
      </c>
      <c r="D134" s="14">
        <v>46</v>
      </c>
      <c r="E134" s="14">
        <v>14</v>
      </c>
      <c r="F134" s="13"/>
      <c r="G134" s="13"/>
      <c r="H134" s="13"/>
    </row>
    <row r="135" spans="1:8">
      <c r="A135" s="14">
        <v>3416</v>
      </c>
      <c r="B135" s="14">
        <v>106</v>
      </c>
      <c r="C135" s="14">
        <v>22</v>
      </c>
      <c r="D135" s="14">
        <v>40</v>
      </c>
      <c r="E135" s="14">
        <v>22</v>
      </c>
      <c r="F135" s="13"/>
      <c r="G135" s="13"/>
      <c r="H135" s="13"/>
    </row>
    <row r="136" spans="1:8">
      <c r="A136" s="14">
        <v>3417</v>
      </c>
      <c r="B136" s="14">
        <v>174</v>
      </c>
      <c r="C136" s="14">
        <v>8</v>
      </c>
      <c r="D136" s="14">
        <v>108</v>
      </c>
      <c r="E136" s="14">
        <v>8</v>
      </c>
      <c r="F136" s="13"/>
      <c r="G136" s="13"/>
      <c r="H136" s="13"/>
    </row>
    <row r="137" spans="1:8">
      <c r="A137" s="14">
        <v>3418</v>
      </c>
      <c r="B137" s="14">
        <v>105</v>
      </c>
      <c r="C137" s="14">
        <v>38</v>
      </c>
      <c r="D137" s="14">
        <v>29</v>
      </c>
      <c r="E137" s="14">
        <v>12</v>
      </c>
      <c r="F137" s="13"/>
      <c r="G137" s="13"/>
      <c r="H137" s="13"/>
    </row>
    <row r="138" spans="1:8">
      <c r="A138" s="14">
        <v>3419</v>
      </c>
      <c r="B138" s="14">
        <v>130</v>
      </c>
      <c r="C138" s="14">
        <v>9</v>
      </c>
      <c r="D138" s="14">
        <v>93</v>
      </c>
      <c r="E138" s="14">
        <v>6</v>
      </c>
      <c r="F138" s="13"/>
      <c r="G138" s="13"/>
      <c r="H138" s="13"/>
    </row>
    <row r="139" spans="1:8">
      <c r="A139" s="14">
        <v>3420</v>
      </c>
      <c r="B139" s="14">
        <v>202</v>
      </c>
      <c r="C139" s="14">
        <v>50</v>
      </c>
      <c r="D139" s="14">
        <v>51</v>
      </c>
      <c r="E139" s="14">
        <v>19</v>
      </c>
      <c r="F139" s="13"/>
      <c r="G139" s="13"/>
      <c r="H139" s="13"/>
    </row>
    <row r="140" spans="1:8">
      <c r="A140" s="14">
        <v>3421</v>
      </c>
      <c r="B140" s="14">
        <v>251</v>
      </c>
      <c r="C140" s="14">
        <v>21</v>
      </c>
      <c r="D140" s="14">
        <v>60</v>
      </c>
      <c r="E140" s="14">
        <v>11</v>
      </c>
      <c r="F140" s="13"/>
      <c r="G140" s="13"/>
      <c r="H140" s="13"/>
    </row>
    <row r="141" spans="1:8">
      <c r="A141" s="14">
        <v>3422</v>
      </c>
      <c r="B141" s="14">
        <v>158</v>
      </c>
      <c r="C141" s="14">
        <v>49</v>
      </c>
      <c r="D141" s="14">
        <v>46</v>
      </c>
      <c r="E141" s="14">
        <v>13</v>
      </c>
      <c r="F141" s="13"/>
      <c r="G141" s="13"/>
      <c r="H141" s="13"/>
    </row>
    <row r="142" spans="1:8">
      <c r="A142" s="14">
        <v>3423</v>
      </c>
      <c r="B142" s="14">
        <v>129</v>
      </c>
      <c r="C142" s="14">
        <v>13</v>
      </c>
      <c r="D142" s="14">
        <v>57</v>
      </c>
      <c r="E142" s="14">
        <v>13</v>
      </c>
      <c r="F142" s="13"/>
      <c r="G142" s="13"/>
      <c r="H142" s="13"/>
    </row>
    <row r="143" spans="1:8">
      <c r="A143" s="14">
        <v>3424</v>
      </c>
      <c r="B143" s="14">
        <v>124</v>
      </c>
      <c r="C143" s="14">
        <v>51</v>
      </c>
      <c r="D143" s="14">
        <v>23</v>
      </c>
      <c r="E143" s="14">
        <v>10</v>
      </c>
      <c r="F143" s="13"/>
      <c r="G143" s="13"/>
      <c r="H143" s="13"/>
    </row>
    <row r="144" spans="1:8">
      <c r="A144" s="14">
        <v>3425</v>
      </c>
      <c r="B144" s="14">
        <v>191</v>
      </c>
      <c r="C144" s="14">
        <v>22</v>
      </c>
      <c r="D144" s="14">
        <v>67</v>
      </c>
      <c r="E144" s="14">
        <v>17</v>
      </c>
      <c r="F144" s="13"/>
      <c r="G144" s="13"/>
      <c r="H144" s="13"/>
    </row>
    <row r="145" spans="1:8">
      <c r="A145" s="14">
        <v>3426</v>
      </c>
      <c r="B145" s="14">
        <v>176</v>
      </c>
      <c r="C145" s="14">
        <v>30</v>
      </c>
      <c r="D145" s="14">
        <v>45</v>
      </c>
      <c r="E145" s="14">
        <v>26</v>
      </c>
      <c r="F145" s="13"/>
      <c r="G145" s="13"/>
      <c r="H145" s="13"/>
    </row>
    <row r="146" spans="1:8">
      <c r="A146" s="14">
        <v>3427</v>
      </c>
      <c r="B146" s="14">
        <v>99</v>
      </c>
      <c r="C146" s="14">
        <v>68</v>
      </c>
      <c r="D146" s="14">
        <v>32</v>
      </c>
      <c r="E146" s="14">
        <v>12</v>
      </c>
      <c r="F146" s="13"/>
      <c r="G146" s="13"/>
      <c r="H146" s="13"/>
    </row>
    <row r="147" spans="1:8">
      <c r="A147" s="14">
        <v>3428</v>
      </c>
      <c r="B147" s="14">
        <v>112</v>
      </c>
      <c r="C147" s="14">
        <v>17</v>
      </c>
      <c r="D147" s="14">
        <v>22</v>
      </c>
      <c r="E147" s="14">
        <v>5</v>
      </c>
      <c r="F147" s="13"/>
      <c r="G147" s="13"/>
      <c r="H147" s="13"/>
    </row>
    <row r="148" spans="1:8">
      <c r="A148" s="14">
        <v>3429</v>
      </c>
      <c r="B148" s="14">
        <v>107</v>
      </c>
      <c r="C148" s="14">
        <v>20</v>
      </c>
      <c r="D148" s="14">
        <v>56</v>
      </c>
      <c r="E148" s="14">
        <v>12</v>
      </c>
      <c r="F148" s="13"/>
      <c r="G148" s="13"/>
      <c r="H148" s="13"/>
    </row>
    <row r="149" spans="1:8">
      <c r="A149" s="14">
        <v>3430</v>
      </c>
      <c r="B149" s="14">
        <v>170</v>
      </c>
      <c r="C149" s="14">
        <v>58</v>
      </c>
      <c r="D149" s="14">
        <v>37</v>
      </c>
      <c r="E149" s="14">
        <v>18</v>
      </c>
      <c r="F149" s="13"/>
      <c r="G149" s="13"/>
      <c r="H149" s="13"/>
    </row>
    <row r="150" spans="1:8">
      <c r="A150" s="14">
        <v>3431</v>
      </c>
      <c r="B150" s="14">
        <v>105</v>
      </c>
      <c r="C150" s="14">
        <v>9</v>
      </c>
      <c r="D150" s="14">
        <v>47</v>
      </c>
      <c r="E150" s="14">
        <v>16</v>
      </c>
      <c r="F150" s="13"/>
      <c r="G150" s="13"/>
      <c r="H150" s="13"/>
    </row>
    <row r="151" spans="1:8">
      <c r="A151" s="14">
        <v>3432</v>
      </c>
      <c r="B151" s="14">
        <v>125</v>
      </c>
      <c r="C151" s="14">
        <v>15</v>
      </c>
      <c r="D151" s="14">
        <v>91</v>
      </c>
      <c r="E151" s="14">
        <v>6</v>
      </c>
      <c r="F151" s="13"/>
      <c r="G151" s="13"/>
      <c r="H151" s="13"/>
    </row>
    <row r="152" spans="1:8">
      <c r="A152" s="14">
        <v>3433</v>
      </c>
      <c r="B152" s="14">
        <v>128</v>
      </c>
      <c r="C152" s="14">
        <v>30</v>
      </c>
      <c r="D152" s="14">
        <v>28</v>
      </c>
      <c r="E152" s="14">
        <v>21</v>
      </c>
      <c r="F152" s="13"/>
      <c r="G152" s="13"/>
      <c r="H152" s="13"/>
    </row>
    <row r="153" spans="1:8">
      <c r="A153" s="14">
        <v>3434</v>
      </c>
      <c r="B153" s="14">
        <v>173</v>
      </c>
      <c r="C153" s="14">
        <v>30</v>
      </c>
      <c r="D153" s="14">
        <v>62</v>
      </c>
      <c r="E153" s="14">
        <v>7</v>
      </c>
      <c r="F153" s="13"/>
      <c r="G153" s="13"/>
      <c r="H153" s="13"/>
    </row>
    <row r="154" spans="1:8">
      <c r="A154" s="14">
        <v>3435</v>
      </c>
      <c r="B154" s="14">
        <v>124</v>
      </c>
      <c r="C154" s="14">
        <v>30</v>
      </c>
      <c r="D154" s="14">
        <v>91</v>
      </c>
      <c r="E154" s="14">
        <v>11</v>
      </c>
      <c r="F154" s="13"/>
      <c r="G154" s="13"/>
      <c r="H154" s="13"/>
    </row>
    <row r="155" spans="1:8">
      <c r="A155" s="14">
        <v>3436</v>
      </c>
      <c r="B155" s="14">
        <v>154</v>
      </c>
      <c r="C155" s="14">
        <v>35</v>
      </c>
      <c r="D155" s="14">
        <v>49</v>
      </c>
      <c r="E155" s="14">
        <v>17</v>
      </c>
      <c r="F155" s="13"/>
      <c r="G155" s="13"/>
      <c r="H155" s="13"/>
    </row>
    <row r="156" spans="1:8">
      <c r="A156" s="14">
        <v>3437</v>
      </c>
      <c r="B156" s="14">
        <v>87</v>
      </c>
      <c r="C156" s="14">
        <v>17</v>
      </c>
      <c r="D156" s="14">
        <v>25</v>
      </c>
      <c r="E156" s="14">
        <v>21</v>
      </c>
      <c r="F156" s="13"/>
      <c r="G156" s="13"/>
      <c r="H156" s="13"/>
    </row>
    <row r="157" spans="1:8">
      <c r="A157" s="14">
        <v>3438</v>
      </c>
      <c r="B157" s="14">
        <v>94</v>
      </c>
      <c r="C157" s="14">
        <v>16</v>
      </c>
      <c r="D157" s="14">
        <v>16</v>
      </c>
      <c r="E157" s="14">
        <v>19</v>
      </c>
      <c r="F157" s="13"/>
      <c r="G157" s="13"/>
      <c r="H157" s="13"/>
    </row>
    <row r="158" spans="1:8">
      <c r="A158" s="14">
        <v>3439</v>
      </c>
      <c r="B158" s="14">
        <v>113</v>
      </c>
      <c r="C158" s="14">
        <v>38</v>
      </c>
      <c r="D158" s="14">
        <v>19</v>
      </c>
      <c r="E158" s="14">
        <v>10</v>
      </c>
      <c r="F158" s="13"/>
      <c r="G158" s="13"/>
      <c r="H158" s="13"/>
    </row>
    <row r="159" spans="1:8">
      <c r="A159" s="14">
        <v>3440</v>
      </c>
      <c r="B159" s="14">
        <v>150</v>
      </c>
      <c r="C159" s="14">
        <v>22</v>
      </c>
      <c r="D159" s="14">
        <v>46</v>
      </c>
      <c r="E159" s="14">
        <v>44</v>
      </c>
      <c r="F159" s="13"/>
      <c r="G159" s="13"/>
      <c r="H159" s="13"/>
    </row>
    <row r="160" spans="1:8">
      <c r="A160" s="14">
        <v>3441</v>
      </c>
      <c r="B160" s="14">
        <v>96</v>
      </c>
      <c r="C160" s="14">
        <v>7</v>
      </c>
      <c r="D160" s="14">
        <v>70</v>
      </c>
      <c r="E160" s="14">
        <v>6</v>
      </c>
      <c r="F160" s="13"/>
      <c r="G160" s="13"/>
      <c r="H160" s="13"/>
    </row>
    <row r="161" spans="1:8">
      <c r="A161" s="14">
        <v>3442</v>
      </c>
      <c r="B161" s="14">
        <v>165</v>
      </c>
      <c r="C161" s="14">
        <v>30</v>
      </c>
      <c r="D161" s="14">
        <v>57</v>
      </c>
      <c r="E161" s="14">
        <v>17</v>
      </c>
      <c r="F161" s="13"/>
      <c r="G161" s="13"/>
      <c r="H161" s="13"/>
    </row>
    <row r="162" spans="1:8">
      <c r="A162" s="14">
        <v>3443</v>
      </c>
      <c r="B162" s="14">
        <v>163</v>
      </c>
      <c r="C162" s="14">
        <v>20</v>
      </c>
      <c r="D162" s="14">
        <v>60</v>
      </c>
      <c r="E162" s="14">
        <v>9</v>
      </c>
      <c r="F162" s="13"/>
      <c r="G162" s="13"/>
      <c r="H162" s="13"/>
    </row>
    <row r="163" spans="1:8">
      <c r="A163" s="14">
        <v>3444</v>
      </c>
      <c r="B163" s="14">
        <v>157</v>
      </c>
      <c r="C163" s="14">
        <v>13</v>
      </c>
      <c r="D163" s="14">
        <v>59</v>
      </c>
      <c r="E163" s="14">
        <v>22</v>
      </c>
      <c r="F163" s="13"/>
      <c r="G163" s="13"/>
      <c r="H163" s="13"/>
    </row>
    <row r="164" spans="1:8">
      <c r="A164" s="14">
        <v>3445</v>
      </c>
      <c r="B164" s="14">
        <v>172</v>
      </c>
      <c r="C164" s="14">
        <v>39</v>
      </c>
      <c r="D164" s="14">
        <v>47</v>
      </c>
      <c r="E164" s="14">
        <v>5</v>
      </c>
      <c r="F164" s="13"/>
      <c r="G164" s="13"/>
      <c r="H164" s="13"/>
    </row>
    <row r="165" spans="1:8">
      <c r="A165" s="14">
        <v>3446</v>
      </c>
      <c r="B165" s="14">
        <v>109</v>
      </c>
      <c r="C165" s="14">
        <v>17</v>
      </c>
      <c r="D165" s="14">
        <v>45</v>
      </c>
      <c r="E165" s="14">
        <v>5</v>
      </c>
      <c r="F165" s="13"/>
      <c r="G165" s="13"/>
      <c r="H165" s="13"/>
    </row>
    <row r="166" spans="1:8">
      <c r="A166" s="14">
        <v>3447</v>
      </c>
      <c r="B166" s="14">
        <v>108</v>
      </c>
      <c r="C166" s="14">
        <v>3</v>
      </c>
      <c r="D166" s="14">
        <v>103</v>
      </c>
      <c r="E166" s="14">
        <v>7</v>
      </c>
      <c r="F166" s="13"/>
      <c r="G166" s="13"/>
      <c r="H166" s="13"/>
    </row>
    <row r="167" spans="1:8">
      <c r="A167" s="14">
        <v>3448</v>
      </c>
      <c r="B167" s="14">
        <v>204</v>
      </c>
      <c r="C167" s="14">
        <v>21</v>
      </c>
      <c r="D167" s="14">
        <v>60</v>
      </c>
      <c r="E167" s="14">
        <v>11</v>
      </c>
      <c r="F167" s="13"/>
      <c r="G167" s="13"/>
      <c r="H167" s="13"/>
    </row>
    <row r="168" spans="1:8">
      <c r="A168" s="14">
        <v>3449</v>
      </c>
      <c r="B168" s="14">
        <v>204</v>
      </c>
      <c r="C168" s="14">
        <v>18</v>
      </c>
      <c r="D168" s="14">
        <v>64</v>
      </c>
      <c r="E168" s="14">
        <v>20</v>
      </c>
      <c r="F168" s="13"/>
      <c r="G168" s="13"/>
      <c r="H168" s="13"/>
    </row>
    <row r="169" spans="1:8">
      <c r="A169" s="14">
        <v>3450</v>
      </c>
      <c r="B169" s="14">
        <v>126</v>
      </c>
      <c r="C169" s="14">
        <v>12</v>
      </c>
      <c r="D169" s="14">
        <v>49</v>
      </c>
      <c r="E169" s="14">
        <v>22</v>
      </c>
      <c r="F169" s="13"/>
      <c r="G169" s="13"/>
      <c r="H169" s="13"/>
    </row>
    <row r="170" spans="1:8">
      <c r="A170" s="14">
        <v>3451</v>
      </c>
      <c r="B170" s="14">
        <v>220</v>
      </c>
      <c r="C170" s="14">
        <v>12</v>
      </c>
      <c r="D170" s="14">
        <v>23</v>
      </c>
      <c r="E170" s="14">
        <v>52</v>
      </c>
      <c r="F170" s="13"/>
      <c r="G170" s="13"/>
      <c r="H170" s="13"/>
    </row>
    <row r="171" spans="1:8">
      <c r="A171" s="14">
        <v>3452</v>
      </c>
      <c r="B171" s="14">
        <v>159</v>
      </c>
      <c r="C171" s="14">
        <v>21</v>
      </c>
      <c r="D171" s="14">
        <v>31</v>
      </c>
      <c r="E171" s="14">
        <v>5</v>
      </c>
      <c r="F171" s="13"/>
      <c r="G171" s="13"/>
      <c r="H171" s="13"/>
    </row>
    <row r="172" spans="1:8">
      <c r="A172" s="14">
        <v>3453</v>
      </c>
      <c r="B172" s="14">
        <v>65</v>
      </c>
      <c r="C172" s="14">
        <v>10</v>
      </c>
      <c r="D172" s="14">
        <v>50</v>
      </c>
      <c r="E172" s="14">
        <v>4</v>
      </c>
      <c r="F172" s="13"/>
      <c r="G172" s="13"/>
      <c r="H172" s="13"/>
    </row>
    <row r="173" spans="1:8">
      <c r="A173" s="14" t="s">
        <v>990</v>
      </c>
      <c r="B173" s="13"/>
      <c r="C173" s="13"/>
      <c r="D173" s="13"/>
      <c r="E173" s="13"/>
      <c r="F173" s="13"/>
      <c r="G173" s="13"/>
      <c r="H173" s="13"/>
    </row>
    <row r="174" spans="1:8">
      <c r="A174" s="14" t="s">
        <v>0</v>
      </c>
      <c r="B174" s="14" t="s">
        <v>991</v>
      </c>
      <c r="C174" s="14" t="s">
        <v>992</v>
      </c>
      <c r="D174" s="13"/>
      <c r="E174" s="13"/>
      <c r="F174" s="13"/>
      <c r="G174" s="13"/>
      <c r="H174" s="13"/>
    </row>
    <row r="175" spans="1:8">
      <c r="A175" s="14">
        <v>3501</v>
      </c>
      <c r="B175" s="14">
        <v>78</v>
      </c>
      <c r="C175" s="14">
        <v>153</v>
      </c>
      <c r="D175" s="13"/>
      <c r="E175" s="13"/>
      <c r="F175" s="13"/>
      <c r="G175" s="13"/>
      <c r="H175" s="13"/>
    </row>
    <row r="176" spans="1:8">
      <c r="A176" s="14">
        <v>3502</v>
      </c>
      <c r="B176" s="14">
        <v>80</v>
      </c>
      <c r="C176" s="14">
        <v>208</v>
      </c>
      <c r="D176" s="13"/>
      <c r="E176" s="13"/>
      <c r="F176" s="13"/>
      <c r="G176" s="13"/>
      <c r="H176" s="13"/>
    </row>
    <row r="177" spans="1:8">
      <c r="A177" s="14">
        <v>3503</v>
      </c>
      <c r="B177" s="14">
        <v>73</v>
      </c>
      <c r="C177" s="14">
        <v>102</v>
      </c>
      <c r="D177" s="13"/>
      <c r="E177" s="13"/>
      <c r="F177" s="13"/>
      <c r="G177" s="13"/>
      <c r="H177" s="13"/>
    </row>
    <row r="178" spans="1:8">
      <c r="A178" s="14">
        <v>3504</v>
      </c>
      <c r="B178" s="14">
        <v>117</v>
      </c>
      <c r="C178" s="14">
        <v>137</v>
      </c>
      <c r="D178" s="13"/>
      <c r="E178" s="13"/>
      <c r="F178" s="13"/>
      <c r="G178" s="13"/>
      <c r="H178" s="13"/>
    </row>
    <row r="179" spans="1:8">
      <c r="A179" s="14">
        <v>3505</v>
      </c>
      <c r="B179" s="14">
        <v>65</v>
      </c>
      <c r="C179" s="14">
        <v>122</v>
      </c>
      <c r="D179" s="13"/>
      <c r="E179" s="13"/>
      <c r="F179" s="13"/>
      <c r="G179" s="13"/>
      <c r="H179" s="13"/>
    </row>
    <row r="180" spans="1:8">
      <c r="A180" s="14">
        <v>3506</v>
      </c>
      <c r="B180" s="14">
        <v>54</v>
      </c>
      <c r="C180" s="14">
        <v>123</v>
      </c>
      <c r="D180" s="13"/>
      <c r="E180" s="13"/>
      <c r="F180" s="13"/>
      <c r="G180" s="13"/>
      <c r="H180" s="13"/>
    </row>
    <row r="181" spans="1:8">
      <c r="A181" s="14">
        <v>3507</v>
      </c>
      <c r="B181" s="14">
        <v>60</v>
      </c>
      <c r="C181" s="14">
        <v>146</v>
      </c>
      <c r="D181" s="13"/>
      <c r="E181" s="13"/>
      <c r="F181" s="13"/>
      <c r="G181" s="13"/>
      <c r="H181" s="13"/>
    </row>
    <row r="182" spans="1:8">
      <c r="A182" s="14">
        <v>3508</v>
      </c>
      <c r="B182" s="14">
        <v>61</v>
      </c>
      <c r="C182" s="14">
        <v>117</v>
      </c>
      <c r="D182" s="13"/>
      <c r="E182" s="13"/>
      <c r="F182" s="13"/>
      <c r="G182" s="13"/>
      <c r="H182" s="13"/>
    </row>
    <row r="183" spans="1:8">
      <c r="A183" s="14">
        <v>3509</v>
      </c>
      <c r="B183" s="14">
        <v>45</v>
      </c>
      <c r="C183" s="14">
        <v>177</v>
      </c>
      <c r="D183" s="13"/>
      <c r="E183" s="13"/>
      <c r="F183" s="13"/>
      <c r="G183" s="13"/>
      <c r="H183" s="13"/>
    </row>
    <row r="184" spans="1:8">
      <c r="A184" s="14">
        <v>3510</v>
      </c>
      <c r="B184" s="14">
        <v>75</v>
      </c>
      <c r="C184" s="14">
        <v>186</v>
      </c>
      <c r="D184" s="13"/>
      <c r="E184" s="13"/>
      <c r="F184" s="13"/>
      <c r="G184" s="13"/>
      <c r="H184" s="13"/>
    </row>
    <row r="185" spans="1:8">
      <c r="A185" s="14">
        <v>3511</v>
      </c>
      <c r="B185" s="14">
        <v>85</v>
      </c>
      <c r="C185" s="14">
        <v>149</v>
      </c>
      <c r="D185" s="13"/>
      <c r="E185" s="13"/>
      <c r="F185" s="13"/>
      <c r="G185" s="13"/>
      <c r="H185" s="13"/>
    </row>
    <row r="186" spans="1:8">
      <c r="A186" s="14">
        <v>3512</v>
      </c>
      <c r="B186" s="14">
        <v>48</v>
      </c>
      <c r="C186" s="14">
        <v>82</v>
      </c>
      <c r="D186" s="13"/>
      <c r="E186" s="13"/>
      <c r="F186" s="13"/>
      <c r="G186" s="13"/>
      <c r="H186" s="13"/>
    </row>
    <row r="187" spans="1:8">
      <c r="A187" s="14">
        <v>3513</v>
      </c>
      <c r="B187" s="14">
        <v>63</v>
      </c>
      <c r="C187" s="14">
        <v>76</v>
      </c>
      <c r="D187" s="13"/>
      <c r="E187" s="13"/>
      <c r="F187" s="13"/>
      <c r="G187" s="13"/>
      <c r="H187" s="13"/>
    </row>
    <row r="188" spans="1:8">
      <c r="A188" s="14">
        <v>3514</v>
      </c>
      <c r="B188" s="14">
        <v>60</v>
      </c>
      <c r="C188" s="14">
        <v>101</v>
      </c>
      <c r="D188" s="13"/>
      <c r="E188" s="13"/>
      <c r="F188" s="13"/>
      <c r="G188" s="13"/>
      <c r="H188" s="13"/>
    </row>
    <row r="189" spans="1:8">
      <c r="A189" s="14">
        <v>3515</v>
      </c>
      <c r="B189" s="14">
        <v>58</v>
      </c>
      <c r="C189" s="14">
        <v>192</v>
      </c>
      <c r="D189" s="13"/>
      <c r="E189" s="13"/>
      <c r="F189" s="13"/>
      <c r="G189" s="13"/>
      <c r="H189" s="13"/>
    </row>
    <row r="190" spans="1:8">
      <c r="A190" s="14">
        <v>3516</v>
      </c>
      <c r="B190" s="14">
        <v>60</v>
      </c>
      <c r="C190" s="14">
        <v>67</v>
      </c>
      <c r="D190" s="13"/>
      <c r="E190" s="13"/>
      <c r="F190" s="13"/>
      <c r="G190" s="13"/>
      <c r="H190" s="13"/>
    </row>
    <row r="191" spans="1:8">
      <c r="A191" s="14">
        <v>3517</v>
      </c>
      <c r="B191" s="14">
        <v>78</v>
      </c>
      <c r="C191" s="14">
        <v>118</v>
      </c>
      <c r="D191" s="13"/>
      <c r="E191" s="13"/>
      <c r="F191" s="13"/>
      <c r="G191" s="13"/>
      <c r="H191" s="13"/>
    </row>
    <row r="192" spans="1:8">
      <c r="A192" s="14">
        <v>3518</v>
      </c>
      <c r="B192" s="14">
        <v>84</v>
      </c>
      <c r="C192" s="14">
        <v>112</v>
      </c>
      <c r="D192" s="13"/>
      <c r="E192" s="13"/>
      <c r="F192" s="13"/>
      <c r="G192" s="13"/>
      <c r="H192" s="13"/>
    </row>
    <row r="193" spans="1:8">
      <c r="A193" s="14">
        <v>3519</v>
      </c>
      <c r="B193" s="14">
        <v>56</v>
      </c>
      <c r="C193" s="14">
        <v>77</v>
      </c>
      <c r="D193" s="13"/>
      <c r="E193" s="13"/>
      <c r="F193" s="13"/>
      <c r="G193" s="13"/>
      <c r="H193" s="13"/>
    </row>
    <row r="194" spans="1:8">
      <c r="A194" s="14">
        <v>3520</v>
      </c>
      <c r="B194" s="14">
        <v>32</v>
      </c>
      <c r="C194" s="14">
        <v>104</v>
      </c>
      <c r="D194" s="13"/>
      <c r="E194" s="13"/>
      <c r="F194" s="13"/>
      <c r="G194" s="13"/>
      <c r="H194" s="13"/>
    </row>
    <row r="195" spans="1:8">
      <c r="A195" s="14">
        <v>3521</v>
      </c>
      <c r="B195" s="14">
        <v>76</v>
      </c>
      <c r="C195" s="14">
        <v>112</v>
      </c>
      <c r="D195" s="13"/>
      <c r="E195" s="13"/>
      <c r="F195" s="13"/>
      <c r="G195" s="13"/>
      <c r="H195" s="13"/>
    </row>
    <row r="196" spans="1:8">
      <c r="A196" s="14">
        <v>3522</v>
      </c>
      <c r="B196" s="14">
        <v>59</v>
      </c>
      <c r="C196" s="14">
        <v>158</v>
      </c>
      <c r="D196" s="13"/>
      <c r="E196" s="13"/>
      <c r="F196" s="13"/>
      <c r="G196" s="13"/>
      <c r="H196" s="13"/>
    </row>
    <row r="197" spans="1:8">
      <c r="A197" s="14">
        <v>3523</v>
      </c>
      <c r="B197" s="14">
        <v>53</v>
      </c>
      <c r="C197" s="14">
        <v>158</v>
      </c>
      <c r="D197" s="13"/>
      <c r="E197" s="13"/>
      <c r="F197" s="13"/>
      <c r="G197" s="13"/>
      <c r="H197" s="13"/>
    </row>
    <row r="198" spans="1:8">
      <c r="A198" s="14">
        <v>3524</v>
      </c>
      <c r="B198" s="14">
        <v>62</v>
      </c>
      <c r="C198" s="14">
        <v>122</v>
      </c>
      <c r="D198" s="13"/>
      <c r="E198" s="13"/>
      <c r="F198" s="13"/>
      <c r="G198" s="13"/>
      <c r="H198" s="13"/>
    </row>
    <row r="199" spans="1:8">
      <c r="A199" s="14">
        <v>3525</v>
      </c>
      <c r="B199" s="14">
        <v>79</v>
      </c>
      <c r="C199" s="14">
        <v>135</v>
      </c>
      <c r="D199" s="13"/>
      <c r="E199" s="13"/>
      <c r="F199" s="13"/>
      <c r="G199" s="13"/>
      <c r="H199" s="13"/>
    </row>
    <row r="200" spans="1:8">
      <c r="A200" s="14">
        <v>3526</v>
      </c>
      <c r="B200" s="14">
        <v>73</v>
      </c>
      <c r="C200" s="14">
        <v>108</v>
      </c>
      <c r="D200" s="13"/>
      <c r="E200" s="13"/>
      <c r="F200" s="13"/>
      <c r="G200" s="13"/>
      <c r="H200" s="13"/>
    </row>
    <row r="201" spans="1:8">
      <c r="A201" s="14">
        <v>3527</v>
      </c>
      <c r="B201" s="14">
        <v>67</v>
      </c>
      <c r="C201" s="14">
        <v>120</v>
      </c>
      <c r="D201" s="13"/>
      <c r="E201" s="13"/>
      <c r="F201" s="13"/>
      <c r="G201" s="13"/>
      <c r="H201" s="13"/>
    </row>
    <row r="202" spans="1:8">
      <c r="A202" s="14">
        <v>3528</v>
      </c>
      <c r="B202" s="14">
        <v>43</v>
      </c>
      <c r="C202" s="14">
        <v>162</v>
      </c>
      <c r="D202" s="13"/>
      <c r="E202" s="13"/>
      <c r="F202" s="13"/>
      <c r="G202" s="13"/>
      <c r="H202" s="13"/>
    </row>
    <row r="203" spans="1:8">
      <c r="A203" s="14">
        <v>3529</v>
      </c>
      <c r="B203" s="14">
        <v>47</v>
      </c>
      <c r="C203" s="14">
        <v>120</v>
      </c>
      <c r="D203" s="13"/>
      <c r="E203" s="13"/>
      <c r="F203" s="13"/>
      <c r="G203" s="13"/>
      <c r="H203" s="13"/>
    </row>
    <row r="204" spans="1:8">
      <c r="A204" s="14">
        <v>3530</v>
      </c>
      <c r="B204" s="14">
        <v>51</v>
      </c>
      <c r="C204" s="14">
        <v>147</v>
      </c>
      <c r="D204" s="13"/>
      <c r="E204" s="13"/>
      <c r="F204" s="13"/>
      <c r="G204" s="13"/>
      <c r="H204" s="13"/>
    </row>
    <row r="205" spans="1:8">
      <c r="A205" s="14">
        <v>3531</v>
      </c>
      <c r="B205" s="14">
        <v>45</v>
      </c>
      <c r="C205" s="14">
        <v>191</v>
      </c>
      <c r="D205" s="13"/>
      <c r="E205" s="13"/>
      <c r="F205" s="13"/>
      <c r="G205" s="13"/>
      <c r="H205" s="13"/>
    </row>
    <row r="206" spans="1:8">
      <c r="A206" s="14" t="s">
        <v>993</v>
      </c>
      <c r="B206" s="13"/>
      <c r="C206" s="13"/>
      <c r="D206" s="13"/>
      <c r="E206" s="13"/>
      <c r="F206" s="13"/>
      <c r="G206" s="13"/>
      <c r="H206" s="13"/>
    </row>
    <row r="207" spans="1:8">
      <c r="A207" s="14" t="s">
        <v>0</v>
      </c>
      <c r="B207" s="14" t="s">
        <v>994</v>
      </c>
      <c r="C207" s="14" t="s">
        <v>995</v>
      </c>
      <c r="D207" s="14" t="s">
        <v>996</v>
      </c>
      <c r="E207" s="14" t="s">
        <v>997</v>
      </c>
      <c r="F207" s="13"/>
      <c r="G207" s="13"/>
      <c r="H207" s="13"/>
    </row>
    <row r="208" spans="1:8">
      <c r="A208" s="14">
        <v>3601</v>
      </c>
      <c r="B208" s="14">
        <v>43</v>
      </c>
      <c r="C208" s="14">
        <v>78</v>
      </c>
      <c r="D208" s="14">
        <v>90</v>
      </c>
      <c r="E208" s="14">
        <v>8</v>
      </c>
      <c r="F208" s="13"/>
      <c r="G208" s="13"/>
      <c r="H208" s="13"/>
    </row>
    <row r="209" spans="1:8">
      <c r="A209" s="14">
        <v>3602</v>
      </c>
      <c r="B209" s="14">
        <v>20</v>
      </c>
      <c r="C209" s="14">
        <v>70</v>
      </c>
      <c r="D209" s="14">
        <v>68</v>
      </c>
      <c r="E209" s="14">
        <v>13</v>
      </c>
      <c r="F209" s="13"/>
      <c r="G209" s="13"/>
      <c r="H209" s="13"/>
    </row>
    <row r="210" spans="1:8">
      <c r="A210" s="14">
        <v>3603</v>
      </c>
      <c r="B210" s="14">
        <v>50</v>
      </c>
      <c r="C210" s="14">
        <v>87</v>
      </c>
      <c r="D210" s="14">
        <v>52</v>
      </c>
      <c r="E210" s="14">
        <v>13</v>
      </c>
      <c r="F210" s="13"/>
      <c r="G210" s="13"/>
      <c r="H210" s="13"/>
    </row>
    <row r="211" spans="1:8">
      <c r="A211" s="14">
        <v>3604</v>
      </c>
      <c r="B211" s="14">
        <v>19</v>
      </c>
      <c r="C211" s="14">
        <v>65</v>
      </c>
      <c r="D211" s="14">
        <v>103</v>
      </c>
      <c r="E211" s="14">
        <v>13</v>
      </c>
      <c r="F211" s="13"/>
      <c r="G211" s="13"/>
      <c r="H211" s="13"/>
    </row>
    <row r="212" spans="1:8">
      <c r="A212" s="14">
        <v>3605</v>
      </c>
      <c r="B212" s="14">
        <v>13</v>
      </c>
      <c r="C212" s="14">
        <v>71</v>
      </c>
      <c r="D212" s="14">
        <v>110</v>
      </c>
      <c r="E212" s="14">
        <v>12</v>
      </c>
      <c r="F212" s="13"/>
      <c r="G212" s="13"/>
      <c r="H212" s="13"/>
    </row>
    <row r="213" spans="1:8">
      <c r="A213" s="14">
        <v>3606</v>
      </c>
      <c r="B213" s="14">
        <v>10</v>
      </c>
      <c r="C213" s="14">
        <v>95</v>
      </c>
      <c r="D213" s="14">
        <v>39</v>
      </c>
      <c r="E213" s="14">
        <v>18</v>
      </c>
      <c r="F213" s="13"/>
      <c r="G213" s="13"/>
      <c r="H213" s="13"/>
    </row>
    <row r="214" spans="1:8">
      <c r="A214" s="14">
        <v>3607</v>
      </c>
      <c r="B214" s="14">
        <v>201</v>
      </c>
      <c r="C214" s="14">
        <v>50</v>
      </c>
      <c r="D214" s="14">
        <v>60</v>
      </c>
      <c r="E214" s="14">
        <v>12</v>
      </c>
      <c r="F214" s="13"/>
      <c r="G214" s="13"/>
      <c r="H214" s="13"/>
    </row>
    <row r="215" spans="1:8">
      <c r="A215" s="14">
        <v>3608</v>
      </c>
      <c r="B215" s="14">
        <v>3</v>
      </c>
      <c r="C215" s="14">
        <v>68</v>
      </c>
      <c r="D215" s="14">
        <v>30</v>
      </c>
      <c r="E215" s="14">
        <v>42</v>
      </c>
      <c r="F215" s="13"/>
      <c r="G215" s="13"/>
      <c r="H215" s="13"/>
    </row>
    <row r="216" spans="1:8">
      <c r="A216" s="14">
        <v>3609</v>
      </c>
      <c r="B216" s="14">
        <v>11</v>
      </c>
      <c r="C216" s="14">
        <v>54</v>
      </c>
      <c r="D216" s="14">
        <v>48</v>
      </c>
      <c r="E216" s="14">
        <v>38</v>
      </c>
      <c r="F216" s="13"/>
      <c r="G216" s="13"/>
      <c r="H216" s="13"/>
    </row>
    <row r="217" spans="1:8">
      <c r="A217" s="14">
        <v>3610</v>
      </c>
      <c r="B217" s="14">
        <v>40</v>
      </c>
      <c r="C217" s="14">
        <v>64</v>
      </c>
      <c r="D217" s="14">
        <v>98</v>
      </c>
      <c r="E217" s="14">
        <v>8</v>
      </c>
      <c r="F217" s="13"/>
      <c r="G217" s="13"/>
      <c r="H217" s="13"/>
    </row>
    <row r="218" spans="1:8">
      <c r="A218" s="14">
        <v>3611</v>
      </c>
      <c r="B218" s="14">
        <v>10</v>
      </c>
      <c r="C218" s="14">
        <v>57</v>
      </c>
      <c r="D218" s="14">
        <v>42</v>
      </c>
      <c r="E218" s="14">
        <v>21</v>
      </c>
      <c r="F218" s="13"/>
      <c r="G218" s="13"/>
      <c r="H218" s="13"/>
    </row>
    <row r="219" spans="1:8">
      <c r="A219" s="14">
        <v>3612</v>
      </c>
      <c r="B219" s="14">
        <v>1</v>
      </c>
      <c r="C219" s="14">
        <v>75</v>
      </c>
      <c r="D219" s="14">
        <v>27</v>
      </c>
      <c r="E219" s="14">
        <v>22</v>
      </c>
      <c r="F219" s="13"/>
      <c r="G219" s="13"/>
      <c r="H219" s="13"/>
    </row>
    <row r="220" spans="1:8">
      <c r="A220" s="14">
        <v>3613</v>
      </c>
      <c r="B220" s="14">
        <v>9</v>
      </c>
      <c r="C220" s="14">
        <v>71</v>
      </c>
      <c r="D220" s="14">
        <v>45</v>
      </c>
      <c r="E220" s="14">
        <v>6</v>
      </c>
      <c r="F220" s="13"/>
      <c r="G220" s="13"/>
      <c r="H220" s="13"/>
    </row>
    <row r="221" spans="1:8">
      <c r="A221" s="14">
        <v>3614</v>
      </c>
      <c r="B221" s="14">
        <v>95</v>
      </c>
      <c r="C221" s="14">
        <v>58</v>
      </c>
      <c r="D221" s="14">
        <v>60</v>
      </c>
      <c r="E221" s="14">
        <v>23</v>
      </c>
      <c r="F221" s="13"/>
      <c r="G221" s="13"/>
      <c r="H221" s="13"/>
    </row>
    <row r="222" spans="1:8">
      <c r="A222" s="14">
        <v>3615</v>
      </c>
      <c r="B222" s="14">
        <v>88</v>
      </c>
      <c r="C222" s="14">
        <v>100</v>
      </c>
      <c r="D222" s="14">
        <v>63</v>
      </c>
      <c r="E222" s="14">
        <v>14</v>
      </c>
      <c r="F222" s="13"/>
      <c r="G222" s="13"/>
      <c r="H222" s="13"/>
    </row>
    <row r="223" spans="1:8">
      <c r="A223" s="14">
        <v>3616</v>
      </c>
      <c r="B223" s="14">
        <v>90</v>
      </c>
      <c r="C223" s="14">
        <v>75</v>
      </c>
      <c r="D223" s="14">
        <v>57</v>
      </c>
      <c r="E223" s="14">
        <v>16</v>
      </c>
      <c r="F223" s="13"/>
      <c r="G223" s="13"/>
      <c r="H223" s="13"/>
    </row>
    <row r="224" spans="1:8">
      <c r="A224" s="14">
        <v>3617</v>
      </c>
      <c r="B224" s="14">
        <v>83</v>
      </c>
      <c r="C224" s="14">
        <v>64</v>
      </c>
      <c r="D224" s="14">
        <v>91</v>
      </c>
      <c r="E224" s="14">
        <v>17</v>
      </c>
      <c r="F224" s="13"/>
      <c r="G224" s="13"/>
      <c r="H224" s="13"/>
    </row>
    <row r="225" spans="1:8">
      <c r="A225" s="14">
        <v>3618</v>
      </c>
      <c r="B225" s="14">
        <v>89</v>
      </c>
      <c r="C225" s="14">
        <v>60</v>
      </c>
      <c r="D225" s="14">
        <v>69</v>
      </c>
      <c r="E225" s="14">
        <v>15</v>
      </c>
      <c r="F225" s="13"/>
      <c r="G225" s="13"/>
      <c r="H225" s="13"/>
    </row>
    <row r="226" spans="1:8">
      <c r="A226" s="14">
        <v>3619</v>
      </c>
      <c r="B226" s="14">
        <v>60</v>
      </c>
      <c r="C226" s="14">
        <v>65</v>
      </c>
      <c r="D226" s="14">
        <v>87</v>
      </c>
      <c r="E226" s="14">
        <v>10</v>
      </c>
      <c r="F226" s="13"/>
      <c r="G226" s="13"/>
      <c r="H226" s="13"/>
    </row>
    <row r="227" spans="1:8">
      <c r="A227" s="14">
        <v>3620</v>
      </c>
      <c r="B227" s="14">
        <v>57</v>
      </c>
      <c r="C227" s="14">
        <v>97</v>
      </c>
      <c r="D227" s="14">
        <v>59</v>
      </c>
      <c r="E227" s="14">
        <v>17</v>
      </c>
      <c r="F227" s="13"/>
      <c r="G227" s="13"/>
      <c r="H227" s="13"/>
    </row>
    <row r="228" spans="1:8">
      <c r="A228" s="14">
        <v>3621</v>
      </c>
      <c r="B228" s="14">
        <v>13</v>
      </c>
      <c r="C228" s="14">
        <v>28</v>
      </c>
      <c r="D228" s="14">
        <v>96</v>
      </c>
      <c r="E228" s="14">
        <v>20</v>
      </c>
      <c r="F228" s="13"/>
      <c r="G228" s="13"/>
      <c r="H228" s="13"/>
    </row>
    <row r="229" spans="1:8">
      <c r="A229" s="14">
        <v>3622</v>
      </c>
      <c r="B229" s="14">
        <v>4</v>
      </c>
      <c r="C229" s="14">
        <v>65</v>
      </c>
      <c r="D229" s="14">
        <v>38</v>
      </c>
      <c r="E229" s="14">
        <v>10</v>
      </c>
      <c r="F229" s="13"/>
      <c r="G229" s="13"/>
      <c r="H229" s="13"/>
    </row>
    <row r="230" spans="1:8">
      <c r="A230" s="14">
        <v>3623</v>
      </c>
      <c r="B230" s="14">
        <v>15</v>
      </c>
      <c r="C230" s="14">
        <v>64</v>
      </c>
      <c r="D230" s="14">
        <v>69</v>
      </c>
      <c r="E230" s="14">
        <v>12</v>
      </c>
      <c r="F230" s="13"/>
      <c r="G230" s="13"/>
      <c r="H230" s="13"/>
    </row>
    <row r="231" spans="1:8">
      <c r="A231" s="14">
        <v>3624</v>
      </c>
      <c r="B231" s="14">
        <v>58</v>
      </c>
      <c r="C231" s="14">
        <v>77</v>
      </c>
      <c r="D231" s="14">
        <v>73</v>
      </c>
      <c r="E231" s="14">
        <v>12</v>
      </c>
      <c r="F231" s="13"/>
      <c r="G231" s="13"/>
      <c r="H231" s="13"/>
    </row>
    <row r="232" spans="1:8">
      <c r="A232" s="14">
        <v>3625</v>
      </c>
      <c r="B232" s="14">
        <v>2</v>
      </c>
      <c r="C232" s="14">
        <v>103</v>
      </c>
      <c r="D232" s="14">
        <v>22</v>
      </c>
      <c r="E232" s="14">
        <v>25</v>
      </c>
      <c r="F232" s="13"/>
      <c r="G232" s="13"/>
      <c r="H232" s="13"/>
    </row>
    <row r="233" spans="1:8">
      <c r="A233" s="14">
        <v>3626</v>
      </c>
      <c r="B233" s="14">
        <v>60</v>
      </c>
      <c r="C233" s="14">
        <v>78</v>
      </c>
      <c r="D233" s="14">
        <v>45</v>
      </c>
      <c r="E233" s="14">
        <v>9</v>
      </c>
      <c r="F233" s="13"/>
      <c r="G233" s="13"/>
      <c r="H233" s="13"/>
    </row>
    <row r="234" spans="1:8">
      <c r="A234" s="14">
        <v>3627</v>
      </c>
      <c r="B234" s="14">
        <v>55</v>
      </c>
      <c r="C234" s="14">
        <v>58</v>
      </c>
      <c r="D234" s="14">
        <v>73</v>
      </c>
      <c r="E234" s="14">
        <v>9</v>
      </c>
      <c r="F234" s="13"/>
      <c r="G234" s="13"/>
      <c r="H234" s="13"/>
    </row>
    <row r="235" spans="1:8">
      <c r="A235" s="14">
        <v>3628</v>
      </c>
      <c r="B235" s="14">
        <v>47</v>
      </c>
      <c r="C235" s="14">
        <v>71</v>
      </c>
      <c r="D235" s="14">
        <v>97</v>
      </c>
      <c r="E235" s="14">
        <v>6</v>
      </c>
      <c r="F235" s="13"/>
      <c r="G235" s="13"/>
      <c r="H235" s="13"/>
    </row>
    <row r="236" spans="1:8">
      <c r="A236" s="14">
        <v>3629</v>
      </c>
      <c r="B236" s="14">
        <v>110</v>
      </c>
      <c r="C236" s="14">
        <v>86</v>
      </c>
      <c r="D236" s="14">
        <v>69</v>
      </c>
      <c r="E236" s="14">
        <v>7</v>
      </c>
      <c r="F236" s="13"/>
      <c r="G236" s="13"/>
      <c r="H236" s="13"/>
    </row>
    <row r="237" spans="1:8">
      <c r="A237" s="14">
        <v>3630</v>
      </c>
      <c r="B237" s="14">
        <v>81</v>
      </c>
      <c r="C237" s="14">
        <v>70</v>
      </c>
      <c r="D237" s="14">
        <v>65</v>
      </c>
      <c r="E237" s="14">
        <v>10</v>
      </c>
      <c r="F237" s="13"/>
      <c r="G237" s="13"/>
      <c r="H237" s="13"/>
    </row>
    <row r="238" spans="1:8">
      <c r="A238" s="14" t="s">
        <v>998</v>
      </c>
      <c r="B238" s="13"/>
      <c r="C238" s="13"/>
      <c r="D238" s="13"/>
      <c r="E238" s="13"/>
      <c r="F238" s="13"/>
      <c r="G238" s="13"/>
      <c r="H238" s="13"/>
    </row>
    <row r="239" spans="1:8">
      <c r="A239" s="14" t="s">
        <v>0</v>
      </c>
      <c r="B239" s="14" t="s">
        <v>999</v>
      </c>
      <c r="C239" s="14" t="s">
        <v>1000</v>
      </c>
      <c r="D239" s="14" t="s">
        <v>1001</v>
      </c>
      <c r="E239" s="14" t="s">
        <v>1002</v>
      </c>
      <c r="F239" s="13"/>
      <c r="G239" s="13"/>
      <c r="H239" s="13"/>
    </row>
    <row r="240" spans="1:8">
      <c r="A240" s="14">
        <v>3701</v>
      </c>
      <c r="B240" s="14">
        <v>29</v>
      </c>
      <c r="C240" s="14">
        <v>89</v>
      </c>
      <c r="D240" s="14">
        <v>24</v>
      </c>
      <c r="E240" s="14">
        <v>38</v>
      </c>
      <c r="F240" s="13"/>
      <c r="G240" s="13"/>
      <c r="H240" s="13"/>
    </row>
    <row r="241" spans="1:8">
      <c r="A241" s="14">
        <v>3702</v>
      </c>
      <c r="B241" s="14">
        <v>13</v>
      </c>
      <c r="C241" s="14">
        <v>49</v>
      </c>
      <c r="D241" s="14">
        <v>23</v>
      </c>
      <c r="E241" s="14">
        <v>37</v>
      </c>
      <c r="F241" s="13"/>
      <c r="G241" s="13"/>
      <c r="H241" s="13"/>
    </row>
    <row r="242" spans="1:8">
      <c r="A242" s="14">
        <v>3703</v>
      </c>
      <c r="B242" s="14">
        <v>5</v>
      </c>
      <c r="C242" s="14">
        <v>55</v>
      </c>
      <c r="D242" s="14">
        <v>23</v>
      </c>
      <c r="E242" s="14">
        <v>59</v>
      </c>
      <c r="F242" s="13"/>
      <c r="G242" s="13"/>
      <c r="H242" s="13"/>
    </row>
    <row r="243" spans="1:8">
      <c r="A243" s="14">
        <v>3704</v>
      </c>
      <c r="B243" s="14">
        <v>10</v>
      </c>
      <c r="C243" s="14">
        <v>85</v>
      </c>
      <c r="D243" s="14">
        <v>23</v>
      </c>
      <c r="E243" s="14">
        <v>70</v>
      </c>
      <c r="F243" s="13"/>
      <c r="G243" s="13"/>
      <c r="H243" s="13"/>
    </row>
    <row r="244" spans="1:8">
      <c r="A244" s="14">
        <v>3705</v>
      </c>
      <c r="B244" s="14">
        <v>13</v>
      </c>
      <c r="C244" s="14">
        <v>107</v>
      </c>
      <c r="D244" s="14">
        <v>39</v>
      </c>
      <c r="E244" s="14">
        <v>91</v>
      </c>
      <c r="F244" s="13"/>
      <c r="G244" s="13"/>
      <c r="H244" s="13"/>
    </row>
    <row r="245" spans="1:8">
      <c r="A245" s="14">
        <v>3706</v>
      </c>
      <c r="B245" s="14">
        <v>46</v>
      </c>
      <c r="C245" s="14">
        <v>100</v>
      </c>
      <c r="D245" s="14">
        <v>35</v>
      </c>
      <c r="E245" s="14">
        <v>56</v>
      </c>
      <c r="F245" s="13"/>
      <c r="G245" s="13"/>
      <c r="H245" s="13"/>
    </row>
    <row r="246" spans="1:8">
      <c r="A246" s="14">
        <v>3707</v>
      </c>
      <c r="B246" s="14">
        <v>4</v>
      </c>
      <c r="C246" s="14">
        <v>94</v>
      </c>
      <c r="D246" s="14">
        <v>19</v>
      </c>
      <c r="E246" s="14">
        <v>38</v>
      </c>
      <c r="F246" s="13"/>
      <c r="G246" s="13"/>
      <c r="H246" s="13"/>
    </row>
    <row r="247" spans="1:8">
      <c r="A247" s="14">
        <v>3708</v>
      </c>
      <c r="B247" s="14">
        <v>8</v>
      </c>
      <c r="C247" s="14">
        <v>69</v>
      </c>
      <c r="D247" s="14">
        <v>7</v>
      </c>
      <c r="E247" s="14">
        <v>45</v>
      </c>
      <c r="F247" s="13"/>
      <c r="G247" s="13"/>
      <c r="H247" s="13"/>
    </row>
    <row r="248" spans="1:8">
      <c r="A248" s="14">
        <v>3709</v>
      </c>
      <c r="B248" s="14">
        <v>16</v>
      </c>
      <c r="C248" s="14">
        <v>67</v>
      </c>
      <c r="D248" s="14">
        <v>38</v>
      </c>
      <c r="E248" s="14">
        <v>88</v>
      </c>
      <c r="F248" s="13"/>
      <c r="G248" s="13"/>
      <c r="H248" s="13"/>
    </row>
    <row r="249" spans="1:8">
      <c r="A249" s="14">
        <v>3710</v>
      </c>
      <c r="B249" s="14">
        <v>7</v>
      </c>
      <c r="C249" s="14">
        <v>117</v>
      </c>
      <c r="D249" s="14">
        <v>31</v>
      </c>
      <c r="E249" s="14">
        <v>91</v>
      </c>
      <c r="F249" s="13"/>
      <c r="G249" s="13"/>
      <c r="H249" s="13"/>
    </row>
    <row r="250" spans="1:8">
      <c r="A250" s="14">
        <v>3711</v>
      </c>
      <c r="B250" s="14">
        <v>4</v>
      </c>
      <c r="C250" s="14">
        <v>77</v>
      </c>
      <c r="D250" s="14">
        <v>25</v>
      </c>
      <c r="E250" s="14">
        <v>46</v>
      </c>
      <c r="F250" s="13"/>
      <c r="G250" s="13"/>
      <c r="H250" s="13"/>
    </row>
    <row r="251" spans="1:8">
      <c r="A251" s="14">
        <v>3712</v>
      </c>
      <c r="B251" s="14">
        <v>15</v>
      </c>
      <c r="C251" s="14">
        <v>61</v>
      </c>
      <c r="D251" s="14">
        <v>12</v>
      </c>
      <c r="E251" s="14">
        <v>58</v>
      </c>
      <c r="F251" s="13"/>
      <c r="G251" s="13"/>
      <c r="H251" s="13"/>
    </row>
    <row r="252" spans="1:8">
      <c r="A252" s="14">
        <v>3713</v>
      </c>
      <c r="B252" s="14">
        <v>3</v>
      </c>
      <c r="C252" s="14">
        <v>73</v>
      </c>
      <c r="D252" s="14">
        <v>25</v>
      </c>
      <c r="E252" s="14">
        <v>50</v>
      </c>
      <c r="F252" s="13"/>
      <c r="G252" s="13"/>
      <c r="H252" s="13"/>
    </row>
    <row r="253" spans="1:8">
      <c r="A253" s="14">
        <v>3714</v>
      </c>
      <c r="B253" s="14">
        <v>3</v>
      </c>
      <c r="C253" s="14">
        <v>115</v>
      </c>
      <c r="D253" s="14">
        <v>19</v>
      </c>
      <c r="E253" s="14">
        <v>82</v>
      </c>
      <c r="F253" s="13"/>
      <c r="G253" s="13"/>
      <c r="H253" s="13"/>
    </row>
    <row r="254" spans="1:8">
      <c r="A254" s="14">
        <v>3715</v>
      </c>
      <c r="B254" s="14">
        <v>4</v>
      </c>
      <c r="C254" s="14">
        <v>144</v>
      </c>
      <c r="D254" s="14">
        <v>25</v>
      </c>
      <c r="E254" s="14">
        <v>58</v>
      </c>
      <c r="F254" s="13"/>
      <c r="G254" s="13"/>
      <c r="H254" s="13"/>
    </row>
    <row r="255" spans="1:8">
      <c r="A255" s="14">
        <v>3716</v>
      </c>
      <c r="B255" s="14">
        <v>15</v>
      </c>
      <c r="C255" s="14">
        <v>121</v>
      </c>
      <c r="D255" s="14">
        <v>23</v>
      </c>
      <c r="E255" s="14">
        <v>84</v>
      </c>
      <c r="F255" s="13"/>
      <c r="G255" s="13"/>
      <c r="H255" s="13"/>
    </row>
    <row r="256" spans="1:8">
      <c r="A256" s="14">
        <v>3717</v>
      </c>
      <c r="B256" s="14">
        <v>3</v>
      </c>
      <c r="C256" s="14">
        <v>93</v>
      </c>
      <c r="D256" s="14">
        <v>15</v>
      </c>
      <c r="E256" s="14">
        <v>52</v>
      </c>
      <c r="F256" s="13"/>
      <c r="G256" s="13"/>
      <c r="H256" s="13"/>
    </row>
    <row r="257" spans="1:8">
      <c r="A257" s="14">
        <v>3718</v>
      </c>
      <c r="B257" s="14">
        <v>5</v>
      </c>
      <c r="C257" s="14">
        <v>120</v>
      </c>
      <c r="D257" s="14">
        <v>22</v>
      </c>
      <c r="E257" s="14">
        <v>69</v>
      </c>
      <c r="F257" s="13"/>
      <c r="G257" s="13"/>
      <c r="H257" s="13"/>
    </row>
    <row r="258" spans="1:8">
      <c r="A258" s="14">
        <v>3719</v>
      </c>
      <c r="B258" s="14">
        <v>16</v>
      </c>
      <c r="C258" s="14">
        <v>62</v>
      </c>
      <c r="D258" s="14">
        <v>17</v>
      </c>
      <c r="E258" s="14">
        <v>40</v>
      </c>
      <c r="F258" s="13"/>
      <c r="G258" s="13"/>
      <c r="H258" s="13"/>
    </row>
    <row r="259" spans="1:8">
      <c r="A259" s="14">
        <v>3720</v>
      </c>
      <c r="B259" s="14">
        <v>4</v>
      </c>
      <c r="C259" s="14">
        <v>78</v>
      </c>
      <c r="D259" s="14">
        <v>19</v>
      </c>
      <c r="E259" s="14">
        <v>53</v>
      </c>
      <c r="F259" s="13"/>
      <c r="G259" s="13"/>
      <c r="H259" s="13"/>
    </row>
    <row r="260" spans="1:8">
      <c r="A260" s="14">
        <v>3721</v>
      </c>
      <c r="B260" s="14">
        <v>9</v>
      </c>
      <c r="C260" s="14">
        <v>120</v>
      </c>
      <c r="D260" s="14">
        <v>21</v>
      </c>
      <c r="E260" s="14">
        <v>40</v>
      </c>
      <c r="F260" s="13"/>
      <c r="G260" s="13"/>
      <c r="H260" s="13"/>
    </row>
    <row r="261" spans="1:8">
      <c r="A261" s="14">
        <v>3722</v>
      </c>
      <c r="B261" s="14">
        <v>12</v>
      </c>
      <c r="C261" s="14">
        <v>96</v>
      </c>
      <c r="D261" s="14">
        <v>17</v>
      </c>
      <c r="E261" s="14">
        <v>72</v>
      </c>
      <c r="F261" s="13"/>
      <c r="G261" s="13"/>
      <c r="H261" s="13"/>
    </row>
    <row r="262" spans="1:8">
      <c r="A262" s="14">
        <v>3723</v>
      </c>
      <c r="B262" s="14">
        <v>8</v>
      </c>
      <c r="C262" s="14">
        <v>127</v>
      </c>
      <c r="D262" s="14">
        <v>33</v>
      </c>
      <c r="E262" s="14">
        <v>71</v>
      </c>
      <c r="F262" s="13"/>
      <c r="G262" s="13"/>
      <c r="H262" s="13"/>
    </row>
    <row r="263" spans="1:8">
      <c r="A263" s="14">
        <v>3724</v>
      </c>
      <c r="B263" s="14">
        <v>11</v>
      </c>
      <c r="C263" s="14">
        <v>83</v>
      </c>
      <c r="D263" s="14">
        <v>28</v>
      </c>
      <c r="E263" s="14">
        <v>75</v>
      </c>
      <c r="F263" s="13"/>
      <c r="G263" s="13"/>
      <c r="H263" s="13"/>
    </row>
    <row r="264" spans="1:8">
      <c r="A264" s="14">
        <v>3725</v>
      </c>
      <c r="B264" s="14">
        <v>7</v>
      </c>
      <c r="C264" s="14">
        <v>103</v>
      </c>
      <c r="D264" s="14">
        <v>32</v>
      </c>
      <c r="E264" s="14">
        <v>75</v>
      </c>
      <c r="F264" s="13"/>
      <c r="G264" s="13"/>
      <c r="H264" s="13"/>
    </row>
    <row r="265" spans="1:8">
      <c r="A265" s="14">
        <v>3726</v>
      </c>
      <c r="B265" s="14">
        <v>12</v>
      </c>
      <c r="C265" s="14">
        <v>139</v>
      </c>
      <c r="D265" s="14">
        <v>44</v>
      </c>
      <c r="E265" s="14">
        <v>74</v>
      </c>
      <c r="F265" s="13"/>
      <c r="G265" s="13"/>
      <c r="H265" s="13"/>
    </row>
    <row r="266" spans="1:8">
      <c r="A266" s="14">
        <v>3727</v>
      </c>
      <c r="B266" s="14">
        <v>6</v>
      </c>
      <c r="C266" s="14">
        <v>117</v>
      </c>
      <c r="D266" s="14">
        <v>23</v>
      </c>
      <c r="E266" s="14">
        <v>58</v>
      </c>
      <c r="F266" s="13"/>
      <c r="G266" s="13"/>
      <c r="H266" s="13"/>
    </row>
    <row r="267" spans="1:8">
      <c r="A267" s="14">
        <v>3728</v>
      </c>
      <c r="B267" s="14">
        <v>4</v>
      </c>
      <c r="C267" s="14">
        <v>110</v>
      </c>
      <c r="D267" s="14">
        <v>28</v>
      </c>
      <c r="E267" s="14">
        <v>38</v>
      </c>
      <c r="F267" s="13"/>
      <c r="G267" s="13"/>
      <c r="H267" s="13"/>
    </row>
    <row r="268" spans="1:8">
      <c r="A268" s="14">
        <v>3729</v>
      </c>
      <c r="B268" s="14">
        <v>12</v>
      </c>
      <c r="C268" s="14">
        <v>98</v>
      </c>
      <c r="D268" s="14">
        <v>37</v>
      </c>
      <c r="E268" s="14">
        <v>85</v>
      </c>
      <c r="F268" s="13"/>
      <c r="G268" s="13"/>
      <c r="H268" s="13"/>
    </row>
    <row r="269" spans="1:8">
      <c r="A269" s="14">
        <v>3730</v>
      </c>
      <c r="B269" s="14">
        <v>16</v>
      </c>
      <c r="C269" s="14">
        <v>103</v>
      </c>
      <c r="D269" s="14">
        <v>25</v>
      </c>
      <c r="E269" s="14">
        <v>48</v>
      </c>
      <c r="F269" s="13"/>
      <c r="G269" s="13"/>
      <c r="H269" s="13"/>
    </row>
    <row r="270" spans="1:8">
      <c r="A270" s="14">
        <v>3731</v>
      </c>
      <c r="B270" s="14">
        <v>11</v>
      </c>
      <c r="C270" s="14">
        <v>99</v>
      </c>
      <c r="D270" s="14">
        <v>26</v>
      </c>
      <c r="E270" s="14">
        <v>109</v>
      </c>
      <c r="F270" s="13"/>
      <c r="G270" s="13"/>
      <c r="H270" s="13"/>
    </row>
    <row r="271" spans="1:8">
      <c r="A271" s="14">
        <v>3732</v>
      </c>
      <c r="B271" s="14">
        <v>33</v>
      </c>
      <c r="C271" s="14">
        <v>77</v>
      </c>
      <c r="D271" s="14">
        <v>34</v>
      </c>
      <c r="E271" s="14">
        <v>69</v>
      </c>
      <c r="F271" s="13"/>
      <c r="G271" s="13"/>
      <c r="H271" s="13"/>
    </row>
    <row r="272" spans="1:8">
      <c r="A272" s="14">
        <v>3733</v>
      </c>
      <c r="B272" s="14">
        <v>6</v>
      </c>
      <c r="C272" s="14">
        <v>124</v>
      </c>
      <c r="D272" s="14">
        <v>23</v>
      </c>
      <c r="E272" s="14">
        <v>77</v>
      </c>
      <c r="F272" s="13"/>
      <c r="G272" s="13"/>
      <c r="H272" s="13"/>
    </row>
    <row r="273" spans="1:8">
      <c r="A273" s="14">
        <v>3734</v>
      </c>
      <c r="B273" s="14">
        <v>10</v>
      </c>
      <c r="C273" s="14">
        <v>134</v>
      </c>
      <c r="D273" s="14">
        <v>8</v>
      </c>
      <c r="E273" s="14">
        <v>51</v>
      </c>
      <c r="F273" s="13"/>
      <c r="G273" s="13"/>
      <c r="H273" s="13"/>
    </row>
    <row r="274" spans="1:8">
      <c r="A274" s="14">
        <v>3735</v>
      </c>
      <c r="B274" s="14">
        <v>9</v>
      </c>
      <c r="C274" s="14">
        <v>130</v>
      </c>
      <c r="D274" s="14">
        <v>30</v>
      </c>
      <c r="E274" s="14">
        <v>74</v>
      </c>
      <c r="F274" s="13"/>
      <c r="G274" s="13"/>
      <c r="H274" s="13"/>
    </row>
    <row r="275" spans="1:8">
      <c r="A275" s="14">
        <v>3736</v>
      </c>
      <c r="B275" s="14">
        <v>7</v>
      </c>
      <c r="C275" s="14">
        <v>106</v>
      </c>
      <c r="D275" s="14">
        <v>23</v>
      </c>
      <c r="E275" s="14">
        <v>48</v>
      </c>
      <c r="F275" s="13"/>
      <c r="G275" s="13"/>
      <c r="H275" s="13"/>
    </row>
    <row r="276" spans="1:8">
      <c r="A276" s="14">
        <v>3737</v>
      </c>
      <c r="B276" s="14">
        <v>9</v>
      </c>
      <c r="C276" s="14">
        <v>96</v>
      </c>
      <c r="D276" s="14">
        <v>37</v>
      </c>
      <c r="E276" s="14">
        <v>67</v>
      </c>
      <c r="F276" s="13"/>
      <c r="G276" s="13"/>
      <c r="H276" s="13"/>
    </row>
    <row r="277" spans="1:8">
      <c r="A277" s="14">
        <v>3738</v>
      </c>
      <c r="B277" s="14">
        <v>33</v>
      </c>
      <c r="C277" s="14">
        <v>101</v>
      </c>
      <c r="D277" s="14">
        <v>42</v>
      </c>
      <c r="E277" s="14">
        <v>75</v>
      </c>
      <c r="F277" s="13"/>
      <c r="G277" s="13"/>
      <c r="H277" s="13"/>
    </row>
    <row r="278" spans="1:8">
      <c r="A278" s="14">
        <v>3739</v>
      </c>
      <c r="B278" s="14">
        <v>10</v>
      </c>
      <c r="C278" s="14">
        <v>87</v>
      </c>
      <c r="D278" s="14">
        <v>25</v>
      </c>
      <c r="E278" s="14">
        <v>68</v>
      </c>
      <c r="F278" s="13"/>
      <c r="G278" s="13"/>
      <c r="H278" s="13"/>
    </row>
    <row r="279" spans="1:8">
      <c r="A279" s="14">
        <v>3740</v>
      </c>
      <c r="B279" s="14">
        <v>3</v>
      </c>
      <c r="C279" s="14">
        <v>109</v>
      </c>
      <c r="D279" s="14">
        <v>44</v>
      </c>
      <c r="E279" s="14">
        <v>81</v>
      </c>
      <c r="F279" s="13"/>
      <c r="G279" s="13"/>
      <c r="H279" s="13"/>
    </row>
    <row r="280" spans="1:8">
      <c r="A280" s="14">
        <v>3741</v>
      </c>
      <c r="B280" s="14">
        <v>21</v>
      </c>
      <c r="C280" s="14">
        <v>98</v>
      </c>
      <c r="D280" s="14">
        <v>27</v>
      </c>
      <c r="E280" s="14">
        <v>80</v>
      </c>
      <c r="F280" s="13"/>
      <c r="G280" s="13"/>
      <c r="H280" s="13"/>
    </row>
    <row r="281" spans="1:8">
      <c r="A281" s="14" t="s">
        <v>1003</v>
      </c>
      <c r="B281" s="13"/>
      <c r="C281" s="13"/>
      <c r="D281" s="13"/>
      <c r="E281" s="13"/>
      <c r="F281" s="13"/>
      <c r="G281" s="13"/>
      <c r="H281" s="13"/>
    </row>
    <row r="282" spans="1:8">
      <c r="A282" s="14" t="s">
        <v>0</v>
      </c>
      <c r="B282" s="14" t="s">
        <v>1004</v>
      </c>
      <c r="C282" s="14" t="s">
        <v>1005</v>
      </c>
      <c r="D282" s="14" t="s">
        <v>1006</v>
      </c>
      <c r="E282" s="14" t="s">
        <v>1007</v>
      </c>
      <c r="F282" s="14" t="s">
        <v>1008</v>
      </c>
      <c r="G282" s="14" t="s">
        <v>1009</v>
      </c>
      <c r="H282" s="14" t="s">
        <v>1010</v>
      </c>
    </row>
    <row r="283" spans="1:8">
      <c r="A283" s="14">
        <v>3801</v>
      </c>
      <c r="B283" s="14">
        <v>26</v>
      </c>
      <c r="C283" s="14">
        <v>31</v>
      </c>
      <c r="D283" s="14">
        <v>97</v>
      </c>
      <c r="E283" s="14">
        <v>46</v>
      </c>
      <c r="F283" s="14">
        <v>4</v>
      </c>
      <c r="G283" s="14">
        <v>11</v>
      </c>
      <c r="H283" s="14">
        <v>20</v>
      </c>
    </row>
    <row r="284" spans="1:8">
      <c r="A284" s="14">
        <v>3802</v>
      </c>
      <c r="B284" s="14">
        <v>8</v>
      </c>
      <c r="C284" s="14">
        <v>6</v>
      </c>
      <c r="D284" s="14">
        <v>9</v>
      </c>
      <c r="E284" s="14">
        <v>365</v>
      </c>
      <c r="F284" s="14">
        <v>21</v>
      </c>
      <c r="G284" s="14">
        <v>0</v>
      </c>
      <c r="H284" s="14">
        <v>0</v>
      </c>
    </row>
    <row r="285" spans="1:8">
      <c r="A285" s="14">
        <v>3803</v>
      </c>
      <c r="B285" s="14">
        <v>23</v>
      </c>
      <c r="C285" s="14">
        <v>8</v>
      </c>
      <c r="D285" s="14">
        <v>41</v>
      </c>
      <c r="E285" s="14">
        <v>134</v>
      </c>
      <c r="F285" s="14">
        <v>17</v>
      </c>
      <c r="G285" s="14">
        <v>10</v>
      </c>
      <c r="H285" s="14">
        <v>10</v>
      </c>
    </row>
    <row r="286" spans="1:8">
      <c r="A286" s="14">
        <v>3804</v>
      </c>
      <c r="B286" s="14">
        <v>22</v>
      </c>
      <c r="C286" s="14">
        <v>4</v>
      </c>
      <c r="D286" s="14">
        <v>21</v>
      </c>
      <c r="E286" s="14">
        <v>224</v>
      </c>
      <c r="F286" s="14">
        <v>18</v>
      </c>
      <c r="G286" s="14">
        <v>11</v>
      </c>
      <c r="H286" s="14">
        <v>1</v>
      </c>
    </row>
    <row r="287" spans="1:8">
      <c r="A287" s="14">
        <v>3805</v>
      </c>
      <c r="B287" s="14">
        <v>22</v>
      </c>
      <c r="C287" s="14">
        <v>4</v>
      </c>
      <c r="D287" s="14">
        <v>11</v>
      </c>
      <c r="E287" s="14">
        <v>235</v>
      </c>
      <c r="F287" s="14">
        <v>7</v>
      </c>
      <c r="G287" s="14">
        <v>7</v>
      </c>
      <c r="H287" s="14">
        <v>2</v>
      </c>
    </row>
    <row r="288" spans="1:8">
      <c r="A288" s="14">
        <v>3806</v>
      </c>
      <c r="B288" s="14">
        <v>18</v>
      </c>
      <c r="C288" s="14">
        <v>5</v>
      </c>
      <c r="D288" s="14">
        <v>10</v>
      </c>
      <c r="E288" s="14">
        <v>190</v>
      </c>
      <c r="F288" s="14">
        <v>20</v>
      </c>
      <c r="G288" s="14">
        <v>15</v>
      </c>
      <c r="H288" s="14">
        <v>2</v>
      </c>
    </row>
    <row r="289" spans="1:8">
      <c r="A289" s="14">
        <v>3807</v>
      </c>
      <c r="B289" s="14">
        <v>19</v>
      </c>
      <c r="C289" s="14">
        <v>5</v>
      </c>
      <c r="D289" s="14">
        <v>14</v>
      </c>
      <c r="E289" s="14">
        <v>192</v>
      </c>
      <c r="F289" s="14">
        <v>78</v>
      </c>
      <c r="G289" s="14">
        <v>3</v>
      </c>
      <c r="H289" s="14">
        <v>5</v>
      </c>
    </row>
    <row r="290" spans="1:8">
      <c r="A290" s="14">
        <v>3808</v>
      </c>
      <c r="B290" s="14">
        <v>61</v>
      </c>
      <c r="C290" s="14">
        <v>14</v>
      </c>
      <c r="D290" s="14">
        <v>21</v>
      </c>
      <c r="E290" s="14">
        <v>139</v>
      </c>
      <c r="F290" s="14">
        <v>9</v>
      </c>
      <c r="G290" s="14">
        <v>10</v>
      </c>
      <c r="H290" s="14">
        <v>1</v>
      </c>
    </row>
    <row r="291" spans="1:8">
      <c r="A291" s="14">
        <v>3809</v>
      </c>
      <c r="B291" s="14">
        <v>26</v>
      </c>
      <c r="C291" s="14">
        <v>8</v>
      </c>
      <c r="D291" s="14">
        <v>19</v>
      </c>
      <c r="E291" s="14">
        <v>228</v>
      </c>
      <c r="F291" s="14">
        <v>40</v>
      </c>
      <c r="G291" s="14">
        <v>6</v>
      </c>
      <c r="H291" s="14">
        <v>3</v>
      </c>
    </row>
    <row r="292" spans="1:8">
      <c r="A292" s="14">
        <v>3810</v>
      </c>
      <c r="B292" s="14">
        <v>21</v>
      </c>
      <c r="C292" s="14">
        <v>2</v>
      </c>
      <c r="D292" s="14">
        <v>27</v>
      </c>
      <c r="E292" s="14">
        <v>138</v>
      </c>
      <c r="F292" s="14">
        <v>11</v>
      </c>
      <c r="G292" s="14">
        <v>15</v>
      </c>
      <c r="H292" s="14">
        <v>5</v>
      </c>
    </row>
    <row r="293" spans="1:8">
      <c r="A293" s="14">
        <v>3811</v>
      </c>
      <c r="B293" s="14">
        <v>37</v>
      </c>
      <c r="C293" s="14">
        <v>34</v>
      </c>
      <c r="D293" s="14">
        <v>57</v>
      </c>
      <c r="E293" s="14">
        <v>73</v>
      </c>
      <c r="F293" s="14">
        <v>7</v>
      </c>
      <c r="G293" s="14">
        <v>10</v>
      </c>
      <c r="H293" s="14">
        <v>6</v>
      </c>
    </row>
    <row r="294" spans="1:8">
      <c r="A294" s="14">
        <v>3812</v>
      </c>
      <c r="B294" s="14">
        <v>16</v>
      </c>
      <c r="C294" s="14">
        <v>6</v>
      </c>
      <c r="D294" s="14">
        <v>18</v>
      </c>
      <c r="E294" s="14">
        <v>265</v>
      </c>
      <c r="F294" s="14">
        <v>10</v>
      </c>
      <c r="G294" s="14">
        <v>4</v>
      </c>
      <c r="H294" s="14">
        <v>1</v>
      </c>
    </row>
    <row r="295" spans="1:8">
      <c r="A295" s="14">
        <v>3813</v>
      </c>
      <c r="B295" s="14">
        <v>13</v>
      </c>
      <c r="C295" s="14">
        <v>13</v>
      </c>
      <c r="D295" s="14">
        <v>18</v>
      </c>
      <c r="E295" s="14">
        <v>234</v>
      </c>
      <c r="F295" s="14">
        <v>14</v>
      </c>
      <c r="G295" s="14">
        <v>11</v>
      </c>
      <c r="H295" s="14">
        <v>8</v>
      </c>
    </row>
    <row r="296" spans="1:8">
      <c r="A296" s="14">
        <v>3814</v>
      </c>
      <c r="B296" s="14">
        <v>28</v>
      </c>
      <c r="C296" s="14">
        <v>52</v>
      </c>
      <c r="D296" s="14">
        <v>41</v>
      </c>
      <c r="E296" s="14">
        <v>108</v>
      </c>
      <c r="F296" s="14">
        <v>11</v>
      </c>
      <c r="G296" s="14">
        <v>6</v>
      </c>
      <c r="H296" s="14">
        <v>14</v>
      </c>
    </row>
    <row r="297" spans="1:8">
      <c r="A297" s="14">
        <v>3815</v>
      </c>
      <c r="B297" s="14">
        <v>34</v>
      </c>
      <c r="C297" s="14">
        <v>25</v>
      </c>
      <c r="D297" s="14">
        <v>56</v>
      </c>
      <c r="E297" s="14">
        <v>68</v>
      </c>
      <c r="F297" s="14">
        <v>14</v>
      </c>
      <c r="G297" s="14">
        <v>24</v>
      </c>
      <c r="H297" s="14">
        <v>8</v>
      </c>
    </row>
    <row r="298" spans="1:8">
      <c r="A298" s="14">
        <v>3816</v>
      </c>
      <c r="B298" s="14">
        <v>27</v>
      </c>
      <c r="C298" s="14">
        <v>4</v>
      </c>
      <c r="D298" s="14">
        <v>22</v>
      </c>
      <c r="E298" s="14">
        <v>195</v>
      </c>
      <c r="F298" s="14">
        <v>18</v>
      </c>
      <c r="G298" s="14">
        <v>11</v>
      </c>
      <c r="H298" s="14">
        <v>2</v>
      </c>
    </row>
    <row r="299" spans="1:8">
      <c r="A299" s="14">
        <v>3817</v>
      </c>
      <c r="B299" s="14">
        <v>18</v>
      </c>
      <c r="C299" s="14">
        <v>5</v>
      </c>
      <c r="D299" s="14">
        <v>16</v>
      </c>
      <c r="E299" s="14">
        <v>259</v>
      </c>
      <c r="F299" s="14">
        <v>30</v>
      </c>
      <c r="G299" s="14">
        <v>5</v>
      </c>
      <c r="H299" s="14">
        <v>5</v>
      </c>
    </row>
    <row r="300" spans="1:8">
      <c r="A300" s="14">
        <v>3818</v>
      </c>
      <c r="B300" s="14">
        <v>30</v>
      </c>
      <c r="C300" s="14">
        <v>24</v>
      </c>
      <c r="D300" s="14">
        <v>89</v>
      </c>
      <c r="E300" s="14">
        <v>100</v>
      </c>
      <c r="F300" s="14">
        <v>7</v>
      </c>
      <c r="G300" s="14">
        <v>6</v>
      </c>
      <c r="H300" s="14">
        <v>21</v>
      </c>
    </row>
    <row r="301" spans="1:8">
      <c r="A301" s="14">
        <v>3819</v>
      </c>
      <c r="B301" s="14">
        <v>30</v>
      </c>
      <c r="C301" s="14">
        <v>24</v>
      </c>
      <c r="D301" s="14">
        <v>76</v>
      </c>
      <c r="E301" s="14">
        <v>95</v>
      </c>
      <c r="F301" s="14">
        <v>21</v>
      </c>
      <c r="G301" s="14">
        <v>14</v>
      </c>
      <c r="H301" s="14">
        <v>8</v>
      </c>
    </row>
    <row r="302" spans="1:8">
      <c r="A302" s="14">
        <v>3820</v>
      </c>
      <c r="B302" s="14">
        <v>17</v>
      </c>
      <c r="C302" s="14">
        <v>2</v>
      </c>
      <c r="D302" s="14">
        <v>17</v>
      </c>
      <c r="E302" s="14">
        <v>217</v>
      </c>
      <c r="F302" s="14">
        <v>22</v>
      </c>
      <c r="G302" s="14">
        <v>4</v>
      </c>
      <c r="H302" s="14">
        <v>4</v>
      </c>
    </row>
    <row r="303" spans="1:8">
      <c r="A303" s="14">
        <v>3821</v>
      </c>
      <c r="B303" s="14">
        <v>24</v>
      </c>
      <c r="C303" s="14">
        <v>29</v>
      </c>
      <c r="D303" s="14">
        <v>39</v>
      </c>
      <c r="E303" s="14">
        <v>82</v>
      </c>
      <c r="F303" s="14">
        <v>18</v>
      </c>
      <c r="G303" s="14">
        <v>20</v>
      </c>
      <c r="H303" s="14">
        <v>9</v>
      </c>
    </row>
    <row r="304" spans="1:8">
      <c r="A304" s="14">
        <v>3822</v>
      </c>
      <c r="B304" s="14">
        <v>25</v>
      </c>
      <c r="C304" s="14">
        <v>23</v>
      </c>
      <c r="D304" s="14">
        <v>57</v>
      </c>
      <c r="E304" s="14">
        <v>95</v>
      </c>
      <c r="F304" s="14">
        <v>11</v>
      </c>
      <c r="G304" s="14">
        <v>10</v>
      </c>
      <c r="H304" s="14">
        <v>21</v>
      </c>
    </row>
    <row r="305" spans="1:8">
      <c r="A305" s="14">
        <v>3823</v>
      </c>
      <c r="B305" s="14">
        <v>44</v>
      </c>
      <c r="C305" s="14">
        <v>18</v>
      </c>
      <c r="D305" s="14">
        <v>68</v>
      </c>
      <c r="E305" s="14">
        <v>116</v>
      </c>
      <c r="F305" s="14">
        <v>10</v>
      </c>
      <c r="G305" s="14">
        <v>24</v>
      </c>
      <c r="H305" s="14">
        <v>12</v>
      </c>
    </row>
    <row r="306" spans="1:8">
      <c r="A306" s="14">
        <v>3824</v>
      </c>
      <c r="B306" s="14">
        <v>13</v>
      </c>
      <c r="C306" s="14">
        <v>6</v>
      </c>
      <c r="D306" s="14">
        <v>13</v>
      </c>
      <c r="E306" s="14">
        <v>213</v>
      </c>
      <c r="F306" s="14">
        <v>106</v>
      </c>
      <c r="G306" s="14">
        <v>9</v>
      </c>
      <c r="H306" s="14">
        <v>4</v>
      </c>
    </row>
    <row r="307" spans="1:8">
      <c r="A307" s="14">
        <v>3825</v>
      </c>
      <c r="B307" s="14">
        <v>32</v>
      </c>
      <c r="C307" s="14">
        <v>29</v>
      </c>
      <c r="D307" s="14">
        <v>48</v>
      </c>
      <c r="E307" s="14">
        <v>61</v>
      </c>
      <c r="F307" s="14">
        <v>11</v>
      </c>
      <c r="G307" s="14">
        <v>3</v>
      </c>
      <c r="H307" s="14">
        <v>22</v>
      </c>
    </row>
    <row r="308" spans="1:8">
      <c r="A308" s="14">
        <v>3826</v>
      </c>
      <c r="B308" s="14">
        <v>31</v>
      </c>
      <c r="C308" s="14">
        <v>21</v>
      </c>
      <c r="D308" s="14">
        <v>68</v>
      </c>
      <c r="E308" s="14">
        <v>96</v>
      </c>
      <c r="F308" s="14">
        <v>21</v>
      </c>
      <c r="G308" s="14">
        <v>16</v>
      </c>
      <c r="H308" s="14">
        <v>9</v>
      </c>
    </row>
    <row r="309" spans="1:8">
      <c r="A309" s="14">
        <v>3827</v>
      </c>
      <c r="B309" s="14">
        <v>24</v>
      </c>
      <c r="C309" s="14">
        <v>3</v>
      </c>
      <c r="D309" s="14">
        <v>10</v>
      </c>
      <c r="E309" s="14">
        <v>214</v>
      </c>
      <c r="F309" s="14">
        <v>26</v>
      </c>
      <c r="G309" s="14">
        <v>7</v>
      </c>
      <c r="H309" s="14">
        <v>3</v>
      </c>
    </row>
    <row r="310" spans="1:8">
      <c r="A310" s="14">
        <v>3828</v>
      </c>
      <c r="B310" s="14">
        <v>24</v>
      </c>
      <c r="C310" s="14">
        <v>4</v>
      </c>
      <c r="D310" s="14">
        <v>31</v>
      </c>
      <c r="E310" s="14">
        <v>258</v>
      </c>
      <c r="F310" s="14">
        <v>22</v>
      </c>
      <c r="G310" s="14">
        <v>1</v>
      </c>
      <c r="H310" s="14">
        <v>9</v>
      </c>
    </row>
    <row r="311" spans="1:8">
      <c r="A311" s="14">
        <v>3829</v>
      </c>
      <c r="B311" s="14">
        <v>22</v>
      </c>
      <c r="C311" s="14">
        <v>4</v>
      </c>
      <c r="D311" s="14">
        <v>17</v>
      </c>
      <c r="E311" s="14">
        <v>175</v>
      </c>
      <c r="F311" s="14">
        <v>28</v>
      </c>
      <c r="G311" s="14">
        <v>6</v>
      </c>
      <c r="H311" s="14">
        <v>0</v>
      </c>
    </row>
    <row r="312" spans="1:8">
      <c r="A312" s="14">
        <v>3830</v>
      </c>
      <c r="B312" s="14">
        <v>29</v>
      </c>
      <c r="C312" s="14">
        <v>0</v>
      </c>
      <c r="D312" s="14">
        <v>8</v>
      </c>
      <c r="E312" s="14">
        <v>208</v>
      </c>
      <c r="F312" s="14">
        <v>32</v>
      </c>
      <c r="G312" s="14">
        <v>8</v>
      </c>
      <c r="H312" s="14">
        <v>8</v>
      </c>
    </row>
    <row r="313" spans="1:8">
      <c r="A313" s="14">
        <v>3831</v>
      </c>
      <c r="B313" s="14">
        <v>24</v>
      </c>
      <c r="C313" s="14">
        <v>26</v>
      </c>
      <c r="D313" s="14">
        <v>118</v>
      </c>
      <c r="E313" s="14">
        <v>95</v>
      </c>
      <c r="F313" s="14">
        <v>4</v>
      </c>
      <c r="G313" s="14">
        <v>7</v>
      </c>
      <c r="H313" s="14">
        <v>9</v>
      </c>
    </row>
    <row r="314" spans="1:8">
      <c r="A314" s="14">
        <v>3832</v>
      </c>
      <c r="B314" s="14">
        <v>32</v>
      </c>
      <c r="C314" s="14">
        <v>13</v>
      </c>
      <c r="D314" s="14">
        <v>64</v>
      </c>
      <c r="E314" s="14">
        <v>85</v>
      </c>
      <c r="F314" s="14">
        <v>10</v>
      </c>
      <c r="G314" s="14">
        <v>6</v>
      </c>
      <c r="H314" s="14">
        <v>11</v>
      </c>
    </row>
    <row r="315" spans="1:8">
      <c r="A315" s="14">
        <v>3833</v>
      </c>
      <c r="B315" s="14">
        <v>31</v>
      </c>
      <c r="C315" s="14">
        <v>37</v>
      </c>
      <c r="D315" s="14">
        <v>50</v>
      </c>
      <c r="E315" s="14">
        <v>78</v>
      </c>
      <c r="F315" s="14">
        <v>11</v>
      </c>
      <c r="G315" s="14">
        <v>9</v>
      </c>
      <c r="H315" s="14">
        <v>7</v>
      </c>
    </row>
    <row r="316" spans="1:8">
      <c r="A316" s="14">
        <v>3834</v>
      </c>
      <c r="B316" s="14">
        <v>44</v>
      </c>
      <c r="C316" s="14">
        <v>16</v>
      </c>
      <c r="D316" s="14">
        <v>50</v>
      </c>
      <c r="E316" s="14">
        <v>74</v>
      </c>
      <c r="F316" s="14">
        <v>4</v>
      </c>
      <c r="G316" s="14">
        <v>30</v>
      </c>
      <c r="H316" s="14">
        <v>6</v>
      </c>
    </row>
    <row r="317" spans="1:8">
      <c r="A317" s="14">
        <v>3835</v>
      </c>
      <c r="B317" s="14">
        <v>72</v>
      </c>
      <c r="C317" s="14">
        <v>13</v>
      </c>
      <c r="D317" s="14">
        <v>50</v>
      </c>
      <c r="E317" s="14">
        <v>85</v>
      </c>
      <c r="F317" s="14">
        <v>5</v>
      </c>
      <c r="G317" s="14">
        <v>28</v>
      </c>
      <c r="H317" s="14">
        <v>2</v>
      </c>
    </row>
    <row r="318" spans="1:8">
      <c r="A318" s="14">
        <v>3836</v>
      </c>
      <c r="B318" s="14">
        <v>20</v>
      </c>
      <c r="C318" s="14">
        <v>43</v>
      </c>
      <c r="D318" s="14">
        <v>66</v>
      </c>
      <c r="E318" s="14">
        <v>63</v>
      </c>
      <c r="F318" s="14">
        <v>7</v>
      </c>
      <c r="G318" s="14">
        <v>14</v>
      </c>
      <c r="H318" s="14">
        <v>6</v>
      </c>
    </row>
    <row r="319" spans="1:8">
      <c r="A319" s="14">
        <v>3837</v>
      </c>
      <c r="B319" s="14">
        <v>53</v>
      </c>
      <c r="C319" s="14">
        <v>16</v>
      </c>
      <c r="D319" s="14">
        <v>76</v>
      </c>
      <c r="E319" s="14">
        <v>84</v>
      </c>
      <c r="F319" s="14">
        <v>16</v>
      </c>
      <c r="G319" s="14">
        <v>28</v>
      </c>
      <c r="H319" s="14">
        <v>6</v>
      </c>
    </row>
    <row r="320" spans="1:8">
      <c r="A320" s="14">
        <v>3838</v>
      </c>
      <c r="B320" s="14">
        <v>54</v>
      </c>
      <c r="C320" s="14">
        <v>8</v>
      </c>
      <c r="D320" s="14">
        <v>25</v>
      </c>
      <c r="E320" s="14">
        <v>126</v>
      </c>
      <c r="F320" s="14">
        <v>24</v>
      </c>
      <c r="G320" s="14">
        <v>12</v>
      </c>
      <c r="H320" s="14">
        <v>1</v>
      </c>
    </row>
    <row r="321" spans="1:8">
      <c r="A321" s="14">
        <v>3839</v>
      </c>
      <c r="B321" s="14">
        <v>44</v>
      </c>
      <c r="C321" s="14">
        <v>22</v>
      </c>
      <c r="D321" s="14">
        <v>58</v>
      </c>
      <c r="E321" s="14">
        <v>132</v>
      </c>
      <c r="F321" s="14">
        <v>11</v>
      </c>
      <c r="G321" s="14">
        <v>19</v>
      </c>
      <c r="H321" s="14">
        <v>7</v>
      </c>
    </row>
    <row r="322" spans="1:8">
      <c r="A322" s="14">
        <v>3840</v>
      </c>
      <c r="B322" s="14">
        <v>45</v>
      </c>
      <c r="C322" s="14">
        <v>41</v>
      </c>
      <c r="D322" s="14">
        <v>64</v>
      </c>
      <c r="E322" s="14">
        <v>82</v>
      </c>
      <c r="F322" s="14">
        <v>3</v>
      </c>
      <c r="G322" s="14">
        <v>13</v>
      </c>
      <c r="H322" s="14">
        <v>11</v>
      </c>
    </row>
    <row r="323" spans="1:8">
      <c r="A323" s="14">
        <v>3841</v>
      </c>
      <c r="B323" s="14">
        <v>22</v>
      </c>
      <c r="C323" s="14">
        <v>14</v>
      </c>
      <c r="D323" s="14">
        <v>149</v>
      </c>
      <c r="E323" s="14">
        <v>65</v>
      </c>
      <c r="F323" s="14">
        <v>4</v>
      </c>
      <c r="G323" s="14">
        <v>9</v>
      </c>
      <c r="H323" s="14">
        <v>1</v>
      </c>
    </row>
    <row r="324" spans="1:8">
      <c r="A324" s="14" t="s">
        <v>1011</v>
      </c>
      <c r="B324" s="13"/>
      <c r="C324" s="13"/>
      <c r="D324" s="13"/>
      <c r="E324" s="13"/>
      <c r="F324" s="13"/>
      <c r="G324" s="13"/>
      <c r="H324" s="13"/>
    </row>
    <row r="325" spans="1:8">
      <c r="A325" s="14" t="s">
        <v>0</v>
      </c>
      <c r="B325" s="14" t="s">
        <v>1012</v>
      </c>
      <c r="C325" s="14" t="s">
        <v>1013</v>
      </c>
      <c r="D325" s="14" t="s">
        <v>1014</v>
      </c>
      <c r="E325" s="13"/>
      <c r="F325" s="13"/>
      <c r="G325" s="13"/>
      <c r="H325" s="13"/>
    </row>
    <row r="326" spans="1:8">
      <c r="A326" s="14">
        <v>3901</v>
      </c>
      <c r="B326" s="14">
        <v>114</v>
      </c>
      <c r="C326" s="14">
        <v>168</v>
      </c>
      <c r="D326" s="14">
        <v>4</v>
      </c>
      <c r="E326" s="13"/>
      <c r="F326" s="13"/>
      <c r="G326" s="13"/>
      <c r="H326" s="13"/>
    </row>
    <row r="327" spans="1:8">
      <c r="A327" s="14">
        <v>3902</v>
      </c>
      <c r="B327" s="14">
        <v>244</v>
      </c>
      <c r="C327" s="14">
        <v>76</v>
      </c>
      <c r="D327" s="14">
        <v>18</v>
      </c>
      <c r="E327" s="13"/>
      <c r="F327" s="13"/>
      <c r="G327" s="13"/>
      <c r="H327" s="13"/>
    </row>
    <row r="328" spans="1:8">
      <c r="A328" s="14">
        <v>3903</v>
      </c>
      <c r="B328" s="14">
        <v>128</v>
      </c>
      <c r="C328" s="14">
        <v>97</v>
      </c>
      <c r="D328" s="14">
        <v>16</v>
      </c>
      <c r="E328" s="13"/>
      <c r="F328" s="13"/>
      <c r="G328" s="13"/>
      <c r="H328" s="13"/>
    </row>
    <row r="329" spans="1:8">
      <c r="A329" s="14">
        <v>3904</v>
      </c>
      <c r="B329" s="14">
        <v>148</v>
      </c>
      <c r="C329" s="14">
        <v>136</v>
      </c>
      <c r="D329" s="14">
        <v>2</v>
      </c>
      <c r="E329" s="13"/>
      <c r="F329" s="13"/>
      <c r="G329" s="13"/>
      <c r="H329" s="13"/>
    </row>
    <row r="330" spans="1:8">
      <c r="A330" s="14">
        <v>3905</v>
      </c>
      <c r="B330" s="14">
        <v>138</v>
      </c>
      <c r="C330" s="14">
        <v>138</v>
      </c>
      <c r="D330" s="14">
        <v>6</v>
      </c>
      <c r="E330" s="13"/>
      <c r="F330" s="13"/>
      <c r="G330" s="13"/>
      <c r="H330" s="13"/>
    </row>
    <row r="331" spans="1:8">
      <c r="A331" s="14">
        <v>3906</v>
      </c>
      <c r="B331" s="14">
        <v>132</v>
      </c>
      <c r="C331" s="14">
        <v>94</v>
      </c>
      <c r="D331" s="14">
        <v>19</v>
      </c>
      <c r="E331" s="13"/>
      <c r="F331" s="13"/>
      <c r="G331" s="13"/>
      <c r="H331" s="13"/>
    </row>
    <row r="332" spans="1:8">
      <c r="A332" s="14">
        <v>3907</v>
      </c>
      <c r="B332" s="14">
        <v>123</v>
      </c>
      <c r="C332" s="14">
        <v>116</v>
      </c>
      <c r="D332" s="14">
        <v>4</v>
      </c>
      <c r="E332" s="13"/>
      <c r="F332" s="13"/>
      <c r="G332" s="13"/>
      <c r="H332" s="13"/>
    </row>
    <row r="333" spans="1:8">
      <c r="A333" s="14">
        <v>3908</v>
      </c>
      <c r="B333" s="14">
        <v>200</v>
      </c>
      <c r="C333" s="14">
        <v>100</v>
      </c>
      <c r="D333" s="14">
        <v>6</v>
      </c>
      <c r="E333" s="13"/>
      <c r="F333" s="13"/>
      <c r="G333" s="13"/>
      <c r="H333" s="13"/>
    </row>
    <row r="334" spans="1:8">
      <c r="A334" s="14">
        <v>3909</v>
      </c>
      <c r="B334" s="14">
        <v>166</v>
      </c>
      <c r="C334" s="14">
        <v>77</v>
      </c>
      <c r="D334" s="14">
        <v>9</v>
      </c>
      <c r="E334" s="13"/>
      <c r="F334" s="13"/>
      <c r="G334" s="13"/>
      <c r="H334" s="13"/>
    </row>
    <row r="335" spans="1:8">
      <c r="A335" s="14">
        <v>3910</v>
      </c>
      <c r="B335" s="14">
        <v>67</v>
      </c>
      <c r="C335" s="14">
        <v>55</v>
      </c>
      <c r="D335" s="14">
        <v>9</v>
      </c>
      <c r="E335" s="13"/>
      <c r="F335" s="13"/>
      <c r="G335" s="13"/>
      <c r="H335" s="13"/>
    </row>
    <row r="336" spans="1:8">
      <c r="A336" s="14">
        <v>3911</v>
      </c>
      <c r="B336" s="14">
        <v>140</v>
      </c>
      <c r="C336" s="14">
        <v>96</v>
      </c>
      <c r="D336" s="14">
        <v>10</v>
      </c>
      <c r="E336" s="13"/>
      <c r="F336" s="13"/>
      <c r="G336" s="13"/>
      <c r="H336" s="13"/>
    </row>
    <row r="337" spans="1:8">
      <c r="A337" s="14">
        <v>3912</v>
      </c>
      <c r="B337" s="14">
        <v>140</v>
      </c>
      <c r="C337" s="14">
        <v>119</v>
      </c>
      <c r="D337" s="14">
        <v>18</v>
      </c>
      <c r="E337" s="13"/>
      <c r="F337" s="13"/>
      <c r="G337" s="13"/>
      <c r="H337" s="13"/>
    </row>
    <row r="338" spans="1:8">
      <c r="A338" s="14">
        <v>3913</v>
      </c>
      <c r="B338" s="14">
        <v>110</v>
      </c>
      <c r="C338" s="14">
        <v>101</v>
      </c>
      <c r="D338" s="14">
        <v>8</v>
      </c>
      <c r="E338" s="13"/>
      <c r="F338" s="13"/>
      <c r="G338" s="13"/>
      <c r="H338" s="13"/>
    </row>
    <row r="339" spans="1:8">
      <c r="A339" s="14">
        <v>3914</v>
      </c>
      <c r="B339" s="14">
        <v>115</v>
      </c>
      <c r="C339" s="14">
        <v>74</v>
      </c>
      <c r="D339" s="14">
        <v>5</v>
      </c>
      <c r="E339" s="13"/>
      <c r="F339" s="13"/>
      <c r="G339" s="13"/>
      <c r="H339" s="13"/>
    </row>
    <row r="340" spans="1:8">
      <c r="A340" s="14">
        <v>3915</v>
      </c>
      <c r="B340" s="14">
        <v>190</v>
      </c>
      <c r="C340" s="14">
        <v>133</v>
      </c>
      <c r="D340" s="14">
        <v>3</v>
      </c>
      <c r="E340" s="13"/>
      <c r="F340" s="13"/>
      <c r="G340" s="13"/>
      <c r="H340" s="13"/>
    </row>
    <row r="341" spans="1:8">
      <c r="A341" s="14">
        <v>3916</v>
      </c>
      <c r="B341" s="14">
        <v>111</v>
      </c>
      <c r="C341" s="14">
        <v>51</v>
      </c>
      <c r="D341" s="14">
        <v>8</v>
      </c>
      <c r="E341" s="13"/>
      <c r="F341" s="13"/>
      <c r="G341" s="13"/>
      <c r="H341" s="13"/>
    </row>
    <row r="342" spans="1:8">
      <c r="A342" s="14">
        <v>3917</v>
      </c>
      <c r="B342" s="14">
        <v>152</v>
      </c>
      <c r="C342" s="14">
        <v>140</v>
      </c>
      <c r="D342" s="14">
        <v>7</v>
      </c>
      <c r="E342" s="13"/>
      <c r="F342" s="13"/>
      <c r="G342" s="13"/>
      <c r="H342" s="13"/>
    </row>
    <row r="343" spans="1:8">
      <c r="A343" s="14">
        <v>3918</v>
      </c>
      <c r="B343" s="14">
        <v>106</v>
      </c>
      <c r="C343" s="14">
        <v>144</v>
      </c>
      <c r="D343" s="14">
        <v>3</v>
      </c>
      <c r="E343" s="13"/>
      <c r="F343" s="13"/>
      <c r="G343" s="13"/>
      <c r="H343" s="13"/>
    </row>
    <row r="344" spans="1:8">
      <c r="A344" s="14">
        <v>3919</v>
      </c>
      <c r="B344" s="14">
        <v>143</v>
      </c>
      <c r="C344" s="14">
        <v>109</v>
      </c>
      <c r="D344" s="14">
        <v>14</v>
      </c>
      <c r="E344" s="13"/>
      <c r="F344" s="13"/>
      <c r="G344" s="13"/>
      <c r="H344" s="13"/>
    </row>
    <row r="345" spans="1:8">
      <c r="A345" s="14">
        <v>3920</v>
      </c>
      <c r="B345" s="14">
        <v>197</v>
      </c>
      <c r="C345" s="14">
        <v>109</v>
      </c>
      <c r="D345" s="14">
        <v>17</v>
      </c>
      <c r="E345" s="13"/>
      <c r="F345" s="13"/>
      <c r="G345" s="13"/>
      <c r="H345" s="13"/>
    </row>
    <row r="346" spans="1:8">
      <c r="A346" s="14">
        <v>3921</v>
      </c>
      <c r="B346" s="14">
        <v>156</v>
      </c>
      <c r="C346" s="14">
        <v>71</v>
      </c>
      <c r="D346" s="14">
        <v>11</v>
      </c>
      <c r="E346" s="13"/>
      <c r="F346" s="13"/>
      <c r="G346" s="13"/>
      <c r="H346" s="13"/>
    </row>
    <row r="347" spans="1:8">
      <c r="A347" s="14">
        <v>3922</v>
      </c>
      <c r="B347" s="14">
        <v>69</v>
      </c>
      <c r="C347" s="14">
        <v>91</v>
      </c>
      <c r="D347" s="14">
        <v>9</v>
      </c>
      <c r="E347" s="13"/>
      <c r="F347" s="13"/>
      <c r="G347" s="13"/>
      <c r="H347" s="13"/>
    </row>
    <row r="348" spans="1:8">
      <c r="A348" s="14">
        <v>3923</v>
      </c>
      <c r="B348" s="14">
        <v>180</v>
      </c>
      <c r="C348" s="14">
        <v>100</v>
      </c>
      <c r="D348" s="14">
        <v>13</v>
      </c>
      <c r="E348" s="13"/>
      <c r="F348" s="13"/>
      <c r="G348" s="13"/>
      <c r="H348" s="13"/>
    </row>
    <row r="349" spans="1:8">
      <c r="A349" s="14">
        <v>3924</v>
      </c>
      <c r="B349" s="14">
        <v>224</v>
      </c>
      <c r="C349" s="14">
        <v>147</v>
      </c>
      <c r="D349" s="14">
        <v>17</v>
      </c>
      <c r="E349" s="13"/>
      <c r="F349" s="13"/>
      <c r="G349" s="13"/>
      <c r="H349" s="13"/>
    </row>
    <row r="350" spans="1:8">
      <c r="A350" s="14">
        <v>3925</v>
      </c>
      <c r="B350" s="14">
        <v>113</v>
      </c>
      <c r="C350" s="14">
        <v>45</v>
      </c>
      <c r="D350" s="14">
        <v>9</v>
      </c>
      <c r="E350" s="13"/>
      <c r="F350" s="13"/>
      <c r="G350" s="13"/>
      <c r="H350" s="13"/>
    </row>
    <row r="351" spans="1:8">
      <c r="A351" s="14">
        <v>3926</v>
      </c>
      <c r="B351" s="14">
        <v>174</v>
      </c>
      <c r="C351" s="14">
        <v>95</v>
      </c>
      <c r="D351" s="14">
        <v>10</v>
      </c>
      <c r="E351" s="13"/>
      <c r="F351" s="13"/>
      <c r="G351" s="13"/>
      <c r="H351" s="13"/>
    </row>
    <row r="352" spans="1:8">
      <c r="A352" s="14">
        <v>3927</v>
      </c>
      <c r="B352" s="14">
        <v>16</v>
      </c>
      <c r="C352" s="14">
        <v>44</v>
      </c>
      <c r="D352" s="14">
        <v>4</v>
      </c>
      <c r="E352" s="13"/>
      <c r="F352" s="13"/>
      <c r="G352" s="13"/>
      <c r="H352" s="13"/>
    </row>
    <row r="353" spans="1:8">
      <c r="A353" s="14">
        <v>3928</v>
      </c>
      <c r="B353" s="14">
        <v>128</v>
      </c>
      <c r="C353" s="14">
        <v>128</v>
      </c>
      <c r="D353" s="14">
        <v>47</v>
      </c>
      <c r="E353" s="13"/>
      <c r="F353" s="13"/>
      <c r="G353" s="13"/>
      <c r="H353" s="13"/>
    </row>
    <row r="354" spans="1:8">
      <c r="A354" s="14">
        <v>3929</v>
      </c>
      <c r="B354" s="14">
        <v>62</v>
      </c>
      <c r="C354" s="14">
        <v>41</v>
      </c>
      <c r="D354" s="14">
        <v>6</v>
      </c>
      <c r="E354" s="13"/>
      <c r="F354" s="13"/>
      <c r="G354" s="13"/>
      <c r="H354" s="13"/>
    </row>
    <row r="355" spans="1:8">
      <c r="A355" s="14">
        <v>3930</v>
      </c>
      <c r="B355" s="14">
        <v>110</v>
      </c>
      <c r="C355" s="14">
        <v>176</v>
      </c>
      <c r="D355" s="14">
        <v>13</v>
      </c>
      <c r="E355" s="13"/>
      <c r="F355" s="13"/>
      <c r="G355" s="13"/>
      <c r="H355" s="13"/>
    </row>
    <row r="356" spans="1:8">
      <c r="A356" s="14">
        <v>3931</v>
      </c>
      <c r="B356" s="14">
        <v>124</v>
      </c>
      <c r="C356" s="14">
        <v>74</v>
      </c>
      <c r="D356" s="14">
        <v>10</v>
      </c>
      <c r="E356" s="13"/>
      <c r="F356" s="13"/>
      <c r="G356" s="13"/>
      <c r="H356" s="13"/>
    </row>
    <row r="357" spans="1:8">
      <c r="A357" s="14">
        <v>3932</v>
      </c>
      <c r="B357" s="14">
        <v>135</v>
      </c>
      <c r="C357" s="14">
        <v>87</v>
      </c>
      <c r="D357" s="14">
        <v>11</v>
      </c>
      <c r="E357" s="13"/>
      <c r="F357" s="13"/>
      <c r="G357" s="13"/>
      <c r="H357" s="13"/>
    </row>
    <row r="358" spans="1:8">
      <c r="A358" s="14">
        <v>3933</v>
      </c>
      <c r="B358" s="14">
        <v>152</v>
      </c>
      <c r="C358" s="14">
        <v>89</v>
      </c>
      <c r="D358" s="14">
        <v>15</v>
      </c>
      <c r="E358" s="13"/>
      <c r="F358" s="13"/>
      <c r="G358" s="13"/>
      <c r="H358" s="13"/>
    </row>
    <row r="359" spans="1:8">
      <c r="A359" s="14">
        <v>3934</v>
      </c>
      <c r="B359" s="14">
        <v>146</v>
      </c>
      <c r="C359" s="14">
        <v>78</v>
      </c>
      <c r="D359" s="14">
        <v>22</v>
      </c>
      <c r="E359" s="13"/>
      <c r="F359" s="13"/>
      <c r="G359" s="13"/>
      <c r="H359" s="13"/>
    </row>
    <row r="360" spans="1:8">
      <c r="A360" s="14">
        <v>3935</v>
      </c>
      <c r="B360" s="14">
        <v>85</v>
      </c>
      <c r="C360" s="14">
        <v>196</v>
      </c>
      <c r="D360" s="14">
        <v>7</v>
      </c>
      <c r="E360" s="13"/>
      <c r="F360" s="13"/>
      <c r="G360" s="13"/>
      <c r="H360" s="13"/>
    </row>
    <row r="361" spans="1:8">
      <c r="A361" s="14">
        <v>3936</v>
      </c>
      <c r="B361" s="14">
        <v>76</v>
      </c>
      <c r="C361" s="14">
        <v>23</v>
      </c>
      <c r="D361" s="14">
        <v>6</v>
      </c>
      <c r="E361" s="13"/>
      <c r="F361" s="13"/>
      <c r="G361" s="13"/>
      <c r="H361" s="13"/>
    </row>
    <row r="362" spans="1:8">
      <c r="A362" s="14">
        <v>3937</v>
      </c>
      <c r="B362" s="14">
        <v>136</v>
      </c>
      <c r="C362" s="14">
        <v>182</v>
      </c>
      <c r="D362" s="14">
        <v>6</v>
      </c>
      <c r="E362" s="13"/>
      <c r="F362" s="13"/>
      <c r="G362" s="13"/>
      <c r="H362" s="13"/>
    </row>
    <row r="363" spans="1:8">
      <c r="A363" s="14">
        <v>3938</v>
      </c>
      <c r="B363" s="14">
        <v>98</v>
      </c>
      <c r="C363" s="14">
        <v>78</v>
      </c>
      <c r="D363" s="14">
        <v>2</v>
      </c>
      <c r="E363" s="13"/>
      <c r="F363" s="13"/>
      <c r="G363" s="13"/>
      <c r="H363" s="13"/>
    </row>
    <row r="364" spans="1:8">
      <c r="A364" s="14">
        <v>3939</v>
      </c>
      <c r="B364" s="14">
        <v>71</v>
      </c>
      <c r="C364" s="14">
        <v>98</v>
      </c>
      <c r="D364" s="14">
        <v>6</v>
      </c>
      <c r="E364" s="13"/>
      <c r="F364" s="13"/>
      <c r="G364" s="13"/>
      <c r="H364" s="13"/>
    </row>
    <row r="365" spans="1:8">
      <c r="A365" s="14">
        <v>3940</v>
      </c>
      <c r="B365" s="14">
        <v>159</v>
      </c>
      <c r="C365" s="14">
        <v>77</v>
      </c>
      <c r="D365" s="14">
        <v>1</v>
      </c>
      <c r="E365" s="13"/>
      <c r="F365" s="13"/>
      <c r="G365" s="13"/>
      <c r="H365" s="13"/>
    </row>
    <row r="366" spans="1:8">
      <c r="A366" s="14">
        <v>3941</v>
      </c>
      <c r="B366" s="14">
        <v>150</v>
      </c>
      <c r="C366" s="14">
        <v>193</v>
      </c>
      <c r="D366" s="14">
        <v>2</v>
      </c>
      <c r="E366" s="13"/>
      <c r="F366" s="13"/>
      <c r="G366" s="13"/>
      <c r="H366" s="13"/>
    </row>
    <row r="367" spans="1:8">
      <c r="A367" s="14">
        <v>3942</v>
      </c>
      <c r="B367" s="14">
        <v>142</v>
      </c>
      <c r="C367" s="14">
        <v>170</v>
      </c>
      <c r="D367" s="14">
        <v>6</v>
      </c>
      <c r="E367" s="13"/>
      <c r="F367" s="13"/>
      <c r="G367" s="13"/>
      <c r="H367" s="13"/>
    </row>
    <row r="368" spans="1:8">
      <c r="A368" s="14">
        <v>3943</v>
      </c>
      <c r="B368" s="14">
        <v>139</v>
      </c>
      <c r="C368" s="14">
        <v>165</v>
      </c>
      <c r="D368" s="14">
        <v>4</v>
      </c>
      <c r="E368" s="13"/>
      <c r="F368" s="13"/>
      <c r="G368" s="13"/>
      <c r="H368" s="13"/>
    </row>
    <row r="369" spans="1:8">
      <c r="A369" s="14">
        <v>3944</v>
      </c>
      <c r="B369" s="14">
        <v>110</v>
      </c>
      <c r="C369" s="14">
        <v>123</v>
      </c>
      <c r="D369" s="14">
        <v>7</v>
      </c>
      <c r="E369" s="13"/>
      <c r="F369" s="13"/>
      <c r="G369" s="13"/>
      <c r="H369" s="13"/>
    </row>
    <row r="370" spans="1:8">
      <c r="A370" s="14">
        <v>3945</v>
      </c>
      <c r="B370" s="14">
        <v>162</v>
      </c>
      <c r="C370" s="14">
        <v>111</v>
      </c>
      <c r="D370" s="14">
        <v>16</v>
      </c>
      <c r="E370" s="13"/>
      <c r="F370" s="13"/>
      <c r="G370" s="13"/>
      <c r="H370" s="13"/>
    </row>
    <row r="371" spans="1:8">
      <c r="A371" s="14" t="s">
        <v>1015</v>
      </c>
      <c r="B371" s="13"/>
      <c r="C371" s="13"/>
      <c r="D371" s="13"/>
      <c r="E371" s="13"/>
      <c r="F371" s="13"/>
      <c r="G371" s="13"/>
      <c r="H371" s="13"/>
    </row>
    <row r="372" spans="1:8">
      <c r="A372" s="14" t="s">
        <v>0</v>
      </c>
      <c r="B372" s="14" t="s">
        <v>1016</v>
      </c>
      <c r="C372" s="14" t="s">
        <v>1017</v>
      </c>
      <c r="D372" s="13"/>
      <c r="E372" s="13"/>
      <c r="F372" s="13"/>
      <c r="G372" s="13"/>
      <c r="H372" s="13"/>
    </row>
    <row r="373" spans="1:8">
      <c r="A373" s="14">
        <v>4001</v>
      </c>
      <c r="B373" s="14">
        <v>137</v>
      </c>
      <c r="C373" s="14">
        <v>69</v>
      </c>
      <c r="D373" s="13"/>
      <c r="E373" s="13"/>
      <c r="F373" s="13"/>
      <c r="G373" s="13"/>
      <c r="H373" s="13"/>
    </row>
    <row r="374" spans="1:8">
      <c r="A374" s="14">
        <v>4002</v>
      </c>
      <c r="B374" s="14">
        <v>151</v>
      </c>
      <c r="C374" s="14">
        <v>76</v>
      </c>
      <c r="D374" s="13"/>
      <c r="E374" s="13"/>
      <c r="F374" s="13"/>
      <c r="G374" s="13"/>
      <c r="H374" s="13"/>
    </row>
    <row r="375" spans="1:8">
      <c r="A375" s="14">
        <v>4003</v>
      </c>
      <c r="B375" s="14">
        <v>133</v>
      </c>
      <c r="C375" s="14">
        <v>119</v>
      </c>
      <c r="D375" s="13"/>
      <c r="E375" s="13"/>
      <c r="F375" s="13"/>
      <c r="G375" s="13"/>
      <c r="H375" s="13"/>
    </row>
    <row r="376" spans="1:8">
      <c r="A376" s="14">
        <v>4004</v>
      </c>
      <c r="B376" s="14">
        <v>117</v>
      </c>
      <c r="C376" s="14">
        <v>51</v>
      </c>
      <c r="D376" s="13"/>
      <c r="E376" s="13"/>
      <c r="F376" s="13"/>
      <c r="G376" s="13"/>
      <c r="H376" s="13"/>
    </row>
    <row r="377" spans="1:8">
      <c r="A377" s="14">
        <v>4005</v>
      </c>
      <c r="B377" s="14">
        <v>155</v>
      </c>
      <c r="C377" s="14">
        <v>96</v>
      </c>
      <c r="D377" s="13"/>
      <c r="E377" s="13"/>
      <c r="F377" s="13"/>
      <c r="G377" s="13"/>
      <c r="H377" s="13"/>
    </row>
    <row r="378" spans="1:8">
      <c r="A378" s="14">
        <v>4006</v>
      </c>
      <c r="B378" s="14">
        <v>130</v>
      </c>
      <c r="C378" s="14">
        <v>124</v>
      </c>
      <c r="D378" s="13"/>
      <c r="E378" s="13"/>
      <c r="F378" s="13"/>
      <c r="G378" s="13"/>
      <c r="H378" s="13"/>
    </row>
    <row r="379" spans="1:8">
      <c r="A379" s="14">
        <v>4007</v>
      </c>
      <c r="B379" s="14">
        <v>155</v>
      </c>
      <c r="C379" s="14">
        <v>130</v>
      </c>
      <c r="D379" s="13"/>
      <c r="E379" s="13"/>
      <c r="F379" s="13"/>
      <c r="G379" s="13"/>
      <c r="H379" s="13"/>
    </row>
    <row r="380" spans="1:8">
      <c r="A380" s="14">
        <v>4008</v>
      </c>
      <c r="B380" s="14">
        <v>132</v>
      </c>
      <c r="C380" s="14">
        <v>164</v>
      </c>
      <c r="D380" s="13"/>
      <c r="E380" s="13"/>
      <c r="F380" s="13"/>
      <c r="G380" s="13"/>
      <c r="H380" s="13"/>
    </row>
    <row r="381" spans="1:8">
      <c r="A381" s="14">
        <v>4009</v>
      </c>
      <c r="B381" s="14">
        <v>146</v>
      </c>
      <c r="C381" s="14">
        <v>55</v>
      </c>
      <c r="D381" s="13"/>
      <c r="E381" s="13"/>
      <c r="F381" s="13"/>
      <c r="G381" s="13"/>
      <c r="H381" s="13"/>
    </row>
    <row r="382" spans="1:8">
      <c r="A382" s="14">
        <v>4010</v>
      </c>
      <c r="B382" s="14">
        <v>164</v>
      </c>
      <c r="C382" s="14">
        <v>70</v>
      </c>
      <c r="D382" s="13"/>
      <c r="E382" s="13"/>
      <c r="F382" s="13"/>
      <c r="G382" s="13"/>
      <c r="H382" s="13"/>
    </row>
    <row r="383" spans="1:8">
      <c r="A383" s="14">
        <v>4011</v>
      </c>
      <c r="B383" s="14">
        <v>200</v>
      </c>
      <c r="C383" s="14">
        <v>87</v>
      </c>
      <c r="D383" s="13"/>
      <c r="E383" s="13"/>
      <c r="F383" s="13"/>
      <c r="G383" s="13"/>
      <c r="H383" s="13"/>
    </row>
    <row r="384" spans="1:8">
      <c r="A384" s="14">
        <v>4012</v>
      </c>
      <c r="B384" s="14">
        <v>97</v>
      </c>
      <c r="C384" s="14">
        <v>60</v>
      </c>
      <c r="D384" s="13"/>
      <c r="E384" s="13"/>
      <c r="F384" s="13"/>
      <c r="G384" s="13"/>
      <c r="H384" s="13"/>
    </row>
    <row r="385" spans="1:8">
      <c r="A385" s="14">
        <v>4013</v>
      </c>
      <c r="B385" s="14">
        <v>137</v>
      </c>
      <c r="C385" s="14">
        <v>139</v>
      </c>
      <c r="D385" s="13"/>
      <c r="E385" s="13"/>
      <c r="F385" s="13"/>
      <c r="G385" s="13"/>
      <c r="H385" s="13"/>
    </row>
    <row r="386" spans="1:8">
      <c r="A386" s="14">
        <v>4014</v>
      </c>
      <c r="B386" s="14">
        <v>138</v>
      </c>
      <c r="C386" s="14">
        <v>53</v>
      </c>
      <c r="D386" s="13"/>
      <c r="E386" s="13"/>
      <c r="F386" s="13"/>
      <c r="G386" s="13"/>
      <c r="H386" s="13"/>
    </row>
    <row r="387" spans="1:8">
      <c r="A387" s="14">
        <v>4015</v>
      </c>
      <c r="B387" s="14">
        <v>150</v>
      </c>
      <c r="C387" s="14">
        <v>73</v>
      </c>
      <c r="D387" s="13"/>
      <c r="E387" s="13"/>
      <c r="F387" s="13"/>
      <c r="G387" s="13"/>
      <c r="H387" s="13"/>
    </row>
    <row r="388" spans="1:8">
      <c r="A388" s="14">
        <v>4016</v>
      </c>
      <c r="B388" s="14">
        <v>132</v>
      </c>
      <c r="C388" s="14">
        <v>140</v>
      </c>
      <c r="D388" s="13"/>
      <c r="E388" s="13"/>
      <c r="F388" s="13"/>
      <c r="G388" s="13"/>
      <c r="H388" s="13"/>
    </row>
    <row r="389" spans="1:8">
      <c r="A389" s="14">
        <v>4017</v>
      </c>
      <c r="B389" s="14">
        <v>149</v>
      </c>
      <c r="C389" s="14">
        <v>83</v>
      </c>
      <c r="D389" s="13"/>
      <c r="E389" s="13"/>
      <c r="F389" s="13"/>
      <c r="G389" s="13"/>
      <c r="H389" s="13"/>
    </row>
    <row r="390" spans="1:8">
      <c r="A390" s="14">
        <v>4018</v>
      </c>
      <c r="B390" s="14">
        <v>109</v>
      </c>
      <c r="C390" s="14">
        <v>64</v>
      </c>
      <c r="D390" s="13"/>
      <c r="E390" s="13"/>
      <c r="F390" s="13"/>
      <c r="G390" s="13"/>
      <c r="H390" s="13"/>
    </row>
    <row r="391" spans="1:8">
      <c r="A391" s="14">
        <v>4019</v>
      </c>
      <c r="B391" s="14">
        <v>225</v>
      </c>
      <c r="C391" s="14">
        <v>89</v>
      </c>
      <c r="D391" s="13"/>
      <c r="E391" s="13"/>
      <c r="F391" s="13"/>
      <c r="G391" s="13"/>
      <c r="H391" s="13"/>
    </row>
    <row r="392" spans="1:8">
      <c r="A392" s="14">
        <v>4020</v>
      </c>
      <c r="B392" s="14">
        <v>143</v>
      </c>
      <c r="C392" s="14">
        <v>65</v>
      </c>
      <c r="D392" s="13"/>
      <c r="E392" s="13"/>
      <c r="F392" s="13"/>
      <c r="G392" s="13"/>
      <c r="H392" s="13"/>
    </row>
    <row r="393" spans="1:8">
      <c r="A393" s="14">
        <v>4021</v>
      </c>
      <c r="B393" s="14">
        <v>138</v>
      </c>
      <c r="C393" s="14">
        <v>166</v>
      </c>
      <c r="D393" s="13"/>
      <c r="E393" s="13"/>
      <c r="F393" s="13"/>
      <c r="G393" s="13"/>
      <c r="H393" s="13"/>
    </row>
    <row r="394" spans="1:8">
      <c r="A394" s="14">
        <v>4022</v>
      </c>
      <c r="B394" s="14">
        <v>106</v>
      </c>
      <c r="C394" s="14">
        <v>113</v>
      </c>
      <c r="D394" s="13"/>
      <c r="E394" s="13"/>
      <c r="F394" s="13"/>
      <c r="G394" s="13"/>
      <c r="H394" s="13"/>
    </row>
    <row r="395" spans="1:8">
      <c r="A395" s="14">
        <v>4023</v>
      </c>
      <c r="B395" s="14">
        <v>160</v>
      </c>
      <c r="C395" s="14">
        <v>153</v>
      </c>
      <c r="D395" s="13"/>
      <c r="E395" s="13"/>
      <c r="F395" s="13"/>
      <c r="G395" s="13"/>
      <c r="H395" s="13"/>
    </row>
    <row r="396" spans="1:8">
      <c r="A396" s="14">
        <v>4024</v>
      </c>
      <c r="B396" s="14">
        <v>141</v>
      </c>
      <c r="C396" s="14">
        <v>51</v>
      </c>
      <c r="D396" s="13"/>
      <c r="E396" s="13"/>
      <c r="F396" s="13"/>
      <c r="G396" s="13"/>
      <c r="H396" s="13"/>
    </row>
    <row r="397" spans="1:8">
      <c r="A397" s="14">
        <v>4025</v>
      </c>
      <c r="B397" s="14">
        <v>113</v>
      </c>
      <c r="C397" s="14">
        <v>141</v>
      </c>
      <c r="D397" s="13"/>
      <c r="E397" s="13"/>
      <c r="F397" s="13"/>
      <c r="G397" s="13"/>
      <c r="H397" s="13"/>
    </row>
    <row r="398" spans="1:8">
      <c r="A398" s="14">
        <v>4026</v>
      </c>
      <c r="B398" s="14">
        <v>142</v>
      </c>
      <c r="C398" s="14">
        <v>144</v>
      </c>
      <c r="D398" s="13"/>
      <c r="E398" s="13"/>
      <c r="F398" s="13"/>
      <c r="G398" s="13"/>
      <c r="H398" s="13"/>
    </row>
    <row r="399" spans="1:8">
      <c r="A399" s="14">
        <v>4027</v>
      </c>
      <c r="B399" s="14">
        <v>185</v>
      </c>
      <c r="C399" s="14">
        <v>138</v>
      </c>
      <c r="D399" s="13"/>
      <c r="E399" s="13"/>
      <c r="F399" s="13"/>
      <c r="G399" s="13"/>
      <c r="H399" s="13"/>
    </row>
    <row r="400" spans="1:8">
      <c r="A400" s="14">
        <v>4028</v>
      </c>
      <c r="B400" s="14">
        <v>135</v>
      </c>
      <c r="C400" s="14">
        <v>141</v>
      </c>
      <c r="D400" s="13"/>
      <c r="E400" s="13"/>
      <c r="F400" s="13"/>
      <c r="G400" s="13"/>
      <c r="H400" s="13"/>
    </row>
    <row r="401" spans="1:8">
      <c r="A401" s="14">
        <v>4029</v>
      </c>
      <c r="B401" s="14">
        <v>193</v>
      </c>
      <c r="C401" s="14">
        <v>98</v>
      </c>
      <c r="D401" s="13"/>
      <c r="E401" s="13"/>
      <c r="F401" s="13"/>
      <c r="G401" s="13"/>
      <c r="H401" s="13"/>
    </row>
    <row r="402" spans="1:8">
      <c r="A402" s="14">
        <v>4030</v>
      </c>
      <c r="B402" s="14">
        <v>247</v>
      </c>
      <c r="C402" s="14">
        <v>84</v>
      </c>
      <c r="D402" s="13"/>
      <c r="E402" s="13"/>
      <c r="F402" s="13"/>
      <c r="G402" s="13"/>
      <c r="H402" s="13"/>
    </row>
    <row r="403" spans="1:8">
      <c r="A403" s="14">
        <v>4031</v>
      </c>
      <c r="B403" s="14">
        <v>124</v>
      </c>
      <c r="C403" s="14">
        <v>155</v>
      </c>
      <c r="D403" s="13"/>
      <c r="E403" s="13"/>
      <c r="F403" s="13"/>
      <c r="G403" s="13"/>
      <c r="H403" s="13"/>
    </row>
    <row r="404" spans="1:8">
      <c r="A404" s="14">
        <v>4032</v>
      </c>
      <c r="B404" s="14">
        <v>144</v>
      </c>
      <c r="C404" s="14">
        <v>137</v>
      </c>
      <c r="D404" s="13"/>
      <c r="E404" s="13"/>
      <c r="F404" s="13"/>
      <c r="G404" s="13"/>
      <c r="H404" s="13"/>
    </row>
    <row r="405" spans="1:8">
      <c r="A405" s="14">
        <v>4033</v>
      </c>
      <c r="B405" s="14">
        <v>136</v>
      </c>
      <c r="C405" s="14">
        <v>138</v>
      </c>
      <c r="D405" s="13"/>
      <c r="E405" s="13"/>
      <c r="F405" s="13"/>
      <c r="G405" s="13"/>
      <c r="H405" s="13"/>
    </row>
    <row r="406" spans="1:8">
      <c r="A406" s="14">
        <v>4034</v>
      </c>
      <c r="B406" s="14">
        <v>189</v>
      </c>
      <c r="C406" s="14">
        <v>70</v>
      </c>
      <c r="D406" s="13"/>
      <c r="E406" s="13"/>
      <c r="F406" s="13"/>
      <c r="G406" s="13"/>
      <c r="H406" s="13"/>
    </row>
    <row r="407" spans="1:8">
      <c r="A407" s="14">
        <v>4035</v>
      </c>
      <c r="B407" s="14">
        <v>111</v>
      </c>
      <c r="C407" s="14">
        <v>63</v>
      </c>
      <c r="D407" s="13"/>
      <c r="E407" s="13"/>
      <c r="F407" s="13"/>
      <c r="G407" s="13"/>
      <c r="H407" s="13"/>
    </row>
    <row r="408" spans="1:8">
      <c r="A408" s="14">
        <v>4036</v>
      </c>
      <c r="B408" s="14">
        <v>123</v>
      </c>
      <c r="C408" s="14">
        <v>114</v>
      </c>
      <c r="D408" s="13"/>
      <c r="E408" s="13"/>
      <c r="F408" s="13"/>
      <c r="G408" s="13"/>
      <c r="H408" s="13"/>
    </row>
    <row r="409" spans="1:8">
      <c r="A409" s="14">
        <v>4037</v>
      </c>
      <c r="B409" s="14">
        <v>135</v>
      </c>
      <c r="C409" s="14">
        <v>112</v>
      </c>
      <c r="D409" s="13"/>
      <c r="E409" s="13"/>
      <c r="F409" s="13"/>
      <c r="G409" s="13"/>
      <c r="H409" s="13"/>
    </row>
    <row r="410" spans="1:8">
      <c r="A410" s="14">
        <v>4038</v>
      </c>
      <c r="B410" s="14">
        <v>134</v>
      </c>
      <c r="C410" s="14">
        <v>148</v>
      </c>
      <c r="D410" s="13"/>
      <c r="E410" s="13"/>
      <c r="F410" s="13"/>
      <c r="G410" s="13"/>
      <c r="H410" s="13"/>
    </row>
    <row r="411" spans="1:8">
      <c r="A411" s="14">
        <v>4039</v>
      </c>
      <c r="B411" s="14">
        <v>45</v>
      </c>
      <c r="C411" s="14">
        <v>16</v>
      </c>
      <c r="D411" s="13"/>
      <c r="E411" s="13"/>
      <c r="F411" s="13"/>
      <c r="G411" s="13"/>
      <c r="H411" s="13"/>
    </row>
    <row r="412" spans="1:8">
      <c r="A412" s="14" t="s">
        <v>1018</v>
      </c>
      <c r="B412" s="13"/>
      <c r="C412" s="13"/>
      <c r="D412" s="13"/>
      <c r="E412" s="13"/>
      <c r="F412" s="13"/>
      <c r="G412" s="13"/>
      <c r="H412" s="13"/>
    </row>
    <row r="413" spans="1:8">
      <c r="A413" s="14" t="s">
        <v>0</v>
      </c>
      <c r="B413" s="14" t="s">
        <v>1019</v>
      </c>
      <c r="C413" s="14" t="s">
        <v>1020</v>
      </c>
      <c r="D413" s="14" t="s">
        <v>1021</v>
      </c>
      <c r="E413" s="13"/>
      <c r="F413" s="13"/>
      <c r="G413" s="13"/>
      <c r="H413" s="13"/>
    </row>
    <row r="414" spans="1:8">
      <c r="A414" s="14">
        <v>4101</v>
      </c>
      <c r="B414" s="14">
        <v>107</v>
      </c>
      <c r="C414" s="14">
        <v>48</v>
      </c>
      <c r="D414" s="14">
        <v>172</v>
      </c>
      <c r="E414" s="13"/>
      <c r="F414" s="13"/>
      <c r="G414" s="13"/>
      <c r="H414" s="13"/>
    </row>
    <row r="415" spans="1:8">
      <c r="A415" s="14">
        <v>4102</v>
      </c>
      <c r="B415" s="14">
        <v>142</v>
      </c>
      <c r="C415" s="14">
        <v>46</v>
      </c>
      <c r="D415" s="14">
        <v>173</v>
      </c>
      <c r="E415" s="13"/>
      <c r="F415" s="13"/>
      <c r="G415" s="13"/>
      <c r="H415" s="13"/>
    </row>
    <row r="416" spans="1:8">
      <c r="A416" s="14">
        <v>4103</v>
      </c>
      <c r="B416" s="14">
        <v>164</v>
      </c>
      <c r="C416" s="14">
        <v>18</v>
      </c>
      <c r="D416" s="14">
        <v>122</v>
      </c>
      <c r="E416" s="13"/>
      <c r="F416" s="13"/>
      <c r="G416" s="13"/>
      <c r="H416" s="13"/>
    </row>
    <row r="417" spans="1:8">
      <c r="A417" s="14">
        <v>4104</v>
      </c>
      <c r="B417" s="14">
        <v>209</v>
      </c>
      <c r="C417" s="14">
        <v>42</v>
      </c>
      <c r="D417" s="14">
        <v>123</v>
      </c>
      <c r="E417" s="13"/>
      <c r="F417" s="13"/>
      <c r="G417" s="13"/>
      <c r="H417" s="13"/>
    </row>
    <row r="418" spans="1:8">
      <c r="A418" s="14">
        <v>4105</v>
      </c>
      <c r="B418" s="14">
        <v>134</v>
      </c>
      <c r="C418" s="14">
        <v>44</v>
      </c>
      <c r="D418" s="14">
        <v>131</v>
      </c>
      <c r="E418" s="13"/>
      <c r="F418" s="13"/>
      <c r="G418" s="13"/>
      <c r="H418" s="13"/>
    </row>
    <row r="419" spans="1:8">
      <c r="A419" s="14">
        <v>4106</v>
      </c>
      <c r="B419" s="14">
        <v>238</v>
      </c>
      <c r="C419" s="14">
        <v>25</v>
      </c>
      <c r="D419" s="14">
        <v>96</v>
      </c>
      <c r="E419" s="13"/>
      <c r="F419" s="13"/>
      <c r="G419" s="13"/>
      <c r="H419" s="13"/>
    </row>
    <row r="420" spans="1:8">
      <c r="A420" s="14">
        <v>4107</v>
      </c>
      <c r="B420" s="14">
        <v>149</v>
      </c>
      <c r="C420" s="14">
        <v>86</v>
      </c>
      <c r="D420" s="14">
        <v>169</v>
      </c>
      <c r="E420" s="13"/>
      <c r="F420" s="13"/>
      <c r="G420" s="13"/>
      <c r="H420" s="13"/>
    </row>
    <row r="421" spans="1:8">
      <c r="A421" s="14">
        <v>4108</v>
      </c>
      <c r="B421" s="14">
        <v>134</v>
      </c>
      <c r="C421" s="14">
        <v>40</v>
      </c>
      <c r="D421" s="14">
        <v>165</v>
      </c>
      <c r="E421" s="13"/>
      <c r="F421" s="13"/>
      <c r="G421" s="13"/>
      <c r="H421" s="13"/>
    </row>
    <row r="422" spans="1:8">
      <c r="A422" s="14">
        <v>4109</v>
      </c>
      <c r="B422" s="14">
        <v>153</v>
      </c>
      <c r="C422" s="14">
        <v>30</v>
      </c>
      <c r="D422" s="14">
        <v>123</v>
      </c>
      <c r="E422" s="13"/>
      <c r="F422" s="13"/>
      <c r="G422" s="13"/>
      <c r="H422" s="13"/>
    </row>
    <row r="423" spans="1:8">
      <c r="A423" s="14">
        <v>4110</v>
      </c>
      <c r="B423" s="14">
        <v>192</v>
      </c>
      <c r="C423" s="14">
        <v>36</v>
      </c>
      <c r="D423" s="14">
        <v>152</v>
      </c>
      <c r="E423" s="13"/>
      <c r="F423" s="13"/>
      <c r="G423" s="13"/>
      <c r="H423" s="13"/>
    </row>
    <row r="424" spans="1:8">
      <c r="A424" s="14">
        <v>4111</v>
      </c>
      <c r="B424" s="14">
        <v>153</v>
      </c>
      <c r="C424" s="14">
        <v>43</v>
      </c>
      <c r="D424" s="14">
        <v>168</v>
      </c>
      <c r="E424" s="13"/>
      <c r="F424" s="13"/>
      <c r="G424" s="13"/>
      <c r="H424" s="13"/>
    </row>
    <row r="425" spans="1:8">
      <c r="A425" s="14">
        <v>4112</v>
      </c>
      <c r="B425" s="14">
        <v>193</v>
      </c>
      <c r="C425" s="14">
        <v>23</v>
      </c>
      <c r="D425" s="14">
        <v>91</v>
      </c>
      <c r="E425" s="13"/>
      <c r="F425" s="13"/>
      <c r="G425" s="13"/>
      <c r="H425" s="13"/>
    </row>
    <row r="426" spans="1:8">
      <c r="A426" s="14">
        <v>4113</v>
      </c>
      <c r="B426" s="14">
        <v>122</v>
      </c>
      <c r="C426" s="14">
        <v>29</v>
      </c>
      <c r="D426" s="14">
        <v>209</v>
      </c>
      <c r="E426" s="13"/>
      <c r="F426" s="13"/>
      <c r="G426" s="13"/>
      <c r="H426" s="13"/>
    </row>
    <row r="427" spans="1:8">
      <c r="A427" s="14">
        <v>4114</v>
      </c>
      <c r="B427" s="14">
        <v>204</v>
      </c>
      <c r="C427" s="14">
        <v>54</v>
      </c>
      <c r="D427" s="14">
        <v>102</v>
      </c>
      <c r="E427" s="13"/>
      <c r="F427" s="13"/>
      <c r="G427" s="13"/>
      <c r="H427" s="13"/>
    </row>
    <row r="428" spans="1:8">
      <c r="A428" s="14">
        <v>4115</v>
      </c>
      <c r="B428" s="14">
        <v>161</v>
      </c>
      <c r="C428" s="14">
        <v>32</v>
      </c>
      <c r="D428" s="14">
        <v>188</v>
      </c>
      <c r="E428" s="13"/>
      <c r="F428" s="13"/>
      <c r="G428" s="13"/>
      <c r="H428" s="13"/>
    </row>
    <row r="429" spans="1:8">
      <c r="A429" s="14">
        <v>4116</v>
      </c>
      <c r="B429" s="14">
        <v>161</v>
      </c>
      <c r="C429" s="14">
        <v>23</v>
      </c>
      <c r="D429" s="14">
        <v>111</v>
      </c>
      <c r="E429" s="13"/>
      <c r="F429" s="13"/>
      <c r="G429" s="13"/>
      <c r="H429" s="13"/>
    </row>
    <row r="430" spans="1:8">
      <c r="A430" s="14">
        <v>4117</v>
      </c>
      <c r="B430" s="14">
        <v>175</v>
      </c>
      <c r="C430" s="14">
        <v>24</v>
      </c>
      <c r="D430" s="14">
        <v>112</v>
      </c>
      <c r="E430" s="13"/>
      <c r="F430" s="13"/>
      <c r="G430" s="13"/>
      <c r="H430" s="13"/>
    </row>
    <row r="431" spans="1:8">
      <c r="A431" s="14">
        <v>4118</v>
      </c>
      <c r="B431" s="14">
        <v>127</v>
      </c>
      <c r="C431" s="14">
        <v>25</v>
      </c>
      <c r="D431" s="14">
        <v>155</v>
      </c>
      <c r="E431" s="13"/>
      <c r="F431" s="13"/>
      <c r="G431" s="13"/>
      <c r="H431" s="13"/>
    </row>
    <row r="432" spans="1:8">
      <c r="A432" s="14">
        <v>4119</v>
      </c>
      <c r="B432" s="14">
        <v>212</v>
      </c>
      <c r="C432" s="14">
        <v>38</v>
      </c>
      <c r="D432" s="14">
        <v>127</v>
      </c>
      <c r="E432" s="13"/>
      <c r="F432" s="13"/>
      <c r="G432" s="13"/>
      <c r="H432" s="13"/>
    </row>
    <row r="433" spans="1:8">
      <c r="A433" s="14">
        <v>4120</v>
      </c>
      <c r="B433" s="14">
        <v>167</v>
      </c>
      <c r="C433" s="14">
        <v>19</v>
      </c>
      <c r="D433" s="14">
        <v>86</v>
      </c>
      <c r="E433" s="13"/>
      <c r="F433" s="13"/>
      <c r="G433" s="13"/>
      <c r="H433" s="13"/>
    </row>
    <row r="434" spans="1:8">
      <c r="A434" s="14">
        <v>4121</v>
      </c>
      <c r="B434" s="14">
        <v>176</v>
      </c>
      <c r="C434" s="14">
        <v>30</v>
      </c>
      <c r="D434" s="14">
        <v>116</v>
      </c>
      <c r="E434" s="13"/>
      <c r="F434" s="13"/>
      <c r="G434" s="13"/>
      <c r="H434" s="13"/>
    </row>
    <row r="435" spans="1:8">
      <c r="A435" s="14">
        <v>4122</v>
      </c>
      <c r="B435" s="14">
        <v>149</v>
      </c>
      <c r="C435" s="14">
        <v>43</v>
      </c>
      <c r="D435" s="14">
        <v>148</v>
      </c>
      <c r="E435" s="13"/>
      <c r="F435" s="13"/>
      <c r="G435" s="13"/>
      <c r="H435" s="13"/>
    </row>
    <row r="436" spans="1:8">
      <c r="A436" s="14">
        <v>4123</v>
      </c>
      <c r="B436" s="14">
        <v>131</v>
      </c>
      <c r="C436" s="14">
        <v>11</v>
      </c>
      <c r="D436" s="14">
        <v>183</v>
      </c>
      <c r="E436" s="13"/>
      <c r="F436" s="13"/>
      <c r="G436" s="13"/>
      <c r="H436" s="13"/>
    </row>
    <row r="437" spans="1:8">
      <c r="A437" s="14">
        <v>4124</v>
      </c>
      <c r="B437" s="14">
        <v>144</v>
      </c>
      <c r="C437" s="14">
        <v>16</v>
      </c>
      <c r="D437" s="14">
        <v>132</v>
      </c>
      <c r="E437" s="13"/>
      <c r="F437" s="13"/>
      <c r="G437" s="13"/>
      <c r="H437" s="13"/>
    </row>
    <row r="438" spans="1:8">
      <c r="A438" s="14">
        <v>4125</v>
      </c>
      <c r="B438" s="14">
        <v>85</v>
      </c>
      <c r="C438" s="14">
        <v>10</v>
      </c>
      <c r="D438" s="14">
        <v>42</v>
      </c>
      <c r="E438" s="13"/>
      <c r="F438" s="13"/>
      <c r="G438" s="13"/>
      <c r="H438" s="13"/>
    </row>
    <row r="439" spans="1:8">
      <c r="A439" s="14">
        <v>4126</v>
      </c>
      <c r="B439" s="14">
        <v>167</v>
      </c>
      <c r="C439" s="14">
        <v>34</v>
      </c>
      <c r="D439" s="14">
        <v>144</v>
      </c>
      <c r="E439" s="13"/>
      <c r="F439" s="13"/>
      <c r="G439" s="13"/>
      <c r="H439" s="13"/>
    </row>
    <row r="440" spans="1:8">
      <c r="A440" s="14">
        <v>4127</v>
      </c>
      <c r="B440" s="14">
        <v>92</v>
      </c>
      <c r="C440" s="14">
        <v>13</v>
      </c>
      <c r="D440" s="14">
        <v>88</v>
      </c>
      <c r="E440" s="13"/>
      <c r="F440" s="13"/>
      <c r="G440" s="13"/>
      <c r="H440" s="13"/>
    </row>
    <row r="441" spans="1:8">
      <c r="A441" s="14">
        <v>4128</v>
      </c>
      <c r="B441" s="14">
        <v>107</v>
      </c>
      <c r="C441" s="14">
        <v>21</v>
      </c>
      <c r="D441" s="14">
        <v>47</v>
      </c>
      <c r="E441" s="13"/>
      <c r="F441" s="13"/>
      <c r="G441" s="13"/>
      <c r="H441" s="13"/>
    </row>
    <row r="442" spans="1:8">
      <c r="A442" s="14">
        <v>4129</v>
      </c>
      <c r="B442" s="14">
        <v>98</v>
      </c>
      <c r="C442" s="14">
        <v>15</v>
      </c>
      <c r="D442" s="14">
        <v>32</v>
      </c>
      <c r="E442" s="13"/>
      <c r="F442" s="13"/>
      <c r="G442" s="13"/>
      <c r="H442" s="13"/>
    </row>
    <row r="443" spans="1:8">
      <c r="A443" s="14">
        <v>4130</v>
      </c>
      <c r="B443" s="14">
        <v>138</v>
      </c>
      <c r="C443" s="14">
        <v>23</v>
      </c>
      <c r="D443" s="14">
        <v>160</v>
      </c>
      <c r="E443" s="13"/>
      <c r="F443" s="13"/>
      <c r="G443" s="13"/>
      <c r="H443" s="13"/>
    </row>
    <row r="444" spans="1:8">
      <c r="A444" s="14">
        <v>4131</v>
      </c>
      <c r="B444" s="14">
        <v>293</v>
      </c>
      <c r="C444" s="14">
        <v>26</v>
      </c>
      <c r="D444" s="14">
        <v>79</v>
      </c>
      <c r="E444" s="13"/>
      <c r="F444" s="13"/>
      <c r="G444" s="13"/>
      <c r="H444" s="13"/>
    </row>
    <row r="445" spans="1:8">
      <c r="A445" s="14">
        <v>4132</v>
      </c>
      <c r="B445" s="14">
        <v>119</v>
      </c>
      <c r="C445" s="14">
        <v>17</v>
      </c>
      <c r="D445" s="14">
        <v>113</v>
      </c>
      <c r="E445" s="13"/>
      <c r="F445" s="13"/>
      <c r="G445" s="13"/>
      <c r="H445" s="13"/>
    </row>
    <row r="446" spans="1:8">
      <c r="A446" s="14">
        <v>4133</v>
      </c>
      <c r="B446" s="14">
        <v>117</v>
      </c>
      <c r="C446" s="14">
        <v>22</v>
      </c>
      <c r="D446" s="14">
        <v>157</v>
      </c>
      <c r="E446" s="13"/>
      <c r="F446" s="13"/>
      <c r="G446" s="13"/>
      <c r="H446" s="13"/>
    </row>
    <row r="447" spans="1:8">
      <c r="A447" s="14">
        <v>4134</v>
      </c>
      <c r="B447" s="14">
        <v>104</v>
      </c>
      <c r="C447" s="14">
        <v>19</v>
      </c>
      <c r="D447" s="14">
        <v>151</v>
      </c>
      <c r="E447" s="13"/>
      <c r="F447" s="13"/>
      <c r="G447" s="13"/>
      <c r="H447" s="13"/>
    </row>
    <row r="448" spans="1:8">
      <c r="A448" s="14">
        <v>4135</v>
      </c>
      <c r="B448" s="14">
        <v>131</v>
      </c>
      <c r="C448" s="14">
        <v>34</v>
      </c>
      <c r="D448" s="14">
        <v>201</v>
      </c>
      <c r="E448" s="13"/>
      <c r="F448" s="13"/>
      <c r="G448" s="13"/>
      <c r="H448" s="13"/>
    </row>
    <row r="449" spans="1:8">
      <c r="A449" s="14">
        <v>4136</v>
      </c>
      <c r="B449" s="14">
        <v>130</v>
      </c>
      <c r="C449" s="14">
        <v>24</v>
      </c>
      <c r="D449" s="14">
        <v>148</v>
      </c>
      <c r="E449" s="13"/>
      <c r="F449" s="13"/>
      <c r="G449" s="13"/>
      <c r="H449" s="13"/>
    </row>
    <row r="450" spans="1:8">
      <c r="A450" s="14">
        <v>4137</v>
      </c>
      <c r="B450" s="14">
        <v>165</v>
      </c>
      <c r="C450" s="14">
        <v>22</v>
      </c>
      <c r="D450" s="14">
        <v>145</v>
      </c>
      <c r="E450" s="13"/>
      <c r="F450" s="13"/>
      <c r="G450" s="13"/>
      <c r="H450" s="13"/>
    </row>
    <row r="451" spans="1:8">
      <c r="A451" s="14">
        <v>4138</v>
      </c>
      <c r="B451" s="14">
        <v>119</v>
      </c>
      <c r="C451" s="14">
        <v>19</v>
      </c>
      <c r="D451" s="14">
        <v>145</v>
      </c>
      <c r="E451" s="13"/>
      <c r="F451" s="13"/>
      <c r="G451" s="13"/>
      <c r="H451" s="13"/>
    </row>
    <row r="452" spans="1:8">
      <c r="A452" s="14">
        <v>4139</v>
      </c>
      <c r="B452" s="14">
        <v>186</v>
      </c>
      <c r="C452" s="14">
        <v>29</v>
      </c>
      <c r="D452" s="14">
        <v>122</v>
      </c>
      <c r="E452" s="13"/>
      <c r="F452" s="13"/>
      <c r="G452" s="13"/>
      <c r="H452" s="13"/>
    </row>
    <row r="453" spans="1:8">
      <c r="A453" s="14">
        <v>4140</v>
      </c>
      <c r="B453" s="14">
        <v>158</v>
      </c>
      <c r="C453" s="14">
        <v>71</v>
      </c>
      <c r="D453" s="14">
        <v>170</v>
      </c>
      <c r="E453" s="13"/>
      <c r="F453" s="13"/>
      <c r="G453" s="13"/>
      <c r="H453" s="13"/>
    </row>
    <row r="454" spans="1:8">
      <c r="A454" s="14">
        <v>4141</v>
      </c>
      <c r="B454" s="14">
        <v>132</v>
      </c>
      <c r="C454" s="14">
        <v>16</v>
      </c>
      <c r="D454" s="14">
        <v>194</v>
      </c>
      <c r="E454" s="13"/>
      <c r="F454" s="13"/>
      <c r="G454" s="13"/>
      <c r="H454" s="13"/>
    </row>
    <row r="455" spans="1:8">
      <c r="A455" s="14">
        <v>4142</v>
      </c>
      <c r="B455" s="14">
        <v>149</v>
      </c>
      <c r="C455" s="14">
        <v>40</v>
      </c>
      <c r="D455" s="14">
        <v>139</v>
      </c>
      <c r="E455" s="13"/>
      <c r="F455" s="13"/>
      <c r="G455" s="13"/>
      <c r="H455" s="13"/>
    </row>
    <row r="456" spans="1:8">
      <c r="A456" s="14">
        <v>4143</v>
      </c>
      <c r="B456" s="14">
        <v>128</v>
      </c>
      <c r="C456" s="14">
        <v>19</v>
      </c>
      <c r="D456" s="14">
        <v>181</v>
      </c>
      <c r="E456" s="13"/>
      <c r="F456" s="13"/>
      <c r="G456" s="13"/>
      <c r="H456" s="13"/>
    </row>
    <row r="457" spans="1:8">
      <c r="A457" s="14">
        <v>4144</v>
      </c>
      <c r="B457" s="14">
        <v>134</v>
      </c>
      <c r="C457" s="14">
        <v>51</v>
      </c>
      <c r="D457" s="14">
        <v>182</v>
      </c>
      <c r="E457" s="13"/>
      <c r="F457" s="13"/>
      <c r="G457" s="13"/>
      <c r="H457" s="13"/>
    </row>
    <row r="458" spans="1:8">
      <c r="A458" s="14">
        <v>4145</v>
      </c>
      <c r="B458" s="14">
        <v>133</v>
      </c>
      <c r="C458" s="14">
        <v>29</v>
      </c>
      <c r="D458" s="14">
        <v>110</v>
      </c>
      <c r="E458" s="13"/>
      <c r="F458" s="13"/>
      <c r="G458" s="13"/>
      <c r="H458" s="13"/>
    </row>
    <row r="459" spans="1:8">
      <c r="A459" s="14">
        <v>4146</v>
      </c>
      <c r="B459" s="14">
        <v>196</v>
      </c>
      <c r="C459" s="14">
        <v>37</v>
      </c>
      <c r="D459" s="14">
        <v>135</v>
      </c>
      <c r="E459" s="13"/>
      <c r="F459" s="13"/>
      <c r="G459" s="13"/>
      <c r="H459" s="13"/>
    </row>
    <row r="460" spans="1:8">
      <c r="A460" s="14">
        <v>4147</v>
      </c>
      <c r="B460" s="14">
        <v>154</v>
      </c>
      <c r="C460" s="14">
        <v>43</v>
      </c>
      <c r="D460" s="14">
        <v>114</v>
      </c>
      <c r="E460" s="13"/>
      <c r="F460" s="13"/>
      <c r="G460" s="13"/>
      <c r="H460" s="13"/>
    </row>
    <row r="461" spans="1:8">
      <c r="A461" s="14" t="s">
        <v>1022</v>
      </c>
      <c r="B461" s="13"/>
      <c r="C461" s="13"/>
      <c r="D461" s="13"/>
      <c r="E461" s="13"/>
      <c r="F461" s="13"/>
      <c r="G461" s="13"/>
      <c r="H461" s="13"/>
    </row>
    <row r="462" spans="1:8">
      <c r="A462" s="14" t="s">
        <v>0</v>
      </c>
      <c r="B462" s="14" t="s">
        <v>1023</v>
      </c>
      <c r="C462" s="13"/>
      <c r="D462" s="13"/>
      <c r="E462" s="13"/>
      <c r="F462" s="13"/>
      <c r="G462" s="13"/>
      <c r="H462" s="13"/>
    </row>
    <row r="463" spans="1:8">
      <c r="A463" s="14">
        <v>4201</v>
      </c>
      <c r="B463" s="14">
        <v>243</v>
      </c>
      <c r="C463" s="13"/>
      <c r="D463" s="13"/>
      <c r="E463" s="13"/>
      <c r="F463" s="13"/>
      <c r="G463" s="13"/>
      <c r="H463" s="13"/>
    </row>
    <row r="464" spans="1:8">
      <c r="A464" s="14">
        <v>4202</v>
      </c>
      <c r="B464" s="14">
        <v>143</v>
      </c>
      <c r="C464" s="13"/>
      <c r="D464" s="13"/>
      <c r="E464" s="13"/>
      <c r="F464" s="13"/>
      <c r="G464" s="13"/>
      <c r="H464" s="13"/>
    </row>
    <row r="465" spans="1:8">
      <c r="A465" s="14">
        <v>4203</v>
      </c>
      <c r="B465" s="14">
        <v>136</v>
      </c>
      <c r="C465" s="13"/>
      <c r="D465" s="13"/>
      <c r="E465" s="13"/>
      <c r="F465" s="13"/>
      <c r="G465" s="13"/>
      <c r="H465" s="13"/>
    </row>
    <row r="466" spans="1:8">
      <c r="A466" s="14">
        <v>4204</v>
      </c>
      <c r="B466" s="14">
        <v>264</v>
      </c>
      <c r="C466" s="13"/>
      <c r="D466" s="13"/>
      <c r="E466" s="13"/>
      <c r="F466" s="13"/>
      <c r="G466" s="13"/>
      <c r="H466" s="13"/>
    </row>
    <row r="467" spans="1:8">
      <c r="A467" s="14">
        <v>4205</v>
      </c>
      <c r="B467" s="14">
        <v>118</v>
      </c>
      <c r="C467" s="13"/>
      <c r="D467" s="13"/>
      <c r="E467" s="13"/>
      <c r="F467" s="13"/>
      <c r="G467" s="13"/>
      <c r="H467" s="13"/>
    </row>
    <row r="468" spans="1:8">
      <c r="A468" s="14">
        <v>4206</v>
      </c>
      <c r="B468" s="14">
        <v>297</v>
      </c>
      <c r="C468" s="13"/>
      <c r="D468" s="13"/>
      <c r="E468" s="13"/>
      <c r="F468" s="13"/>
      <c r="G468" s="13"/>
      <c r="H468" s="13"/>
    </row>
    <row r="469" spans="1:8">
      <c r="A469" s="14">
        <v>4207</v>
      </c>
      <c r="B469" s="14">
        <v>229</v>
      </c>
      <c r="C469" s="13"/>
      <c r="D469" s="13"/>
      <c r="E469" s="13"/>
      <c r="F469" s="13"/>
      <c r="G469" s="13"/>
      <c r="H469" s="13"/>
    </row>
    <row r="470" spans="1:8">
      <c r="A470" s="14">
        <v>4208</v>
      </c>
      <c r="B470" s="14">
        <v>207</v>
      </c>
      <c r="C470" s="13"/>
      <c r="D470" s="13"/>
      <c r="E470" s="13"/>
      <c r="F470" s="13"/>
      <c r="G470" s="13"/>
      <c r="H470" s="13"/>
    </row>
    <row r="471" spans="1:8">
      <c r="A471" s="14">
        <v>4209</v>
      </c>
      <c r="B471" s="14">
        <v>152</v>
      </c>
      <c r="C471" s="13"/>
      <c r="D471" s="13"/>
      <c r="E471" s="13"/>
      <c r="F471" s="13"/>
      <c r="G471" s="13"/>
      <c r="H471" s="13"/>
    </row>
    <row r="472" spans="1:8">
      <c r="A472" s="14">
        <v>4210</v>
      </c>
      <c r="B472" s="14">
        <v>160</v>
      </c>
      <c r="C472" s="13"/>
      <c r="D472" s="13"/>
      <c r="E472" s="13"/>
      <c r="F472" s="13"/>
      <c r="G472" s="13"/>
      <c r="H472" s="13"/>
    </row>
    <row r="473" spans="1:8">
      <c r="A473" s="14">
        <v>4211</v>
      </c>
      <c r="B473" s="14">
        <v>180</v>
      </c>
      <c r="C473" s="13"/>
      <c r="D473" s="13"/>
      <c r="E473" s="13"/>
      <c r="F473" s="13"/>
      <c r="G473" s="13"/>
      <c r="H473" s="13"/>
    </row>
    <row r="474" spans="1:8">
      <c r="A474" s="14">
        <v>4212</v>
      </c>
      <c r="B474" s="14">
        <v>134</v>
      </c>
      <c r="C474" s="13"/>
      <c r="D474" s="13"/>
      <c r="E474" s="13"/>
      <c r="F474" s="13"/>
      <c r="G474" s="13"/>
      <c r="H474" s="13"/>
    </row>
    <row r="475" spans="1:8">
      <c r="A475" s="14">
        <v>4213</v>
      </c>
      <c r="B475" s="14">
        <v>307</v>
      </c>
      <c r="C475" s="13"/>
      <c r="D475" s="13"/>
      <c r="E475" s="13"/>
      <c r="F475" s="13"/>
      <c r="G475" s="13"/>
      <c r="H475" s="13"/>
    </row>
    <row r="476" spans="1:8">
      <c r="A476" s="14">
        <v>4214</v>
      </c>
      <c r="B476" s="14">
        <v>119</v>
      </c>
      <c r="C476" s="13"/>
      <c r="D476" s="13"/>
      <c r="E476" s="13"/>
      <c r="F476" s="13"/>
      <c r="G476" s="13"/>
      <c r="H476" s="13"/>
    </row>
    <row r="477" spans="1:8">
      <c r="A477" s="14">
        <v>4215</v>
      </c>
      <c r="B477" s="14">
        <v>94</v>
      </c>
      <c r="C477" s="13"/>
      <c r="D477" s="13"/>
      <c r="E477" s="13"/>
      <c r="F477" s="13"/>
      <c r="G477" s="13"/>
      <c r="H477" s="13"/>
    </row>
    <row r="478" spans="1:8">
      <c r="A478" s="14">
        <v>4216</v>
      </c>
      <c r="B478" s="14">
        <v>155</v>
      </c>
      <c r="C478" s="13"/>
      <c r="D478" s="13"/>
      <c r="E478" s="13"/>
      <c r="F478" s="13"/>
      <c r="G478" s="13"/>
      <c r="H478" s="13"/>
    </row>
    <row r="479" spans="1:8">
      <c r="A479" s="14">
        <v>4217</v>
      </c>
      <c r="B479" s="14">
        <v>155</v>
      </c>
      <c r="C479" s="13"/>
      <c r="D479" s="13"/>
      <c r="E479" s="13"/>
      <c r="F479" s="13"/>
      <c r="G479" s="13"/>
      <c r="H479" s="13"/>
    </row>
    <row r="480" spans="1:8">
      <c r="A480" s="14">
        <v>4218</v>
      </c>
      <c r="B480" s="14">
        <v>123</v>
      </c>
      <c r="C480" s="13"/>
      <c r="D480" s="13"/>
      <c r="E480" s="13"/>
      <c r="F480" s="13"/>
      <c r="G480" s="13"/>
      <c r="H480" s="13"/>
    </row>
    <row r="481" spans="1:8">
      <c r="A481" s="14">
        <v>4219</v>
      </c>
      <c r="B481" s="14">
        <v>213</v>
      </c>
      <c r="C481" s="13"/>
      <c r="D481" s="13"/>
      <c r="E481" s="13"/>
      <c r="F481" s="13"/>
      <c r="G481" s="13"/>
      <c r="H481" s="13"/>
    </row>
    <row r="482" spans="1:8">
      <c r="A482" s="14">
        <v>4220</v>
      </c>
      <c r="B482" s="14">
        <v>113</v>
      </c>
      <c r="C482" s="13"/>
      <c r="D482" s="13"/>
      <c r="E482" s="13"/>
      <c r="F482" s="13"/>
      <c r="G482" s="13"/>
      <c r="H482" s="13"/>
    </row>
    <row r="483" spans="1:8">
      <c r="A483" s="14">
        <v>4221</v>
      </c>
      <c r="B483" s="14">
        <v>111</v>
      </c>
      <c r="C483" s="13"/>
      <c r="D483" s="13"/>
      <c r="E483" s="13"/>
      <c r="F483" s="13"/>
      <c r="G483" s="13"/>
      <c r="H483" s="13"/>
    </row>
    <row r="484" spans="1:8">
      <c r="A484" s="14">
        <v>4222</v>
      </c>
      <c r="B484" s="14">
        <v>82</v>
      </c>
      <c r="C484" s="13"/>
      <c r="D484" s="13"/>
      <c r="E484" s="13"/>
      <c r="F484" s="13"/>
      <c r="G484" s="13"/>
      <c r="H484" s="13"/>
    </row>
    <row r="485" spans="1:8">
      <c r="A485" s="14">
        <v>4223</v>
      </c>
      <c r="B485" s="14">
        <v>144</v>
      </c>
      <c r="C485" s="13"/>
      <c r="D485" s="13"/>
      <c r="E485" s="13"/>
      <c r="F485" s="13"/>
      <c r="G485" s="13"/>
      <c r="H485" s="13"/>
    </row>
    <row r="486" spans="1:8">
      <c r="A486" s="14">
        <v>4224</v>
      </c>
      <c r="B486" s="14">
        <v>187</v>
      </c>
      <c r="C486" s="13"/>
      <c r="D486" s="13"/>
      <c r="E486" s="13"/>
      <c r="F486" s="13"/>
      <c r="G486" s="13"/>
      <c r="H486" s="13"/>
    </row>
    <row r="487" spans="1:8">
      <c r="A487" s="14">
        <v>4225</v>
      </c>
      <c r="B487" s="14">
        <v>183</v>
      </c>
      <c r="C487" s="13"/>
      <c r="D487" s="13"/>
      <c r="E487" s="13"/>
      <c r="F487" s="13"/>
      <c r="G487" s="13"/>
      <c r="H487" s="13"/>
    </row>
    <row r="488" spans="1:8">
      <c r="A488" s="14">
        <v>4226</v>
      </c>
      <c r="B488" s="14">
        <v>179</v>
      </c>
      <c r="C488" s="13"/>
      <c r="D488" s="13"/>
      <c r="E488" s="13"/>
      <c r="F488" s="13"/>
      <c r="G488" s="13"/>
      <c r="H488" s="13"/>
    </row>
    <row r="489" spans="1:8">
      <c r="A489" s="14">
        <v>4227</v>
      </c>
      <c r="B489" s="14">
        <v>191</v>
      </c>
      <c r="C489" s="13"/>
      <c r="D489" s="13"/>
      <c r="E489" s="13"/>
      <c r="F489" s="13"/>
      <c r="G489" s="13"/>
      <c r="H489" s="13"/>
    </row>
    <row r="490" spans="1:8">
      <c r="A490" s="14">
        <v>4228</v>
      </c>
      <c r="B490" s="14">
        <v>280</v>
      </c>
      <c r="C490" s="13"/>
      <c r="D490" s="13"/>
      <c r="E490" s="13"/>
      <c r="F490" s="13"/>
      <c r="G490" s="13"/>
      <c r="H490" s="13"/>
    </row>
    <row r="491" spans="1:8">
      <c r="A491" s="14">
        <v>4229</v>
      </c>
      <c r="B491" s="14">
        <v>146</v>
      </c>
      <c r="C491" s="13"/>
      <c r="D491" s="13"/>
      <c r="E491" s="13"/>
      <c r="F491" s="13"/>
      <c r="G491" s="13"/>
      <c r="H491" s="13"/>
    </row>
    <row r="492" spans="1:8">
      <c r="A492" s="14">
        <v>4230</v>
      </c>
      <c r="B492" s="14">
        <v>222</v>
      </c>
      <c r="C492" s="13"/>
      <c r="D492" s="13"/>
      <c r="E492" s="13"/>
      <c r="F492" s="13"/>
      <c r="G492" s="13"/>
      <c r="H492" s="13"/>
    </row>
    <row r="493" spans="1:8">
      <c r="A493" s="14">
        <v>4231</v>
      </c>
      <c r="B493" s="14">
        <v>155</v>
      </c>
      <c r="C493" s="13"/>
      <c r="D493" s="13"/>
      <c r="E493" s="13"/>
      <c r="F493" s="13"/>
      <c r="G493" s="13"/>
      <c r="H493" s="13"/>
    </row>
    <row r="494" spans="1:8">
      <c r="A494" s="14">
        <v>4232</v>
      </c>
      <c r="B494" s="14">
        <v>116</v>
      </c>
      <c r="C494" s="13"/>
      <c r="D494" s="13"/>
      <c r="E494" s="13"/>
      <c r="F494" s="13"/>
      <c r="G494" s="13"/>
      <c r="H494" s="13"/>
    </row>
    <row r="495" spans="1:8">
      <c r="A495" s="14">
        <v>4233</v>
      </c>
      <c r="B495" s="14">
        <v>157</v>
      </c>
      <c r="C495" s="13"/>
      <c r="D495" s="13"/>
      <c r="E495" s="13"/>
      <c r="F495" s="13"/>
      <c r="G495" s="13"/>
      <c r="H495" s="13"/>
    </row>
    <row r="496" spans="1:8">
      <c r="A496" s="14">
        <v>4234</v>
      </c>
      <c r="B496" s="14">
        <v>214</v>
      </c>
      <c r="C496" s="13"/>
      <c r="D496" s="13"/>
      <c r="E496" s="13"/>
      <c r="F496" s="13"/>
      <c r="G496" s="13"/>
      <c r="H496" s="13"/>
    </row>
    <row r="497" spans="1:8">
      <c r="A497" s="14">
        <v>4235</v>
      </c>
      <c r="B497" s="14">
        <v>245</v>
      </c>
      <c r="C497" s="13"/>
      <c r="D497" s="13"/>
      <c r="E497" s="13"/>
      <c r="F497" s="13"/>
      <c r="G497" s="13"/>
      <c r="H497" s="13"/>
    </row>
    <row r="498" spans="1:8">
      <c r="A498" s="14">
        <v>4236</v>
      </c>
      <c r="B498" s="14">
        <v>165</v>
      </c>
      <c r="C498" s="13"/>
      <c r="D498" s="13"/>
      <c r="E498" s="13"/>
      <c r="F498" s="13"/>
      <c r="G498" s="13"/>
      <c r="H498" s="13"/>
    </row>
    <row r="499" spans="1:8">
      <c r="A499" s="14">
        <v>4237</v>
      </c>
      <c r="B499" s="14">
        <v>85</v>
      </c>
      <c r="C499" s="13"/>
      <c r="D499" s="13"/>
      <c r="E499" s="13"/>
      <c r="F499" s="13"/>
      <c r="G499" s="13"/>
      <c r="H499" s="13"/>
    </row>
    <row r="500" spans="1:8">
      <c r="A500" s="14">
        <v>4238</v>
      </c>
      <c r="B500" s="14">
        <v>133</v>
      </c>
      <c r="C500" s="13"/>
      <c r="D500" s="13"/>
      <c r="E500" s="13"/>
      <c r="F500" s="13"/>
      <c r="G500" s="13"/>
      <c r="H500" s="13"/>
    </row>
    <row r="501" spans="1:8">
      <c r="A501" s="14">
        <v>4239</v>
      </c>
      <c r="B501" s="14">
        <v>110</v>
      </c>
      <c r="C501" s="13"/>
      <c r="D501" s="13"/>
      <c r="E501" s="13"/>
      <c r="F501" s="13"/>
      <c r="G501" s="13"/>
      <c r="H501" s="13"/>
    </row>
    <row r="502" spans="1:8">
      <c r="A502" s="14">
        <v>4240</v>
      </c>
      <c r="B502" s="14">
        <v>169</v>
      </c>
      <c r="C502" s="13"/>
      <c r="D502" s="13"/>
      <c r="E502" s="13"/>
      <c r="F502" s="13"/>
      <c r="G502" s="13"/>
      <c r="H502" s="13"/>
    </row>
    <row r="503" spans="1:8">
      <c r="A503" s="14">
        <v>4241</v>
      </c>
      <c r="B503" s="14">
        <v>159</v>
      </c>
      <c r="C503" s="13"/>
      <c r="D503" s="13"/>
      <c r="E503" s="13"/>
      <c r="F503" s="13"/>
      <c r="G503" s="13"/>
      <c r="H503" s="13"/>
    </row>
    <row r="504" spans="1:8">
      <c r="A504" s="14">
        <v>4242</v>
      </c>
      <c r="B504" s="14">
        <v>196</v>
      </c>
      <c r="C504" s="13"/>
      <c r="D504" s="13"/>
      <c r="E504" s="13"/>
      <c r="F504" s="13"/>
      <c r="G504" s="13"/>
      <c r="H504" s="13"/>
    </row>
    <row r="505" spans="1:8">
      <c r="A505" s="14" t="s">
        <v>1024</v>
      </c>
      <c r="B505" s="13"/>
      <c r="C505" s="13"/>
      <c r="D505" s="13"/>
      <c r="E505" s="13"/>
      <c r="F505" s="13"/>
      <c r="G505" s="13"/>
      <c r="H505" s="13"/>
    </row>
    <row r="506" spans="1:8">
      <c r="A506" s="14" t="s">
        <v>0</v>
      </c>
      <c r="B506" s="14" t="s">
        <v>1025</v>
      </c>
      <c r="C506" s="14" t="s">
        <v>1026</v>
      </c>
      <c r="D506" s="14" t="s">
        <v>1027</v>
      </c>
      <c r="E506" s="14" t="s">
        <v>1028</v>
      </c>
      <c r="F506" s="13"/>
      <c r="G506" s="13"/>
      <c r="H506" s="13"/>
    </row>
    <row r="507" spans="1:8">
      <c r="A507" s="14">
        <v>4301</v>
      </c>
      <c r="B507" s="14">
        <v>46</v>
      </c>
      <c r="C507" s="14">
        <v>26</v>
      </c>
      <c r="D507" s="14">
        <v>73</v>
      </c>
      <c r="E507" s="14">
        <v>8</v>
      </c>
      <c r="F507" s="13"/>
      <c r="G507" s="13"/>
      <c r="H507" s="13"/>
    </row>
    <row r="508" spans="1:8">
      <c r="A508" s="14">
        <v>4302</v>
      </c>
      <c r="B508" s="14">
        <v>90</v>
      </c>
      <c r="C508" s="14">
        <v>39</v>
      </c>
      <c r="D508" s="14">
        <v>91</v>
      </c>
      <c r="E508" s="14">
        <v>17</v>
      </c>
      <c r="F508" s="13"/>
      <c r="G508" s="13"/>
      <c r="H508" s="13"/>
    </row>
    <row r="509" spans="1:8">
      <c r="A509" s="14">
        <v>4303</v>
      </c>
      <c r="B509" s="14">
        <v>110</v>
      </c>
      <c r="C509" s="14">
        <v>23</v>
      </c>
      <c r="D509" s="14">
        <v>113</v>
      </c>
      <c r="E509" s="14">
        <v>33</v>
      </c>
      <c r="F509" s="13"/>
      <c r="G509" s="13"/>
      <c r="H509" s="13"/>
    </row>
    <row r="510" spans="1:8">
      <c r="A510" s="14">
        <v>4304</v>
      </c>
      <c r="B510" s="14">
        <v>52</v>
      </c>
      <c r="C510" s="14">
        <v>62</v>
      </c>
      <c r="D510" s="14">
        <v>96</v>
      </c>
      <c r="E510" s="14">
        <v>16</v>
      </c>
      <c r="F510" s="13"/>
      <c r="G510" s="13"/>
      <c r="H510" s="13"/>
    </row>
    <row r="511" spans="1:8">
      <c r="A511" s="14">
        <v>4305</v>
      </c>
      <c r="B511" s="14">
        <v>66</v>
      </c>
      <c r="C511" s="14">
        <v>31</v>
      </c>
      <c r="D511" s="14">
        <v>87</v>
      </c>
      <c r="E511" s="14">
        <v>8</v>
      </c>
      <c r="F511" s="13"/>
      <c r="G511" s="13"/>
      <c r="H511" s="13"/>
    </row>
    <row r="512" spans="1:8">
      <c r="A512" s="14">
        <v>4306</v>
      </c>
      <c r="B512" s="14">
        <v>70</v>
      </c>
      <c r="C512" s="14">
        <v>25</v>
      </c>
      <c r="D512" s="14">
        <v>46</v>
      </c>
      <c r="E512" s="14">
        <v>11</v>
      </c>
      <c r="F512" s="13"/>
      <c r="G512" s="13"/>
      <c r="H512" s="13"/>
    </row>
    <row r="513" spans="1:8">
      <c r="A513" s="14">
        <v>4307</v>
      </c>
      <c r="B513" s="14">
        <v>57</v>
      </c>
      <c r="C513" s="14">
        <v>45</v>
      </c>
      <c r="D513" s="14">
        <v>88</v>
      </c>
      <c r="E513" s="14">
        <v>5</v>
      </c>
      <c r="F513" s="13"/>
      <c r="G513" s="13"/>
      <c r="H513" s="13"/>
    </row>
    <row r="514" spans="1:8">
      <c r="A514" s="14">
        <v>4308</v>
      </c>
      <c r="B514" s="14">
        <v>89</v>
      </c>
      <c r="C514" s="14">
        <v>36</v>
      </c>
      <c r="D514" s="14">
        <v>85</v>
      </c>
      <c r="E514" s="14">
        <v>6</v>
      </c>
      <c r="F514" s="13"/>
      <c r="G514" s="13"/>
      <c r="H514" s="13"/>
    </row>
    <row r="515" spans="1:8">
      <c r="A515" s="14">
        <v>4309</v>
      </c>
      <c r="B515" s="14">
        <v>95</v>
      </c>
      <c r="C515" s="14">
        <v>51</v>
      </c>
      <c r="D515" s="14">
        <v>142</v>
      </c>
      <c r="E515" s="14">
        <v>30</v>
      </c>
      <c r="F515" s="13"/>
      <c r="G515" s="13"/>
      <c r="H515" s="13"/>
    </row>
    <row r="516" spans="1:8">
      <c r="A516" s="14">
        <v>4310</v>
      </c>
      <c r="B516" s="14">
        <v>79</v>
      </c>
      <c r="C516" s="14">
        <v>47</v>
      </c>
      <c r="D516" s="14">
        <v>95</v>
      </c>
      <c r="E516" s="14">
        <v>25</v>
      </c>
      <c r="F516" s="13"/>
      <c r="G516" s="13"/>
      <c r="H516" s="13"/>
    </row>
    <row r="517" spans="1:8">
      <c r="A517" s="14">
        <v>4311</v>
      </c>
      <c r="B517" s="14">
        <v>69</v>
      </c>
      <c r="C517" s="14">
        <v>29</v>
      </c>
      <c r="D517" s="14">
        <v>65</v>
      </c>
      <c r="E517" s="14">
        <v>6</v>
      </c>
      <c r="F517" s="13"/>
      <c r="G517" s="13"/>
      <c r="H517" s="13"/>
    </row>
    <row r="518" spans="1:8">
      <c r="A518" s="14">
        <v>4312</v>
      </c>
      <c r="B518" s="14">
        <v>46</v>
      </c>
      <c r="C518" s="14">
        <v>18</v>
      </c>
      <c r="D518" s="14">
        <v>84</v>
      </c>
      <c r="E518" s="14">
        <v>10</v>
      </c>
      <c r="F518" s="13"/>
      <c r="G518" s="13"/>
      <c r="H518" s="13"/>
    </row>
    <row r="519" spans="1:8">
      <c r="A519" s="14">
        <v>4313</v>
      </c>
      <c r="B519" s="14">
        <v>98</v>
      </c>
      <c r="C519" s="14">
        <v>55</v>
      </c>
      <c r="D519" s="14">
        <v>90</v>
      </c>
      <c r="E519" s="14">
        <v>5</v>
      </c>
      <c r="F519" s="13"/>
      <c r="G519" s="13"/>
      <c r="H519" s="13"/>
    </row>
    <row r="520" spans="1:8">
      <c r="A520" s="14">
        <v>4314</v>
      </c>
      <c r="B520" s="14">
        <v>79</v>
      </c>
      <c r="C520" s="14">
        <v>75</v>
      </c>
      <c r="D520" s="14">
        <v>115</v>
      </c>
      <c r="E520" s="14">
        <v>14</v>
      </c>
      <c r="F520" s="13"/>
      <c r="G520" s="13"/>
      <c r="H520" s="13"/>
    </row>
    <row r="521" spans="1:8">
      <c r="A521" s="14">
        <v>4315</v>
      </c>
      <c r="B521" s="14">
        <v>67</v>
      </c>
      <c r="C521" s="14">
        <v>58</v>
      </c>
      <c r="D521" s="14">
        <v>95</v>
      </c>
      <c r="E521" s="14">
        <v>12</v>
      </c>
      <c r="F521" s="13"/>
      <c r="G521" s="13"/>
      <c r="H521" s="13"/>
    </row>
    <row r="522" spans="1:8">
      <c r="A522" s="14">
        <v>4316</v>
      </c>
      <c r="B522" s="14">
        <v>66</v>
      </c>
      <c r="C522" s="14">
        <v>38</v>
      </c>
      <c r="D522" s="14">
        <v>95</v>
      </c>
      <c r="E522" s="14">
        <v>20</v>
      </c>
      <c r="F522" s="13"/>
      <c r="G522" s="13"/>
      <c r="H522" s="13"/>
    </row>
    <row r="523" spans="1:8">
      <c r="A523" s="14">
        <v>4317</v>
      </c>
      <c r="B523" s="14">
        <v>75</v>
      </c>
      <c r="C523" s="14">
        <v>28</v>
      </c>
      <c r="D523" s="14">
        <v>77</v>
      </c>
      <c r="E523" s="14">
        <v>12</v>
      </c>
      <c r="F523" s="13"/>
      <c r="G523" s="13"/>
      <c r="H523" s="13"/>
    </row>
    <row r="524" spans="1:8">
      <c r="A524" s="14">
        <v>4318</v>
      </c>
      <c r="B524" s="14">
        <v>113</v>
      </c>
      <c r="C524" s="14">
        <v>39</v>
      </c>
      <c r="D524" s="14">
        <v>98</v>
      </c>
      <c r="E524" s="14">
        <v>16</v>
      </c>
      <c r="F524" s="13"/>
      <c r="G524" s="13"/>
      <c r="H524" s="13"/>
    </row>
    <row r="525" spans="1:8">
      <c r="A525" s="14">
        <v>4319</v>
      </c>
      <c r="B525" s="14">
        <v>108</v>
      </c>
      <c r="C525" s="14">
        <v>75</v>
      </c>
      <c r="D525" s="14">
        <v>76</v>
      </c>
      <c r="E525" s="14">
        <v>14</v>
      </c>
      <c r="F525" s="13"/>
      <c r="G525" s="13"/>
      <c r="H525" s="13"/>
    </row>
    <row r="526" spans="1:8">
      <c r="A526" s="14">
        <v>4320</v>
      </c>
      <c r="B526" s="14">
        <v>161</v>
      </c>
      <c r="C526" s="14">
        <v>34</v>
      </c>
      <c r="D526" s="14">
        <v>84</v>
      </c>
      <c r="E526" s="14">
        <v>22</v>
      </c>
      <c r="F526" s="13"/>
      <c r="G526" s="13"/>
      <c r="H526" s="13"/>
    </row>
    <row r="527" spans="1:8">
      <c r="A527" s="14">
        <v>4321</v>
      </c>
      <c r="B527" s="14">
        <v>185</v>
      </c>
      <c r="C527" s="14">
        <v>14</v>
      </c>
      <c r="D527" s="14">
        <v>56</v>
      </c>
      <c r="E527" s="14">
        <v>7</v>
      </c>
      <c r="F527" s="13"/>
      <c r="G527" s="13"/>
      <c r="H527" s="13"/>
    </row>
    <row r="528" spans="1:8">
      <c r="A528" s="14">
        <v>4322</v>
      </c>
      <c r="B528" s="14">
        <v>48</v>
      </c>
      <c r="C528" s="14">
        <v>18</v>
      </c>
      <c r="D528" s="14">
        <v>55</v>
      </c>
      <c r="E528" s="14">
        <v>16</v>
      </c>
      <c r="F528" s="13"/>
      <c r="G528" s="13"/>
      <c r="H528" s="13"/>
    </row>
    <row r="529" spans="1:8">
      <c r="A529" s="14">
        <v>4323</v>
      </c>
      <c r="B529" s="14">
        <v>29</v>
      </c>
      <c r="C529" s="14">
        <v>26</v>
      </c>
      <c r="D529" s="14">
        <v>46</v>
      </c>
      <c r="E529" s="14">
        <v>4</v>
      </c>
      <c r="F529" s="13"/>
      <c r="G529" s="13"/>
      <c r="H529" s="13"/>
    </row>
    <row r="530" spans="1:8">
      <c r="A530" s="14">
        <v>4324</v>
      </c>
      <c r="B530" s="14">
        <v>39</v>
      </c>
      <c r="C530" s="14">
        <v>50</v>
      </c>
      <c r="D530" s="14">
        <v>95</v>
      </c>
      <c r="E530" s="14">
        <v>13</v>
      </c>
      <c r="F530" s="13"/>
      <c r="G530" s="13"/>
      <c r="H530" s="13"/>
    </row>
    <row r="531" spans="1:8">
      <c r="A531" s="14">
        <v>4325</v>
      </c>
      <c r="B531" s="14">
        <v>77</v>
      </c>
      <c r="C531" s="14">
        <v>30</v>
      </c>
      <c r="D531" s="14">
        <v>123</v>
      </c>
      <c r="E531" s="14">
        <v>19</v>
      </c>
      <c r="F531" s="13"/>
      <c r="G531" s="13"/>
      <c r="H531" s="13"/>
    </row>
    <row r="532" spans="1:8">
      <c r="A532" s="14">
        <v>4326</v>
      </c>
      <c r="B532" s="14">
        <v>81</v>
      </c>
      <c r="C532" s="14">
        <v>22</v>
      </c>
      <c r="D532" s="14">
        <v>100</v>
      </c>
      <c r="E532" s="14">
        <v>4</v>
      </c>
      <c r="F532" s="13"/>
      <c r="G532" s="13"/>
      <c r="H532" s="13"/>
    </row>
    <row r="533" spans="1:8">
      <c r="A533" s="14">
        <v>4327</v>
      </c>
      <c r="B533" s="14">
        <v>107</v>
      </c>
      <c r="C533" s="14">
        <v>31</v>
      </c>
      <c r="D533" s="14">
        <v>99</v>
      </c>
      <c r="E533" s="14">
        <v>16</v>
      </c>
      <c r="F533" s="13"/>
      <c r="G533" s="13"/>
      <c r="H533" s="13"/>
    </row>
    <row r="534" spans="1:8">
      <c r="A534" s="14">
        <v>4328</v>
      </c>
      <c r="B534" s="14">
        <v>100</v>
      </c>
      <c r="C534" s="14">
        <v>51</v>
      </c>
      <c r="D534" s="14">
        <v>107</v>
      </c>
      <c r="E534" s="14">
        <v>16</v>
      </c>
      <c r="F534" s="13"/>
      <c r="G534" s="13"/>
      <c r="H534" s="13"/>
    </row>
    <row r="535" spans="1:8">
      <c r="A535" s="14">
        <v>4329</v>
      </c>
      <c r="B535" s="14">
        <v>125</v>
      </c>
      <c r="C535" s="14">
        <v>38</v>
      </c>
      <c r="D535" s="14">
        <v>68</v>
      </c>
      <c r="E535" s="14">
        <v>12</v>
      </c>
      <c r="F535" s="13"/>
      <c r="G535" s="13"/>
      <c r="H535" s="13"/>
    </row>
    <row r="536" spans="1:8">
      <c r="A536" s="14">
        <v>4330</v>
      </c>
      <c r="B536" s="14">
        <v>95</v>
      </c>
      <c r="C536" s="14">
        <v>42</v>
      </c>
      <c r="D536" s="14">
        <v>69</v>
      </c>
      <c r="E536" s="14">
        <v>14</v>
      </c>
      <c r="F536" s="13"/>
      <c r="G536" s="13"/>
      <c r="H536" s="13"/>
    </row>
    <row r="537" spans="1:8">
      <c r="A537" s="14">
        <v>4331</v>
      </c>
      <c r="B537" s="14">
        <v>65</v>
      </c>
      <c r="C537" s="14">
        <v>31</v>
      </c>
      <c r="D537" s="14">
        <v>168</v>
      </c>
      <c r="E537" s="14">
        <v>8</v>
      </c>
      <c r="F537" s="13"/>
      <c r="G537" s="13"/>
      <c r="H537" s="13"/>
    </row>
    <row r="538" spans="1:8">
      <c r="A538" s="14">
        <v>4332</v>
      </c>
      <c r="B538" s="14">
        <v>97</v>
      </c>
      <c r="C538" s="14">
        <v>38</v>
      </c>
      <c r="D538" s="14">
        <v>122</v>
      </c>
      <c r="E538" s="14">
        <v>16</v>
      </c>
      <c r="F538" s="13"/>
      <c r="G538" s="13"/>
      <c r="H538" s="13"/>
    </row>
    <row r="539" spans="1:8">
      <c r="A539" s="14">
        <v>4333</v>
      </c>
      <c r="B539" s="14">
        <v>75</v>
      </c>
      <c r="C539" s="14">
        <v>38</v>
      </c>
      <c r="D539" s="14">
        <v>177</v>
      </c>
      <c r="E539" s="14">
        <v>9</v>
      </c>
      <c r="F539" s="13"/>
      <c r="G539" s="13"/>
      <c r="H539" s="13"/>
    </row>
    <row r="540" spans="1:8">
      <c r="A540" s="14">
        <v>4334</v>
      </c>
      <c r="B540" s="14">
        <v>66</v>
      </c>
      <c r="C540" s="14">
        <v>38</v>
      </c>
      <c r="D540" s="14">
        <v>80</v>
      </c>
      <c r="E540" s="14">
        <v>9</v>
      </c>
      <c r="F540" s="13"/>
      <c r="G540" s="13"/>
      <c r="H540" s="13"/>
    </row>
    <row r="541" spans="1:8">
      <c r="A541" s="14">
        <v>4335</v>
      </c>
      <c r="B541" s="14">
        <v>90</v>
      </c>
      <c r="C541" s="14">
        <v>55</v>
      </c>
      <c r="D541" s="14">
        <v>157</v>
      </c>
      <c r="E541" s="14">
        <v>14</v>
      </c>
      <c r="F541" s="13"/>
      <c r="G541" s="13"/>
      <c r="H541" s="13"/>
    </row>
    <row r="542" spans="1:8">
      <c r="A542" s="14">
        <v>4336</v>
      </c>
      <c r="B542" s="14">
        <v>35</v>
      </c>
      <c r="C542" s="14">
        <v>15</v>
      </c>
      <c r="D542" s="14">
        <v>27</v>
      </c>
      <c r="E542" s="14">
        <v>5</v>
      </c>
      <c r="F542" s="13"/>
      <c r="G542" s="13"/>
      <c r="H542" s="13"/>
    </row>
    <row r="543" spans="1:8">
      <c r="A543" s="14">
        <v>4337</v>
      </c>
      <c r="B543" s="14">
        <v>64</v>
      </c>
      <c r="C543" s="14">
        <v>24</v>
      </c>
      <c r="D543" s="14">
        <v>88</v>
      </c>
      <c r="E543" s="14">
        <v>10</v>
      </c>
      <c r="F543" s="13"/>
      <c r="G543" s="13"/>
      <c r="H543" s="13"/>
    </row>
    <row r="544" spans="1:8">
      <c r="A544" s="14">
        <v>4338</v>
      </c>
      <c r="B544" s="14">
        <v>77</v>
      </c>
      <c r="C544" s="14">
        <v>53</v>
      </c>
      <c r="D544" s="14">
        <v>126</v>
      </c>
      <c r="E544" s="14">
        <v>5</v>
      </c>
      <c r="F544" s="13"/>
      <c r="G544" s="13"/>
      <c r="H544" s="13"/>
    </row>
    <row r="545" spans="1:8">
      <c r="A545" s="14">
        <v>4339</v>
      </c>
      <c r="B545" s="14">
        <v>64</v>
      </c>
      <c r="C545" s="14">
        <v>47</v>
      </c>
      <c r="D545" s="14">
        <v>72</v>
      </c>
      <c r="E545" s="14">
        <v>8</v>
      </c>
      <c r="F545" s="13"/>
      <c r="G545" s="13"/>
      <c r="H545" s="13"/>
    </row>
    <row r="546" spans="1:8">
      <c r="A546" s="14">
        <v>4340</v>
      </c>
      <c r="B546" s="14">
        <v>42</v>
      </c>
      <c r="C546" s="14">
        <v>27</v>
      </c>
      <c r="D546" s="14">
        <v>55</v>
      </c>
      <c r="E546" s="14">
        <v>12</v>
      </c>
      <c r="F546" s="13"/>
      <c r="G546" s="13"/>
      <c r="H546" s="13"/>
    </row>
    <row r="547" spans="1:8">
      <c r="A547" s="14">
        <v>4341</v>
      </c>
      <c r="B547" s="14">
        <v>114</v>
      </c>
      <c r="C547" s="14">
        <v>33</v>
      </c>
      <c r="D547" s="14">
        <v>139</v>
      </c>
      <c r="E547" s="14">
        <v>18</v>
      </c>
      <c r="F547" s="13"/>
      <c r="G547" s="13"/>
      <c r="H547" s="13"/>
    </row>
    <row r="548" spans="1:8">
      <c r="A548" s="14">
        <v>4342</v>
      </c>
      <c r="B548" s="14">
        <v>88</v>
      </c>
      <c r="C548" s="14">
        <v>27</v>
      </c>
      <c r="D548" s="14">
        <v>89</v>
      </c>
      <c r="E548" s="14">
        <v>10</v>
      </c>
      <c r="F548" s="13"/>
      <c r="G548" s="13"/>
      <c r="H548" s="13"/>
    </row>
    <row r="549" spans="1:8">
      <c r="A549" s="14">
        <v>4343</v>
      </c>
      <c r="B549" s="14">
        <v>86</v>
      </c>
      <c r="C549" s="14">
        <v>73</v>
      </c>
      <c r="D549" s="14">
        <v>150</v>
      </c>
      <c r="E549" s="14">
        <v>17</v>
      </c>
      <c r="F549" s="13"/>
      <c r="G549" s="13"/>
      <c r="H549" s="13"/>
    </row>
    <row r="550" spans="1:8">
      <c r="A550" s="14">
        <v>4344</v>
      </c>
      <c r="B550" s="14">
        <v>129</v>
      </c>
      <c r="C550" s="14">
        <v>21</v>
      </c>
      <c r="D550" s="14">
        <v>87</v>
      </c>
      <c r="E550" s="14">
        <v>13</v>
      </c>
      <c r="F550" s="13"/>
      <c r="G550" s="13"/>
      <c r="H550" s="13"/>
    </row>
    <row r="551" spans="1:8">
      <c r="A551" s="14">
        <v>4345</v>
      </c>
      <c r="B551" s="14">
        <v>32</v>
      </c>
      <c r="C551" s="14">
        <v>16</v>
      </c>
      <c r="D551" s="14">
        <v>101</v>
      </c>
      <c r="E551" s="14">
        <v>42</v>
      </c>
      <c r="F551" s="13"/>
      <c r="G551" s="13"/>
      <c r="H551" s="13"/>
    </row>
    <row r="552" spans="1:8">
      <c r="A552" s="14">
        <v>4346</v>
      </c>
      <c r="B552" s="14">
        <v>36</v>
      </c>
      <c r="C552" s="14">
        <v>15</v>
      </c>
      <c r="D552" s="14">
        <v>58</v>
      </c>
      <c r="E552" s="14">
        <v>1</v>
      </c>
      <c r="F552" s="13"/>
      <c r="G552" s="13"/>
      <c r="H552" s="13"/>
    </row>
    <row r="553" spans="1:8">
      <c r="A553" s="14" t="s">
        <v>1029</v>
      </c>
      <c r="B553" s="13"/>
      <c r="C553" s="13"/>
      <c r="D553" s="13"/>
      <c r="E553" s="13"/>
      <c r="F553" s="13"/>
      <c r="G553" s="13"/>
      <c r="H553" s="13"/>
    </row>
    <row r="554" spans="1:8">
      <c r="A554" s="14" t="s">
        <v>0</v>
      </c>
      <c r="B554" s="14" t="s">
        <v>1030</v>
      </c>
      <c r="C554" s="14" t="s">
        <v>1031</v>
      </c>
      <c r="D554" s="14" t="s">
        <v>1032</v>
      </c>
      <c r="E554" s="13"/>
      <c r="F554" s="13"/>
      <c r="G554" s="13"/>
      <c r="H554" s="13"/>
    </row>
    <row r="555" spans="1:8">
      <c r="A555" s="14">
        <v>4401</v>
      </c>
      <c r="B555" s="14">
        <v>88</v>
      </c>
      <c r="C555" s="14">
        <v>246</v>
      </c>
      <c r="D555" s="14">
        <v>27</v>
      </c>
      <c r="E555" s="13"/>
      <c r="F555" s="13"/>
      <c r="G555" s="13"/>
      <c r="H555" s="13"/>
    </row>
    <row r="556" spans="1:8">
      <c r="A556" s="14">
        <v>4402</v>
      </c>
      <c r="B556" s="14">
        <v>46</v>
      </c>
      <c r="C556" s="14">
        <v>117</v>
      </c>
      <c r="D556" s="14">
        <v>39</v>
      </c>
      <c r="E556" s="13"/>
      <c r="F556" s="13"/>
      <c r="G556" s="13"/>
      <c r="H556" s="13"/>
    </row>
    <row r="557" spans="1:8">
      <c r="A557" s="14">
        <v>4403</v>
      </c>
      <c r="B557" s="14">
        <v>30</v>
      </c>
      <c r="C557" s="14">
        <v>224</v>
      </c>
      <c r="D557" s="14">
        <v>11</v>
      </c>
      <c r="E557" s="13"/>
      <c r="F557" s="13"/>
      <c r="G557" s="13"/>
      <c r="H557" s="13"/>
    </row>
    <row r="558" spans="1:8">
      <c r="A558" s="14">
        <v>4404</v>
      </c>
      <c r="B558" s="14">
        <v>45</v>
      </c>
      <c r="C558" s="14">
        <v>242</v>
      </c>
      <c r="D558" s="14">
        <v>12</v>
      </c>
      <c r="E558" s="13"/>
      <c r="F558" s="13"/>
      <c r="G558" s="13"/>
      <c r="H558" s="13"/>
    </row>
    <row r="559" spans="1:8">
      <c r="A559" s="14">
        <v>4405</v>
      </c>
      <c r="B559" s="14">
        <v>53</v>
      </c>
      <c r="C559" s="14">
        <v>134</v>
      </c>
      <c r="D559" s="14">
        <v>20</v>
      </c>
      <c r="E559" s="13"/>
      <c r="F559" s="13"/>
      <c r="G559" s="13"/>
      <c r="H559" s="13"/>
    </row>
    <row r="560" spans="1:8">
      <c r="A560" s="14">
        <v>4406</v>
      </c>
      <c r="B560" s="14">
        <v>43</v>
      </c>
      <c r="C560" s="14">
        <v>153</v>
      </c>
      <c r="D560" s="14">
        <v>17</v>
      </c>
      <c r="E560" s="13"/>
      <c r="F560" s="13"/>
      <c r="G560" s="13"/>
      <c r="H560" s="13"/>
    </row>
    <row r="561" spans="1:8">
      <c r="A561" s="14">
        <v>4407</v>
      </c>
      <c r="B561" s="14">
        <v>43</v>
      </c>
      <c r="C561" s="14">
        <v>171</v>
      </c>
      <c r="D561" s="14">
        <v>17</v>
      </c>
      <c r="E561" s="13"/>
      <c r="F561" s="13"/>
      <c r="G561" s="13"/>
      <c r="H561" s="13"/>
    </row>
    <row r="562" spans="1:8">
      <c r="A562" s="14">
        <v>4408</v>
      </c>
      <c r="B562" s="14">
        <v>53</v>
      </c>
      <c r="C562" s="14">
        <v>180</v>
      </c>
      <c r="D562" s="14">
        <v>16</v>
      </c>
      <c r="E562" s="13"/>
      <c r="F562" s="13"/>
      <c r="G562" s="13"/>
      <c r="H562" s="13"/>
    </row>
    <row r="563" spans="1:8">
      <c r="A563" s="14">
        <v>4409</v>
      </c>
      <c r="B563" s="14">
        <v>37</v>
      </c>
      <c r="C563" s="14">
        <v>103</v>
      </c>
      <c r="D563" s="14">
        <v>23</v>
      </c>
      <c r="E563" s="13"/>
      <c r="F563" s="13"/>
      <c r="G563" s="13"/>
      <c r="H563" s="13"/>
    </row>
    <row r="564" spans="1:8">
      <c r="A564" s="14">
        <v>4410</v>
      </c>
      <c r="B564" s="14">
        <v>42</v>
      </c>
      <c r="C564" s="14">
        <v>100</v>
      </c>
      <c r="D564" s="14">
        <v>14</v>
      </c>
      <c r="E564" s="13"/>
      <c r="F564" s="13"/>
      <c r="G564" s="13"/>
      <c r="H564" s="13"/>
    </row>
    <row r="565" spans="1:8">
      <c r="A565" s="14">
        <v>4411</v>
      </c>
      <c r="B565" s="14">
        <v>42</v>
      </c>
      <c r="C565" s="14">
        <v>123</v>
      </c>
      <c r="D565" s="14">
        <v>35</v>
      </c>
      <c r="E565" s="13"/>
      <c r="F565" s="13"/>
      <c r="G565" s="13"/>
      <c r="H565" s="13"/>
    </row>
    <row r="566" spans="1:8">
      <c r="A566" s="14">
        <v>4412</v>
      </c>
      <c r="B566" s="14">
        <v>50</v>
      </c>
      <c r="C566" s="14">
        <v>182</v>
      </c>
      <c r="D566" s="14">
        <v>25</v>
      </c>
      <c r="E566" s="13"/>
      <c r="F566" s="13"/>
      <c r="G566" s="13"/>
      <c r="H566" s="13"/>
    </row>
    <row r="567" spans="1:8">
      <c r="A567" s="14">
        <v>4413</v>
      </c>
      <c r="B567" s="14">
        <v>44</v>
      </c>
      <c r="C567" s="14">
        <v>102</v>
      </c>
      <c r="D567" s="14">
        <v>19</v>
      </c>
      <c r="E567" s="13"/>
      <c r="F567" s="13"/>
      <c r="G567" s="13"/>
      <c r="H567" s="13"/>
    </row>
    <row r="568" spans="1:8">
      <c r="A568" s="14">
        <v>4414</v>
      </c>
      <c r="B568" s="14">
        <v>38</v>
      </c>
      <c r="C568" s="14">
        <v>106</v>
      </c>
      <c r="D568" s="14">
        <v>18</v>
      </c>
      <c r="E568" s="13"/>
      <c r="F568" s="13"/>
      <c r="G568" s="13"/>
      <c r="H568" s="13"/>
    </row>
    <row r="569" spans="1:8">
      <c r="A569" s="14">
        <v>4415</v>
      </c>
      <c r="B569" s="14">
        <v>50</v>
      </c>
      <c r="C569" s="14">
        <v>130</v>
      </c>
      <c r="D569" s="14">
        <v>21</v>
      </c>
      <c r="E569" s="13"/>
      <c r="F569" s="13"/>
      <c r="G569" s="13"/>
      <c r="H569" s="13"/>
    </row>
    <row r="570" spans="1:8">
      <c r="A570" s="14">
        <v>4416</v>
      </c>
      <c r="B570" s="14">
        <v>54</v>
      </c>
      <c r="C570" s="14">
        <v>135</v>
      </c>
      <c r="D570" s="14">
        <v>32</v>
      </c>
      <c r="E570" s="13"/>
      <c r="F570" s="13"/>
      <c r="G570" s="13"/>
      <c r="H570" s="13"/>
    </row>
    <row r="571" spans="1:8">
      <c r="A571" s="14">
        <v>4417</v>
      </c>
      <c r="B571" s="14">
        <v>65</v>
      </c>
      <c r="C571" s="14">
        <v>202</v>
      </c>
      <c r="D571" s="14">
        <v>31</v>
      </c>
      <c r="E571" s="13"/>
      <c r="F571" s="13"/>
      <c r="G571" s="13"/>
      <c r="H571" s="13"/>
    </row>
    <row r="572" spans="1:8">
      <c r="A572" s="14">
        <v>4418</v>
      </c>
      <c r="B572" s="14">
        <v>37</v>
      </c>
      <c r="C572" s="14">
        <v>155</v>
      </c>
      <c r="D572" s="14">
        <v>4</v>
      </c>
      <c r="E572" s="13"/>
      <c r="F572" s="13"/>
      <c r="G572" s="13"/>
      <c r="H572" s="13"/>
    </row>
    <row r="573" spans="1:8">
      <c r="A573" s="14">
        <v>4419</v>
      </c>
      <c r="B573" s="14">
        <v>105</v>
      </c>
      <c r="C573" s="14">
        <v>158</v>
      </c>
      <c r="D573" s="14">
        <v>18</v>
      </c>
      <c r="E573" s="13"/>
      <c r="F573" s="13"/>
      <c r="G573" s="13"/>
      <c r="H573" s="13"/>
    </row>
    <row r="574" spans="1:8">
      <c r="A574" s="14">
        <v>4420</v>
      </c>
      <c r="B574" s="14">
        <v>47</v>
      </c>
      <c r="C574" s="14">
        <v>86</v>
      </c>
      <c r="D574" s="14">
        <v>9</v>
      </c>
      <c r="E574" s="13"/>
      <c r="F574" s="13"/>
      <c r="G574" s="13"/>
      <c r="H574" s="13"/>
    </row>
    <row r="575" spans="1:8">
      <c r="A575" s="14">
        <v>4421</v>
      </c>
      <c r="B575" s="14">
        <v>57</v>
      </c>
      <c r="C575" s="14">
        <v>148</v>
      </c>
      <c r="D575" s="14">
        <v>15</v>
      </c>
      <c r="E575" s="13"/>
      <c r="F575" s="13"/>
      <c r="G575" s="13"/>
      <c r="H575" s="13"/>
    </row>
    <row r="576" spans="1:8">
      <c r="A576" s="14">
        <v>4422</v>
      </c>
      <c r="B576" s="14">
        <v>63</v>
      </c>
      <c r="C576" s="14">
        <v>198</v>
      </c>
      <c r="D576" s="14">
        <v>19</v>
      </c>
      <c r="E576" s="13"/>
      <c r="F576" s="13"/>
      <c r="G576" s="13"/>
      <c r="H576" s="13"/>
    </row>
    <row r="577" spans="1:8">
      <c r="A577" s="14">
        <v>4423</v>
      </c>
      <c r="B577" s="14">
        <v>36</v>
      </c>
      <c r="C577" s="14">
        <v>108</v>
      </c>
      <c r="D577" s="14">
        <v>16</v>
      </c>
      <c r="E577" s="13"/>
      <c r="F577" s="13"/>
      <c r="G577" s="13"/>
      <c r="H577" s="13"/>
    </row>
    <row r="578" spans="1:8">
      <c r="A578" s="14">
        <v>4424</v>
      </c>
      <c r="B578" s="14">
        <v>93</v>
      </c>
      <c r="C578" s="14">
        <v>177</v>
      </c>
      <c r="D578" s="14">
        <v>14</v>
      </c>
      <c r="E578" s="13"/>
      <c r="F578" s="13"/>
      <c r="G578" s="13"/>
      <c r="H578" s="13"/>
    </row>
    <row r="579" spans="1:8">
      <c r="A579" s="14">
        <v>4425</v>
      </c>
      <c r="B579" s="14">
        <v>35</v>
      </c>
      <c r="C579" s="14">
        <v>122</v>
      </c>
      <c r="D579" s="14">
        <v>30</v>
      </c>
      <c r="E579" s="13"/>
      <c r="F579" s="13"/>
      <c r="G579" s="13"/>
      <c r="H579" s="13"/>
    </row>
    <row r="580" spans="1:8">
      <c r="A580" s="14">
        <v>4426</v>
      </c>
      <c r="B580" s="14">
        <v>60</v>
      </c>
      <c r="C580" s="14">
        <v>112</v>
      </c>
      <c r="D580" s="14">
        <v>29</v>
      </c>
      <c r="E580" s="13"/>
      <c r="F580" s="13"/>
      <c r="G580" s="13"/>
      <c r="H580" s="13"/>
    </row>
    <row r="581" spans="1:8">
      <c r="A581" s="14">
        <v>4427</v>
      </c>
      <c r="B581" s="14">
        <v>40</v>
      </c>
      <c r="C581" s="14">
        <v>155</v>
      </c>
      <c r="D581" s="14">
        <v>24</v>
      </c>
      <c r="E581" s="13"/>
      <c r="F581" s="13"/>
      <c r="G581" s="13"/>
      <c r="H581" s="13"/>
    </row>
    <row r="582" spans="1:8">
      <c r="A582" s="14">
        <v>4428</v>
      </c>
      <c r="B582" s="14">
        <v>66</v>
      </c>
      <c r="C582" s="14">
        <v>155</v>
      </c>
      <c r="D582" s="14">
        <v>15</v>
      </c>
      <c r="E582" s="13"/>
      <c r="F582" s="13"/>
      <c r="G582" s="13"/>
      <c r="H582" s="13"/>
    </row>
    <row r="583" spans="1:8">
      <c r="A583" s="14">
        <v>4429</v>
      </c>
      <c r="B583" s="14">
        <v>38</v>
      </c>
      <c r="C583" s="14">
        <v>136</v>
      </c>
      <c r="D583" s="14">
        <v>15</v>
      </c>
      <c r="E583" s="13"/>
      <c r="F583" s="13"/>
      <c r="G583" s="13"/>
      <c r="H583" s="13"/>
    </row>
    <row r="584" spans="1:8">
      <c r="A584" s="14">
        <v>4430</v>
      </c>
      <c r="B584" s="14">
        <v>37</v>
      </c>
      <c r="C584" s="14">
        <v>137</v>
      </c>
      <c r="D584" s="14">
        <v>27</v>
      </c>
      <c r="E584" s="13"/>
      <c r="F584" s="13"/>
      <c r="G584" s="13"/>
      <c r="H584" s="13"/>
    </row>
    <row r="585" spans="1:8">
      <c r="A585" s="14">
        <v>4431</v>
      </c>
      <c r="B585" s="14">
        <v>42</v>
      </c>
      <c r="C585" s="14">
        <v>121</v>
      </c>
      <c r="D585" s="14">
        <v>23</v>
      </c>
      <c r="E585" s="13"/>
      <c r="F585" s="13"/>
      <c r="G585" s="13"/>
      <c r="H585" s="13"/>
    </row>
    <row r="586" spans="1:8">
      <c r="A586" s="14">
        <v>4432</v>
      </c>
      <c r="B586" s="14">
        <v>62</v>
      </c>
      <c r="C586" s="14">
        <v>151</v>
      </c>
      <c r="D586" s="14">
        <v>39</v>
      </c>
      <c r="E586" s="13"/>
      <c r="F586" s="13"/>
      <c r="G586" s="13"/>
      <c r="H586" s="13"/>
    </row>
    <row r="587" spans="1:8">
      <c r="A587" s="14">
        <v>4433</v>
      </c>
      <c r="B587" s="14">
        <v>54</v>
      </c>
      <c r="C587" s="14">
        <v>134</v>
      </c>
      <c r="D587" s="14">
        <v>15</v>
      </c>
      <c r="E587" s="13"/>
      <c r="F587" s="13"/>
      <c r="G587" s="13"/>
      <c r="H587" s="13"/>
    </row>
    <row r="588" spans="1:8">
      <c r="A588" s="14">
        <v>4434</v>
      </c>
      <c r="B588" s="14">
        <v>56</v>
      </c>
      <c r="C588" s="14">
        <v>173</v>
      </c>
      <c r="D588" s="14">
        <v>38</v>
      </c>
      <c r="E588" s="13"/>
      <c r="F588" s="13"/>
      <c r="G588" s="13"/>
      <c r="H588" s="13"/>
    </row>
    <row r="589" spans="1:8">
      <c r="A589" s="14">
        <v>4435</v>
      </c>
      <c r="B589" s="14">
        <v>70</v>
      </c>
      <c r="C589" s="14">
        <v>248</v>
      </c>
      <c r="D589" s="14">
        <v>18</v>
      </c>
      <c r="E589" s="13"/>
      <c r="F589" s="13"/>
      <c r="G589" s="13"/>
      <c r="H589" s="13"/>
    </row>
    <row r="590" spans="1:8">
      <c r="A590" s="14">
        <v>4436</v>
      </c>
      <c r="B590" s="14">
        <v>51</v>
      </c>
      <c r="C590" s="14">
        <v>126</v>
      </c>
      <c r="D590" s="14">
        <v>15</v>
      </c>
      <c r="E590" s="13"/>
      <c r="F590" s="13"/>
      <c r="G590" s="13"/>
      <c r="H590" s="13"/>
    </row>
    <row r="591" spans="1:8">
      <c r="A591" s="14">
        <v>4437</v>
      </c>
      <c r="B591" s="14">
        <v>85</v>
      </c>
      <c r="C591" s="14">
        <v>149</v>
      </c>
      <c r="D591" s="14">
        <v>25</v>
      </c>
      <c r="E591" s="13"/>
      <c r="F591" s="13"/>
      <c r="G591" s="13"/>
      <c r="H591" s="13"/>
    </row>
    <row r="592" spans="1:8">
      <c r="A592" s="14">
        <v>4438</v>
      </c>
      <c r="B592" s="14">
        <v>61</v>
      </c>
      <c r="C592" s="14">
        <v>104</v>
      </c>
      <c r="D592" s="14">
        <v>21</v>
      </c>
      <c r="E592" s="13"/>
      <c r="F592" s="13"/>
      <c r="G592" s="13"/>
      <c r="H592" s="13"/>
    </row>
    <row r="593" spans="1:8">
      <c r="A593" s="14">
        <v>4439</v>
      </c>
      <c r="B593" s="14">
        <v>46</v>
      </c>
      <c r="C593" s="14">
        <v>106</v>
      </c>
      <c r="D593" s="14">
        <v>12</v>
      </c>
      <c r="E593" s="13"/>
      <c r="F593" s="13"/>
      <c r="G593" s="13"/>
      <c r="H593" s="13"/>
    </row>
    <row r="594" spans="1:8">
      <c r="A594" s="14">
        <v>4440</v>
      </c>
      <c r="B594" s="14">
        <v>37</v>
      </c>
      <c r="C594" s="14">
        <v>158</v>
      </c>
      <c r="D594" s="14">
        <v>23</v>
      </c>
      <c r="E594" s="13"/>
      <c r="F594" s="13"/>
      <c r="G594" s="13"/>
      <c r="H594" s="13"/>
    </row>
    <row r="595" spans="1:8">
      <c r="A595" s="14">
        <v>4441</v>
      </c>
      <c r="B595" s="14">
        <v>52</v>
      </c>
      <c r="C595" s="14">
        <v>159</v>
      </c>
      <c r="D595" s="14">
        <v>13</v>
      </c>
      <c r="E595" s="13"/>
      <c r="F595" s="13"/>
      <c r="G595" s="13"/>
      <c r="H595" s="13"/>
    </row>
    <row r="596" spans="1:8">
      <c r="A596" s="14" t="s">
        <v>1033</v>
      </c>
      <c r="B596" s="13"/>
      <c r="C596" s="13"/>
      <c r="D596" s="13"/>
      <c r="E596" s="13"/>
      <c r="F596" s="13"/>
      <c r="G596" s="13"/>
      <c r="H596" s="13"/>
    </row>
    <row r="597" spans="1:8">
      <c r="A597" s="14" t="s">
        <v>0</v>
      </c>
      <c r="B597" s="14" t="s">
        <v>1034</v>
      </c>
      <c r="C597" s="14" t="s">
        <v>1035</v>
      </c>
      <c r="D597" s="14" t="s">
        <v>1036</v>
      </c>
      <c r="E597" s="14" t="s">
        <v>1037</v>
      </c>
      <c r="F597" s="13"/>
      <c r="G597" s="13"/>
      <c r="H597" s="13"/>
    </row>
    <row r="598" spans="1:8">
      <c r="A598" s="14">
        <v>4501</v>
      </c>
      <c r="B598" s="14">
        <v>31</v>
      </c>
      <c r="C598" s="14">
        <v>145</v>
      </c>
      <c r="D598" s="14">
        <v>25</v>
      </c>
      <c r="E598" s="14">
        <v>4</v>
      </c>
      <c r="F598" s="13"/>
      <c r="G598" s="13"/>
      <c r="H598" s="13"/>
    </row>
    <row r="599" spans="1:8">
      <c r="A599" s="14">
        <v>4502</v>
      </c>
      <c r="B599" s="14">
        <v>34</v>
      </c>
      <c r="C599" s="14">
        <v>126</v>
      </c>
      <c r="D599" s="14">
        <v>34</v>
      </c>
      <c r="E599" s="14">
        <v>1</v>
      </c>
      <c r="F599" s="13"/>
      <c r="G599" s="13"/>
      <c r="H599" s="13"/>
    </row>
    <row r="600" spans="1:8">
      <c r="A600" s="14">
        <v>4503</v>
      </c>
      <c r="B600" s="14">
        <v>53</v>
      </c>
      <c r="C600" s="14">
        <v>134</v>
      </c>
      <c r="D600" s="14">
        <v>30</v>
      </c>
      <c r="E600" s="14">
        <v>10</v>
      </c>
      <c r="F600" s="13"/>
      <c r="G600" s="13"/>
      <c r="H600" s="13"/>
    </row>
    <row r="601" spans="1:8">
      <c r="A601" s="14">
        <v>4504</v>
      </c>
      <c r="B601" s="14">
        <v>105</v>
      </c>
      <c r="C601" s="14">
        <v>201</v>
      </c>
      <c r="D601" s="14">
        <v>22</v>
      </c>
      <c r="E601" s="14">
        <v>10</v>
      </c>
      <c r="F601" s="13"/>
      <c r="G601" s="13"/>
      <c r="H601" s="13"/>
    </row>
    <row r="602" spans="1:8">
      <c r="A602" s="14">
        <v>4505</v>
      </c>
      <c r="B602" s="14">
        <v>92</v>
      </c>
      <c r="C602" s="14">
        <v>171</v>
      </c>
      <c r="D602" s="14">
        <v>41</v>
      </c>
      <c r="E602" s="14">
        <v>4</v>
      </c>
      <c r="F602" s="13"/>
      <c r="G602" s="13"/>
      <c r="H602" s="13"/>
    </row>
    <row r="603" spans="1:8">
      <c r="A603" s="14">
        <v>4506</v>
      </c>
      <c r="B603" s="14">
        <v>132</v>
      </c>
      <c r="C603" s="14">
        <v>175</v>
      </c>
      <c r="D603" s="14">
        <v>49</v>
      </c>
      <c r="E603" s="14">
        <v>2</v>
      </c>
      <c r="F603" s="13"/>
      <c r="G603" s="13"/>
      <c r="H603" s="13"/>
    </row>
    <row r="604" spans="1:8">
      <c r="A604" s="14">
        <v>4507</v>
      </c>
      <c r="B604" s="14">
        <v>89</v>
      </c>
      <c r="C604" s="14">
        <v>239</v>
      </c>
      <c r="D604" s="14">
        <v>55</v>
      </c>
      <c r="E604" s="14">
        <v>13</v>
      </c>
      <c r="F604" s="13"/>
      <c r="G604" s="13"/>
      <c r="H604" s="13"/>
    </row>
    <row r="605" spans="1:8">
      <c r="A605" s="14">
        <v>4508</v>
      </c>
      <c r="B605" s="14">
        <v>64</v>
      </c>
      <c r="C605" s="14">
        <v>155</v>
      </c>
      <c r="D605" s="14">
        <v>31</v>
      </c>
      <c r="E605" s="14">
        <v>10</v>
      </c>
      <c r="F605" s="13"/>
      <c r="G605" s="13"/>
      <c r="H605" s="13"/>
    </row>
    <row r="606" spans="1:8">
      <c r="A606" s="14">
        <v>4509</v>
      </c>
      <c r="B606" s="14">
        <v>59</v>
      </c>
      <c r="C606" s="14">
        <v>163</v>
      </c>
      <c r="D606" s="14">
        <v>42</v>
      </c>
      <c r="E606" s="14">
        <v>5</v>
      </c>
      <c r="F606" s="13"/>
      <c r="G606" s="13"/>
      <c r="H606" s="13"/>
    </row>
    <row r="607" spans="1:8">
      <c r="A607" s="14">
        <v>4510</v>
      </c>
      <c r="B607" s="14">
        <v>87</v>
      </c>
      <c r="C607" s="14">
        <v>172</v>
      </c>
      <c r="D607" s="14">
        <v>27</v>
      </c>
      <c r="E607" s="14">
        <v>4</v>
      </c>
      <c r="F607" s="13"/>
      <c r="G607" s="13"/>
      <c r="H607" s="13"/>
    </row>
    <row r="608" spans="1:8">
      <c r="A608" s="14">
        <v>4511</v>
      </c>
      <c r="B608" s="14">
        <v>31</v>
      </c>
      <c r="C608" s="14">
        <v>145</v>
      </c>
      <c r="D608" s="14">
        <v>13</v>
      </c>
      <c r="E608" s="14">
        <v>1</v>
      </c>
      <c r="F608" s="13"/>
      <c r="G608" s="13"/>
      <c r="H608" s="13"/>
    </row>
    <row r="609" spans="1:8">
      <c r="A609" s="14">
        <v>4512</v>
      </c>
      <c r="B609" s="14">
        <v>75</v>
      </c>
      <c r="C609" s="14">
        <v>149</v>
      </c>
      <c r="D609" s="14">
        <v>31</v>
      </c>
      <c r="E609" s="14">
        <v>8</v>
      </c>
      <c r="F609" s="13"/>
      <c r="G609" s="13"/>
      <c r="H609" s="13"/>
    </row>
    <row r="610" spans="1:8">
      <c r="A610" s="14">
        <v>4513</v>
      </c>
      <c r="B610" s="14">
        <v>90</v>
      </c>
      <c r="C610" s="14">
        <v>189</v>
      </c>
      <c r="D610" s="14">
        <v>15</v>
      </c>
      <c r="E610" s="14">
        <v>3</v>
      </c>
      <c r="F610" s="13"/>
      <c r="G610" s="13"/>
      <c r="H610" s="13"/>
    </row>
    <row r="611" spans="1:8">
      <c r="A611" s="14">
        <v>4514</v>
      </c>
      <c r="B611" s="14">
        <v>118</v>
      </c>
      <c r="C611" s="14">
        <v>166</v>
      </c>
      <c r="D611" s="14">
        <v>48</v>
      </c>
      <c r="E611" s="14">
        <v>4</v>
      </c>
      <c r="F611" s="13"/>
      <c r="G611" s="13"/>
      <c r="H611" s="13"/>
    </row>
    <row r="612" spans="1:8">
      <c r="A612" s="14">
        <v>4515</v>
      </c>
      <c r="B612" s="14">
        <v>149</v>
      </c>
      <c r="C612" s="14">
        <v>200</v>
      </c>
      <c r="D612" s="14">
        <v>75</v>
      </c>
      <c r="E612" s="14">
        <v>2</v>
      </c>
      <c r="F612" s="13"/>
      <c r="G612" s="13"/>
      <c r="H612" s="13"/>
    </row>
    <row r="613" spans="1:8">
      <c r="A613" s="14">
        <v>4516</v>
      </c>
      <c r="B613" s="14">
        <v>88</v>
      </c>
      <c r="C613" s="14">
        <v>119</v>
      </c>
      <c r="D613" s="14">
        <v>50</v>
      </c>
      <c r="E613" s="14">
        <v>4</v>
      </c>
      <c r="F613" s="13"/>
      <c r="G613" s="13"/>
      <c r="H613" s="13"/>
    </row>
    <row r="614" spans="1:8">
      <c r="A614" s="14">
        <v>4517</v>
      </c>
      <c r="B614" s="14">
        <v>88</v>
      </c>
      <c r="C614" s="14">
        <v>184</v>
      </c>
      <c r="D614" s="14">
        <v>31</v>
      </c>
      <c r="E614" s="14">
        <v>7</v>
      </c>
      <c r="F614" s="13"/>
      <c r="G614" s="13"/>
      <c r="H614" s="13"/>
    </row>
    <row r="615" spans="1:8">
      <c r="A615" s="14">
        <v>4518</v>
      </c>
      <c r="B615" s="14">
        <v>116</v>
      </c>
      <c r="C615" s="14">
        <v>124</v>
      </c>
      <c r="D615" s="14">
        <v>51</v>
      </c>
      <c r="E615" s="14">
        <v>6</v>
      </c>
      <c r="F615" s="13"/>
      <c r="G615" s="13"/>
      <c r="H615" s="13"/>
    </row>
    <row r="616" spans="1:8">
      <c r="A616" s="14">
        <v>4519</v>
      </c>
      <c r="B616" s="14">
        <v>44</v>
      </c>
      <c r="C616" s="14">
        <v>90</v>
      </c>
      <c r="D616" s="14">
        <v>23</v>
      </c>
      <c r="E616" s="14">
        <v>3</v>
      </c>
      <c r="F616" s="13"/>
      <c r="G616" s="13"/>
      <c r="H616" s="13"/>
    </row>
    <row r="617" spans="1:8">
      <c r="A617" s="14">
        <v>4520</v>
      </c>
      <c r="B617" s="14">
        <v>61</v>
      </c>
      <c r="C617" s="14">
        <v>96</v>
      </c>
      <c r="D617" s="14">
        <v>17</v>
      </c>
      <c r="E617" s="14">
        <v>9</v>
      </c>
      <c r="F617" s="13"/>
      <c r="G617" s="13"/>
      <c r="H617" s="13"/>
    </row>
    <row r="618" spans="1:8">
      <c r="A618" s="14">
        <v>4521</v>
      </c>
      <c r="B618" s="14">
        <v>132</v>
      </c>
      <c r="C618" s="14">
        <v>119</v>
      </c>
      <c r="D618" s="14">
        <v>41</v>
      </c>
      <c r="E618" s="14">
        <v>6</v>
      </c>
      <c r="F618" s="13"/>
      <c r="G618" s="13"/>
      <c r="H618" s="13"/>
    </row>
    <row r="619" spans="1:8">
      <c r="A619" s="14">
        <v>4522</v>
      </c>
      <c r="B619" s="14">
        <v>121</v>
      </c>
      <c r="C619" s="14">
        <v>114</v>
      </c>
      <c r="D619" s="14">
        <v>30</v>
      </c>
      <c r="E619" s="14">
        <v>6</v>
      </c>
      <c r="F619" s="13"/>
      <c r="G619" s="13"/>
      <c r="H619" s="13"/>
    </row>
    <row r="620" spans="1:8">
      <c r="A620" s="14">
        <v>4523</v>
      </c>
      <c r="B620" s="14">
        <v>125</v>
      </c>
      <c r="C620" s="14">
        <v>134</v>
      </c>
      <c r="D620" s="14">
        <v>38</v>
      </c>
      <c r="E620" s="14">
        <v>2</v>
      </c>
      <c r="F620" s="13"/>
      <c r="G620" s="13"/>
      <c r="H620" s="13"/>
    </row>
    <row r="621" spans="1:8">
      <c r="A621" s="14">
        <v>4524</v>
      </c>
      <c r="B621" s="14">
        <v>148</v>
      </c>
      <c r="C621" s="14">
        <v>89</v>
      </c>
      <c r="D621" s="14">
        <v>25</v>
      </c>
      <c r="E621" s="14">
        <v>1</v>
      </c>
      <c r="F621" s="13"/>
      <c r="G621" s="13"/>
      <c r="H621" s="13"/>
    </row>
    <row r="622" spans="1:8">
      <c r="A622" s="14">
        <v>4525</v>
      </c>
      <c r="B622" s="14">
        <v>102</v>
      </c>
      <c r="C622" s="14">
        <v>85</v>
      </c>
      <c r="D622" s="14">
        <v>30</v>
      </c>
      <c r="E622" s="14">
        <v>0</v>
      </c>
      <c r="F622" s="13"/>
      <c r="G622" s="13"/>
      <c r="H622" s="13"/>
    </row>
    <row r="623" spans="1:8">
      <c r="A623" s="14">
        <v>4526</v>
      </c>
      <c r="B623" s="14">
        <v>70</v>
      </c>
      <c r="C623" s="14">
        <v>64</v>
      </c>
      <c r="D623" s="14">
        <v>32</v>
      </c>
      <c r="E623" s="14">
        <v>0</v>
      </c>
      <c r="F623" s="13"/>
      <c r="G623" s="13"/>
      <c r="H623" s="13"/>
    </row>
    <row r="624" spans="1:8">
      <c r="A624" s="14">
        <v>4527</v>
      </c>
      <c r="B624" s="14">
        <v>119</v>
      </c>
      <c r="C624" s="14">
        <v>97</v>
      </c>
      <c r="D624" s="14">
        <v>45</v>
      </c>
      <c r="E624" s="14">
        <v>4</v>
      </c>
      <c r="F624" s="13"/>
      <c r="G624" s="13"/>
      <c r="H624" s="13"/>
    </row>
    <row r="625" spans="1:8">
      <c r="A625" s="14">
        <v>4528</v>
      </c>
      <c r="B625" s="14">
        <v>99</v>
      </c>
      <c r="C625" s="14">
        <v>111</v>
      </c>
      <c r="D625" s="14">
        <v>24</v>
      </c>
      <c r="E625" s="14">
        <v>3</v>
      </c>
      <c r="F625" s="13"/>
      <c r="G625" s="13"/>
      <c r="H625" s="13"/>
    </row>
    <row r="626" spans="1:8">
      <c r="A626" s="14">
        <v>4529</v>
      </c>
      <c r="B626" s="14">
        <v>95</v>
      </c>
      <c r="C626" s="14">
        <v>79</v>
      </c>
      <c r="D626" s="14">
        <v>21</v>
      </c>
      <c r="E626" s="14">
        <v>6</v>
      </c>
      <c r="F626" s="13"/>
      <c r="G626" s="13"/>
      <c r="H626" s="13"/>
    </row>
    <row r="627" spans="1:8">
      <c r="A627" s="14">
        <v>4530</v>
      </c>
      <c r="B627" s="14">
        <v>59</v>
      </c>
      <c r="C627" s="14">
        <v>135</v>
      </c>
      <c r="D627" s="14">
        <v>47</v>
      </c>
      <c r="E627" s="14">
        <v>6</v>
      </c>
      <c r="F627" s="13"/>
      <c r="G627" s="13"/>
      <c r="H627" s="13"/>
    </row>
    <row r="628" spans="1:8">
      <c r="A628" s="14">
        <v>4531</v>
      </c>
      <c r="B628" s="14">
        <v>91</v>
      </c>
      <c r="C628" s="14">
        <v>109</v>
      </c>
      <c r="D628" s="14">
        <v>48</v>
      </c>
      <c r="E628" s="14">
        <v>3</v>
      </c>
      <c r="F628" s="13"/>
      <c r="G628" s="13"/>
      <c r="H628" s="13"/>
    </row>
    <row r="629" spans="1:8">
      <c r="A629" s="14">
        <v>4532</v>
      </c>
      <c r="B629" s="14">
        <v>92</v>
      </c>
      <c r="C629" s="14">
        <v>112</v>
      </c>
      <c r="D629" s="14">
        <v>41</v>
      </c>
      <c r="E629" s="14">
        <v>2</v>
      </c>
      <c r="F629" s="13"/>
      <c r="G629" s="13"/>
      <c r="H629" s="13"/>
    </row>
    <row r="630" spans="1:8">
      <c r="A630" s="14">
        <v>4533</v>
      </c>
      <c r="B630" s="14">
        <v>68</v>
      </c>
      <c r="C630" s="14">
        <v>77</v>
      </c>
      <c r="D630" s="14">
        <v>26</v>
      </c>
      <c r="E630" s="14">
        <v>4</v>
      </c>
      <c r="F630" s="13"/>
      <c r="G630" s="13"/>
      <c r="H630" s="13"/>
    </row>
    <row r="631" spans="1:8">
      <c r="A631" s="14">
        <v>4534</v>
      </c>
      <c r="B631" s="14">
        <v>168</v>
      </c>
      <c r="C631" s="14">
        <v>92</v>
      </c>
      <c r="D631" s="14">
        <v>34</v>
      </c>
      <c r="E631" s="14">
        <v>4</v>
      </c>
      <c r="F631" s="13"/>
      <c r="G631" s="13"/>
      <c r="H631" s="13"/>
    </row>
    <row r="632" spans="1:8">
      <c r="A632" s="14">
        <v>4535</v>
      </c>
      <c r="B632" s="14">
        <v>122</v>
      </c>
      <c r="C632" s="14">
        <v>169</v>
      </c>
      <c r="D632" s="14">
        <v>45</v>
      </c>
      <c r="E632" s="14">
        <v>8</v>
      </c>
      <c r="F632" s="13"/>
      <c r="G632" s="13"/>
      <c r="H632" s="13"/>
    </row>
    <row r="633" spans="1:8">
      <c r="A633" s="14">
        <v>4536</v>
      </c>
      <c r="B633" s="14">
        <v>141</v>
      </c>
      <c r="C633" s="14">
        <v>161</v>
      </c>
      <c r="D633" s="14">
        <v>35</v>
      </c>
      <c r="E633" s="14">
        <v>3</v>
      </c>
      <c r="F633" s="13"/>
      <c r="G633" s="13"/>
      <c r="H633" s="13"/>
    </row>
    <row r="634" spans="1:8">
      <c r="A634" s="14">
        <v>4537</v>
      </c>
      <c r="B634" s="14">
        <v>110</v>
      </c>
      <c r="C634" s="14">
        <v>122</v>
      </c>
      <c r="D634" s="14">
        <v>45</v>
      </c>
      <c r="E634" s="14">
        <v>3</v>
      </c>
      <c r="F634" s="13"/>
      <c r="G634" s="13"/>
      <c r="H634" s="13"/>
    </row>
    <row r="635" spans="1:8">
      <c r="A635" s="14">
        <v>4538</v>
      </c>
      <c r="B635" s="14">
        <v>123</v>
      </c>
      <c r="C635" s="14">
        <v>82</v>
      </c>
      <c r="D635" s="14">
        <v>36</v>
      </c>
      <c r="E635" s="14">
        <v>7</v>
      </c>
      <c r="F635" s="13"/>
      <c r="G635" s="13"/>
      <c r="H635" s="13"/>
    </row>
    <row r="636" spans="1:8">
      <c r="A636" s="14">
        <v>4539</v>
      </c>
      <c r="B636" s="14">
        <v>127</v>
      </c>
      <c r="C636" s="14">
        <v>95</v>
      </c>
      <c r="D636" s="14">
        <v>53</v>
      </c>
      <c r="E636" s="14">
        <v>3</v>
      </c>
      <c r="F636" s="13"/>
      <c r="G636" s="13"/>
      <c r="H636" s="13"/>
    </row>
    <row r="637" spans="1:8">
      <c r="A637" s="14">
        <v>4540</v>
      </c>
      <c r="B637" s="14">
        <v>175</v>
      </c>
      <c r="C637" s="14">
        <v>80</v>
      </c>
      <c r="D637" s="14">
        <v>43</v>
      </c>
      <c r="E637" s="14">
        <v>3</v>
      </c>
      <c r="F637" s="13"/>
      <c r="G637" s="13"/>
      <c r="H637" s="13"/>
    </row>
    <row r="638" spans="1:8">
      <c r="A638" s="14">
        <v>4541</v>
      </c>
      <c r="B638" s="14">
        <v>215</v>
      </c>
      <c r="C638" s="14">
        <v>56</v>
      </c>
      <c r="D638" s="14">
        <v>36</v>
      </c>
      <c r="E638" s="14">
        <v>3</v>
      </c>
      <c r="F638" s="13"/>
      <c r="G638" s="13"/>
      <c r="H638" s="13"/>
    </row>
    <row r="639" spans="1:8">
      <c r="A639" s="14">
        <v>4542</v>
      </c>
      <c r="B639" s="14">
        <v>237</v>
      </c>
      <c r="C639" s="14">
        <v>75</v>
      </c>
      <c r="D639" s="14">
        <v>24</v>
      </c>
      <c r="E639" s="14">
        <v>3</v>
      </c>
      <c r="F639" s="13"/>
      <c r="G639" s="13"/>
      <c r="H639" s="13"/>
    </row>
    <row r="640" spans="1:8">
      <c r="A640" s="14">
        <v>4543</v>
      </c>
      <c r="B640" s="14">
        <v>201</v>
      </c>
      <c r="C640" s="14">
        <v>101</v>
      </c>
      <c r="D640" s="14">
        <v>45</v>
      </c>
      <c r="E640" s="14">
        <v>0</v>
      </c>
      <c r="F640" s="13"/>
      <c r="G640" s="13"/>
      <c r="H640" s="13"/>
    </row>
    <row r="641" spans="1:8">
      <c r="A641" s="14">
        <v>4544</v>
      </c>
      <c r="B641" s="14">
        <v>200</v>
      </c>
      <c r="C641" s="14">
        <v>83</v>
      </c>
      <c r="D641" s="14">
        <v>36</v>
      </c>
      <c r="E641" s="14">
        <v>1</v>
      </c>
      <c r="F641" s="13"/>
      <c r="G641" s="13"/>
      <c r="H641" s="13"/>
    </row>
    <row r="642" spans="1:8">
      <c r="A642" s="14">
        <v>4545</v>
      </c>
      <c r="B642" s="14">
        <v>116</v>
      </c>
      <c r="C642" s="14">
        <v>77</v>
      </c>
      <c r="D642" s="14">
        <v>26</v>
      </c>
      <c r="E642" s="14">
        <v>2</v>
      </c>
      <c r="F642" s="13"/>
      <c r="G642" s="13"/>
      <c r="H642" s="13"/>
    </row>
    <row r="643" spans="1:8">
      <c r="A643" s="14">
        <v>4546</v>
      </c>
      <c r="B643" s="14">
        <v>85</v>
      </c>
      <c r="C643" s="14">
        <v>79</v>
      </c>
      <c r="D643" s="14">
        <v>33</v>
      </c>
      <c r="E643" s="14">
        <v>4</v>
      </c>
      <c r="F643" s="13"/>
      <c r="G643" s="13"/>
      <c r="H643" s="13"/>
    </row>
    <row r="644" spans="1:8">
      <c r="A644" s="14">
        <v>4547</v>
      </c>
      <c r="B644" s="14">
        <v>112</v>
      </c>
      <c r="C644" s="14">
        <v>94</v>
      </c>
      <c r="D644" s="14">
        <v>32</v>
      </c>
      <c r="E644" s="14">
        <v>3</v>
      </c>
      <c r="F644" s="13"/>
      <c r="G644" s="13"/>
      <c r="H644" s="13"/>
    </row>
    <row r="645" spans="1:8">
      <c r="A645" s="14">
        <v>4548</v>
      </c>
      <c r="B645" s="14">
        <v>105</v>
      </c>
      <c r="C645" s="14">
        <v>80</v>
      </c>
      <c r="D645" s="14">
        <v>45</v>
      </c>
      <c r="E645" s="14">
        <v>4</v>
      </c>
      <c r="F645" s="13"/>
      <c r="G645" s="13"/>
      <c r="H645" s="13"/>
    </row>
    <row r="646" spans="1:8">
      <c r="A646" s="14" t="s">
        <v>1038</v>
      </c>
      <c r="B646" s="13"/>
      <c r="C646" s="13"/>
      <c r="D646" s="13"/>
      <c r="E646" s="13"/>
      <c r="F646" s="13"/>
      <c r="G646" s="13"/>
      <c r="H646" s="13"/>
    </row>
    <row r="647" spans="1:8">
      <c r="A647" s="14" t="s">
        <v>0</v>
      </c>
      <c r="B647" s="14" t="s">
        <v>1039</v>
      </c>
      <c r="C647" s="14" t="s">
        <v>1040</v>
      </c>
      <c r="D647" s="14" t="s">
        <v>1041</v>
      </c>
      <c r="E647" s="13"/>
      <c r="F647" s="13"/>
      <c r="G647" s="13"/>
      <c r="H647" s="13"/>
    </row>
    <row r="648" spans="1:8">
      <c r="A648" s="14">
        <v>4601</v>
      </c>
      <c r="B648" s="14">
        <v>110</v>
      </c>
      <c r="C648" s="14">
        <v>98</v>
      </c>
      <c r="D648" s="14">
        <v>58</v>
      </c>
      <c r="E648" s="13"/>
      <c r="F648" s="13"/>
      <c r="G648" s="13"/>
      <c r="H648" s="13"/>
    </row>
    <row r="649" spans="1:8">
      <c r="A649" s="14">
        <v>4602</v>
      </c>
      <c r="B649" s="14">
        <v>101</v>
      </c>
      <c r="C649" s="14">
        <v>90</v>
      </c>
      <c r="D649" s="14">
        <v>51</v>
      </c>
      <c r="E649" s="13"/>
      <c r="F649" s="13"/>
      <c r="G649" s="13"/>
      <c r="H649" s="13"/>
    </row>
    <row r="650" spans="1:8">
      <c r="A650" s="14">
        <v>4603</v>
      </c>
      <c r="B650" s="14">
        <v>142</v>
      </c>
      <c r="C650" s="14">
        <v>157</v>
      </c>
      <c r="D650" s="14">
        <v>20</v>
      </c>
      <c r="E650" s="13"/>
      <c r="F650" s="13"/>
      <c r="G650" s="13"/>
      <c r="H650" s="13"/>
    </row>
    <row r="651" spans="1:8">
      <c r="A651" s="14">
        <v>4604</v>
      </c>
      <c r="B651" s="14">
        <v>170</v>
      </c>
      <c r="C651" s="14">
        <v>87</v>
      </c>
      <c r="D651" s="14">
        <v>37</v>
      </c>
      <c r="E651" s="13"/>
      <c r="F651" s="13"/>
      <c r="G651" s="13"/>
      <c r="H651" s="13"/>
    </row>
    <row r="652" spans="1:8">
      <c r="A652" s="14">
        <v>4605</v>
      </c>
      <c r="B652" s="14">
        <v>69</v>
      </c>
      <c r="C652" s="14">
        <v>140</v>
      </c>
      <c r="D652" s="14">
        <v>5</v>
      </c>
      <c r="E652" s="13"/>
      <c r="F652" s="13"/>
      <c r="G652" s="13"/>
      <c r="H652" s="13"/>
    </row>
    <row r="653" spans="1:8">
      <c r="A653" s="14">
        <v>4606</v>
      </c>
      <c r="B653" s="14">
        <v>102</v>
      </c>
      <c r="C653" s="14">
        <v>89</v>
      </c>
      <c r="D653" s="14">
        <v>41</v>
      </c>
      <c r="E653" s="13"/>
      <c r="F653" s="13"/>
      <c r="G653" s="13"/>
      <c r="H653" s="13"/>
    </row>
    <row r="654" spans="1:8">
      <c r="A654" s="14">
        <v>4607</v>
      </c>
      <c r="B654" s="14">
        <v>218</v>
      </c>
      <c r="C654" s="14">
        <v>149</v>
      </c>
      <c r="D654" s="14">
        <v>28</v>
      </c>
      <c r="E654" s="13"/>
      <c r="F654" s="13"/>
      <c r="G654" s="13"/>
      <c r="H654" s="13"/>
    </row>
    <row r="655" spans="1:8">
      <c r="A655" s="14">
        <v>4608</v>
      </c>
      <c r="B655" s="14">
        <v>75</v>
      </c>
      <c r="C655" s="14">
        <v>39</v>
      </c>
      <c r="D655" s="14">
        <v>108</v>
      </c>
      <c r="E655" s="13"/>
      <c r="F655" s="13"/>
      <c r="G655" s="13"/>
      <c r="H655" s="13"/>
    </row>
    <row r="656" spans="1:8">
      <c r="A656" s="14">
        <v>4609</v>
      </c>
      <c r="B656" s="14">
        <v>150</v>
      </c>
      <c r="C656" s="14">
        <v>84</v>
      </c>
      <c r="D656" s="14">
        <v>17</v>
      </c>
      <c r="E656" s="13"/>
      <c r="F656" s="13"/>
      <c r="G656" s="13"/>
      <c r="H656" s="13"/>
    </row>
    <row r="657" spans="1:8">
      <c r="A657" s="14">
        <v>4610</v>
      </c>
      <c r="B657" s="14">
        <v>86</v>
      </c>
      <c r="C657" s="14">
        <v>118</v>
      </c>
      <c r="D657" s="14">
        <v>19</v>
      </c>
      <c r="E657" s="13"/>
      <c r="F657" s="13"/>
      <c r="G657" s="13"/>
      <c r="H657" s="13"/>
    </row>
    <row r="658" spans="1:8">
      <c r="A658" s="14">
        <v>4611</v>
      </c>
      <c r="B658" s="14">
        <v>128</v>
      </c>
      <c r="C658" s="14">
        <v>66</v>
      </c>
      <c r="D658" s="14">
        <v>45</v>
      </c>
      <c r="E658" s="13"/>
      <c r="F658" s="13"/>
      <c r="G658" s="13"/>
      <c r="H658" s="13"/>
    </row>
    <row r="659" spans="1:8">
      <c r="A659" s="14">
        <v>4612</v>
      </c>
      <c r="B659" s="14">
        <v>109</v>
      </c>
      <c r="C659" s="14">
        <v>109</v>
      </c>
      <c r="D659" s="14">
        <v>36</v>
      </c>
      <c r="E659" s="13"/>
      <c r="F659" s="13"/>
      <c r="G659" s="13"/>
      <c r="H659" s="13"/>
    </row>
    <row r="660" spans="1:8">
      <c r="A660" s="14">
        <v>4613</v>
      </c>
      <c r="B660" s="14">
        <v>144</v>
      </c>
      <c r="C660" s="14">
        <v>80</v>
      </c>
      <c r="D660" s="14">
        <v>11</v>
      </c>
      <c r="E660" s="13"/>
      <c r="F660" s="13"/>
      <c r="G660" s="13"/>
      <c r="H660" s="13"/>
    </row>
    <row r="661" spans="1:8">
      <c r="A661" s="14">
        <v>4614</v>
      </c>
      <c r="B661" s="14">
        <v>141</v>
      </c>
      <c r="C661" s="14">
        <v>52</v>
      </c>
      <c r="D661" s="14">
        <v>148</v>
      </c>
      <c r="E661" s="13"/>
      <c r="F661" s="13"/>
      <c r="G661" s="13"/>
      <c r="H661" s="13"/>
    </row>
    <row r="662" spans="1:8">
      <c r="A662" s="14">
        <v>4615</v>
      </c>
      <c r="B662" s="14">
        <v>145</v>
      </c>
      <c r="C662" s="14">
        <v>87</v>
      </c>
      <c r="D662" s="14">
        <v>15</v>
      </c>
      <c r="E662" s="13"/>
      <c r="F662" s="13"/>
      <c r="G662" s="13"/>
      <c r="H662" s="13"/>
    </row>
    <row r="663" spans="1:8">
      <c r="A663" s="14">
        <v>4616</v>
      </c>
      <c r="B663" s="14">
        <v>121</v>
      </c>
      <c r="C663" s="14">
        <v>127</v>
      </c>
      <c r="D663" s="14">
        <v>22</v>
      </c>
      <c r="E663" s="13"/>
      <c r="F663" s="13"/>
      <c r="G663" s="13"/>
      <c r="H663" s="13"/>
    </row>
    <row r="664" spans="1:8">
      <c r="A664" s="14">
        <v>4617</v>
      </c>
      <c r="B664" s="14">
        <v>135</v>
      </c>
      <c r="C664" s="14">
        <v>164</v>
      </c>
      <c r="D664" s="14">
        <v>32</v>
      </c>
      <c r="E664" s="13"/>
      <c r="F664" s="13"/>
      <c r="G664" s="13"/>
      <c r="H664" s="13"/>
    </row>
    <row r="665" spans="1:8">
      <c r="A665" s="14">
        <v>4618</v>
      </c>
      <c r="B665" s="14">
        <v>106</v>
      </c>
      <c r="C665" s="14">
        <v>89</v>
      </c>
      <c r="D665" s="14">
        <v>26</v>
      </c>
      <c r="E665" s="13"/>
      <c r="F665" s="13"/>
      <c r="G665" s="13"/>
      <c r="H665" s="13"/>
    </row>
    <row r="666" spans="1:8">
      <c r="A666" s="14">
        <v>4619</v>
      </c>
      <c r="B666" s="14">
        <v>87</v>
      </c>
      <c r="C666" s="14">
        <v>104</v>
      </c>
      <c r="D666" s="14">
        <v>13</v>
      </c>
      <c r="E666" s="13"/>
      <c r="F666" s="13"/>
      <c r="G666" s="13"/>
      <c r="H666" s="13"/>
    </row>
    <row r="667" spans="1:8">
      <c r="A667" s="14">
        <v>4620</v>
      </c>
      <c r="B667" s="14">
        <v>102</v>
      </c>
      <c r="C667" s="14">
        <v>72</v>
      </c>
      <c r="D667" s="14">
        <v>102</v>
      </c>
      <c r="E667" s="13"/>
      <c r="F667" s="13"/>
      <c r="G667" s="13"/>
      <c r="H667" s="13"/>
    </row>
    <row r="668" spans="1:8">
      <c r="A668" s="14">
        <v>4621</v>
      </c>
      <c r="B668" s="14">
        <v>101</v>
      </c>
      <c r="C668" s="14">
        <v>58</v>
      </c>
      <c r="D668" s="14">
        <v>25</v>
      </c>
      <c r="E668" s="13"/>
      <c r="F668" s="13"/>
      <c r="G668" s="13"/>
      <c r="H668" s="13"/>
    </row>
    <row r="669" spans="1:8">
      <c r="A669" s="14">
        <v>4622</v>
      </c>
      <c r="B669" s="14">
        <v>39</v>
      </c>
      <c r="C669" s="14">
        <v>104</v>
      </c>
      <c r="D669" s="14">
        <v>91</v>
      </c>
      <c r="E669" s="13"/>
      <c r="F669" s="13"/>
      <c r="G669" s="13"/>
      <c r="H669" s="13"/>
    </row>
    <row r="670" spans="1:8">
      <c r="A670" s="14">
        <v>4623</v>
      </c>
      <c r="B670" s="14">
        <v>102</v>
      </c>
      <c r="C670" s="14">
        <v>44</v>
      </c>
      <c r="D670" s="14">
        <v>71</v>
      </c>
      <c r="E670" s="13"/>
      <c r="F670" s="13"/>
      <c r="G670" s="13"/>
      <c r="H670" s="13"/>
    </row>
    <row r="671" spans="1:8">
      <c r="A671" s="14">
        <v>4624</v>
      </c>
      <c r="B671" s="14">
        <v>121</v>
      </c>
      <c r="C671" s="14">
        <v>143</v>
      </c>
      <c r="D671" s="14">
        <v>20</v>
      </c>
      <c r="E671" s="13"/>
      <c r="F671" s="13"/>
      <c r="G671" s="13"/>
      <c r="H671" s="13"/>
    </row>
    <row r="672" spans="1:8">
      <c r="A672" s="14">
        <v>4625</v>
      </c>
      <c r="B672" s="14">
        <v>107</v>
      </c>
      <c r="C672" s="14">
        <v>77</v>
      </c>
      <c r="D672" s="14">
        <v>79</v>
      </c>
      <c r="E672" s="13"/>
      <c r="F672" s="13"/>
      <c r="G672" s="13"/>
      <c r="H672" s="13"/>
    </row>
    <row r="673" spans="1:8">
      <c r="A673" s="14">
        <v>4626</v>
      </c>
      <c r="B673" s="14">
        <v>117</v>
      </c>
      <c r="C673" s="14">
        <v>64</v>
      </c>
      <c r="D673" s="14">
        <v>41</v>
      </c>
      <c r="E673" s="13"/>
      <c r="F673" s="13"/>
      <c r="G673" s="13"/>
      <c r="H673" s="13"/>
    </row>
    <row r="674" spans="1:8">
      <c r="A674" s="14">
        <v>4627</v>
      </c>
      <c r="B674" s="14">
        <v>132</v>
      </c>
      <c r="C674" s="14">
        <v>81</v>
      </c>
      <c r="D674" s="14">
        <v>33</v>
      </c>
      <c r="E674" s="13"/>
      <c r="F674" s="13"/>
      <c r="G674" s="13"/>
      <c r="H674" s="13"/>
    </row>
    <row r="675" spans="1:8">
      <c r="A675" s="14">
        <v>4628</v>
      </c>
      <c r="B675" s="14">
        <v>192</v>
      </c>
      <c r="C675" s="14">
        <v>107</v>
      </c>
      <c r="D675" s="14">
        <v>17</v>
      </c>
      <c r="E675" s="13"/>
      <c r="F675" s="13"/>
      <c r="G675" s="13"/>
      <c r="H675" s="13"/>
    </row>
    <row r="676" spans="1:8">
      <c r="A676" s="14">
        <v>4629</v>
      </c>
      <c r="B676" s="14">
        <v>136</v>
      </c>
      <c r="C676" s="14">
        <v>69</v>
      </c>
      <c r="D676" s="14">
        <v>33</v>
      </c>
      <c r="E676" s="13"/>
      <c r="F676" s="13"/>
      <c r="G676" s="13"/>
      <c r="H676" s="13"/>
    </row>
    <row r="677" spans="1:8">
      <c r="A677" s="14">
        <v>4630</v>
      </c>
      <c r="B677" s="14">
        <v>105</v>
      </c>
      <c r="C677" s="14">
        <v>95</v>
      </c>
      <c r="D677" s="14">
        <v>51</v>
      </c>
      <c r="E677" s="13"/>
      <c r="F677" s="13"/>
      <c r="G677" s="13"/>
      <c r="H677" s="13"/>
    </row>
    <row r="678" spans="1:8">
      <c r="A678" s="14">
        <v>4631</v>
      </c>
      <c r="B678" s="14">
        <v>76</v>
      </c>
      <c r="C678" s="14">
        <v>121</v>
      </c>
      <c r="D678" s="14">
        <v>8</v>
      </c>
      <c r="E678" s="13"/>
      <c r="F678" s="13"/>
      <c r="G678" s="13"/>
      <c r="H678" s="13"/>
    </row>
    <row r="679" spans="1:8">
      <c r="A679" s="14">
        <v>4632</v>
      </c>
      <c r="B679" s="14">
        <v>123</v>
      </c>
      <c r="C679" s="14">
        <v>96</v>
      </c>
      <c r="D679" s="14">
        <v>85</v>
      </c>
      <c r="E679" s="13"/>
      <c r="F679" s="13"/>
      <c r="G679" s="13"/>
      <c r="H679" s="13"/>
    </row>
    <row r="680" spans="1:8">
      <c r="A680" s="14">
        <v>4633</v>
      </c>
      <c r="B680" s="14">
        <v>138</v>
      </c>
      <c r="C680" s="14">
        <v>142</v>
      </c>
      <c r="D680" s="14">
        <v>15</v>
      </c>
      <c r="E680" s="13"/>
      <c r="F680" s="13"/>
      <c r="G680" s="13"/>
      <c r="H680" s="13"/>
    </row>
    <row r="681" spans="1:8">
      <c r="A681" s="14">
        <v>4634</v>
      </c>
      <c r="B681" s="14">
        <v>141</v>
      </c>
      <c r="C681" s="14">
        <v>102</v>
      </c>
      <c r="D681" s="14">
        <v>16</v>
      </c>
      <c r="E681" s="13"/>
      <c r="F681" s="13"/>
      <c r="G681" s="13"/>
      <c r="H681" s="13"/>
    </row>
    <row r="682" spans="1:8">
      <c r="A682" s="14">
        <v>4635</v>
      </c>
      <c r="B682" s="14">
        <v>157</v>
      </c>
      <c r="C682" s="14">
        <v>91</v>
      </c>
      <c r="D682" s="14">
        <v>42</v>
      </c>
      <c r="E682" s="13"/>
      <c r="F682" s="13"/>
      <c r="G682" s="13"/>
      <c r="H682" s="13"/>
    </row>
    <row r="683" spans="1:8">
      <c r="A683" s="14">
        <v>4636</v>
      </c>
      <c r="B683" s="14">
        <v>116</v>
      </c>
      <c r="C683" s="14">
        <v>132</v>
      </c>
      <c r="D683" s="14">
        <v>18</v>
      </c>
      <c r="E683" s="13"/>
      <c r="F683" s="13"/>
      <c r="G683" s="13"/>
      <c r="H683" s="13"/>
    </row>
    <row r="684" spans="1:8">
      <c r="A684" s="14">
        <v>4637</v>
      </c>
      <c r="B684" s="14">
        <v>102</v>
      </c>
      <c r="C684" s="14">
        <v>66</v>
      </c>
      <c r="D684" s="14">
        <v>31</v>
      </c>
      <c r="E684" s="13"/>
      <c r="F684" s="13"/>
      <c r="G684" s="13"/>
      <c r="H684" s="13"/>
    </row>
    <row r="685" spans="1:8">
      <c r="A685" s="14">
        <v>4638</v>
      </c>
      <c r="B685" s="14">
        <v>105</v>
      </c>
      <c r="C685" s="14">
        <v>71</v>
      </c>
      <c r="D685" s="14">
        <v>39</v>
      </c>
      <c r="E685" s="13"/>
      <c r="F685" s="13"/>
      <c r="G685" s="13"/>
      <c r="H685" s="13"/>
    </row>
    <row r="686" spans="1:8">
      <c r="A686" s="14">
        <v>4639</v>
      </c>
      <c r="B686" s="14">
        <v>101</v>
      </c>
      <c r="C686" s="14">
        <v>106</v>
      </c>
      <c r="D686" s="14">
        <v>15</v>
      </c>
      <c r="E686" s="13"/>
      <c r="F686" s="13"/>
      <c r="G686" s="13"/>
      <c r="H686" s="13"/>
    </row>
    <row r="687" spans="1:8">
      <c r="A687" s="14">
        <v>4640</v>
      </c>
      <c r="B687" s="14">
        <v>148</v>
      </c>
      <c r="C687" s="14">
        <v>83</v>
      </c>
      <c r="D687" s="14">
        <v>25</v>
      </c>
      <c r="E687" s="13"/>
      <c r="F687" s="13"/>
      <c r="G687" s="13"/>
      <c r="H687" s="13"/>
    </row>
    <row r="688" spans="1:8">
      <c r="A688" s="14" t="s">
        <v>1042</v>
      </c>
      <c r="B688" s="13"/>
      <c r="C688" s="13"/>
      <c r="D688" s="13"/>
      <c r="E688" s="13"/>
      <c r="F688" s="13"/>
      <c r="G688" s="13"/>
      <c r="H688" s="13"/>
    </row>
    <row r="689" spans="1:8">
      <c r="A689" s="14" t="s">
        <v>0</v>
      </c>
      <c r="B689" s="14" t="s">
        <v>1043</v>
      </c>
      <c r="C689" s="14" t="s">
        <v>1044</v>
      </c>
      <c r="D689" s="13"/>
      <c r="E689" s="13"/>
      <c r="F689" s="13"/>
      <c r="G689" s="13"/>
      <c r="H689" s="13"/>
    </row>
    <row r="690" spans="1:8">
      <c r="A690" s="14">
        <v>4701</v>
      </c>
      <c r="B690" s="14">
        <v>95</v>
      </c>
      <c r="C690" s="14">
        <v>19</v>
      </c>
      <c r="D690" s="13"/>
      <c r="E690" s="13"/>
      <c r="F690" s="13"/>
      <c r="G690" s="13"/>
      <c r="H690" s="13"/>
    </row>
    <row r="691" spans="1:8">
      <c r="A691" s="14">
        <v>4702</v>
      </c>
      <c r="B691" s="14">
        <v>295</v>
      </c>
      <c r="C691" s="14">
        <v>42</v>
      </c>
      <c r="D691" s="13"/>
      <c r="E691" s="13"/>
      <c r="F691" s="13"/>
      <c r="G691" s="13"/>
      <c r="H691" s="13"/>
    </row>
    <row r="692" spans="1:8">
      <c r="A692" s="14">
        <v>4703</v>
      </c>
      <c r="B692" s="14">
        <v>290</v>
      </c>
      <c r="C692" s="14">
        <v>79</v>
      </c>
      <c r="D692" s="13"/>
      <c r="E692" s="13"/>
      <c r="F692" s="13"/>
      <c r="G692" s="13"/>
      <c r="H692" s="13"/>
    </row>
    <row r="693" spans="1:8">
      <c r="A693" s="14">
        <v>4704</v>
      </c>
      <c r="B693" s="14">
        <v>238</v>
      </c>
      <c r="C693" s="14">
        <v>55</v>
      </c>
      <c r="D693" s="13"/>
      <c r="E693" s="13"/>
      <c r="F693" s="13"/>
      <c r="G693" s="13"/>
      <c r="H693" s="13"/>
    </row>
    <row r="694" spans="1:8">
      <c r="A694" s="14">
        <v>4705</v>
      </c>
      <c r="B694" s="14">
        <v>222</v>
      </c>
      <c r="C694" s="14">
        <v>31</v>
      </c>
      <c r="D694" s="13"/>
      <c r="E694" s="13"/>
      <c r="F694" s="13"/>
      <c r="G694" s="13"/>
      <c r="H694" s="13"/>
    </row>
    <row r="695" spans="1:8">
      <c r="A695" s="14">
        <v>4706</v>
      </c>
      <c r="B695" s="14">
        <v>184</v>
      </c>
      <c r="C695" s="14">
        <v>37</v>
      </c>
      <c r="D695" s="13"/>
      <c r="E695" s="13"/>
      <c r="F695" s="13"/>
      <c r="G695" s="13"/>
      <c r="H695" s="13"/>
    </row>
    <row r="696" spans="1:8">
      <c r="A696" s="14">
        <v>4707</v>
      </c>
      <c r="B696" s="14">
        <v>179</v>
      </c>
      <c r="C696" s="14">
        <v>34</v>
      </c>
      <c r="D696" s="13"/>
      <c r="E696" s="13"/>
      <c r="F696" s="13"/>
      <c r="G696" s="13"/>
      <c r="H696" s="13"/>
    </row>
    <row r="697" spans="1:8">
      <c r="A697" s="14">
        <v>4708</v>
      </c>
      <c r="B697" s="14">
        <v>236</v>
      </c>
      <c r="C697" s="14">
        <v>47</v>
      </c>
      <c r="D697" s="13"/>
      <c r="E697" s="13"/>
      <c r="F697" s="13"/>
      <c r="G697" s="13"/>
      <c r="H697" s="13"/>
    </row>
    <row r="698" spans="1:8">
      <c r="A698" s="14">
        <v>4709</v>
      </c>
      <c r="B698" s="14">
        <v>146</v>
      </c>
      <c r="C698" s="14">
        <v>27</v>
      </c>
      <c r="D698" s="13"/>
      <c r="E698" s="13"/>
      <c r="F698" s="13"/>
      <c r="G698" s="13"/>
      <c r="H698" s="13"/>
    </row>
    <row r="699" spans="1:8">
      <c r="A699" s="14">
        <v>4710</v>
      </c>
      <c r="B699" s="14">
        <v>238</v>
      </c>
      <c r="C699" s="14">
        <v>28</v>
      </c>
      <c r="D699" s="13"/>
      <c r="E699" s="13"/>
      <c r="F699" s="13"/>
      <c r="G699" s="13"/>
      <c r="H699" s="13"/>
    </row>
    <row r="700" spans="1:8">
      <c r="A700" s="14">
        <v>4711</v>
      </c>
      <c r="B700" s="14">
        <v>131</v>
      </c>
      <c r="C700" s="14">
        <v>36</v>
      </c>
      <c r="D700" s="13"/>
      <c r="E700" s="13"/>
      <c r="F700" s="13"/>
      <c r="G700" s="13"/>
      <c r="H700" s="13"/>
    </row>
    <row r="701" spans="1:8">
      <c r="A701" s="14">
        <v>4712</v>
      </c>
      <c r="B701" s="14">
        <v>261</v>
      </c>
      <c r="C701" s="14">
        <v>26</v>
      </c>
      <c r="D701" s="13"/>
      <c r="E701" s="13"/>
      <c r="F701" s="13"/>
      <c r="G701" s="13"/>
      <c r="H701" s="13"/>
    </row>
    <row r="702" spans="1:8">
      <c r="A702" s="14">
        <v>4713</v>
      </c>
      <c r="B702" s="14">
        <v>214</v>
      </c>
      <c r="C702" s="14">
        <v>46</v>
      </c>
      <c r="D702" s="13"/>
      <c r="E702" s="13"/>
      <c r="F702" s="13"/>
      <c r="G702" s="13"/>
      <c r="H702" s="13"/>
    </row>
    <row r="703" spans="1:8">
      <c r="A703" s="14">
        <v>4714</v>
      </c>
      <c r="B703" s="14">
        <v>211</v>
      </c>
      <c r="C703" s="14">
        <v>55</v>
      </c>
      <c r="D703" s="13"/>
      <c r="E703" s="13"/>
      <c r="F703" s="13"/>
      <c r="G703" s="13"/>
      <c r="H703" s="13"/>
    </row>
    <row r="704" spans="1:8">
      <c r="A704" s="14">
        <v>4715</v>
      </c>
      <c r="B704" s="14">
        <v>211</v>
      </c>
      <c r="C704" s="14">
        <v>54</v>
      </c>
      <c r="D704" s="13"/>
      <c r="E704" s="13"/>
      <c r="F704" s="13"/>
      <c r="G704" s="13"/>
      <c r="H704" s="13"/>
    </row>
    <row r="705" spans="1:8">
      <c r="A705" s="14">
        <v>4716</v>
      </c>
      <c r="B705" s="14">
        <v>251</v>
      </c>
      <c r="C705" s="14">
        <v>56</v>
      </c>
      <c r="D705" s="13"/>
      <c r="E705" s="13"/>
      <c r="F705" s="13"/>
      <c r="G705" s="13"/>
      <c r="H705" s="13"/>
    </row>
    <row r="706" spans="1:8">
      <c r="A706" s="14">
        <v>4717</v>
      </c>
      <c r="B706" s="14">
        <v>175</v>
      </c>
      <c r="C706" s="14">
        <v>59</v>
      </c>
      <c r="D706" s="13"/>
      <c r="E706" s="13"/>
      <c r="F706" s="13"/>
      <c r="G706" s="13"/>
      <c r="H706" s="13"/>
    </row>
    <row r="707" spans="1:8">
      <c r="A707" s="14">
        <v>4718</v>
      </c>
      <c r="B707" s="14">
        <v>185</v>
      </c>
      <c r="C707" s="14">
        <v>41</v>
      </c>
      <c r="D707" s="13"/>
      <c r="E707" s="13"/>
      <c r="F707" s="13"/>
      <c r="G707" s="13"/>
      <c r="H707" s="13"/>
    </row>
    <row r="708" spans="1:8">
      <c r="A708" s="14">
        <v>4719</v>
      </c>
      <c r="B708" s="14">
        <v>197</v>
      </c>
      <c r="C708" s="14">
        <v>48</v>
      </c>
      <c r="D708" s="13"/>
      <c r="E708" s="13"/>
      <c r="F708" s="13"/>
      <c r="G708" s="13"/>
      <c r="H708" s="13"/>
    </row>
    <row r="709" spans="1:8">
      <c r="A709" s="14">
        <v>4720</v>
      </c>
      <c r="B709" s="14">
        <v>217</v>
      </c>
      <c r="C709" s="14">
        <v>68</v>
      </c>
      <c r="D709" s="13"/>
      <c r="E709" s="13"/>
      <c r="F709" s="13"/>
      <c r="G709" s="13"/>
      <c r="H709" s="13"/>
    </row>
    <row r="710" spans="1:8">
      <c r="A710" s="14">
        <v>4721</v>
      </c>
      <c r="B710" s="14">
        <v>205</v>
      </c>
      <c r="C710" s="14">
        <v>49</v>
      </c>
      <c r="D710" s="13"/>
      <c r="E710" s="13"/>
      <c r="F710" s="13"/>
      <c r="G710" s="13"/>
      <c r="H710" s="13"/>
    </row>
    <row r="711" spans="1:8">
      <c r="A711" s="14">
        <v>4722</v>
      </c>
      <c r="B711" s="14">
        <v>246</v>
      </c>
      <c r="C711" s="14">
        <v>67</v>
      </c>
      <c r="D711" s="13"/>
      <c r="E711" s="13"/>
      <c r="F711" s="13"/>
      <c r="G711" s="13"/>
      <c r="H711" s="13"/>
    </row>
    <row r="712" spans="1:8">
      <c r="A712" s="14">
        <v>4723</v>
      </c>
      <c r="B712" s="14">
        <v>187</v>
      </c>
      <c r="C712" s="14">
        <v>36</v>
      </c>
      <c r="D712" s="13"/>
      <c r="E712" s="13"/>
      <c r="F712" s="13"/>
      <c r="G712" s="13"/>
      <c r="H712" s="13"/>
    </row>
    <row r="713" spans="1:8">
      <c r="A713" s="14">
        <v>4724</v>
      </c>
      <c r="B713" s="14">
        <v>174</v>
      </c>
      <c r="C713" s="14">
        <v>26</v>
      </c>
      <c r="D713" s="13"/>
      <c r="E713" s="13"/>
      <c r="F713" s="13"/>
      <c r="G713" s="13"/>
      <c r="H713" s="13"/>
    </row>
    <row r="714" spans="1:8">
      <c r="A714" s="14">
        <v>4725</v>
      </c>
      <c r="B714" s="14">
        <v>185</v>
      </c>
      <c r="C714" s="14">
        <v>39</v>
      </c>
      <c r="D714" s="13"/>
      <c r="E714" s="13"/>
      <c r="F714" s="13"/>
      <c r="G714" s="13"/>
      <c r="H714" s="13"/>
    </row>
    <row r="715" spans="1:8">
      <c r="A715" s="14">
        <v>4726</v>
      </c>
      <c r="B715" s="14">
        <v>208</v>
      </c>
      <c r="C715" s="14">
        <v>35</v>
      </c>
      <c r="D715" s="13"/>
      <c r="E715" s="13"/>
      <c r="F715" s="13"/>
      <c r="G715" s="13"/>
      <c r="H715" s="13"/>
    </row>
    <row r="716" spans="1:8">
      <c r="A716" s="14">
        <v>4727</v>
      </c>
      <c r="B716" s="14">
        <v>179</v>
      </c>
      <c r="C716" s="14">
        <v>38</v>
      </c>
      <c r="D716" s="13"/>
      <c r="E716" s="13"/>
      <c r="F716" s="13"/>
      <c r="G716" s="13"/>
      <c r="H716" s="13"/>
    </row>
    <row r="717" spans="1:8">
      <c r="A717" s="14">
        <v>4728</v>
      </c>
      <c r="B717" s="14">
        <v>256</v>
      </c>
      <c r="C717" s="14">
        <v>47</v>
      </c>
      <c r="D717" s="13"/>
      <c r="E717" s="13"/>
      <c r="F717" s="13"/>
      <c r="G717" s="13"/>
      <c r="H717" s="13"/>
    </row>
    <row r="718" spans="1:8">
      <c r="A718" s="14">
        <v>4729</v>
      </c>
      <c r="B718" s="14">
        <v>215</v>
      </c>
      <c r="C718" s="14">
        <v>45</v>
      </c>
      <c r="D718" s="13"/>
      <c r="E718" s="13"/>
      <c r="F718" s="13"/>
      <c r="G718" s="13"/>
      <c r="H718" s="13"/>
    </row>
    <row r="719" spans="1:8">
      <c r="A719" s="14">
        <v>4730</v>
      </c>
      <c r="B719" s="14">
        <v>207</v>
      </c>
      <c r="C719" s="14">
        <v>49</v>
      </c>
      <c r="D719" s="13"/>
      <c r="E719" s="13"/>
      <c r="F719" s="13"/>
      <c r="G719" s="13"/>
      <c r="H719" s="13"/>
    </row>
    <row r="720" spans="1:8">
      <c r="A720" s="14">
        <v>4731</v>
      </c>
      <c r="B720" s="14">
        <v>209</v>
      </c>
      <c r="C720" s="14">
        <v>35</v>
      </c>
      <c r="D720" s="13"/>
      <c r="E720" s="13"/>
      <c r="F720" s="13"/>
      <c r="G720" s="13"/>
      <c r="H720" s="13"/>
    </row>
    <row r="721" spans="1:8">
      <c r="A721" s="14">
        <v>4732</v>
      </c>
      <c r="B721" s="14">
        <v>239</v>
      </c>
      <c r="C721" s="14">
        <v>35</v>
      </c>
      <c r="D721" s="13"/>
      <c r="E721" s="13"/>
      <c r="F721" s="13"/>
      <c r="G721" s="13"/>
      <c r="H721" s="13"/>
    </row>
    <row r="722" spans="1:8">
      <c r="A722" s="14">
        <v>4733</v>
      </c>
      <c r="B722" s="14">
        <v>200</v>
      </c>
      <c r="C722" s="14">
        <v>19</v>
      </c>
      <c r="D722" s="13"/>
      <c r="E722" s="13"/>
      <c r="F722" s="13"/>
      <c r="G722" s="13"/>
      <c r="H722" s="13"/>
    </row>
    <row r="723" spans="1:8">
      <c r="A723" s="14">
        <v>4734</v>
      </c>
      <c r="B723" s="14">
        <v>270</v>
      </c>
      <c r="C723" s="14">
        <v>36</v>
      </c>
      <c r="D723" s="13"/>
      <c r="E723" s="13"/>
      <c r="F723" s="13"/>
      <c r="G723" s="13"/>
      <c r="H723" s="13"/>
    </row>
    <row r="724" spans="1:8">
      <c r="A724" s="14">
        <v>4735</v>
      </c>
      <c r="B724" s="14">
        <v>200</v>
      </c>
      <c r="C724" s="14">
        <v>43</v>
      </c>
      <c r="D724" s="13"/>
      <c r="E724" s="13"/>
      <c r="F724" s="13"/>
      <c r="G724" s="13"/>
      <c r="H724" s="13"/>
    </row>
    <row r="725" spans="1:8">
      <c r="A725" s="14">
        <v>4736</v>
      </c>
      <c r="B725" s="14">
        <v>250</v>
      </c>
      <c r="C725" s="14">
        <v>41</v>
      </c>
      <c r="D725" s="13"/>
      <c r="E725" s="13"/>
      <c r="F725" s="13"/>
      <c r="G725" s="13"/>
      <c r="H725" s="13"/>
    </row>
    <row r="726" spans="1:8">
      <c r="A726" s="14">
        <v>4737</v>
      </c>
      <c r="B726" s="14">
        <v>233</v>
      </c>
      <c r="C726" s="14">
        <v>50</v>
      </c>
      <c r="D726" s="13"/>
      <c r="E726" s="13"/>
      <c r="F726" s="13"/>
      <c r="G726" s="13"/>
      <c r="H726" s="13"/>
    </row>
    <row r="727" spans="1:8">
      <c r="A727" s="14">
        <v>4738</v>
      </c>
      <c r="B727" s="14">
        <v>217</v>
      </c>
      <c r="C727" s="14">
        <v>32</v>
      </c>
      <c r="D727" s="13"/>
      <c r="E727" s="13"/>
      <c r="F727" s="13"/>
      <c r="G727" s="13"/>
      <c r="H727" s="13"/>
    </row>
    <row r="728" spans="1:8">
      <c r="A728" s="14">
        <v>4739</v>
      </c>
      <c r="B728" s="14">
        <v>248</v>
      </c>
      <c r="C728" s="14">
        <v>36</v>
      </c>
      <c r="D728" s="13"/>
      <c r="E728" s="13"/>
      <c r="F728" s="13"/>
      <c r="G728" s="13"/>
      <c r="H728" s="13"/>
    </row>
    <row r="729" spans="1:8">
      <c r="A729" s="14">
        <v>4740</v>
      </c>
      <c r="B729" s="14">
        <v>247</v>
      </c>
      <c r="C729" s="14">
        <v>73</v>
      </c>
      <c r="D729" s="13"/>
      <c r="E729" s="13"/>
      <c r="F729" s="13"/>
      <c r="G729" s="13"/>
      <c r="H729" s="13"/>
    </row>
    <row r="730" spans="1:8">
      <c r="A730" s="14">
        <v>4741</v>
      </c>
      <c r="B730" s="14">
        <v>246</v>
      </c>
      <c r="C730" s="14">
        <v>42</v>
      </c>
      <c r="D730" s="13"/>
      <c r="E730" s="13"/>
      <c r="F730" s="13"/>
      <c r="G730" s="13"/>
      <c r="H730" s="13"/>
    </row>
    <row r="731" spans="1:8">
      <c r="A731" s="14">
        <v>4742</v>
      </c>
      <c r="B731" s="14">
        <v>194</v>
      </c>
      <c r="C731" s="14">
        <v>40</v>
      </c>
      <c r="D731" s="13"/>
      <c r="E731" s="13"/>
      <c r="F731" s="13"/>
      <c r="G731" s="13"/>
      <c r="H731" s="13"/>
    </row>
    <row r="732" spans="1:8">
      <c r="A732" s="14">
        <v>4743</v>
      </c>
      <c r="B732" s="14">
        <v>185</v>
      </c>
      <c r="C732" s="14">
        <v>29</v>
      </c>
      <c r="D732" s="13"/>
      <c r="E732" s="13"/>
      <c r="F732" s="13"/>
      <c r="G732" s="13"/>
      <c r="H732" s="13"/>
    </row>
    <row r="733" spans="1:8">
      <c r="A733" s="14">
        <v>4744</v>
      </c>
      <c r="B733" s="14">
        <v>176</v>
      </c>
      <c r="C733" s="14">
        <v>49</v>
      </c>
      <c r="D733" s="13"/>
      <c r="E733" s="13"/>
      <c r="F733" s="13"/>
      <c r="G733" s="13"/>
      <c r="H733" s="13"/>
    </row>
    <row r="734" spans="1:8">
      <c r="A734" s="14">
        <v>4745</v>
      </c>
      <c r="B734" s="14">
        <v>216</v>
      </c>
      <c r="C734" s="14">
        <v>55</v>
      </c>
      <c r="D734" s="13"/>
      <c r="E734" s="13"/>
      <c r="F734" s="13"/>
      <c r="G734" s="13"/>
      <c r="H734" s="13"/>
    </row>
    <row r="735" spans="1:8">
      <c r="A735" s="14">
        <v>4746</v>
      </c>
      <c r="B735" s="14">
        <v>185</v>
      </c>
      <c r="C735" s="14">
        <v>72</v>
      </c>
      <c r="D735" s="13"/>
      <c r="E735" s="13"/>
      <c r="F735" s="13"/>
      <c r="G735" s="13"/>
      <c r="H735" s="13"/>
    </row>
    <row r="736" spans="1:8">
      <c r="A736" s="14">
        <v>4747</v>
      </c>
      <c r="B736" s="14">
        <v>184</v>
      </c>
      <c r="C736" s="14">
        <v>62</v>
      </c>
      <c r="D736" s="13"/>
      <c r="E736" s="13"/>
      <c r="F736" s="13"/>
      <c r="G736" s="13"/>
      <c r="H736" s="13"/>
    </row>
    <row r="737" spans="1:8">
      <c r="A737" s="14">
        <v>4748</v>
      </c>
      <c r="B737" s="14">
        <v>37</v>
      </c>
      <c r="C737" s="14">
        <v>7</v>
      </c>
      <c r="D737" s="13"/>
      <c r="E737" s="13"/>
      <c r="F737" s="13"/>
      <c r="G737" s="13"/>
      <c r="H737" s="13"/>
    </row>
    <row r="738" spans="1:8">
      <c r="A738" s="14" t="s">
        <v>1045</v>
      </c>
      <c r="B738" s="13"/>
      <c r="C738" s="13"/>
      <c r="D738" s="13"/>
      <c r="E738" s="13"/>
      <c r="F738" s="13"/>
      <c r="G738" s="13"/>
      <c r="H738" s="13"/>
    </row>
    <row r="739" spans="1:8">
      <c r="A739" s="14" t="s">
        <v>0</v>
      </c>
      <c r="B739" s="14" t="s">
        <v>1046</v>
      </c>
      <c r="C739" s="13"/>
      <c r="D739" s="13"/>
      <c r="E739" s="13"/>
      <c r="F739" s="13"/>
      <c r="G739" s="13"/>
      <c r="H739" s="13"/>
    </row>
    <row r="740" spans="1:8">
      <c r="A740" s="14">
        <v>4801</v>
      </c>
      <c r="B740" s="14">
        <v>189</v>
      </c>
      <c r="C740" s="13"/>
      <c r="D740" s="13"/>
      <c r="E740" s="13"/>
      <c r="F740" s="13"/>
      <c r="G740" s="13"/>
      <c r="H740" s="13"/>
    </row>
    <row r="741" spans="1:8">
      <c r="A741" s="14">
        <v>4802</v>
      </c>
      <c r="B741" s="14">
        <v>111</v>
      </c>
      <c r="C741" s="13"/>
      <c r="D741" s="13"/>
      <c r="E741" s="13"/>
      <c r="F741" s="13"/>
      <c r="G741" s="13"/>
      <c r="H741" s="13"/>
    </row>
    <row r="742" spans="1:8">
      <c r="A742" s="14">
        <v>4803</v>
      </c>
      <c r="B742" s="14">
        <v>209</v>
      </c>
      <c r="C742" s="13"/>
      <c r="D742" s="13"/>
      <c r="E742" s="13"/>
      <c r="F742" s="13"/>
      <c r="G742" s="13"/>
      <c r="H742" s="13"/>
    </row>
    <row r="743" spans="1:8">
      <c r="A743" s="14">
        <v>4804</v>
      </c>
      <c r="B743" s="14">
        <v>188</v>
      </c>
      <c r="C743" s="13"/>
      <c r="D743" s="13"/>
      <c r="E743" s="13"/>
      <c r="F743" s="13"/>
      <c r="G743" s="13"/>
      <c r="H743" s="13"/>
    </row>
    <row r="744" spans="1:8">
      <c r="A744" s="14">
        <v>4805</v>
      </c>
      <c r="B744" s="14">
        <v>169</v>
      </c>
      <c r="C744" s="13"/>
      <c r="D744" s="13"/>
      <c r="E744" s="13"/>
      <c r="F744" s="13"/>
      <c r="G744" s="13"/>
      <c r="H744" s="13"/>
    </row>
    <row r="745" spans="1:8">
      <c r="A745" s="14">
        <v>4806</v>
      </c>
      <c r="B745" s="14">
        <v>223</v>
      </c>
      <c r="C745" s="13"/>
      <c r="D745" s="13"/>
      <c r="E745" s="13"/>
      <c r="F745" s="13"/>
      <c r="G745" s="13"/>
      <c r="H745" s="13"/>
    </row>
    <row r="746" spans="1:8">
      <c r="A746" s="14">
        <v>4807</v>
      </c>
      <c r="B746" s="14">
        <v>193</v>
      </c>
      <c r="C746" s="13"/>
      <c r="D746" s="13"/>
      <c r="E746" s="13"/>
      <c r="F746" s="13"/>
      <c r="G746" s="13"/>
      <c r="H746" s="13"/>
    </row>
    <row r="747" spans="1:8">
      <c r="A747" s="14">
        <v>4808</v>
      </c>
      <c r="B747" s="14">
        <v>145</v>
      </c>
      <c r="C747" s="13"/>
      <c r="D747" s="13"/>
      <c r="E747" s="13"/>
      <c r="F747" s="13"/>
      <c r="G747" s="13"/>
      <c r="H747" s="13"/>
    </row>
    <row r="748" spans="1:8">
      <c r="A748" s="14">
        <v>4809</v>
      </c>
      <c r="B748" s="14">
        <v>176</v>
      </c>
      <c r="C748" s="13"/>
      <c r="D748" s="13"/>
      <c r="E748" s="13"/>
      <c r="F748" s="13"/>
      <c r="G748" s="13"/>
      <c r="H748" s="13"/>
    </row>
    <row r="749" spans="1:8">
      <c r="A749" s="14">
        <v>4810</v>
      </c>
      <c r="B749" s="14">
        <v>276</v>
      </c>
      <c r="C749" s="13"/>
      <c r="D749" s="13"/>
      <c r="E749" s="13"/>
      <c r="F749" s="13"/>
      <c r="G749" s="13"/>
      <c r="H749" s="13"/>
    </row>
    <row r="750" spans="1:8">
      <c r="A750" s="14">
        <v>4811</v>
      </c>
      <c r="B750" s="14">
        <v>204</v>
      </c>
      <c r="C750" s="13"/>
      <c r="D750" s="13"/>
      <c r="E750" s="13"/>
      <c r="F750" s="13"/>
      <c r="G750" s="13"/>
      <c r="H750" s="13"/>
    </row>
    <row r="751" spans="1:8">
      <c r="A751" s="14">
        <v>4812</v>
      </c>
      <c r="B751" s="14">
        <v>241</v>
      </c>
      <c r="C751" s="13"/>
      <c r="D751" s="13"/>
      <c r="E751" s="13"/>
      <c r="F751" s="13"/>
      <c r="G751" s="13"/>
      <c r="H751" s="13"/>
    </row>
    <row r="752" spans="1:8">
      <c r="A752" s="14">
        <v>4813</v>
      </c>
      <c r="B752" s="14">
        <v>313</v>
      </c>
      <c r="C752" s="13"/>
      <c r="D752" s="13"/>
      <c r="E752" s="13"/>
      <c r="F752" s="13"/>
      <c r="G752" s="13"/>
      <c r="H752" s="13"/>
    </row>
    <row r="753" spans="1:8">
      <c r="A753" s="14">
        <v>4814</v>
      </c>
      <c r="B753" s="14">
        <v>150</v>
      </c>
      <c r="C753" s="13"/>
      <c r="D753" s="13"/>
      <c r="E753" s="13"/>
      <c r="F753" s="13"/>
      <c r="G753" s="13"/>
      <c r="H753" s="13"/>
    </row>
    <row r="754" spans="1:8">
      <c r="A754" s="14">
        <v>4815</v>
      </c>
      <c r="B754" s="14">
        <v>147</v>
      </c>
      <c r="C754" s="13"/>
      <c r="D754" s="13"/>
      <c r="E754" s="13"/>
      <c r="F754" s="13"/>
      <c r="G754" s="13"/>
      <c r="H754" s="13"/>
    </row>
    <row r="755" spans="1:8">
      <c r="A755" s="14">
        <v>4816</v>
      </c>
      <c r="B755" s="14">
        <v>201</v>
      </c>
      <c r="C755" s="13"/>
      <c r="D755" s="13"/>
      <c r="E755" s="13"/>
      <c r="F755" s="13"/>
      <c r="G755" s="13"/>
      <c r="H755" s="13"/>
    </row>
    <row r="756" spans="1:8">
      <c r="A756" s="14">
        <v>4817</v>
      </c>
      <c r="B756" s="14">
        <v>234</v>
      </c>
      <c r="C756" s="13"/>
      <c r="D756" s="13"/>
      <c r="E756" s="13"/>
      <c r="F756" s="13"/>
      <c r="G756" s="13"/>
      <c r="H756" s="13"/>
    </row>
    <row r="757" spans="1:8">
      <c r="A757" s="14">
        <v>4818</v>
      </c>
      <c r="B757" s="14">
        <v>203</v>
      </c>
      <c r="C757" s="13"/>
      <c r="D757" s="13"/>
      <c r="E757" s="13"/>
      <c r="F757" s="13"/>
      <c r="G757" s="13"/>
      <c r="H757" s="13"/>
    </row>
    <row r="758" spans="1:8">
      <c r="A758" s="14">
        <v>4819</v>
      </c>
      <c r="B758" s="14">
        <v>164</v>
      </c>
      <c r="C758" s="13"/>
      <c r="D758" s="13"/>
      <c r="E758" s="13"/>
      <c r="F758" s="13"/>
      <c r="G758" s="13"/>
      <c r="H758" s="13"/>
    </row>
    <row r="759" spans="1:8">
      <c r="A759" s="14">
        <v>4820</v>
      </c>
      <c r="B759" s="14">
        <v>245</v>
      </c>
      <c r="C759" s="13"/>
      <c r="D759" s="13"/>
      <c r="E759" s="13"/>
      <c r="F759" s="13"/>
      <c r="G759" s="13"/>
      <c r="H759" s="13"/>
    </row>
    <row r="760" spans="1:8">
      <c r="A760" s="14">
        <v>4821</v>
      </c>
      <c r="B760" s="14">
        <v>249</v>
      </c>
      <c r="C760" s="13"/>
      <c r="D760" s="13"/>
      <c r="E760" s="13"/>
      <c r="F760" s="13"/>
      <c r="G760" s="13"/>
      <c r="H760" s="13"/>
    </row>
    <row r="761" spans="1:8">
      <c r="A761" s="14">
        <v>4822</v>
      </c>
      <c r="B761" s="14">
        <v>267</v>
      </c>
      <c r="C761" s="13"/>
      <c r="D761" s="13"/>
      <c r="E761" s="13"/>
      <c r="F761" s="13"/>
      <c r="G761" s="13"/>
      <c r="H761" s="13"/>
    </row>
    <row r="762" spans="1:8">
      <c r="A762" s="14">
        <v>4823</v>
      </c>
      <c r="B762" s="14">
        <v>315</v>
      </c>
      <c r="C762" s="13"/>
      <c r="D762" s="13"/>
      <c r="E762" s="13"/>
      <c r="F762" s="13"/>
      <c r="G762" s="13"/>
      <c r="H762" s="13"/>
    </row>
    <row r="763" spans="1:8">
      <c r="A763" s="14">
        <v>4824</v>
      </c>
      <c r="B763" s="14">
        <v>221</v>
      </c>
      <c r="C763" s="13"/>
      <c r="D763" s="13"/>
      <c r="E763" s="13"/>
      <c r="F763" s="13"/>
      <c r="G763" s="13"/>
      <c r="H763" s="13"/>
    </row>
    <row r="764" spans="1:8">
      <c r="A764" s="14">
        <v>4825</v>
      </c>
      <c r="B764" s="14">
        <v>232</v>
      </c>
      <c r="C764" s="13"/>
      <c r="D764" s="13"/>
      <c r="E764" s="13"/>
      <c r="F764" s="13"/>
      <c r="G764" s="13"/>
      <c r="H764" s="13"/>
    </row>
    <row r="765" spans="1:8">
      <c r="A765" s="14">
        <v>4826</v>
      </c>
      <c r="B765" s="14">
        <v>108</v>
      </c>
      <c r="C765" s="13"/>
      <c r="D765" s="13"/>
      <c r="E765" s="13"/>
      <c r="F765" s="13"/>
      <c r="G765" s="13"/>
      <c r="H765" s="13"/>
    </row>
    <row r="766" spans="1:8">
      <c r="A766" s="14">
        <v>4827</v>
      </c>
      <c r="B766" s="14">
        <v>172</v>
      </c>
      <c r="C766" s="13"/>
      <c r="D766" s="13"/>
      <c r="E766" s="13"/>
      <c r="F766" s="13"/>
      <c r="G766" s="13"/>
      <c r="H766" s="13"/>
    </row>
    <row r="767" spans="1:8">
      <c r="A767" s="14">
        <v>4828</v>
      </c>
      <c r="B767" s="14">
        <v>282</v>
      </c>
      <c r="C767" s="13"/>
      <c r="D767" s="13"/>
      <c r="E767" s="13"/>
      <c r="F767" s="13"/>
      <c r="G767" s="13"/>
      <c r="H767" s="13"/>
    </row>
    <row r="768" spans="1:8">
      <c r="A768" s="14">
        <v>4829</v>
      </c>
      <c r="B768" s="14">
        <v>195</v>
      </c>
      <c r="C768" s="13"/>
      <c r="D768" s="13"/>
      <c r="E768" s="13"/>
      <c r="F768" s="13"/>
      <c r="G768" s="13"/>
      <c r="H768" s="13"/>
    </row>
    <row r="769" spans="1:8">
      <c r="A769" s="14">
        <v>4830</v>
      </c>
      <c r="B769" s="14">
        <v>207</v>
      </c>
      <c r="C769" s="13"/>
      <c r="D769" s="13"/>
      <c r="E769" s="13"/>
      <c r="F769" s="13"/>
      <c r="G769" s="13"/>
      <c r="H769" s="13"/>
    </row>
    <row r="770" spans="1:8">
      <c r="A770" s="14">
        <v>4831</v>
      </c>
      <c r="B770" s="14">
        <v>250</v>
      </c>
      <c r="C770" s="13"/>
      <c r="D770" s="13"/>
      <c r="E770" s="13"/>
      <c r="F770" s="13"/>
      <c r="G770" s="13"/>
      <c r="H770" s="13"/>
    </row>
    <row r="771" spans="1:8">
      <c r="A771" s="14">
        <v>4832</v>
      </c>
      <c r="B771" s="14">
        <v>174</v>
      </c>
      <c r="C771" s="13"/>
      <c r="D771" s="13"/>
      <c r="E771" s="13"/>
      <c r="F771" s="13"/>
      <c r="G771" s="13"/>
      <c r="H771" s="13"/>
    </row>
    <row r="772" spans="1:8">
      <c r="A772" s="14">
        <v>4833</v>
      </c>
      <c r="B772" s="14">
        <v>195</v>
      </c>
      <c r="C772" s="13"/>
      <c r="D772" s="13"/>
      <c r="E772" s="13"/>
      <c r="F772" s="13"/>
      <c r="G772" s="13"/>
      <c r="H772" s="13"/>
    </row>
    <row r="773" spans="1:8">
      <c r="A773" s="14">
        <v>4834</v>
      </c>
      <c r="B773" s="14">
        <v>207</v>
      </c>
      <c r="C773" s="13"/>
      <c r="D773" s="13"/>
      <c r="E773" s="13"/>
      <c r="F773" s="13"/>
      <c r="G773" s="13"/>
      <c r="H773" s="13"/>
    </row>
    <row r="774" spans="1:8">
      <c r="A774" s="14">
        <v>4835</v>
      </c>
      <c r="B774" s="14">
        <v>160</v>
      </c>
      <c r="C774" s="13"/>
      <c r="D774" s="13"/>
      <c r="E774" s="13"/>
      <c r="F774" s="13"/>
      <c r="G774" s="13"/>
      <c r="H774" s="13"/>
    </row>
    <row r="775" spans="1:8">
      <c r="A775" s="14">
        <v>4836</v>
      </c>
      <c r="B775" s="14">
        <v>180</v>
      </c>
      <c r="C775" s="13"/>
      <c r="D775" s="13"/>
      <c r="E775" s="13"/>
      <c r="F775" s="13"/>
      <c r="G775" s="13"/>
      <c r="H775" s="13"/>
    </row>
    <row r="776" spans="1:8">
      <c r="A776" s="14">
        <v>4837</v>
      </c>
      <c r="B776" s="14">
        <v>196</v>
      </c>
      <c r="C776" s="13"/>
      <c r="D776" s="13"/>
      <c r="E776" s="13"/>
      <c r="F776" s="13"/>
      <c r="G776" s="13"/>
      <c r="H776" s="13"/>
    </row>
    <row r="777" spans="1:8">
      <c r="A777" s="14">
        <v>4838</v>
      </c>
      <c r="B777" s="14">
        <v>280</v>
      </c>
      <c r="C777" s="13"/>
      <c r="D777" s="13"/>
      <c r="E777" s="13"/>
      <c r="F777" s="13"/>
      <c r="G777" s="13"/>
      <c r="H777" s="13"/>
    </row>
    <row r="778" spans="1:8">
      <c r="A778" s="14">
        <v>4839</v>
      </c>
      <c r="B778" s="14">
        <v>199</v>
      </c>
      <c r="C778" s="13"/>
      <c r="D778" s="13"/>
      <c r="E778" s="13"/>
      <c r="F778" s="13"/>
      <c r="G778" s="13"/>
      <c r="H778" s="13"/>
    </row>
    <row r="779" spans="1:8">
      <c r="A779" s="14">
        <v>4840</v>
      </c>
      <c r="B779" s="14">
        <v>188</v>
      </c>
      <c r="C779" s="13"/>
      <c r="D779" s="13"/>
      <c r="E779" s="13"/>
      <c r="F779" s="13"/>
      <c r="G779" s="13"/>
      <c r="H779" s="13"/>
    </row>
    <row r="780" spans="1:8">
      <c r="A780" s="14">
        <v>4841</v>
      </c>
      <c r="B780" s="14">
        <v>209</v>
      </c>
      <c r="C780" s="13"/>
      <c r="D780" s="13"/>
      <c r="E780" s="13"/>
      <c r="F780" s="13"/>
      <c r="G780" s="13"/>
      <c r="H780" s="13"/>
    </row>
    <row r="781" spans="1:8">
      <c r="A781" s="14">
        <v>4842</v>
      </c>
      <c r="B781" s="14">
        <v>227</v>
      </c>
      <c r="C781" s="13"/>
      <c r="D781" s="13"/>
      <c r="E781" s="13"/>
      <c r="F781" s="13"/>
      <c r="G781" s="13"/>
      <c r="H781" s="13"/>
    </row>
    <row r="782" spans="1:8">
      <c r="A782" s="14">
        <v>4843</v>
      </c>
      <c r="B782" s="14">
        <v>226</v>
      </c>
      <c r="C782" s="13"/>
      <c r="D782" s="13"/>
      <c r="E782" s="13"/>
      <c r="F782" s="13"/>
      <c r="G782" s="13"/>
      <c r="H782" s="13"/>
    </row>
    <row r="783" spans="1:8">
      <c r="A783" s="14">
        <v>4844</v>
      </c>
      <c r="B783" s="14">
        <v>221</v>
      </c>
      <c r="C783" s="13"/>
      <c r="D783" s="13"/>
      <c r="E783" s="13"/>
      <c r="F783" s="13"/>
      <c r="G783" s="13"/>
      <c r="H783" s="13"/>
    </row>
    <row r="784" spans="1:8">
      <c r="A784" s="14">
        <v>4845</v>
      </c>
      <c r="B784" s="14">
        <v>145</v>
      </c>
      <c r="C784" s="13"/>
      <c r="D784" s="13"/>
      <c r="E784" s="13"/>
      <c r="F784" s="13"/>
      <c r="G784" s="13"/>
      <c r="H784" s="13"/>
    </row>
    <row r="785" spans="1:8">
      <c r="A785" s="14">
        <v>4846</v>
      </c>
      <c r="B785" s="14">
        <v>170</v>
      </c>
      <c r="C785" s="13"/>
      <c r="D785" s="13"/>
      <c r="E785" s="13"/>
      <c r="F785" s="13"/>
      <c r="G785" s="13"/>
      <c r="H785" s="13"/>
    </row>
    <row r="786" spans="1:8">
      <c r="A786" s="14" t="s">
        <v>1047</v>
      </c>
      <c r="B786" s="13"/>
      <c r="C786" s="13"/>
      <c r="D786" s="13"/>
      <c r="E786" s="13"/>
      <c r="F786" s="13"/>
      <c r="G786" s="13"/>
      <c r="H786" s="13"/>
    </row>
    <row r="787" spans="1:8">
      <c r="A787" s="14" t="s">
        <v>0</v>
      </c>
      <c r="B787" s="14" t="s">
        <v>1048</v>
      </c>
      <c r="C787" s="14" t="s">
        <v>1049</v>
      </c>
      <c r="D787" s="13"/>
      <c r="E787" s="13"/>
      <c r="F787" s="13"/>
      <c r="G787" s="13"/>
      <c r="H787" s="13"/>
    </row>
    <row r="788" spans="1:8">
      <c r="A788" s="14">
        <v>4901</v>
      </c>
      <c r="B788" s="14">
        <v>115</v>
      </c>
      <c r="C788" s="14">
        <v>40</v>
      </c>
      <c r="D788" s="13"/>
      <c r="E788" s="13"/>
      <c r="F788" s="13"/>
      <c r="G788" s="13"/>
      <c r="H788" s="13"/>
    </row>
    <row r="789" spans="1:8">
      <c r="A789" s="14">
        <v>4902</v>
      </c>
      <c r="B789" s="14">
        <v>119</v>
      </c>
      <c r="C789" s="14">
        <v>64</v>
      </c>
      <c r="D789" s="13"/>
      <c r="E789" s="13"/>
      <c r="F789" s="13"/>
      <c r="G789" s="13"/>
      <c r="H789" s="13"/>
    </row>
    <row r="790" spans="1:8">
      <c r="A790" s="14">
        <v>4903</v>
      </c>
      <c r="B790" s="14">
        <v>196</v>
      </c>
      <c r="C790" s="14">
        <v>115</v>
      </c>
      <c r="D790" s="13"/>
      <c r="E790" s="13"/>
      <c r="F790" s="13"/>
      <c r="G790" s="13"/>
      <c r="H790" s="13"/>
    </row>
    <row r="791" spans="1:8">
      <c r="A791" s="14">
        <v>4904</v>
      </c>
      <c r="B791" s="14">
        <v>192</v>
      </c>
      <c r="C791" s="14">
        <v>99</v>
      </c>
      <c r="D791" s="13"/>
      <c r="E791" s="13"/>
      <c r="F791" s="13"/>
      <c r="G791" s="13"/>
      <c r="H791" s="13"/>
    </row>
    <row r="792" spans="1:8">
      <c r="A792" s="14">
        <v>4905</v>
      </c>
      <c r="B792" s="14">
        <v>211</v>
      </c>
      <c r="C792" s="14">
        <v>66</v>
      </c>
      <c r="D792" s="13"/>
      <c r="E792" s="13"/>
      <c r="F792" s="13"/>
      <c r="G792" s="13"/>
      <c r="H792" s="13"/>
    </row>
    <row r="793" spans="1:8">
      <c r="A793" s="14">
        <v>4906</v>
      </c>
      <c r="B793" s="14">
        <v>157</v>
      </c>
      <c r="C793" s="14">
        <v>63</v>
      </c>
      <c r="D793" s="13"/>
      <c r="E793" s="13"/>
      <c r="F793" s="13"/>
      <c r="G793" s="13"/>
      <c r="H793" s="13"/>
    </row>
    <row r="794" spans="1:8">
      <c r="A794" s="14">
        <v>4907</v>
      </c>
      <c r="B794" s="14">
        <v>138</v>
      </c>
      <c r="C794" s="14">
        <v>103</v>
      </c>
      <c r="D794" s="13"/>
      <c r="E794" s="13"/>
      <c r="F794" s="13"/>
      <c r="G794" s="13"/>
      <c r="H794" s="13"/>
    </row>
    <row r="795" spans="1:8">
      <c r="A795" s="14">
        <v>4908</v>
      </c>
      <c r="B795" s="14">
        <v>148</v>
      </c>
      <c r="C795" s="14">
        <v>59</v>
      </c>
      <c r="D795" s="13"/>
      <c r="E795" s="13"/>
      <c r="F795" s="13"/>
      <c r="G795" s="13"/>
      <c r="H795" s="13"/>
    </row>
    <row r="796" spans="1:8">
      <c r="A796" s="14">
        <v>4909</v>
      </c>
      <c r="B796" s="14">
        <v>163</v>
      </c>
      <c r="C796" s="14">
        <v>101</v>
      </c>
      <c r="D796" s="13"/>
      <c r="E796" s="13"/>
      <c r="F796" s="13"/>
      <c r="G796" s="13"/>
      <c r="H796" s="13"/>
    </row>
    <row r="797" spans="1:8">
      <c r="A797" s="14">
        <v>4910</v>
      </c>
      <c r="B797" s="14">
        <v>179</v>
      </c>
      <c r="C797" s="14">
        <v>78</v>
      </c>
      <c r="D797" s="13"/>
      <c r="E797" s="13"/>
      <c r="F797" s="13"/>
      <c r="G797" s="13"/>
      <c r="H797" s="13"/>
    </row>
    <row r="798" spans="1:8">
      <c r="A798" s="14">
        <v>4911</v>
      </c>
      <c r="B798" s="14">
        <v>223</v>
      </c>
      <c r="C798" s="14">
        <v>87</v>
      </c>
      <c r="D798" s="13"/>
      <c r="E798" s="13"/>
      <c r="F798" s="13"/>
      <c r="G798" s="13"/>
      <c r="H798" s="13"/>
    </row>
    <row r="799" spans="1:8">
      <c r="A799" s="14">
        <v>4912</v>
      </c>
      <c r="B799" s="14">
        <v>199</v>
      </c>
      <c r="C799" s="14">
        <v>94</v>
      </c>
      <c r="D799" s="13"/>
      <c r="E799" s="13"/>
      <c r="F799" s="13"/>
      <c r="G799" s="13"/>
      <c r="H799" s="13"/>
    </row>
    <row r="800" spans="1:8">
      <c r="A800" s="14">
        <v>4913</v>
      </c>
      <c r="B800" s="14">
        <v>217</v>
      </c>
      <c r="C800" s="14">
        <v>91</v>
      </c>
      <c r="D800" s="13"/>
      <c r="E800" s="13"/>
      <c r="F800" s="13"/>
      <c r="G800" s="13"/>
      <c r="H800" s="13"/>
    </row>
    <row r="801" spans="1:8">
      <c r="A801" s="14">
        <v>4914</v>
      </c>
      <c r="B801" s="14">
        <v>170</v>
      </c>
      <c r="C801" s="14">
        <v>87</v>
      </c>
      <c r="D801" s="13"/>
      <c r="E801" s="13"/>
      <c r="F801" s="13"/>
      <c r="G801" s="13"/>
      <c r="H801" s="13"/>
    </row>
    <row r="802" spans="1:8">
      <c r="A802" s="14">
        <v>4915</v>
      </c>
      <c r="B802" s="14">
        <v>132</v>
      </c>
      <c r="C802" s="14">
        <v>52</v>
      </c>
      <c r="D802" s="13"/>
      <c r="E802" s="13"/>
      <c r="F802" s="13"/>
      <c r="G802" s="13"/>
      <c r="H802" s="13"/>
    </row>
    <row r="803" spans="1:8">
      <c r="A803" s="14">
        <v>4916</v>
      </c>
      <c r="B803" s="14">
        <v>221</v>
      </c>
      <c r="C803" s="14">
        <v>79</v>
      </c>
      <c r="D803" s="13"/>
      <c r="E803" s="13"/>
      <c r="F803" s="13"/>
      <c r="G803" s="13"/>
      <c r="H803" s="13"/>
    </row>
    <row r="804" spans="1:8">
      <c r="A804" s="14">
        <v>4917</v>
      </c>
      <c r="B804" s="14">
        <v>151</v>
      </c>
      <c r="C804" s="14">
        <v>73</v>
      </c>
      <c r="D804" s="13"/>
      <c r="E804" s="13"/>
      <c r="F804" s="13"/>
      <c r="G804" s="13"/>
      <c r="H804" s="13"/>
    </row>
    <row r="805" spans="1:8">
      <c r="A805" s="14">
        <v>4918</v>
      </c>
      <c r="B805" s="14">
        <v>208</v>
      </c>
      <c r="C805" s="14">
        <v>114</v>
      </c>
      <c r="D805" s="13"/>
      <c r="E805" s="13"/>
      <c r="F805" s="13"/>
      <c r="G805" s="13"/>
      <c r="H805" s="13"/>
    </row>
    <row r="806" spans="1:8">
      <c r="A806" s="14">
        <v>4919</v>
      </c>
      <c r="B806" s="14">
        <v>148</v>
      </c>
      <c r="C806" s="14">
        <v>68</v>
      </c>
      <c r="D806" s="13"/>
      <c r="E806" s="13"/>
      <c r="F806" s="13"/>
      <c r="G806" s="13"/>
      <c r="H806" s="13"/>
    </row>
    <row r="807" spans="1:8">
      <c r="A807" s="14">
        <v>4920</v>
      </c>
      <c r="B807" s="14">
        <v>242</v>
      </c>
      <c r="C807" s="14">
        <v>134</v>
      </c>
      <c r="D807" s="13"/>
      <c r="E807" s="13"/>
      <c r="F807" s="13"/>
      <c r="G807" s="13"/>
      <c r="H807" s="13"/>
    </row>
    <row r="808" spans="1:8">
      <c r="A808" s="14">
        <v>4921</v>
      </c>
      <c r="B808" s="14">
        <v>116</v>
      </c>
      <c r="C808" s="14">
        <v>54</v>
      </c>
      <c r="D808" s="13"/>
      <c r="E808" s="13"/>
      <c r="F808" s="13"/>
      <c r="G808" s="13"/>
      <c r="H808" s="13"/>
    </row>
    <row r="809" spans="1:8">
      <c r="A809" s="14">
        <v>4922</v>
      </c>
      <c r="B809" s="14">
        <v>236</v>
      </c>
      <c r="C809" s="14">
        <v>80</v>
      </c>
      <c r="D809" s="13"/>
      <c r="E809" s="13"/>
      <c r="F809" s="13"/>
      <c r="G809" s="13"/>
      <c r="H809" s="13"/>
    </row>
    <row r="810" spans="1:8">
      <c r="A810" s="14">
        <v>4923</v>
      </c>
      <c r="B810" s="14">
        <v>191</v>
      </c>
      <c r="C810" s="14">
        <v>93</v>
      </c>
      <c r="D810" s="13"/>
      <c r="E810" s="13"/>
      <c r="F810" s="13"/>
      <c r="G810" s="13"/>
      <c r="H810" s="13"/>
    </row>
    <row r="811" spans="1:8">
      <c r="A811" s="14">
        <v>4924</v>
      </c>
      <c r="B811" s="14">
        <v>150</v>
      </c>
      <c r="C811" s="14">
        <v>53</v>
      </c>
      <c r="D811" s="13"/>
      <c r="E811" s="13"/>
      <c r="F811" s="13"/>
      <c r="G811" s="13"/>
      <c r="H811" s="13"/>
    </row>
    <row r="812" spans="1:8">
      <c r="A812" s="14">
        <v>4925</v>
      </c>
      <c r="B812" s="14">
        <v>194</v>
      </c>
      <c r="C812" s="14">
        <v>132</v>
      </c>
      <c r="D812" s="13"/>
      <c r="E812" s="13"/>
      <c r="F812" s="13"/>
      <c r="G812" s="13"/>
      <c r="H812" s="13"/>
    </row>
    <row r="813" spans="1:8">
      <c r="A813" s="14">
        <v>4926</v>
      </c>
      <c r="B813" s="14">
        <v>184</v>
      </c>
      <c r="C813" s="14">
        <v>120</v>
      </c>
      <c r="D813" s="13"/>
      <c r="E813" s="13"/>
      <c r="F813" s="13"/>
      <c r="G813" s="13"/>
      <c r="H813" s="13"/>
    </row>
    <row r="814" spans="1:8">
      <c r="A814" s="14">
        <v>4927</v>
      </c>
      <c r="B814" s="14">
        <v>174</v>
      </c>
      <c r="C814" s="14">
        <v>81</v>
      </c>
      <c r="D814" s="13"/>
      <c r="E814" s="13"/>
      <c r="F814" s="13"/>
      <c r="G814" s="13"/>
      <c r="H814" s="13"/>
    </row>
    <row r="815" spans="1:8">
      <c r="A815" s="14">
        <v>4928</v>
      </c>
      <c r="B815" s="14">
        <v>192</v>
      </c>
      <c r="C815" s="14">
        <v>92</v>
      </c>
      <c r="D815" s="13"/>
      <c r="E815" s="13"/>
      <c r="F815" s="13"/>
      <c r="G815" s="13"/>
      <c r="H815" s="13"/>
    </row>
    <row r="816" spans="1:8">
      <c r="A816" s="14">
        <v>4929</v>
      </c>
      <c r="B816" s="14">
        <v>161</v>
      </c>
      <c r="C816" s="14">
        <v>144</v>
      </c>
      <c r="D816" s="13"/>
      <c r="E816" s="13"/>
      <c r="F816" s="13"/>
      <c r="G816" s="13"/>
      <c r="H816" s="13"/>
    </row>
    <row r="817" spans="1:8">
      <c r="A817" s="14">
        <v>4930</v>
      </c>
      <c r="B817" s="14">
        <v>160</v>
      </c>
      <c r="C817" s="14">
        <v>118</v>
      </c>
      <c r="D817" s="13"/>
      <c r="E817" s="13"/>
      <c r="F817" s="13"/>
      <c r="G817" s="13"/>
      <c r="H817" s="13"/>
    </row>
    <row r="818" spans="1:8">
      <c r="A818" s="14">
        <v>4931</v>
      </c>
      <c r="B818" s="14">
        <v>155</v>
      </c>
      <c r="C818" s="14">
        <v>65</v>
      </c>
      <c r="D818" s="13"/>
      <c r="E818" s="13"/>
      <c r="F818" s="13"/>
      <c r="G818" s="13"/>
      <c r="H818" s="13"/>
    </row>
    <row r="819" spans="1:8">
      <c r="A819" s="14">
        <v>4932</v>
      </c>
      <c r="B819" s="14">
        <v>198</v>
      </c>
      <c r="C819" s="14">
        <v>86</v>
      </c>
      <c r="D819" s="13"/>
      <c r="E819" s="13"/>
      <c r="F819" s="13"/>
      <c r="G819" s="13"/>
      <c r="H819" s="13"/>
    </row>
    <row r="820" spans="1:8">
      <c r="A820" s="14">
        <v>4933</v>
      </c>
      <c r="B820" s="14">
        <v>138</v>
      </c>
      <c r="C820" s="14">
        <v>82</v>
      </c>
      <c r="D820" s="13"/>
      <c r="E820" s="13"/>
      <c r="F820" s="13"/>
      <c r="G820" s="13"/>
      <c r="H820" s="13"/>
    </row>
    <row r="821" spans="1:8">
      <c r="A821" s="14" t="s">
        <v>1050</v>
      </c>
      <c r="B821" s="13"/>
      <c r="C821" s="13"/>
      <c r="D821" s="13"/>
      <c r="E821" s="13"/>
      <c r="F821" s="13"/>
      <c r="G821" s="13"/>
      <c r="H821" s="13"/>
    </row>
    <row r="822" spans="1:8">
      <c r="A822" s="14" t="s">
        <v>0</v>
      </c>
      <c r="B822" s="14" t="s">
        <v>1051</v>
      </c>
      <c r="C822" s="14" t="s">
        <v>1052</v>
      </c>
      <c r="D822" s="14" t="s">
        <v>1053</v>
      </c>
      <c r="E822" s="13"/>
      <c r="F822" s="13"/>
      <c r="G822" s="13"/>
      <c r="H822" s="13"/>
    </row>
    <row r="823" spans="1:8">
      <c r="A823" s="14">
        <v>5001</v>
      </c>
      <c r="B823" s="14">
        <v>173</v>
      </c>
      <c r="C823" s="14">
        <v>47</v>
      </c>
      <c r="D823" s="14">
        <v>33</v>
      </c>
      <c r="E823" s="13"/>
      <c r="F823" s="13"/>
      <c r="G823" s="13"/>
      <c r="H823" s="13"/>
    </row>
    <row r="824" spans="1:8">
      <c r="A824" s="14">
        <v>5002</v>
      </c>
      <c r="B824" s="14">
        <v>99</v>
      </c>
      <c r="C824" s="14">
        <v>38</v>
      </c>
      <c r="D824" s="14">
        <v>14</v>
      </c>
      <c r="E824" s="13"/>
      <c r="F824" s="13"/>
      <c r="G824" s="13"/>
      <c r="H824" s="13"/>
    </row>
    <row r="825" spans="1:8">
      <c r="A825" s="14">
        <v>5003</v>
      </c>
      <c r="B825" s="14">
        <v>171</v>
      </c>
      <c r="C825" s="14">
        <v>43</v>
      </c>
      <c r="D825" s="14">
        <v>32</v>
      </c>
      <c r="E825" s="13"/>
      <c r="F825" s="13"/>
      <c r="G825" s="13"/>
      <c r="H825" s="13"/>
    </row>
    <row r="826" spans="1:8">
      <c r="A826" s="14">
        <v>5004</v>
      </c>
      <c r="B826" s="14">
        <v>159</v>
      </c>
      <c r="C826" s="14">
        <v>49</v>
      </c>
      <c r="D826" s="14">
        <v>42</v>
      </c>
      <c r="E826" s="13"/>
      <c r="F826" s="13"/>
      <c r="G826" s="13"/>
      <c r="H826" s="13"/>
    </row>
    <row r="827" spans="1:8">
      <c r="A827" s="14">
        <v>5005</v>
      </c>
      <c r="B827" s="14">
        <v>156</v>
      </c>
      <c r="C827" s="14">
        <v>35</v>
      </c>
      <c r="D827" s="14">
        <v>18</v>
      </c>
      <c r="E827" s="13"/>
      <c r="F827" s="13"/>
      <c r="G827" s="13"/>
      <c r="H827" s="13"/>
    </row>
    <row r="828" spans="1:8">
      <c r="A828" s="14">
        <v>5006</v>
      </c>
      <c r="B828" s="14">
        <v>189</v>
      </c>
      <c r="C828" s="14">
        <v>30</v>
      </c>
      <c r="D828" s="14">
        <v>39</v>
      </c>
      <c r="E828" s="13"/>
      <c r="F828" s="13"/>
      <c r="G828" s="13"/>
      <c r="H828" s="13"/>
    </row>
    <row r="829" spans="1:8">
      <c r="A829" s="14">
        <v>5007</v>
      </c>
      <c r="B829" s="14">
        <v>186</v>
      </c>
      <c r="C829" s="14">
        <v>83</v>
      </c>
      <c r="D829" s="14">
        <v>50</v>
      </c>
      <c r="E829" s="13"/>
      <c r="F829" s="13"/>
      <c r="G829" s="13"/>
      <c r="H829" s="13"/>
    </row>
    <row r="830" spans="1:8">
      <c r="A830" s="14">
        <v>5008</v>
      </c>
      <c r="B830" s="14">
        <v>121</v>
      </c>
      <c r="C830" s="14">
        <v>31</v>
      </c>
      <c r="D830" s="14">
        <v>31</v>
      </c>
      <c r="E830" s="13"/>
      <c r="F830" s="13"/>
      <c r="G830" s="13"/>
      <c r="H830" s="13"/>
    </row>
    <row r="831" spans="1:8">
      <c r="A831" s="14">
        <v>5009</v>
      </c>
      <c r="B831" s="14">
        <v>126</v>
      </c>
      <c r="C831" s="14">
        <v>33</v>
      </c>
      <c r="D831" s="14">
        <v>40</v>
      </c>
      <c r="E831" s="13"/>
      <c r="F831" s="13"/>
      <c r="G831" s="13"/>
      <c r="H831" s="13"/>
    </row>
    <row r="832" spans="1:8">
      <c r="A832" s="14">
        <v>5010</v>
      </c>
      <c r="B832" s="14">
        <v>121</v>
      </c>
      <c r="C832" s="14">
        <v>36</v>
      </c>
      <c r="D832" s="14">
        <v>51</v>
      </c>
      <c r="E832" s="13"/>
      <c r="F832" s="13"/>
      <c r="G832" s="13"/>
      <c r="H832" s="13"/>
    </row>
    <row r="833" spans="1:8">
      <c r="A833" s="14">
        <v>5011</v>
      </c>
      <c r="B833" s="14">
        <v>126</v>
      </c>
      <c r="C833" s="14">
        <v>24</v>
      </c>
      <c r="D833" s="14">
        <v>5</v>
      </c>
      <c r="E833" s="13"/>
      <c r="F833" s="13"/>
      <c r="G833" s="13"/>
      <c r="H833" s="13"/>
    </row>
    <row r="834" spans="1:8">
      <c r="A834" s="14">
        <v>5012</v>
      </c>
      <c r="B834" s="14">
        <v>86</v>
      </c>
      <c r="C834" s="14">
        <v>26</v>
      </c>
      <c r="D834" s="14">
        <v>16</v>
      </c>
      <c r="E834" s="13"/>
      <c r="F834" s="13"/>
      <c r="G834" s="13"/>
      <c r="H834" s="13"/>
    </row>
    <row r="835" spans="1:8">
      <c r="A835" s="14">
        <v>5013</v>
      </c>
      <c r="B835" s="14">
        <v>96</v>
      </c>
      <c r="C835" s="14">
        <v>22</v>
      </c>
      <c r="D835" s="14">
        <v>68</v>
      </c>
      <c r="E835" s="13"/>
      <c r="F835" s="13"/>
      <c r="G835" s="13"/>
      <c r="H835" s="13"/>
    </row>
    <row r="836" spans="1:8">
      <c r="A836" s="14">
        <v>5014</v>
      </c>
      <c r="B836" s="14">
        <v>75</v>
      </c>
      <c r="C836" s="14">
        <v>11</v>
      </c>
      <c r="D836" s="14">
        <v>3</v>
      </c>
      <c r="E836" s="13"/>
      <c r="F836" s="13"/>
      <c r="G836" s="13"/>
      <c r="H836" s="13"/>
    </row>
    <row r="837" spans="1:8">
      <c r="A837" s="14">
        <v>5015</v>
      </c>
      <c r="B837" s="14">
        <v>168</v>
      </c>
      <c r="C837" s="14">
        <v>68</v>
      </c>
      <c r="D837" s="14">
        <v>53</v>
      </c>
      <c r="E837" s="13"/>
      <c r="F837" s="13"/>
      <c r="G837" s="13"/>
      <c r="H837" s="13"/>
    </row>
    <row r="838" spans="1:8">
      <c r="A838" s="14">
        <v>5016</v>
      </c>
      <c r="B838" s="14">
        <v>75</v>
      </c>
      <c r="C838" s="14">
        <v>15</v>
      </c>
      <c r="D838" s="14">
        <v>10</v>
      </c>
      <c r="E838" s="13"/>
      <c r="F838" s="13"/>
      <c r="G838" s="13"/>
      <c r="H838" s="13"/>
    </row>
    <row r="839" spans="1:8">
      <c r="A839" s="14">
        <v>5017</v>
      </c>
      <c r="B839" s="14">
        <v>122</v>
      </c>
      <c r="C839" s="14">
        <v>21</v>
      </c>
      <c r="D839" s="14">
        <v>33</v>
      </c>
      <c r="E839" s="13"/>
      <c r="F839" s="13"/>
      <c r="G839" s="13"/>
      <c r="H839" s="13"/>
    </row>
    <row r="840" spans="1:8">
      <c r="A840" s="14">
        <v>5018</v>
      </c>
      <c r="B840" s="14">
        <v>74</v>
      </c>
      <c r="C840" s="14">
        <v>0</v>
      </c>
      <c r="D840" s="14">
        <v>1</v>
      </c>
      <c r="E840" s="13"/>
      <c r="F840" s="13"/>
      <c r="G840" s="13"/>
      <c r="H840" s="13"/>
    </row>
    <row r="841" spans="1:8">
      <c r="A841" s="14">
        <v>5019</v>
      </c>
      <c r="B841" s="14">
        <v>65</v>
      </c>
      <c r="C841" s="14">
        <v>34</v>
      </c>
      <c r="D841" s="14">
        <v>58</v>
      </c>
      <c r="E841" s="13"/>
      <c r="F841" s="13"/>
      <c r="G841" s="13"/>
      <c r="H841" s="13"/>
    </row>
    <row r="842" spans="1:8">
      <c r="A842" s="14">
        <v>5020</v>
      </c>
      <c r="B842" s="14">
        <v>140</v>
      </c>
      <c r="C842" s="14">
        <v>58</v>
      </c>
      <c r="D842" s="14">
        <v>51</v>
      </c>
      <c r="E842" s="13"/>
      <c r="F842" s="13"/>
      <c r="G842" s="13"/>
      <c r="H842" s="13"/>
    </row>
    <row r="843" spans="1:8">
      <c r="A843" s="14">
        <v>5021</v>
      </c>
      <c r="B843" s="14">
        <v>108</v>
      </c>
      <c r="C843" s="14">
        <v>29</v>
      </c>
      <c r="D843" s="14">
        <v>31</v>
      </c>
      <c r="E843" s="13"/>
      <c r="F843" s="13"/>
      <c r="G843" s="13"/>
      <c r="H843" s="13"/>
    </row>
    <row r="844" spans="1:8">
      <c r="A844" s="14">
        <v>5022</v>
      </c>
      <c r="B844" s="14">
        <v>127</v>
      </c>
      <c r="C844" s="14">
        <v>16</v>
      </c>
      <c r="D844" s="14">
        <v>27</v>
      </c>
      <c r="E844" s="13"/>
      <c r="F844" s="13"/>
      <c r="G844" s="13"/>
      <c r="H844" s="13"/>
    </row>
    <row r="845" spans="1:8">
      <c r="A845" s="14">
        <v>5023</v>
      </c>
      <c r="B845" s="14">
        <v>88</v>
      </c>
      <c r="C845" s="14">
        <v>21</v>
      </c>
      <c r="D845" s="14">
        <v>43</v>
      </c>
      <c r="E845" s="13"/>
      <c r="F845" s="13"/>
      <c r="G845" s="13"/>
      <c r="H845" s="13"/>
    </row>
    <row r="846" spans="1:8">
      <c r="A846" s="14">
        <v>5024</v>
      </c>
      <c r="B846" s="14">
        <v>159</v>
      </c>
      <c r="C846" s="14">
        <v>44</v>
      </c>
      <c r="D846" s="14">
        <v>11</v>
      </c>
      <c r="E846" s="13"/>
      <c r="F846" s="13"/>
      <c r="G846" s="13"/>
      <c r="H846" s="13"/>
    </row>
    <row r="847" spans="1:8">
      <c r="A847" s="14">
        <v>5025</v>
      </c>
      <c r="B847" s="14">
        <v>141</v>
      </c>
      <c r="C847" s="14">
        <v>69</v>
      </c>
      <c r="D847" s="14">
        <v>16</v>
      </c>
      <c r="E847" s="13"/>
      <c r="F847" s="13"/>
      <c r="G847" s="13"/>
      <c r="H847" s="13"/>
    </row>
    <row r="848" spans="1:8">
      <c r="A848" s="14">
        <v>5026</v>
      </c>
      <c r="B848" s="14">
        <v>125</v>
      </c>
      <c r="C848" s="14">
        <v>23</v>
      </c>
      <c r="D848" s="14">
        <v>46</v>
      </c>
      <c r="E848" s="13"/>
      <c r="F848" s="13"/>
      <c r="G848" s="13"/>
      <c r="H848" s="13"/>
    </row>
    <row r="849" spans="1:8">
      <c r="A849" s="14">
        <v>5027</v>
      </c>
      <c r="B849" s="14">
        <v>53</v>
      </c>
      <c r="C849" s="14">
        <v>3</v>
      </c>
      <c r="D849" s="14">
        <v>32</v>
      </c>
      <c r="E849" s="13"/>
      <c r="F849" s="13"/>
      <c r="G849" s="13"/>
      <c r="H849" s="13"/>
    </row>
    <row r="850" spans="1:8">
      <c r="A850" s="14">
        <v>5028</v>
      </c>
      <c r="B850" s="14">
        <v>157</v>
      </c>
      <c r="C850" s="14">
        <v>23</v>
      </c>
      <c r="D850" s="14">
        <v>47</v>
      </c>
      <c r="E850" s="13"/>
      <c r="F850" s="13"/>
      <c r="G850" s="13"/>
      <c r="H850" s="13"/>
    </row>
    <row r="851" spans="1:8">
      <c r="A851" s="14">
        <v>5029</v>
      </c>
      <c r="B851" s="14">
        <v>72</v>
      </c>
      <c r="C851" s="14">
        <v>31</v>
      </c>
      <c r="D851" s="14">
        <v>53</v>
      </c>
      <c r="E851" s="13"/>
      <c r="F851" s="13"/>
      <c r="G851" s="13"/>
      <c r="H851" s="13"/>
    </row>
    <row r="852" spans="1:8">
      <c r="A852" s="14">
        <v>5030</v>
      </c>
      <c r="B852" s="14">
        <v>85</v>
      </c>
      <c r="C852" s="14">
        <v>44</v>
      </c>
      <c r="D852" s="14">
        <v>41</v>
      </c>
      <c r="E852" s="13"/>
      <c r="F852" s="13"/>
      <c r="G852" s="13"/>
      <c r="H852" s="13"/>
    </row>
    <row r="853" spans="1:8">
      <c r="A853" s="14">
        <v>5031</v>
      </c>
      <c r="B853" s="14">
        <v>99</v>
      </c>
      <c r="C853" s="14">
        <v>28</v>
      </c>
      <c r="D853" s="14">
        <v>75</v>
      </c>
      <c r="E853" s="13"/>
      <c r="F853" s="13"/>
      <c r="G853" s="13"/>
      <c r="H853" s="13"/>
    </row>
    <row r="854" spans="1:8">
      <c r="A854" s="14">
        <v>5032</v>
      </c>
      <c r="B854" s="14">
        <v>106</v>
      </c>
      <c r="C854" s="14">
        <v>37</v>
      </c>
      <c r="D854" s="14">
        <v>62</v>
      </c>
      <c r="E854" s="13"/>
      <c r="F854" s="13"/>
      <c r="G854" s="13"/>
      <c r="H854" s="13"/>
    </row>
    <row r="855" spans="1:8">
      <c r="A855" s="14">
        <v>5033</v>
      </c>
      <c r="B855" s="14">
        <v>137</v>
      </c>
      <c r="C855" s="14">
        <v>40</v>
      </c>
      <c r="D855" s="14">
        <v>20</v>
      </c>
      <c r="E855" s="13"/>
      <c r="F855" s="13"/>
      <c r="G855" s="13"/>
      <c r="H855" s="13"/>
    </row>
    <row r="856" spans="1:8">
      <c r="A856" s="14">
        <v>5034</v>
      </c>
      <c r="B856" s="14">
        <v>174</v>
      </c>
      <c r="C856" s="14">
        <v>66</v>
      </c>
      <c r="D856" s="14">
        <v>49</v>
      </c>
      <c r="E856" s="13"/>
      <c r="F856" s="13"/>
      <c r="G856" s="13"/>
      <c r="H856" s="13"/>
    </row>
    <row r="857" spans="1:8">
      <c r="A857" s="14">
        <v>5035</v>
      </c>
      <c r="B857" s="14">
        <v>147</v>
      </c>
      <c r="C857" s="14">
        <v>61</v>
      </c>
      <c r="D857" s="14">
        <v>50</v>
      </c>
      <c r="E857" s="13"/>
      <c r="F857" s="13"/>
      <c r="G857" s="13"/>
      <c r="H857" s="13"/>
    </row>
    <row r="858" spans="1:8">
      <c r="A858" s="14">
        <v>5036</v>
      </c>
      <c r="B858" s="14">
        <v>165</v>
      </c>
      <c r="C858" s="14">
        <v>41</v>
      </c>
      <c r="D858" s="14">
        <v>30</v>
      </c>
      <c r="E858" s="13"/>
      <c r="F858" s="13"/>
      <c r="G858" s="13"/>
      <c r="H858" s="13"/>
    </row>
    <row r="859" spans="1:8">
      <c r="A859" s="14">
        <v>5037</v>
      </c>
      <c r="B859" s="14">
        <v>151</v>
      </c>
      <c r="C859" s="14">
        <v>30</v>
      </c>
      <c r="D859" s="14">
        <v>35</v>
      </c>
      <c r="E859" s="13"/>
      <c r="F859" s="13"/>
      <c r="G859" s="13"/>
      <c r="H859" s="13"/>
    </row>
    <row r="860" spans="1:8">
      <c r="A860" s="14">
        <v>5038</v>
      </c>
      <c r="B860" s="14">
        <v>104</v>
      </c>
      <c r="C860" s="14">
        <v>33</v>
      </c>
      <c r="D860" s="14">
        <v>12</v>
      </c>
      <c r="E860" s="13"/>
      <c r="F860" s="13"/>
      <c r="G860" s="13"/>
      <c r="H860" s="13"/>
    </row>
    <row r="861" spans="1:8">
      <c r="A861" s="14">
        <v>5039</v>
      </c>
      <c r="B861" s="14">
        <v>95</v>
      </c>
      <c r="C861" s="14">
        <v>28</v>
      </c>
      <c r="D861" s="14">
        <v>20</v>
      </c>
      <c r="E861" s="13"/>
      <c r="F861" s="13"/>
      <c r="G861" s="13"/>
      <c r="H861" s="13"/>
    </row>
    <row r="862" spans="1:8">
      <c r="A862" s="14">
        <v>5040</v>
      </c>
      <c r="B862" s="14">
        <v>203</v>
      </c>
      <c r="C862" s="14">
        <v>35</v>
      </c>
      <c r="D862" s="14">
        <v>27</v>
      </c>
      <c r="E862" s="13"/>
      <c r="F862" s="13"/>
      <c r="G862" s="13"/>
      <c r="H862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workbookViewId="0">
      <selection activeCell="F24" sqref="F24"/>
    </sheetView>
  </sheetViews>
  <sheetFormatPr baseColWidth="10" defaultRowHeight="15" x14ac:dyDescent="0"/>
  <sheetData>
    <row r="1" spans="1:38" ht="17">
      <c r="A1" s="1" t="s">
        <v>8</v>
      </c>
      <c r="K1" s="1" t="s">
        <v>9</v>
      </c>
      <c r="Y1" s="1" t="s">
        <v>16</v>
      </c>
      <c r="AE1" s="1" t="s">
        <v>19</v>
      </c>
    </row>
    <row r="2" spans="1:38" ht="1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5</v>
      </c>
      <c r="H2" s="1" t="s">
        <v>3</v>
      </c>
      <c r="I2" s="1" t="s">
        <v>6</v>
      </c>
      <c r="J2" s="1" t="s">
        <v>3</v>
      </c>
      <c r="K2" s="1" t="s">
        <v>0</v>
      </c>
      <c r="L2" s="1" t="s">
        <v>1</v>
      </c>
      <c r="M2" s="1" t="s">
        <v>10</v>
      </c>
      <c r="N2" s="1" t="s">
        <v>3</v>
      </c>
      <c r="O2" s="1" t="s">
        <v>11</v>
      </c>
      <c r="P2" s="1" t="s">
        <v>3</v>
      </c>
      <c r="Q2" s="1" t="s">
        <v>12</v>
      </c>
      <c r="R2" s="1" t="s">
        <v>3</v>
      </c>
      <c r="S2" s="1" t="s">
        <v>13</v>
      </c>
      <c r="T2" s="1" t="s">
        <v>3</v>
      </c>
      <c r="U2" s="1" t="s">
        <v>14</v>
      </c>
      <c r="V2" s="1" t="s">
        <v>3</v>
      </c>
      <c r="W2" s="1" t="s">
        <v>15</v>
      </c>
      <c r="X2" s="1" t="s">
        <v>3</v>
      </c>
      <c r="Y2" s="1" t="s">
        <v>0</v>
      </c>
      <c r="Z2" s="1" t="s">
        <v>1</v>
      </c>
      <c r="AA2" s="1" t="s">
        <v>17</v>
      </c>
      <c r="AB2" s="1" t="s">
        <v>3</v>
      </c>
      <c r="AC2" s="1" t="s">
        <v>18</v>
      </c>
      <c r="AD2" s="1" t="s">
        <v>3</v>
      </c>
      <c r="AE2" s="1" t="s">
        <v>0</v>
      </c>
      <c r="AF2" s="1" t="s">
        <v>1</v>
      </c>
      <c r="AG2" s="1" t="s">
        <v>20</v>
      </c>
      <c r="AH2" s="1" t="s">
        <v>3</v>
      </c>
      <c r="AI2" s="1" t="s">
        <v>21</v>
      </c>
      <c r="AJ2" s="1" t="s">
        <v>3</v>
      </c>
      <c r="AK2" s="1" t="s">
        <v>22</v>
      </c>
      <c r="AL2" s="1" t="s">
        <v>3</v>
      </c>
    </row>
    <row r="3" spans="1:38" ht="17">
      <c r="A3" s="2">
        <v>1</v>
      </c>
      <c r="B3" s="2">
        <v>187</v>
      </c>
      <c r="C3" s="2">
        <v>104</v>
      </c>
      <c r="D3" s="3">
        <v>0.55610000000000004</v>
      </c>
      <c r="E3" s="2">
        <v>46</v>
      </c>
      <c r="F3" s="3">
        <v>0.246</v>
      </c>
      <c r="G3" s="2">
        <v>4</v>
      </c>
      <c r="H3" s="3">
        <v>2.1399999999999999E-2</v>
      </c>
      <c r="I3" s="2">
        <v>33</v>
      </c>
      <c r="J3" s="3">
        <v>0.17649999999999999</v>
      </c>
      <c r="K3" s="2">
        <v>1</v>
      </c>
      <c r="L3" s="2">
        <v>182</v>
      </c>
      <c r="M3" s="2">
        <v>48</v>
      </c>
      <c r="N3" s="3">
        <v>0.26369999999999999</v>
      </c>
      <c r="O3" s="2">
        <v>26</v>
      </c>
      <c r="P3" s="3">
        <v>0.1429</v>
      </c>
      <c r="Q3" s="2">
        <v>47</v>
      </c>
      <c r="R3" s="3">
        <v>0.25819999999999999</v>
      </c>
      <c r="S3" s="2">
        <v>44</v>
      </c>
      <c r="T3" s="3">
        <v>0.24179999999999999</v>
      </c>
      <c r="U3" s="2">
        <v>5</v>
      </c>
      <c r="V3" s="3">
        <v>2.75E-2</v>
      </c>
      <c r="W3" s="2">
        <v>12</v>
      </c>
      <c r="X3" s="3">
        <v>6.59E-2</v>
      </c>
      <c r="Y3" s="2">
        <v>1</v>
      </c>
      <c r="Z3" s="2">
        <v>289</v>
      </c>
      <c r="AA3" s="2">
        <v>183</v>
      </c>
      <c r="AB3" s="3">
        <v>0.63319999999999999</v>
      </c>
      <c r="AC3" s="2">
        <v>106</v>
      </c>
      <c r="AD3" s="3">
        <v>0.36680000000000001</v>
      </c>
      <c r="AE3" s="2">
        <v>1</v>
      </c>
      <c r="AF3" s="2">
        <v>333</v>
      </c>
      <c r="AG3" s="2">
        <v>73</v>
      </c>
      <c r="AH3" s="3">
        <v>0.21920000000000001</v>
      </c>
      <c r="AI3" s="2">
        <v>133</v>
      </c>
      <c r="AJ3" s="3">
        <v>0.39939999999999998</v>
      </c>
      <c r="AK3" s="2">
        <v>127</v>
      </c>
      <c r="AL3" s="3">
        <v>0.38140000000000002</v>
      </c>
    </row>
    <row r="4" spans="1:38" ht="17">
      <c r="A4" s="2">
        <v>2</v>
      </c>
      <c r="B4" s="2">
        <v>180</v>
      </c>
      <c r="C4" s="2">
        <v>83</v>
      </c>
      <c r="D4" s="3">
        <v>0.46110000000000001</v>
      </c>
      <c r="E4" s="2">
        <v>52</v>
      </c>
      <c r="F4" s="3">
        <v>0.28889999999999999</v>
      </c>
      <c r="G4" s="2">
        <v>15</v>
      </c>
      <c r="H4" s="3">
        <v>8.3299999999999999E-2</v>
      </c>
      <c r="I4" s="2">
        <v>30</v>
      </c>
      <c r="J4" s="3">
        <v>0.16669999999999999</v>
      </c>
      <c r="K4" s="2">
        <v>2</v>
      </c>
      <c r="L4" s="2">
        <v>237</v>
      </c>
      <c r="M4" s="2">
        <v>5</v>
      </c>
      <c r="N4" s="3">
        <v>2.1100000000000001E-2</v>
      </c>
      <c r="O4" s="2">
        <v>18</v>
      </c>
      <c r="P4" s="3">
        <v>7.5899999999999995E-2</v>
      </c>
      <c r="Q4" s="2">
        <v>118</v>
      </c>
      <c r="R4" s="3">
        <v>0.49790000000000001</v>
      </c>
      <c r="S4" s="2">
        <v>64</v>
      </c>
      <c r="T4" s="3">
        <v>0.27</v>
      </c>
      <c r="U4" s="2">
        <v>20</v>
      </c>
      <c r="V4" s="3">
        <v>8.4400000000000003E-2</v>
      </c>
      <c r="W4" s="2">
        <v>12</v>
      </c>
      <c r="X4" s="3">
        <v>5.0599999999999999E-2</v>
      </c>
      <c r="Y4" s="2">
        <v>2</v>
      </c>
      <c r="Z4" s="2">
        <v>421</v>
      </c>
      <c r="AA4" s="2">
        <v>356</v>
      </c>
      <c r="AB4" s="3">
        <v>0.84560000000000002</v>
      </c>
      <c r="AC4" s="2">
        <v>65</v>
      </c>
      <c r="AD4" s="3">
        <v>0.15440000000000001</v>
      </c>
      <c r="AE4" s="2">
        <v>2</v>
      </c>
      <c r="AF4" s="2">
        <v>246</v>
      </c>
      <c r="AG4" s="2">
        <v>67</v>
      </c>
      <c r="AH4" s="3">
        <v>0.27239999999999998</v>
      </c>
      <c r="AI4" s="2">
        <v>145</v>
      </c>
      <c r="AJ4" s="3">
        <v>0.58940000000000003</v>
      </c>
      <c r="AK4" s="2">
        <v>34</v>
      </c>
      <c r="AL4" s="3">
        <v>0.13819999999999999</v>
      </c>
    </row>
    <row r="5" spans="1:38" ht="17">
      <c r="A5" s="2">
        <v>3</v>
      </c>
      <c r="B5" s="2">
        <v>208</v>
      </c>
      <c r="C5" s="2">
        <v>80</v>
      </c>
      <c r="D5" s="3">
        <v>0.3846</v>
      </c>
      <c r="E5" s="2">
        <v>56</v>
      </c>
      <c r="F5" s="3">
        <v>0.26919999999999999</v>
      </c>
      <c r="G5" s="2">
        <v>3</v>
      </c>
      <c r="H5" s="3">
        <v>1.44E-2</v>
      </c>
      <c r="I5" s="2">
        <v>69</v>
      </c>
      <c r="J5" s="3">
        <v>0.33169999999999999</v>
      </c>
      <c r="K5" s="2">
        <v>3</v>
      </c>
      <c r="L5" s="2">
        <v>184</v>
      </c>
      <c r="M5" s="2">
        <v>56</v>
      </c>
      <c r="N5" s="3">
        <v>0.30430000000000001</v>
      </c>
      <c r="O5" s="2">
        <v>15</v>
      </c>
      <c r="P5" s="3">
        <v>8.1500000000000003E-2</v>
      </c>
      <c r="Q5" s="2">
        <v>27</v>
      </c>
      <c r="R5" s="3">
        <v>0.1467</v>
      </c>
      <c r="S5" s="2">
        <v>53</v>
      </c>
      <c r="T5" s="3">
        <v>0.28799999999999998</v>
      </c>
      <c r="U5" s="2">
        <v>13</v>
      </c>
      <c r="V5" s="3">
        <v>7.0699999999999999E-2</v>
      </c>
      <c r="W5" s="2">
        <v>20</v>
      </c>
      <c r="X5" s="3">
        <v>0.1087</v>
      </c>
      <c r="Y5" s="2">
        <v>3</v>
      </c>
      <c r="Z5" s="2">
        <v>276</v>
      </c>
      <c r="AA5" s="2">
        <v>224</v>
      </c>
      <c r="AB5" s="3">
        <v>0.81159999999999999</v>
      </c>
      <c r="AC5" s="2">
        <v>52</v>
      </c>
      <c r="AD5" s="3">
        <v>0.18840000000000001</v>
      </c>
      <c r="AE5" s="2">
        <v>3</v>
      </c>
      <c r="AF5" s="2">
        <v>251</v>
      </c>
      <c r="AG5" s="2">
        <v>86</v>
      </c>
      <c r="AH5" s="3">
        <v>0.34260000000000002</v>
      </c>
      <c r="AI5" s="2">
        <v>149</v>
      </c>
      <c r="AJ5" s="3">
        <v>0.59360000000000002</v>
      </c>
      <c r="AK5" s="2">
        <v>16</v>
      </c>
      <c r="AL5" s="3">
        <v>6.3700000000000007E-2</v>
      </c>
    </row>
    <row r="6" spans="1:38" ht="17">
      <c r="A6" s="2">
        <v>4</v>
      </c>
      <c r="B6" s="2">
        <v>225</v>
      </c>
      <c r="C6" s="2">
        <v>71</v>
      </c>
      <c r="D6" s="3">
        <v>0.31559999999999999</v>
      </c>
      <c r="E6" s="2">
        <v>44</v>
      </c>
      <c r="F6" s="3">
        <v>0.1956</v>
      </c>
      <c r="G6" s="2">
        <v>6</v>
      </c>
      <c r="H6" s="3">
        <v>2.6700000000000002E-2</v>
      </c>
      <c r="I6" s="2">
        <v>104</v>
      </c>
      <c r="J6" s="3">
        <v>0.4622</v>
      </c>
      <c r="K6" s="2">
        <v>4</v>
      </c>
      <c r="L6" s="2">
        <v>201</v>
      </c>
      <c r="M6" s="2">
        <v>82</v>
      </c>
      <c r="N6" s="3">
        <v>0.40799999999999997</v>
      </c>
      <c r="O6" s="2">
        <v>25</v>
      </c>
      <c r="P6" s="3">
        <v>0.1244</v>
      </c>
      <c r="Q6" s="2">
        <v>19</v>
      </c>
      <c r="R6" s="3">
        <v>9.4500000000000001E-2</v>
      </c>
      <c r="S6" s="2">
        <v>35</v>
      </c>
      <c r="T6" s="3">
        <v>0.1741</v>
      </c>
      <c r="U6" s="2">
        <v>17</v>
      </c>
      <c r="V6" s="3">
        <v>8.4599999999999995E-2</v>
      </c>
      <c r="W6" s="2">
        <v>23</v>
      </c>
      <c r="X6" s="3">
        <v>0.1144</v>
      </c>
      <c r="Y6" s="2">
        <v>4</v>
      </c>
      <c r="Z6" s="2">
        <v>287</v>
      </c>
      <c r="AA6" s="2">
        <v>215</v>
      </c>
      <c r="AB6" s="3">
        <v>0.74909999999999999</v>
      </c>
      <c r="AC6" s="2">
        <v>72</v>
      </c>
      <c r="AD6" s="3">
        <v>0.25090000000000001</v>
      </c>
      <c r="AE6" s="2">
        <v>4</v>
      </c>
      <c r="AF6" s="2">
        <v>344</v>
      </c>
      <c r="AG6" s="2">
        <v>94</v>
      </c>
      <c r="AH6" s="3">
        <v>0.27329999999999999</v>
      </c>
      <c r="AI6" s="2">
        <v>178</v>
      </c>
      <c r="AJ6" s="3">
        <v>0.51739999999999997</v>
      </c>
      <c r="AK6" s="2">
        <v>72</v>
      </c>
      <c r="AL6" s="3">
        <v>0.20930000000000001</v>
      </c>
    </row>
    <row r="7" spans="1:38" ht="17">
      <c r="A7" s="2">
        <v>5</v>
      </c>
      <c r="B7" s="2">
        <v>166</v>
      </c>
      <c r="C7" s="2">
        <v>85</v>
      </c>
      <c r="D7" s="3">
        <v>0.51200000000000001</v>
      </c>
      <c r="E7" s="2">
        <v>13</v>
      </c>
      <c r="F7" s="3">
        <v>7.8299999999999995E-2</v>
      </c>
      <c r="G7" s="2">
        <v>2</v>
      </c>
      <c r="H7" s="3">
        <v>1.2E-2</v>
      </c>
      <c r="I7" s="2">
        <v>66</v>
      </c>
      <c r="J7" s="3">
        <v>0.39760000000000001</v>
      </c>
      <c r="K7" s="2">
        <v>5</v>
      </c>
      <c r="L7" s="2">
        <v>191</v>
      </c>
      <c r="M7" s="2">
        <v>40</v>
      </c>
      <c r="N7" s="3">
        <v>0.2094</v>
      </c>
      <c r="O7" s="2">
        <v>45</v>
      </c>
      <c r="P7" s="3">
        <v>0.2356</v>
      </c>
      <c r="Q7" s="2">
        <v>34</v>
      </c>
      <c r="R7" s="3">
        <v>0.17799999999999999</v>
      </c>
      <c r="S7" s="2">
        <v>42</v>
      </c>
      <c r="T7" s="3">
        <v>0.21990000000000001</v>
      </c>
      <c r="U7" s="2">
        <v>12</v>
      </c>
      <c r="V7" s="3">
        <v>6.2799999999999995E-2</v>
      </c>
      <c r="W7" s="2">
        <v>18</v>
      </c>
      <c r="X7" s="3">
        <v>9.4200000000000006E-2</v>
      </c>
      <c r="Y7" s="2">
        <v>5</v>
      </c>
      <c r="Z7" s="2">
        <v>190</v>
      </c>
      <c r="AA7" s="2">
        <v>133</v>
      </c>
      <c r="AB7" s="3">
        <v>0.7</v>
      </c>
      <c r="AC7" s="2">
        <v>57</v>
      </c>
      <c r="AD7" s="3">
        <v>0.3</v>
      </c>
      <c r="AE7" s="2">
        <v>5</v>
      </c>
      <c r="AF7" s="2">
        <v>318</v>
      </c>
      <c r="AG7" s="2">
        <v>55</v>
      </c>
      <c r="AH7" s="3">
        <v>0.17299999999999999</v>
      </c>
      <c r="AI7" s="2">
        <v>123</v>
      </c>
      <c r="AJ7" s="3">
        <v>0.38679999999999998</v>
      </c>
      <c r="AK7" s="2">
        <v>140</v>
      </c>
      <c r="AL7" s="3">
        <v>0.44030000000000002</v>
      </c>
    </row>
    <row r="8" spans="1:38" ht="17">
      <c r="A8" s="2">
        <v>6</v>
      </c>
      <c r="B8" s="2">
        <v>207</v>
      </c>
      <c r="C8" s="2">
        <v>103</v>
      </c>
      <c r="D8" s="3">
        <v>0.49759999999999999</v>
      </c>
      <c r="E8" s="2">
        <v>60</v>
      </c>
      <c r="F8" s="3">
        <v>0.28989999999999999</v>
      </c>
      <c r="G8" s="2">
        <v>13</v>
      </c>
      <c r="H8" s="3">
        <v>6.2799999999999995E-2</v>
      </c>
      <c r="I8" s="2">
        <v>31</v>
      </c>
      <c r="J8" s="3">
        <v>0.14979999999999999</v>
      </c>
      <c r="K8" s="2">
        <v>6</v>
      </c>
      <c r="L8" s="2">
        <v>188</v>
      </c>
      <c r="M8" s="2">
        <v>29</v>
      </c>
      <c r="N8" s="3">
        <v>0.15429999999999999</v>
      </c>
      <c r="O8" s="2">
        <v>22</v>
      </c>
      <c r="P8" s="3">
        <v>0.11700000000000001</v>
      </c>
      <c r="Q8" s="2">
        <v>66</v>
      </c>
      <c r="R8" s="3">
        <v>0.35110000000000002</v>
      </c>
      <c r="S8" s="2">
        <v>37</v>
      </c>
      <c r="T8" s="3">
        <v>0.1968</v>
      </c>
      <c r="U8" s="2">
        <v>17</v>
      </c>
      <c r="V8" s="3">
        <v>9.0399999999999994E-2</v>
      </c>
      <c r="W8" s="2">
        <v>17</v>
      </c>
      <c r="X8" s="3">
        <v>9.0399999999999994E-2</v>
      </c>
      <c r="Y8" s="2">
        <v>6</v>
      </c>
      <c r="Z8" s="2">
        <v>246</v>
      </c>
      <c r="AA8" s="2">
        <v>187</v>
      </c>
      <c r="AB8" s="3">
        <v>0.76019999999999999</v>
      </c>
      <c r="AC8" s="2">
        <v>59</v>
      </c>
      <c r="AD8" s="3">
        <v>0.23980000000000001</v>
      </c>
      <c r="AE8" s="2">
        <v>6</v>
      </c>
      <c r="AF8" s="2">
        <v>393</v>
      </c>
      <c r="AG8" s="2">
        <v>91</v>
      </c>
      <c r="AH8" s="3">
        <v>0.2316</v>
      </c>
      <c r="AI8" s="2">
        <v>225</v>
      </c>
      <c r="AJ8" s="3">
        <v>0.57250000000000001</v>
      </c>
      <c r="AK8" s="2">
        <v>77</v>
      </c>
      <c r="AL8" s="3">
        <v>0.19589999999999999</v>
      </c>
    </row>
    <row r="9" spans="1:38" ht="17">
      <c r="A9" s="2">
        <v>7</v>
      </c>
      <c r="B9" s="2">
        <v>153</v>
      </c>
      <c r="C9" s="2">
        <v>77</v>
      </c>
      <c r="D9" s="3">
        <v>0.50329999999999997</v>
      </c>
      <c r="E9" s="2">
        <v>45</v>
      </c>
      <c r="F9" s="3">
        <v>0.29409999999999997</v>
      </c>
      <c r="G9" s="2">
        <v>3</v>
      </c>
      <c r="H9" s="3">
        <v>1.9599999999999999E-2</v>
      </c>
      <c r="I9" s="2">
        <v>28</v>
      </c>
      <c r="J9" s="3">
        <v>0.183</v>
      </c>
      <c r="K9" s="2">
        <v>7</v>
      </c>
      <c r="L9" s="2">
        <v>185</v>
      </c>
      <c r="M9" s="2">
        <v>29</v>
      </c>
      <c r="N9" s="3">
        <v>0.15679999999999999</v>
      </c>
      <c r="O9" s="2">
        <v>27</v>
      </c>
      <c r="P9" s="3">
        <v>0.1459</v>
      </c>
      <c r="Q9" s="2">
        <v>49</v>
      </c>
      <c r="R9" s="3">
        <v>0.26490000000000002</v>
      </c>
      <c r="S9" s="2">
        <v>43</v>
      </c>
      <c r="T9" s="3">
        <v>0.2324</v>
      </c>
      <c r="U9" s="2">
        <v>19</v>
      </c>
      <c r="V9" s="3">
        <v>0.1027</v>
      </c>
      <c r="W9" s="2">
        <v>18</v>
      </c>
      <c r="X9" s="3">
        <v>9.7299999999999998E-2</v>
      </c>
      <c r="Y9" s="2">
        <v>7</v>
      </c>
      <c r="Z9" s="2">
        <v>265</v>
      </c>
      <c r="AA9" s="2">
        <v>206</v>
      </c>
      <c r="AB9" s="3">
        <v>0.77739999999999998</v>
      </c>
      <c r="AC9" s="2">
        <v>59</v>
      </c>
      <c r="AD9" s="3">
        <v>0.22259999999999999</v>
      </c>
      <c r="AE9" s="2">
        <v>7</v>
      </c>
      <c r="AF9" s="2">
        <v>360</v>
      </c>
      <c r="AG9" s="2">
        <v>75</v>
      </c>
      <c r="AH9" s="3">
        <v>0.20830000000000001</v>
      </c>
      <c r="AI9" s="2">
        <v>159</v>
      </c>
      <c r="AJ9" s="3">
        <v>0.44169999999999998</v>
      </c>
      <c r="AK9" s="2">
        <v>126</v>
      </c>
      <c r="AL9" s="3">
        <v>0.35</v>
      </c>
    </row>
    <row r="10" spans="1:38" ht="17">
      <c r="A10" s="2">
        <v>8</v>
      </c>
      <c r="B10" s="2">
        <v>213</v>
      </c>
      <c r="C10" s="2">
        <v>149</v>
      </c>
      <c r="D10" s="3">
        <v>0.69950000000000001</v>
      </c>
      <c r="E10" s="2">
        <v>32</v>
      </c>
      <c r="F10" s="3">
        <v>0.1502</v>
      </c>
      <c r="G10" s="2">
        <v>7</v>
      </c>
      <c r="H10" s="3">
        <v>3.2899999999999999E-2</v>
      </c>
      <c r="I10" s="2">
        <v>25</v>
      </c>
      <c r="J10" s="3">
        <v>0.1174</v>
      </c>
      <c r="K10" s="2">
        <v>8</v>
      </c>
      <c r="L10" s="2">
        <v>187</v>
      </c>
      <c r="M10" s="2">
        <v>43</v>
      </c>
      <c r="N10" s="3">
        <v>0.22989999999999999</v>
      </c>
      <c r="O10" s="2">
        <v>17</v>
      </c>
      <c r="P10" s="3">
        <v>9.0899999999999995E-2</v>
      </c>
      <c r="Q10" s="2">
        <v>58</v>
      </c>
      <c r="R10" s="3">
        <v>0.31019999999999998</v>
      </c>
      <c r="S10" s="2">
        <v>34</v>
      </c>
      <c r="T10" s="3">
        <v>0.18179999999999999</v>
      </c>
      <c r="U10" s="2">
        <v>15</v>
      </c>
      <c r="V10" s="3">
        <v>8.0199999999999994E-2</v>
      </c>
      <c r="W10" s="2">
        <v>20</v>
      </c>
      <c r="X10" s="3">
        <v>0.107</v>
      </c>
      <c r="Y10" s="2">
        <v>8</v>
      </c>
      <c r="Z10" s="2">
        <v>189</v>
      </c>
      <c r="AA10" s="2">
        <v>132</v>
      </c>
      <c r="AB10" s="3">
        <v>0.69840000000000002</v>
      </c>
      <c r="AC10" s="2">
        <v>57</v>
      </c>
      <c r="AD10" s="3">
        <v>0.30159999999999998</v>
      </c>
      <c r="AE10" s="2">
        <v>8</v>
      </c>
      <c r="AF10" s="2">
        <v>353</v>
      </c>
      <c r="AG10" s="2">
        <v>98</v>
      </c>
      <c r="AH10" s="3">
        <v>0.27760000000000001</v>
      </c>
      <c r="AI10" s="2">
        <v>178</v>
      </c>
      <c r="AJ10" s="3">
        <v>0.50419999999999998</v>
      </c>
      <c r="AK10" s="2">
        <v>77</v>
      </c>
      <c r="AL10" s="3">
        <v>0.21809999999999999</v>
      </c>
    </row>
    <row r="11" spans="1:38" ht="17">
      <c r="A11" s="2">
        <v>9</v>
      </c>
      <c r="B11" s="2">
        <v>196</v>
      </c>
      <c r="C11" s="2">
        <v>136</v>
      </c>
      <c r="D11" s="3">
        <v>0.69389999999999996</v>
      </c>
      <c r="E11" s="2">
        <v>39</v>
      </c>
      <c r="F11" s="3">
        <v>0.19900000000000001</v>
      </c>
      <c r="G11" s="2">
        <v>5</v>
      </c>
      <c r="H11" s="3">
        <v>2.5499999999999998E-2</v>
      </c>
      <c r="I11" s="2">
        <v>16</v>
      </c>
      <c r="J11" s="3">
        <v>8.1600000000000006E-2</v>
      </c>
      <c r="K11" s="2">
        <v>9</v>
      </c>
      <c r="L11" s="2">
        <v>163</v>
      </c>
      <c r="M11" s="2">
        <v>19</v>
      </c>
      <c r="N11" s="3">
        <v>0.1166</v>
      </c>
      <c r="O11" s="2">
        <v>16</v>
      </c>
      <c r="P11" s="3">
        <v>9.8199999999999996E-2</v>
      </c>
      <c r="Q11" s="2">
        <v>51</v>
      </c>
      <c r="R11" s="3">
        <v>0.31290000000000001</v>
      </c>
      <c r="S11" s="2">
        <v>48</v>
      </c>
      <c r="T11" s="3">
        <v>0.29449999999999998</v>
      </c>
      <c r="U11" s="2">
        <v>17</v>
      </c>
      <c r="V11" s="3">
        <v>0.1043</v>
      </c>
      <c r="W11" s="2">
        <v>12</v>
      </c>
      <c r="X11" s="3">
        <v>7.3599999999999999E-2</v>
      </c>
      <c r="Y11" s="2">
        <v>9</v>
      </c>
      <c r="Z11" s="2">
        <v>289</v>
      </c>
      <c r="AA11" s="2">
        <v>203</v>
      </c>
      <c r="AB11" s="3">
        <v>0.70240000000000002</v>
      </c>
      <c r="AC11" s="2">
        <v>86</v>
      </c>
      <c r="AD11" s="3">
        <v>0.29759999999999998</v>
      </c>
      <c r="AE11" s="2">
        <v>9</v>
      </c>
      <c r="AF11" s="2">
        <v>453</v>
      </c>
      <c r="AG11" s="2">
        <v>102</v>
      </c>
      <c r="AH11" s="3">
        <v>0.22520000000000001</v>
      </c>
      <c r="AI11" s="2">
        <v>238</v>
      </c>
      <c r="AJ11" s="3">
        <v>0.52539999999999998</v>
      </c>
      <c r="AK11" s="2">
        <v>113</v>
      </c>
      <c r="AL11" s="3">
        <v>0.24940000000000001</v>
      </c>
    </row>
    <row r="12" spans="1:38" ht="17">
      <c r="A12" s="2">
        <v>10</v>
      </c>
      <c r="B12" s="2">
        <v>185</v>
      </c>
      <c r="C12" s="2">
        <v>89</v>
      </c>
      <c r="D12" s="3">
        <v>0.48110000000000003</v>
      </c>
      <c r="E12" s="2">
        <v>37</v>
      </c>
      <c r="F12" s="3">
        <v>0.2</v>
      </c>
      <c r="G12" s="2">
        <v>7</v>
      </c>
      <c r="H12" s="3">
        <v>3.78E-2</v>
      </c>
      <c r="I12" s="2">
        <v>52</v>
      </c>
      <c r="J12" s="3">
        <v>0.28110000000000002</v>
      </c>
      <c r="K12" s="2">
        <v>10</v>
      </c>
      <c r="L12" s="2">
        <v>247</v>
      </c>
      <c r="M12" s="2">
        <v>9</v>
      </c>
      <c r="N12" s="3">
        <v>3.6400000000000002E-2</v>
      </c>
      <c r="O12" s="2">
        <v>10</v>
      </c>
      <c r="P12" s="3">
        <v>4.0500000000000001E-2</v>
      </c>
      <c r="Q12" s="2">
        <v>152</v>
      </c>
      <c r="R12" s="3">
        <v>0.61539999999999995</v>
      </c>
      <c r="S12" s="2">
        <v>57</v>
      </c>
      <c r="T12" s="3">
        <v>0.23080000000000001</v>
      </c>
      <c r="U12" s="2">
        <v>11</v>
      </c>
      <c r="V12" s="3">
        <v>4.4499999999999998E-2</v>
      </c>
      <c r="W12" s="2">
        <v>8</v>
      </c>
      <c r="X12" s="3">
        <v>3.2399999999999998E-2</v>
      </c>
      <c r="Y12" s="2">
        <v>10</v>
      </c>
      <c r="Z12" s="2">
        <v>151</v>
      </c>
      <c r="AA12" s="2">
        <v>105</v>
      </c>
      <c r="AB12" s="3">
        <v>0.69540000000000002</v>
      </c>
      <c r="AC12" s="2">
        <v>46</v>
      </c>
      <c r="AD12" s="3">
        <v>0.30459999999999998</v>
      </c>
      <c r="AE12" s="2">
        <v>10</v>
      </c>
      <c r="AF12" s="2">
        <v>335</v>
      </c>
      <c r="AG12" s="2">
        <v>83</v>
      </c>
      <c r="AH12" s="3">
        <v>0.24779999999999999</v>
      </c>
      <c r="AI12" s="2">
        <v>179</v>
      </c>
      <c r="AJ12" s="3">
        <v>0.5343</v>
      </c>
      <c r="AK12" s="2">
        <v>73</v>
      </c>
      <c r="AL12" s="3">
        <v>0.21790000000000001</v>
      </c>
    </row>
    <row r="13" spans="1:38" ht="17">
      <c r="A13" s="2">
        <v>11</v>
      </c>
      <c r="B13" s="2">
        <v>177</v>
      </c>
      <c r="C13" s="2">
        <v>66</v>
      </c>
      <c r="D13" s="3">
        <v>0.37290000000000001</v>
      </c>
      <c r="E13" s="2">
        <v>47</v>
      </c>
      <c r="F13" s="3">
        <v>0.26550000000000001</v>
      </c>
      <c r="G13" s="2">
        <v>5</v>
      </c>
      <c r="H13" s="3">
        <v>2.8199999999999999E-2</v>
      </c>
      <c r="I13" s="2">
        <v>59</v>
      </c>
      <c r="J13" s="3">
        <v>0.33329999999999999</v>
      </c>
      <c r="K13" s="2">
        <v>11</v>
      </c>
      <c r="L13" s="2">
        <v>270</v>
      </c>
      <c r="M13" s="2">
        <v>5</v>
      </c>
      <c r="N13" s="3">
        <v>1.8499999999999999E-2</v>
      </c>
      <c r="O13" s="2">
        <v>10</v>
      </c>
      <c r="P13" s="3">
        <v>3.6999999999999998E-2</v>
      </c>
      <c r="Q13" s="2">
        <v>163</v>
      </c>
      <c r="R13" s="3">
        <v>0.60370000000000001</v>
      </c>
      <c r="S13" s="2">
        <v>67</v>
      </c>
      <c r="T13" s="3">
        <v>0.24809999999999999</v>
      </c>
      <c r="U13" s="2">
        <v>16</v>
      </c>
      <c r="V13" s="3">
        <v>5.9299999999999999E-2</v>
      </c>
      <c r="W13" s="2">
        <v>9</v>
      </c>
      <c r="X13" s="3">
        <v>3.3300000000000003E-2</v>
      </c>
      <c r="Y13" s="2">
        <v>11</v>
      </c>
      <c r="Z13" s="2">
        <v>245</v>
      </c>
      <c r="AA13" s="2">
        <v>160</v>
      </c>
      <c r="AB13" s="3">
        <v>0.65310000000000001</v>
      </c>
      <c r="AC13" s="2">
        <v>85</v>
      </c>
      <c r="AD13" s="3">
        <v>0.34689999999999999</v>
      </c>
      <c r="AE13" s="2">
        <v>11</v>
      </c>
      <c r="AF13" s="2">
        <v>284</v>
      </c>
      <c r="AG13" s="2">
        <v>71</v>
      </c>
      <c r="AH13" s="3">
        <v>0.25</v>
      </c>
      <c r="AI13" s="2">
        <v>163</v>
      </c>
      <c r="AJ13" s="3">
        <v>0.57389999999999997</v>
      </c>
      <c r="AK13" s="2">
        <v>50</v>
      </c>
      <c r="AL13" s="3">
        <v>0.17610000000000001</v>
      </c>
    </row>
    <row r="14" spans="1:38" ht="17">
      <c r="A14" s="2">
        <v>12</v>
      </c>
      <c r="B14" s="2">
        <v>218</v>
      </c>
      <c r="C14" s="2">
        <v>106</v>
      </c>
      <c r="D14" s="3">
        <v>0.48620000000000002</v>
      </c>
      <c r="E14" s="2">
        <v>45</v>
      </c>
      <c r="F14" s="3">
        <v>0.2064</v>
      </c>
      <c r="G14" s="2">
        <v>20</v>
      </c>
      <c r="H14" s="3">
        <v>9.1700000000000004E-2</v>
      </c>
      <c r="I14" s="2">
        <v>47</v>
      </c>
      <c r="J14" s="3">
        <v>0.21560000000000001</v>
      </c>
      <c r="K14" s="2">
        <v>12</v>
      </c>
      <c r="L14" s="2">
        <v>238</v>
      </c>
      <c r="M14" s="2">
        <v>29</v>
      </c>
      <c r="N14" s="3">
        <v>0.12180000000000001</v>
      </c>
      <c r="O14" s="2">
        <v>61</v>
      </c>
      <c r="P14" s="3">
        <v>0.25629999999999997</v>
      </c>
      <c r="Q14" s="2">
        <v>45</v>
      </c>
      <c r="R14" s="3">
        <v>0.18909999999999999</v>
      </c>
      <c r="S14" s="2">
        <v>42</v>
      </c>
      <c r="T14" s="3">
        <v>0.17649999999999999</v>
      </c>
      <c r="U14" s="2">
        <v>45</v>
      </c>
      <c r="V14" s="3">
        <v>0.18909999999999999</v>
      </c>
      <c r="W14" s="2">
        <v>16</v>
      </c>
      <c r="X14" s="3">
        <v>6.7199999999999996E-2</v>
      </c>
      <c r="Y14" s="2">
        <v>12</v>
      </c>
      <c r="Z14" s="2">
        <v>326</v>
      </c>
      <c r="AA14" s="2">
        <v>252</v>
      </c>
      <c r="AB14" s="3">
        <v>0.77300000000000002</v>
      </c>
      <c r="AC14" s="2">
        <v>74</v>
      </c>
      <c r="AD14" s="3">
        <v>0.22700000000000001</v>
      </c>
      <c r="AE14" s="2">
        <v>12</v>
      </c>
      <c r="AF14" s="2">
        <v>286</v>
      </c>
      <c r="AG14" s="2">
        <v>80</v>
      </c>
      <c r="AH14" s="3">
        <v>0.2797</v>
      </c>
      <c r="AI14" s="2">
        <v>152</v>
      </c>
      <c r="AJ14" s="3">
        <v>0.53149999999999997</v>
      </c>
      <c r="AK14" s="2">
        <v>54</v>
      </c>
      <c r="AL14" s="3">
        <v>0.1888</v>
      </c>
    </row>
    <row r="15" spans="1:38" ht="17">
      <c r="A15" s="2">
        <v>13</v>
      </c>
      <c r="B15" s="2">
        <v>99</v>
      </c>
      <c r="C15" s="2">
        <v>49</v>
      </c>
      <c r="D15" s="3">
        <v>0.49490000000000001</v>
      </c>
      <c r="E15" s="2">
        <v>31</v>
      </c>
      <c r="F15" s="3">
        <v>0.31309999999999999</v>
      </c>
      <c r="G15" s="2">
        <v>0</v>
      </c>
      <c r="H15" s="4">
        <v>0</v>
      </c>
      <c r="I15" s="2">
        <v>19</v>
      </c>
      <c r="J15" s="3">
        <v>0.19189999999999999</v>
      </c>
      <c r="K15" s="2">
        <v>13</v>
      </c>
      <c r="L15" s="2">
        <v>317</v>
      </c>
      <c r="M15" s="2">
        <v>14</v>
      </c>
      <c r="N15" s="3">
        <v>4.4200000000000003E-2</v>
      </c>
      <c r="O15" s="2">
        <v>19</v>
      </c>
      <c r="P15" s="3">
        <v>5.9900000000000002E-2</v>
      </c>
      <c r="Q15" s="2">
        <v>131</v>
      </c>
      <c r="R15" s="3">
        <v>0.41320000000000001</v>
      </c>
      <c r="S15" s="2">
        <v>104</v>
      </c>
      <c r="T15" s="3">
        <v>0.3281</v>
      </c>
      <c r="U15" s="2">
        <v>21</v>
      </c>
      <c r="V15" s="3">
        <v>6.6199999999999995E-2</v>
      </c>
      <c r="W15" s="2">
        <v>28</v>
      </c>
      <c r="X15" s="3">
        <v>8.8300000000000003E-2</v>
      </c>
      <c r="Y15" s="2">
        <v>13</v>
      </c>
      <c r="Z15" s="2">
        <v>295</v>
      </c>
      <c r="AA15" s="2">
        <v>262</v>
      </c>
      <c r="AB15" s="3">
        <v>0.8881</v>
      </c>
      <c r="AC15" s="2">
        <v>33</v>
      </c>
      <c r="AD15" s="3">
        <v>0.1119</v>
      </c>
      <c r="AE15" s="2">
        <v>13</v>
      </c>
      <c r="AF15" s="2">
        <v>123</v>
      </c>
      <c r="AG15" s="2">
        <v>47</v>
      </c>
      <c r="AH15" s="3">
        <v>0.3821</v>
      </c>
      <c r="AI15" s="2">
        <v>62</v>
      </c>
      <c r="AJ15" s="3">
        <v>0.50409999999999999</v>
      </c>
      <c r="AK15" s="2">
        <v>14</v>
      </c>
      <c r="AL15" s="3">
        <v>0.1138</v>
      </c>
    </row>
    <row r="16" spans="1:38" ht="17">
      <c r="A16" s="2">
        <v>14</v>
      </c>
      <c r="B16" s="2">
        <v>217</v>
      </c>
      <c r="C16" s="2">
        <v>131</v>
      </c>
      <c r="D16" s="3">
        <v>0.60370000000000001</v>
      </c>
      <c r="E16" s="2">
        <v>32</v>
      </c>
      <c r="F16" s="3">
        <v>0.14749999999999999</v>
      </c>
      <c r="G16" s="2">
        <v>15</v>
      </c>
      <c r="H16" s="3">
        <v>6.9099999999999995E-2</v>
      </c>
      <c r="I16" s="2">
        <v>39</v>
      </c>
      <c r="J16" s="3">
        <v>0.1797</v>
      </c>
      <c r="K16" s="2">
        <v>14</v>
      </c>
      <c r="L16" s="2">
        <v>286</v>
      </c>
      <c r="M16" s="2">
        <v>154</v>
      </c>
      <c r="N16" s="3">
        <v>0.53849999999999998</v>
      </c>
      <c r="O16" s="2">
        <v>24</v>
      </c>
      <c r="P16" s="3">
        <v>8.3900000000000002E-2</v>
      </c>
      <c r="Q16" s="2">
        <v>29</v>
      </c>
      <c r="R16" s="3">
        <v>0.1014</v>
      </c>
      <c r="S16" s="2">
        <v>47</v>
      </c>
      <c r="T16" s="3">
        <v>0.1643</v>
      </c>
      <c r="U16" s="2">
        <v>10</v>
      </c>
      <c r="V16" s="3">
        <v>3.5000000000000003E-2</v>
      </c>
      <c r="W16" s="2">
        <v>22</v>
      </c>
      <c r="X16" s="3">
        <v>7.6899999999999996E-2</v>
      </c>
      <c r="Y16" s="2">
        <v>14</v>
      </c>
      <c r="Z16" s="2">
        <v>183</v>
      </c>
      <c r="AA16" s="2">
        <v>131</v>
      </c>
      <c r="AB16" s="3">
        <v>0.71579999999999999</v>
      </c>
      <c r="AC16" s="2">
        <v>52</v>
      </c>
      <c r="AD16" s="3">
        <v>0.28420000000000001</v>
      </c>
      <c r="AE16" s="2">
        <v>14</v>
      </c>
      <c r="AF16" s="2">
        <v>296</v>
      </c>
      <c r="AG16" s="2">
        <v>73</v>
      </c>
      <c r="AH16" s="3">
        <v>0.24660000000000001</v>
      </c>
      <c r="AI16" s="2">
        <v>184</v>
      </c>
      <c r="AJ16" s="3">
        <v>0.62160000000000004</v>
      </c>
      <c r="AK16" s="2">
        <v>39</v>
      </c>
      <c r="AL16" s="3">
        <v>0.1318</v>
      </c>
    </row>
    <row r="17" spans="1:38" ht="17">
      <c r="A17" s="2">
        <v>15</v>
      </c>
      <c r="B17" s="2">
        <v>189</v>
      </c>
      <c r="C17" s="2">
        <v>86</v>
      </c>
      <c r="D17" s="3">
        <v>0.45500000000000002</v>
      </c>
      <c r="E17" s="2">
        <v>71</v>
      </c>
      <c r="F17" s="3">
        <v>0.37569999999999998</v>
      </c>
      <c r="G17" s="2">
        <v>12</v>
      </c>
      <c r="H17" s="3">
        <v>6.3500000000000001E-2</v>
      </c>
      <c r="I17" s="2">
        <v>20</v>
      </c>
      <c r="J17" s="3">
        <v>0.10580000000000001</v>
      </c>
      <c r="K17" s="2">
        <v>15</v>
      </c>
      <c r="L17" s="2">
        <v>194</v>
      </c>
      <c r="M17" s="2">
        <v>36</v>
      </c>
      <c r="N17" s="3">
        <v>0.18559999999999999</v>
      </c>
      <c r="O17" s="2">
        <v>25</v>
      </c>
      <c r="P17" s="3">
        <v>0.12889999999999999</v>
      </c>
      <c r="Q17" s="2">
        <v>32</v>
      </c>
      <c r="R17" s="3">
        <v>0.16489999999999999</v>
      </c>
      <c r="S17" s="2">
        <v>53</v>
      </c>
      <c r="T17" s="3">
        <v>0.2732</v>
      </c>
      <c r="U17" s="2">
        <v>10</v>
      </c>
      <c r="V17" s="3">
        <v>5.1499999999999997E-2</v>
      </c>
      <c r="W17" s="2">
        <v>38</v>
      </c>
      <c r="X17" s="3">
        <v>0.19589999999999999</v>
      </c>
      <c r="Y17" s="2">
        <v>15</v>
      </c>
      <c r="Z17" s="2">
        <v>232</v>
      </c>
      <c r="AA17" s="2">
        <v>138</v>
      </c>
      <c r="AB17" s="3">
        <v>0.5948</v>
      </c>
      <c r="AC17" s="2">
        <v>94</v>
      </c>
      <c r="AD17" s="3">
        <v>0.4052</v>
      </c>
      <c r="AE17" s="2">
        <v>15</v>
      </c>
      <c r="AF17" s="2">
        <v>351</v>
      </c>
      <c r="AG17" s="2">
        <v>97</v>
      </c>
      <c r="AH17" s="3">
        <v>0.27639999999999998</v>
      </c>
      <c r="AI17" s="2">
        <v>196</v>
      </c>
      <c r="AJ17" s="3">
        <v>0.55840000000000001</v>
      </c>
      <c r="AK17" s="2">
        <v>58</v>
      </c>
      <c r="AL17" s="3">
        <v>0.16520000000000001</v>
      </c>
    </row>
    <row r="18" spans="1:38" ht="17">
      <c r="A18" s="2">
        <v>16</v>
      </c>
      <c r="B18" s="2">
        <v>193</v>
      </c>
      <c r="C18" s="2">
        <v>107</v>
      </c>
      <c r="D18" s="3">
        <v>0.5544</v>
      </c>
      <c r="E18" s="2">
        <v>54</v>
      </c>
      <c r="F18" s="3">
        <v>0.27979999999999999</v>
      </c>
      <c r="G18" s="2">
        <v>5</v>
      </c>
      <c r="H18" s="3">
        <v>2.5899999999999999E-2</v>
      </c>
      <c r="I18" s="2">
        <v>27</v>
      </c>
      <c r="J18" s="3">
        <v>0.1399</v>
      </c>
      <c r="K18" s="2">
        <v>16</v>
      </c>
      <c r="L18" s="2">
        <v>155</v>
      </c>
      <c r="M18" s="2">
        <v>40</v>
      </c>
      <c r="N18" s="3">
        <v>0.2581</v>
      </c>
      <c r="O18" s="2">
        <v>20</v>
      </c>
      <c r="P18" s="3">
        <v>0.129</v>
      </c>
      <c r="Q18" s="2">
        <v>31</v>
      </c>
      <c r="R18" s="3">
        <v>0.2</v>
      </c>
      <c r="S18" s="2">
        <v>40</v>
      </c>
      <c r="T18" s="3">
        <v>0.2581</v>
      </c>
      <c r="U18" s="2">
        <v>14</v>
      </c>
      <c r="V18" s="3">
        <v>9.0300000000000005E-2</v>
      </c>
      <c r="W18" s="2">
        <v>10</v>
      </c>
      <c r="X18" s="3">
        <v>6.4500000000000002E-2</v>
      </c>
      <c r="Y18" s="2">
        <v>16</v>
      </c>
      <c r="Z18" s="2">
        <v>233</v>
      </c>
      <c r="AA18" s="2">
        <v>154</v>
      </c>
      <c r="AB18" s="3">
        <v>0.66090000000000004</v>
      </c>
      <c r="AC18" s="2">
        <v>79</v>
      </c>
      <c r="AD18" s="3">
        <v>0.33910000000000001</v>
      </c>
      <c r="AE18" s="2">
        <v>16</v>
      </c>
      <c r="AF18" s="2">
        <v>212</v>
      </c>
      <c r="AG18" s="2">
        <v>42</v>
      </c>
      <c r="AH18" s="3">
        <v>0.1981</v>
      </c>
      <c r="AI18" s="2">
        <v>134</v>
      </c>
      <c r="AJ18" s="3">
        <v>0.6321</v>
      </c>
      <c r="AK18" s="2">
        <v>36</v>
      </c>
      <c r="AL18" s="3">
        <v>0.16980000000000001</v>
      </c>
    </row>
    <row r="19" spans="1:38" ht="17">
      <c r="A19" s="2">
        <v>17</v>
      </c>
      <c r="B19" s="2">
        <v>198</v>
      </c>
      <c r="C19" s="2">
        <v>102</v>
      </c>
      <c r="D19" s="3">
        <v>0.51519999999999999</v>
      </c>
      <c r="E19" s="2">
        <v>64</v>
      </c>
      <c r="F19" s="3">
        <v>0.32319999999999999</v>
      </c>
      <c r="G19" s="2">
        <v>7</v>
      </c>
      <c r="H19" s="3">
        <v>3.5400000000000001E-2</v>
      </c>
      <c r="I19" s="2">
        <v>25</v>
      </c>
      <c r="J19" s="3">
        <v>0.1263</v>
      </c>
      <c r="K19" s="2">
        <v>17</v>
      </c>
      <c r="L19" s="2">
        <v>297</v>
      </c>
      <c r="M19" s="2">
        <v>99</v>
      </c>
      <c r="N19" s="3">
        <v>0.33329999999999999</v>
      </c>
      <c r="O19" s="2">
        <v>73</v>
      </c>
      <c r="P19" s="3">
        <v>0.24579999999999999</v>
      </c>
      <c r="Q19" s="2">
        <v>39</v>
      </c>
      <c r="R19" s="3">
        <v>0.1313</v>
      </c>
      <c r="S19" s="2">
        <v>46</v>
      </c>
      <c r="T19" s="3">
        <v>0.15490000000000001</v>
      </c>
      <c r="U19" s="2">
        <v>12</v>
      </c>
      <c r="V19" s="3">
        <v>4.0399999999999998E-2</v>
      </c>
      <c r="W19" s="2">
        <v>28</v>
      </c>
      <c r="X19" s="3">
        <v>9.4299999999999995E-2</v>
      </c>
      <c r="Y19" s="2">
        <v>17</v>
      </c>
      <c r="Z19" s="2">
        <v>242</v>
      </c>
      <c r="AA19" s="2">
        <v>173</v>
      </c>
      <c r="AB19" s="3">
        <v>0.71489999999999998</v>
      </c>
      <c r="AC19" s="2">
        <v>69</v>
      </c>
      <c r="AD19" s="3">
        <v>0.28510000000000002</v>
      </c>
      <c r="AE19" s="2">
        <v>17</v>
      </c>
      <c r="AF19" s="2">
        <v>237</v>
      </c>
      <c r="AG19" s="2">
        <v>73</v>
      </c>
      <c r="AH19" s="3">
        <v>0.308</v>
      </c>
      <c r="AI19" s="2">
        <v>133</v>
      </c>
      <c r="AJ19" s="3">
        <v>0.56120000000000003</v>
      </c>
      <c r="AK19" s="2">
        <v>31</v>
      </c>
      <c r="AL19" s="3">
        <v>0.1308</v>
      </c>
    </row>
    <row r="20" spans="1:38" ht="17">
      <c r="A20" s="2">
        <v>18</v>
      </c>
      <c r="B20" s="2">
        <v>219</v>
      </c>
      <c r="C20" s="2">
        <v>99</v>
      </c>
      <c r="D20" s="3">
        <v>0.4521</v>
      </c>
      <c r="E20" s="2">
        <v>60</v>
      </c>
      <c r="F20" s="3">
        <v>0.27400000000000002</v>
      </c>
      <c r="G20" s="2">
        <v>13</v>
      </c>
      <c r="H20" s="3">
        <v>5.9400000000000001E-2</v>
      </c>
      <c r="I20" s="2">
        <v>47</v>
      </c>
      <c r="J20" s="3">
        <v>0.21460000000000001</v>
      </c>
      <c r="K20" s="2">
        <v>18</v>
      </c>
      <c r="L20" s="2">
        <v>227</v>
      </c>
      <c r="M20" s="2">
        <v>11</v>
      </c>
      <c r="N20" s="3">
        <v>4.8500000000000001E-2</v>
      </c>
      <c r="O20" s="2">
        <v>16</v>
      </c>
      <c r="P20" s="3">
        <v>7.0499999999999993E-2</v>
      </c>
      <c r="Q20" s="2">
        <v>99</v>
      </c>
      <c r="R20" s="3">
        <v>0.43609999999999999</v>
      </c>
      <c r="S20" s="2">
        <v>62</v>
      </c>
      <c r="T20" s="3">
        <v>0.27310000000000001</v>
      </c>
      <c r="U20" s="2">
        <v>18</v>
      </c>
      <c r="V20" s="3">
        <v>7.9299999999999995E-2</v>
      </c>
      <c r="W20" s="2">
        <v>21</v>
      </c>
      <c r="X20" s="3">
        <v>9.2499999999999999E-2</v>
      </c>
      <c r="Y20" s="2">
        <v>18</v>
      </c>
      <c r="Z20" s="2">
        <v>330</v>
      </c>
      <c r="AA20" s="2">
        <v>246</v>
      </c>
      <c r="AB20" s="3">
        <v>0.74550000000000005</v>
      </c>
      <c r="AC20" s="2">
        <v>84</v>
      </c>
      <c r="AD20" s="3">
        <v>0.2545</v>
      </c>
      <c r="AE20" s="2">
        <v>18</v>
      </c>
      <c r="AF20" s="2">
        <v>299</v>
      </c>
      <c r="AG20" s="2">
        <v>83</v>
      </c>
      <c r="AH20" s="3">
        <v>0.27760000000000001</v>
      </c>
      <c r="AI20" s="2">
        <v>135</v>
      </c>
      <c r="AJ20" s="3">
        <v>0.45150000000000001</v>
      </c>
      <c r="AK20" s="2">
        <v>81</v>
      </c>
      <c r="AL20" s="3">
        <v>0.27089999999999997</v>
      </c>
    </row>
    <row r="21" spans="1:38" ht="17">
      <c r="A21" s="2">
        <v>19</v>
      </c>
      <c r="B21" s="2">
        <v>292</v>
      </c>
      <c r="C21" s="2">
        <v>150</v>
      </c>
      <c r="D21" s="3">
        <v>0.51370000000000005</v>
      </c>
      <c r="E21" s="2">
        <v>85</v>
      </c>
      <c r="F21" s="3">
        <v>0.29110000000000003</v>
      </c>
      <c r="G21" s="2">
        <v>10</v>
      </c>
      <c r="H21" s="3">
        <v>3.4200000000000001E-2</v>
      </c>
      <c r="I21" s="2">
        <v>47</v>
      </c>
      <c r="J21" s="3">
        <v>0.161</v>
      </c>
      <c r="K21" s="2">
        <v>19</v>
      </c>
      <c r="L21" s="2">
        <v>238</v>
      </c>
      <c r="M21" s="2">
        <v>4</v>
      </c>
      <c r="N21" s="3">
        <v>1.6799999999999999E-2</v>
      </c>
      <c r="O21" s="2">
        <v>18</v>
      </c>
      <c r="P21" s="3">
        <v>7.5600000000000001E-2</v>
      </c>
      <c r="Q21" s="2">
        <v>132</v>
      </c>
      <c r="R21" s="3">
        <v>0.55459999999999998</v>
      </c>
      <c r="S21" s="2">
        <v>56</v>
      </c>
      <c r="T21" s="3">
        <v>0.23530000000000001</v>
      </c>
      <c r="U21" s="2">
        <v>10</v>
      </c>
      <c r="V21" s="3">
        <v>4.2000000000000003E-2</v>
      </c>
      <c r="W21" s="2">
        <v>18</v>
      </c>
      <c r="X21" s="3">
        <v>7.5600000000000001E-2</v>
      </c>
      <c r="Y21" s="2">
        <v>19</v>
      </c>
      <c r="Z21" s="2">
        <v>204</v>
      </c>
      <c r="AA21" s="2">
        <v>151</v>
      </c>
      <c r="AB21" s="3">
        <v>0.74019999999999997</v>
      </c>
      <c r="AC21" s="2">
        <v>53</v>
      </c>
      <c r="AD21" s="3">
        <v>0.25979999999999998</v>
      </c>
      <c r="AE21" s="2">
        <v>19</v>
      </c>
      <c r="AF21" s="2">
        <v>256</v>
      </c>
      <c r="AG21" s="2">
        <v>76</v>
      </c>
      <c r="AH21" s="3">
        <v>0.2969</v>
      </c>
      <c r="AI21" s="2">
        <v>143</v>
      </c>
      <c r="AJ21" s="3">
        <v>0.55859999999999999</v>
      </c>
      <c r="AK21" s="2">
        <v>37</v>
      </c>
      <c r="AL21" s="3">
        <v>0.14449999999999999</v>
      </c>
    </row>
    <row r="22" spans="1:38" ht="17">
      <c r="A22" s="2">
        <v>20</v>
      </c>
      <c r="B22" s="2">
        <v>175</v>
      </c>
      <c r="C22" s="2">
        <v>83</v>
      </c>
      <c r="D22" s="3">
        <v>0.4743</v>
      </c>
      <c r="E22" s="2">
        <v>50</v>
      </c>
      <c r="F22" s="3">
        <v>0.28570000000000001</v>
      </c>
      <c r="G22" s="2">
        <v>8</v>
      </c>
      <c r="H22" s="3">
        <v>4.5699999999999998E-2</v>
      </c>
      <c r="I22" s="2">
        <v>34</v>
      </c>
      <c r="J22" s="3">
        <v>0.1943</v>
      </c>
      <c r="K22" s="2">
        <v>20</v>
      </c>
      <c r="L22" s="2">
        <v>152</v>
      </c>
      <c r="M22" s="2">
        <v>13</v>
      </c>
      <c r="N22" s="3">
        <v>8.5500000000000007E-2</v>
      </c>
      <c r="O22" s="2">
        <v>9</v>
      </c>
      <c r="P22" s="3">
        <v>5.9200000000000003E-2</v>
      </c>
      <c r="Q22" s="2">
        <v>21</v>
      </c>
      <c r="R22" s="3">
        <v>0.13819999999999999</v>
      </c>
      <c r="S22" s="2">
        <v>50</v>
      </c>
      <c r="T22" s="3">
        <v>0.32890000000000003</v>
      </c>
      <c r="U22" s="2">
        <v>7</v>
      </c>
      <c r="V22" s="3">
        <v>4.6100000000000002E-2</v>
      </c>
      <c r="W22" s="2">
        <v>52</v>
      </c>
      <c r="X22" s="3">
        <v>0.34210000000000002</v>
      </c>
      <c r="Y22" s="2">
        <v>20</v>
      </c>
      <c r="Z22" s="2">
        <v>256</v>
      </c>
      <c r="AA22" s="2">
        <v>188</v>
      </c>
      <c r="AB22" s="3">
        <v>0.73440000000000005</v>
      </c>
      <c r="AC22" s="2">
        <v>68</v>
      </c>
      <c r="AD22" s="3">
        <v>0.2656</v>
      </c>
      <c r="AE22" s="2">
        <v>20</v>
      </c>
      <c r="AF22" s="2">
        <v>266</v>
      </c>
      <c r="AG22" s="2">
        <v>72</v>
      </c>
      <c r="AH22" s="3">
        <v>0.2707</v>
      </c>
      <c r="AI22" s="2">
        <v>163</v>
      </c>
      <c r="AJ22" s="3">
        <v>0.61280000000000001</v>
      </c>
      <c r="AK22" s="2">
        <v>31</v>
      </c>
      <c r="AL22" s="3">
        <v>0.11650000000000001</v>
      </c>
    </row>
    <row r="23" spans="1:38" ht="17">
      <c r="A23" s="2">
        <v>21</v>
      </c>
      <c r="B23" s="2">
        <v>171</v>
      </c>
      <c r="C23" s="2">
        <v>77</v>
      </c>
      <c r="D23" s="3">
        <v>0.45029999999999998</v>
      </c>
      <c r="E23" s="2">
        <v>33</v>
      </c>
      <c r="F23" s="3">
        <v>0.193</v>
      </c>
      <c r="G23" s="2">
        <v>8</v>
      </c>
      <c r="H23" s="3">
        <v>4.6800000000000001E-2</v>
      </c>
      <c r="I23" s="2">
        <v>53</v>
      </c>
      <c r="J23" s="3">
        <v>0.30990000000000001</v>
      </c>
      <c r="K23" s="2">
        <v>21</v>
      </c>
      <c r="L23" s="2">
        <v>224</v>
      </c>
      <c r="M23" s="2">
        <v>106</v>
      </c>
      <c r="N23" s="3">
        <v>0.47320000000000001</v>
      </c>
      <c r="O23" s="2">
        <v>19</v>
      </c>
      <c r="P23" s="3">
        <v>8.48E-2</v>
      </c>
      <c r="Q23" s="2">
        <v>33</v>
      </c>
      <c r="R23" s="3">
        <v>0.14729999999999999</v>
      </c>
      <c r="S23" s="2">
        <v>31</v>
      </c>
      <c r="T23" s="3">
        <v>0.1384</v>
      </c>
      <c r="U23" s="2">
        <v>9</v>
      </c>
      <c r="V23" s="3">
        <v>4.02E-2</v>
      </c>
      <c r="W23" s="2">
        <v>26</v>
      </c>
      <c r="X23" s="3">
        <v>0.11609999999999999</v>
      </c>
      <c r="Y23" s="2">
        <v>21</v>
      </c>
      <c r="Z23" s="2">
        <v>264</v>
      </c>
      <c r="AA23" s="2">
        <v>194</v>
      </c>
      <c r="AB23" s="3">
        <v>0.73480000000000001</v>
      </c>
      <c r="AC23" s="2">
        <v>70</v>
      </c>
      <c r="AD23" s="3">
        <v>0.26519999999999999</v>
      </c>
      <c r="AE23" s="2">
        <v>21</v>
      </c>
      <c r="AF23" s="2">
        <v>215</v>
      </c>
      <c r="AG23" s="2">
        <v>77</v>
      </c>
      <c r="AH23" s="3">
        <v>0.35809999999999997</v>
      </c>
      <c r="AI23" s="2">
        <v>122</v>
      </c>
      <c r="AJ23" s="3">
        <v>0.56740000000000002</v>
      </c>
      <c r="AK23" s="2">
        <v>16</v>
      </c>
      <c r="AL23" s="3">
        <v>7.4399999999999994E-2</v>
      </c>
    </row>
    <row r="24" spans="1:38" ht="17">
      <c r="A24" s="2">
        <v>22</v>
      </c>
      <c r="B24" s="2">
        <v>128</v>
      </c>
      <c r="C24" s="2">
        <v>79</v>
      </c>
      <c r="D24" s="3">
        <v>0.61719999999999997</v>
      </c>
      <c r="E24" s="2">
        <v>37</v>
      </c>
      <c r="F24" s="3">
        <v>0.28910000000000002</v>
      </c>
      <c r="G24" s="2">
        <v>4</v>
      </c>
      <c r="H24" s="3">
        <v>3.1300000000000001E-2</v>
      </c>
      <c r="I24" s="2">
        <v>8</v>
      </c>
      <c r="J24" s="3">
        <v>6.25E-2</v>
      </c>
      <c r="K24" s="2">
        <v>22</v>
      </c>
      <c r="L24" s="2">
        <v>270</v>
      </c>
      <c r="M24" s="2">
        <v>20</v>
      </c>
      <c r="N24" s="3">
        <v>7.4099999999999999E-2</v>
      </c>
      <c r="O24" s="2">
        <v>29</v>
      </c>
      <c r="P24" s="3">
        <v>0.1074</v>
      </c>
      <c r="Q24" s="2">
        <v>69</v>
      </c>
      <c r="R24" s="3">
        <v>0.25559999999999999</v>
      </c>
      <c r="S24" s="2">
        <v>67</v>
      </c>
      <c r="T24" s="3">
        <v>0.24809999999999999</v>
      </c>
      <c r="U24" s="2">
        <v>9</v>
      </c>
      <c r="V24" s="3">
        <v>3.3300000000000003E-2</v>
      </c>
      <c r="W24" s="2">
        <v>76</v>
      </c>
      <c r="X24" s="3">
        <v>0.28149999999999997</v>
      </c>
      <c r="Y24" s="2">
        <v>22</v>
      </c>
      <c r="Z24" s="2">
        <v>215</v>
      </c>
      <c r="AA24" s="2">
        <v>163</v>
      </c>
      <c r="AB24" s="3">
        <v>0.7581</v>
      </c>
      <c r="AC24" s="2">
        <v>52</v>
      </c>
      <c r="AD24" s="3">
        <v>0.2419</v>
      </c>
      <c r="AE24" s="2">
        <v>22</v>
      </c>
      <c r="AF24" s="2">
        <v>316</v>
      </c>
      <c r="AG24" s="2">
        <v>46</v>
      </c>
      <c r="AH24" s="3">
        <v>0.14560000000000001</v>
      </c>
      <c r="AI24" s="2">
        <v>186</v>
      </c>
      <c r="AJ24" s="3">
        <v>0.58860000000000001</v>
      </c>
      <c r="AK24" s="2">
        <v>84</v>
      </c>
      <c r="AL24" s="3">
        <v>0.26579999999999998</v>
      </c>
    </row>
    <row r="25" spans="1:38" ht="17">
      <c r="A25" s="2">
        <v>23</v>
      </c>
      <c r="B25" s="2">
        <v>294</v>
      </c>
      <c r="C25" s="2">
        <v>148</v>
      </c>
      <c r="D25" s="3">
        <v>0.50339999999999996</v>
      </c>
      <c r="E25" s="2">
        <v>73</v>
      </c>
      <c r="F25" s="3">
        <v>0.24829999999999999</v>
      </c>
      <c r="G25" s="2">
        <v>6</v>
      </c>
      <c r="H25" s="3">
        <v>2.0400000000000001E-2</v>
      </c>
      <c r="I25" s="2">
        <v>67</v>
      </c>
      <c r="J25" s="3">
        <v>0.22789999999999999</v>
      </c>
      <c r="K25" s="2">
        <v>23</v>
      </c>
      <c r="L25" s="2">
        <v>232</v>
      </c>
      <c r="M25" s="2">
        <v>7</v>
      </c>
      <c r="N25" s="3">
        <v>3.0200000000000001E-2</v>
      </c>
      <c r="O25" s="2">
        <v>7</v>
      </c>
      <c r="P25" s="3">
        <v>3.0200000000000001E-2</v>
      </c>
      <c r="Q25" s="2">
        <v>76</v>
      </c>
      <c r="R25" s="3">
        <v>0.3276</v>
      </c>
      <c r="S25" s="2">
        <v>108</v>
      </c>
      <c r="T25" s="3">
        <v>0.46550000000000002</v>
      </c>
      <c r="U25" s="2">
        <v>11</v>
      </c>
      <c r="V25" s="3">
        <v>4.7399999999999998E-2</v>
      </c>
      <c r="W25" s="2">
        <v>23</v>
      </c>
      <c r="X25" s="3">
        <v>9.9099999999999994E-2</v>
      </c>
      <c r="Y25" s="2">
        <v>23</v>
      </c>
      <c r="Z25" s="2">
        <v>237</v>
      </c>
      <c r="AA25" s="2">
        <v>152</v>
      </c>
      <c r="AB25" s="3">
        <v>0.64139999999999997</v>
      </c>
      <c r="AC25" s="2">
        <v>85</v>
      </c>
      <c r="AD25" s="3">
        <v>0.35859999999999997</v>
      </c>
      <c r="AE25" s="2">
        <v>23</v>
      </c>
      <c r="AF25" s="2">
        <v>356</v>
      </c>
      <c r="AG25" s="2">
        <v>72</v>
      </c>
      <c r="AH25" s="3">
        <v>0.20219999999999999</v>
      </c>
      <c r="AI25" s="2">
        <v>201</v>
      </c>
      <c r="AJ25" s="3">
        <v>0.56459999999999999</v>
      </c>
      <c r="AK25" s="2">
        <v>83</v>
      </c>
      <c r="AL25" s="3">
        <v>0.2331</v>
      </c>
    </row>
    <row r="26" spans="1:38" ht="17">
      <c r="A26" s="2">
        <v>24</v>
      </c>
      <c r="B26" s="2">
        <v>160</v>
      </c>
      <c r="C26" s="2">
        <v>110</v>
      </c>
      <c r="D26" s="3">
        <v>0.6875</v>
      </c>
      <c r="E26" s="2">
        <v>32</v>
      </c>
      <c r="F26" s="3">
        <v>0.2</v>
      </c>
      <c r="G26" s="2">
        <v>2</v>
      </c>
      <c r="H26" s="3">
        <v>1.2500000000000001E-2</v>
      </c>
      <c r="I26" s="2">
        <v>16</v>
      </c>
      <c r="J26" s="3">
        <v>0.1</v>
      </c>
      <c r="K26" s="2">
        <v>24</v>
      </c>
      <c r="L26" s="2">
        <v>192</v>
      </c>
      <c r="M26" s="2">
        <v>22</v>
      </c>
      <c r="N26" s="3">
        <v>0.11459999999999999</v>
      </c>
      <c r="O26" s="2">
        <v>25</v>
      </c>
      <c r="P26" s="3">
        <v>0.13020000000000001</v>
      </c>
      <c r="Q26" s="2">
        <v>27</v>
      </c>
      <c r="R26" s="3">
        <v>0.1406</v>
      </c>
      <c r="S26" s="2">
        <v>52</v>
      </c>
      <c r="T26" s="3">
        <v>0.27079999999999999</v>
      </c>
      <c r="U26" s="2">
        <v>12</v>
      </c>
      <c r="V26" s="3">
        <v>6.25E-2</v>
      </c>
      <c r="W26" s="2">
        <v>54</v>
      </c>
      <c r="X26" s="3">
        <v>0.28129999999999999</v>
      </c>
      <c r="Y26" s="2">
        <v>24</v>
      </c>
      <c r="Z26" s="2">
        <v>244</v>
      </c>
      <c r="AA26" s="2">
        <v>161</v>
      </c>
      <c r="AB26" s="3">
        <v>0.65980000000000005</v>
      </c>
      <c r="AC26" s="2">
        <v>83</v>
      </c>
      <c r="AD26" s="3">
        <v>0.3402</v>
      </c>
      <c r="AE26" s="2">
        <v>24</v>
      </c>
      <c r="AF26" s="2">
        <v>256</v>
      </c>
      <c r="AG26" s="2">
        <v>59</v>
      </c>
      <c r="AH26" s="3">
        <v>0.23050000000000001</v>
      </c>
      <c r="AI26" s="2">
        <v>161</v>
      </c>
      <c r="AJ26" s="3">
        <v>0.62890000000000001</v>
      </c>
      <c r="AK26" s="2">
        <v>36</v>
      </c>
      <c r="AL26" s="3">
        <v>0.1406</v>
      </c>
    </row>
    <row r="27" spans="1:38" ht="17">
      <c r="A27" s="2">
        <v>25</v>
      </c>
      <c r="B27" s="2">
        <v>148</v>
      </c>
      <c r="C27" s="2">
        <v>84</v>
      </c>
      <c r="D27" s="3">
        <v>0.56759999999999999</v>
      </c>
      <c r="E27" s="2">
        <v>43</v>
      </c>
      <c r="F27" s="3">
        <v>0.29049999999999998</v>
      </c>
      <c r="G27" s="2">
        <v>6</v>
      </c>
      <c r="H27" s="3">
        <v>4.0500000000000001E-2</v>
      </c>
      <c r="I27" s="2">
        <v>15</v>
      </c>
      <c r="J27" s="3">
        <v>0.1014</v>
      </c>
      <c r="K27" s="2">
        <v>25</v>
      </c>
      <c r="L27" s="2">
        <v>187</v>
      </c>
      <c r="M27" s="2">
        <v>43</v>
      </c>
      <c r="N27" s="3">
        <v>0.22989999999999999</v>
      </c>
      <c r="O27" s="2">
        <v>19</v>
      </c>
      <c r="P27" s="3">
        <v>0.1016</v>
      </c>
      <c r="Q27" s="2">
        <v>31</v>
      </c>
      <c r="R27" s="3">
        <v>0.1658</v>
      </c>
      <c r="S27" s="2">
        <v>64</v>
      </c>
      <c r="T27" s="3">
        <v>0.3422</v>
      </c>
      <c r="U27" s="2">
        <v>9</v>
      </c>
      <c r="V27" s="3">
        <v>4.8099999999999997E-2</v>
      </c>
      <c r="W27" s="2">
        <v>21</v>
      </c>
      <c r="X27" s="3">
        <v>0.1123</v>
      </c>
      <c r="Y27" s="2">
        <v>25</v>
      </c>
      <c r="Z27" s="2">
        <v>263</v>
      </c>
      <c r="AA27" s="2">
        <v>198</v>
      </c>
      <c r="AB27" s="3">
        <v>0.75290000000000001</v>
      </c>
      <c r="AC27" s="2">
        <v>65</v>
      </c>
      <c r="AD27" s="3">
        <v>0.24709999999999999</v>
      </c>
      <c r="AE27" s="2">
        <v>25</v>
      </c>
      <c r="AF27" s="2">
        <v>217</v>
      </c>
      <c r="AG27" s="2">
        <v>68</v>
      </c>
      <c r="AH27" s="3">
        <v>0.31340000000000001</v>
      </c>
      <c r="AI27" s="2">
        <v>131</v>
      </c>
      <c r="AJ27" s="3">
        <v>0.60370000000000001</v>
      </c>
      <c r="AK27" s="2">
        <v>18</v>
      </c>
      <c r="AL27" s="3">
        <v>8.2900000000000001E-2</v>
      </c>
    </row>
    <row r="28" spans="1:38" ht="17">
      <c r="A28" s="2">
        <v>26</v>
      </c>
      <c r="B28" s="2">
        <v>150</v>
      </c>
      <c r="C28" s="2">
        <v>97</v>
      </c>
      <c r="D28" s="3">
        <v>0.64670000000000005</v>
      </c>
      <c r="E28" s="2">
        <v>32</v>
      </c>
      <c r="F28" s="3">
        <v>0.21329999999999999</v>
      </c>
      <c r="G28" s="2">
        <v>7</v>
      </c>
      <c r="H28" s="3">
        <v>4.6699999999999998E-2</v>
      </c>
      <c r="I28" s="2">
        <v>14</v>
      </c>
      <c r="J28" s="3">
        <v>9.3299999999999994E-2</v>
      </c>
      <c r="K28" s="2">
        <v>26</v>
      </c>
      <c r="L28" s="2">
        <v>196</v>
      </c>
      <c r="M28" s="2">
        <v>14</v>
      </c>
      <c r="N28" s="3">
        <v>7.1400000000000005E-2</v>
      </c>
      <c r="O28" s="2">
        <v>33</v>
      </c>
      <c r="P28" s="3">
        <v>0.16839999999999999</v>
      </c>
      <c r="Q28" s="2">
        <v>41</v>
      </c>
      <c r="R28" s="3">
        <v>0.2092</v>
      </c>
      <c r="S28" s="2">
        <v>36</v>
      </c>
      <c r="T28" s="3">
        <v>0.1837</v>
      </c>
      <c r="U28" s="2">
        <v>20</v>
      </c>
      <c r="V28" s="3">
        <v>0.10199999999999999</v>
      </c>
      <c r="W28" s="2">
        <v>52</v>
      </c>
      <c r="X28" s="3">
        <v>0.26529999999999998</v>
      </c>
      <c r="Y28" s="2">
        <v>26</v>
      </c>
      <c r="Z28" s="2">
        <v>330</v>
      </c>
      <c r="AA28" s="2">
        <v>258</v>
      </c>
      <c r="AB28" s="3">
        <v>0.78180000000000005</v>
      </c>
      <c r="AC28" s="2">
        <v>72</v>
      </c>
      <c r="AD28" s="3">
        <v>0.21820000000000001</v>
      </c>
      <c r="AE28" s="2">
        <v>26</v>
      </c>
      <c r="AF28" s="2">
        <v>318</v>
      </c>
      <c r="AG28" s="2">
        <v>119</v>
      </c>
      <c r="AH28" s="3">
        <v>0.37419999999999998</v>
      </c>
      <c r="AI28" s="2">
        <v>168</v>
      </c>
      <c r="AJ28" s="3">
        <v>0.52829999999999999</v>
      </c>
      <c r="AK28" s="2">
        <v>31</v>
      </c>
      <c r="AL28" s="3">
        <v>9.7500000000000003E-2</v>
      </c>
    </row>
    <row r="29" spans="1:38" ht="17">
      <c r="A29" s="2">
        <v>27</v>
      </c>
      <c r="B29" s="2">
        <v>166</v>
      </c>
      <c r="C29" s="2">
        <v>91</v>
      </c>
      <c r="D29" s="3">
        <v>0.54820000000000002</v>
      </c>
      <c r="E29" s="2">
        <v>41</v>
      </c>
      <c r="F29" s="3">
        <v>0.247</v>
      </c>
      <c r="G29" s="2">
        <v>8</v>
      </c>
      <c r="H29" s="3">
        <v>4.82E-2</v>
      </c>
      <c r="I29" s="2">
        <v>26</v>
      </c>
      <c r="J29" s="3">
        <v>0.15659999999999999</v>
      </c>
      <c r="K29" s="2">
        <v>27</v>
      </c>
      <c r="L29" s="2">
        <v>219</v>
      </c>
      <c r="M29" s="2">
        <v>6</v>
      </c>
      <c r="N29" s="3">
        <v>2.7400000000000001E-2</v>
      </c>
      <c r="O29" s="2">
        <v>80</v>
      </c>
      <c r="P29" s="3">
        <v>0.36530000000000001</v>
      </c>
      <c r="Q29" s="2">
        <v>47</v>
      </c>
      <c r="R29" s="3">
        <v>0.21460000000000001</v>
      </c>
      <c r="S29" s="2">
        <v>47</v>
      </c>
      <c r="T29" s="3">
        <v>0.21460000000000001</v>
      </c>
      <c r="U29" s="2">
        <v>21</v>
      </c>
      <c r="V29" s="3">
        <v>9.5899999999999999E-2</v>
      </c>
      <c r="W29" s="2">
        <v>18</v>
      </c>
      <c r="X29" s="3">
        <v>8.2199999999999995E-2</v>
      </c>
      <c r="Y29" s="2">
        <v>27</v>
      </c>
      <c r="Z29" s="2">
        <v>210</v>
      </c>
      <c r="AA29" s="2">
        <v>154</v>
      </c>
      <c r="AB29" s="3">
        <v>0.73329999999999995</v>
      </c>
      <c r="AC29" s="2">
        <v>56</v>
      </c>
      <c r="AD29" s="3">
        <v>0.26669999999999999</v>
      </c>
      <c r="AE29" s="2">
        <v>27</v>
      </c>
      <c r="AF29" s="2">
        <v>301</v>
      </c>
      <c r="AG29" s="2">
        <v>81</v>
      </c>
      <c r="AH29" s="3">
        <v>0.26910000000000001</v>
      </c>
      <c r="AI29" s="2">
        <v>162</v>
      </c>
      <c r="AJ29" s="3">
        <v>0.53820000000000001</v>
      </c>
      <c r="AK29" s="2">
        <v>58</v>
      </c>
      <c r="AL29" s="3">
        <v>0.19270000000000001</v>
      </c>
    </row>
    <row r="30" spans="1:38" ht="17">
      <c r="A30" s="2">
        <v>28</v>
      </c>
      <c r="B30" s="2">
        <v>125</v>
      </c>
      <c r="C30" s="2">
        <v>105</v>
      </c>
      <c r="D30" s="3">
        <v>0.84</v>
      </c>
      <c r="E30" s="2">
        <v>11</v>
      </c>
      <c r="F30" s="3">
        <v>8.7999999999999995E-2</v>
      </c>
      <c r="G30" s="2">
        <v>3</v>
      </c>
      <c r="H30" s="3">
        <v>2.4E-2</v>
      </c>
      <c r="I30" s="2">
        <v>6</v>
      </c>
      <c r="J30" s="3">
        <v>4.8000000000000001E-2</v>
      </c>
      <c r="K30" s="2">
        <v>28</v>
      </c>
      <c r="L30" s="2">
        <v>234</v>
      </c>
      <c r="M30" s="2">
        <v>29</v>
      </c>
      <c r="N30" s="3">
        <v>0.1239</v>
      </c>
      <c r="O30" s="2">
        <v>34</v>
      </c>
      <c r="P30" s="3">
        <v>0.14530000000000001</v>
      </c>
      <c r="Q30" s="2">
        <v>70</v>
      </c>
      <c r="R30" s="3">
        <v>0.29909999999999998</v>
      </c>
      <c r="S30" s="2">
        <v>52</v>
      </c>
      <c r="T30" s="3">
        <v>0.22220000000000001</v>
      </c>
      <c r="U30" s="2">
        <v>20</v>
      </c>
      <c r="V30" s="3">
        <v>8.5500000000000007E-2</v>
      </c>
      <c r="W30" s="2">
        <v>29</v>
      </c>
      <c r="X30" s="3">
        <v>0.1239</v>
      </c>
      <c r="Y30" s="2">
        <v>28</v>
      </c>
      <c r="Z30" s="2">
        <v>244</v>
      </c>
      <c r="AA30" s="2">
        <v>206</v>
      </c>
      <c r="AB30" s="3">
        <v>0.84430000000000005</v>
      </c>
      <c r="AC30" s="2">
        <v>38</v>
      </c>
      <c r="AD30" s="3">
        <v>0.15570000000000001</v>
      </c>
      <c r="AE30" s="2">
        <v>28</v>
      </c>
      <c r="AF30" s="2">
        <v>318</v>
      </c>
      <c r="AG30" s="2">
        <v>79</v>
      </c>
      <c r="AH30" s="3">
        <v>0.24840000000000001</v>
      </c>
      <c r="AI30" s="2">
        <v>207</v>
      </c>
      <c r="AJ30" s="3">
        <v>0.65090000000000003</v>
      </c>
      <c r="AK30" s="2">
        <v>32</v>
      </c>
      <c r="AL30" s="3">
        <v>0.10059999999999999</v>
      </c>
    </row>
    <row r="31" spans="1:38" ht="17">
      <c r="A31" s="2">
        <v>29</v>
      </c>
      <c r="B31" s="2">
        <v>218</v>
      </c>
      <c r="C31" s="2">
        <v>115</v>
      </c>
      <c r="D31" s="3">
        <v>0.52749999999999997</v>
      </c>
      <c r="E31" s="2">
        <v>56</v>
      </c>
      <c r="F31" s="3">
        <v>0.25690000000000002</v>
      </c>
      <c r="G31" s="2">
        <v>6</v>
      </c>
      <c r="H31" s="3">
        <v>2.75E-2</v>
      </c>
      <c r="I31" s="2">
        <v>41</v>
      </c>
      <c r="J31" s="3">
        <v>0.18809999999999999</v>
      </c>
      <c r="K31" s="2">
        <v>29</v>
      </c>
      <c r="L31" s="2">
        <v>207</v>
      </c>
      <c r="M31" s="2">
        <v>10</v>
      </c>
      <c r="N31" s="3">
        <v>4.8300000000000003E-2</v>
      </c>
      <c r="O31" s="2">
        <v>40</v>
      </c>
      <c r="P31" s="3">
        <v>0.19320000000000001</v>
      </c>
      <c r="Q31" s="2">
        <v>65</v>
      </c>
      <c r="R31" s="3">
        <v>0.314</v>
      </c>
      <c r="S31" s="2">
        <v>42</v>
      </c>
      <c r="T31" s="3">
        <v>0.2029</v>
      </c>
      <c r="U31" s="2">
        <v>23</v>
      </c>
      <c r="V31" s="3">
        <v>0.1111</v>
      </c>
      <c r="W31" s="2">
        <v>27</v>
      </c>
      <c r="X31" s="3">
        <v>0.13039999999999999</v>
      </c>
      <c r="Y31" s="2">
        <v>29</v>
      </c>
      <c r="Z31" s="2">
        <v>272</v>
      </c>
      <c r="AA31" s="2">
        <v>164</v>
      </c>
      <c r="AB31" s="3">
        <v>0.60289999999999999</v>
      </c>
      <c r="AC31" s="2">
        <v>108</v>
      </c>
      <c r="AD31" s="3">
        <v>0.39710000000000001</v>
      </c>
      <c r="AE31" s="2">
        <v>29</v>
      </c>
      <c r="AF31" s="2">
        <v>241</v>
      </c>
      <c r="AG31" s="2">
        <v>82</v>
      </c>
      <c r="AH31" s="3">
        <v>0.3402</v>
      </c>
      <c r="AI31" s="2">
        <v>106</v>
      </c>
      <c r="AJ31" s="3">
        <v>0.43980000000000002</v>
      </c>
      <c r="AK31" s="2">
        <v>53</v>
      </c>
      <c r="AL31" s="3">
        <v>0.21990000000000001</v>
      </c>
    </row>
    <row r="32" spans="1:38" ht="17">
      <c r="A32" s="2">
        <v>30</v>
      </c>
      <c r="B32" s="2">
        <v>246</v>
      </c>
      <c r="C32" s="2">
        <v>129</v>
      </c>
      <c r="D32" s="3">
        <v>0.52439999999999998</v>
      </c>
      <c r="E32" s="2">
        <v>75</v>
      </c>
      <c r="F32" s="3">
        <v>0.3049</v>
      </c>
      <c r="G32" s="2">
        <v>12</v>
      </c>
      <c r="H32" s="3">
        <v>4.8800000000000003E-2</v>
      </c>
      <c r="I32" s="2">
        <v>30</v>
      </c>
      <c r="J32" s="3">
        <v>0.122</v>
      </c>
      <c r="K32" s="2">
        <v>30</v>
      </c>
      <c r="L32" s="2">
        <v>204</v>
      </c>
      <c r="M32" s="2">
        <v>11</v>
      </c>
      <c r="N32" s="3">
        <v>5.3900000000000003E-2</v>
      </c>
      <c r="O32" s="2">
        <v>25</v>
      </c>
      <c r="P32" s="3">
        <v>0.1225</v>
      </c>
      <c r="Q32" s="2">
        <v>77</v>
      </c>
      <c r="R32" s="3">
        <v>0.3775</v>
      </c>
      <c r="S32" s="2">
        <v>44</v>
      </c>
      <c r="T32" s="3">
        <v>0.2157</v>
      </c>
      <c r="U32" s="2">
        <v>22</v>
      </c>
      <c r="V32" s="3">
        <v>0.10780000000000001</v>
      </c>
      <c r="W32" s="2">
        <v>25</v>
      </c>
      <c r="X32" s="3">
        <v>0.1225</v>
      </c>
      <c r="Y32" s="2">
        <v>30</v>
      </c>
      <c r="Z32" s="2">
        <v>285</v>
      </c>
      <c r="AA32" s="2">
        <v>199</v>
      </c>
      <c r="AB32" s="3">
        <v>0.69820000000000004</v>
      </c>
      <c r="AC32" s="2">
        <v>86</v>
      </c>
      <c r="AD32" s="3">
        <v>0.30180000000000001</v>
      </c>
      <c r="AE32" s="2">
        <v>30</v>
      </c>
      <c r="AF32" s="2">
        <v>333</v>
      </c>
      <c r="AG32" s="2">
        <v>71</v>
      </c>
      <c r="AH32" s="3">
        <v>0.2132</v>
      </c>
      <c r="AI32" s="2">
        <v>197</v>
      </c>
      <c r="AJ32" s="3">
        <v>0.59160000000000001</v>
      </c>
      <c r="AK32" s="2">
        <v>65</v>
      </c>
      <c r="AL32" s="3">
        <v>0.19520000000000001</v>
      </c>
    </row>
    <row r="33" spans="1:38" ht="17">
      <c r="A33" s="2">
        <v>31</v>
      </c>
      <c r="B33" s="2">
        <v>208</v>
      </c>
      <c r="C33" s="2">
        <v>148</v>
      </c>
      <c r="D33" s="3">
        <v>0.71150000000000002</v>
      </c>
      <c r="E33" s="2">
        <v>39</v>
      </c>
      <c r="F33" s="3">
        <v>0.1875</v>
      </c>
      <c r="G33" s="2">
        <v>4</v>
      </c>
      <c r="H33" s="3">
        <v>1.9199999999999998E-2</v>
      </c>
      <c r="I33" s="2">
        <v>17</v>
      </c>
      <c r="J33" s="3">
        <v>8.1699999999999995E-2</v>
      </c>
      <c r="K33" s="2">
        <v>31</v>
      </c>
      <c r="L33" s="2">
        <v>326</v>
      </c>
      <c r="M33" s="2">
        <v>23</v>
      </c>
      <c r="N33" s="3">
        <v>7.0599999999999996E-2</v>
      </c>
      <c r="O33" s="2">
        <v>43</v>
      </c>
      <c r="P33" s="3">
        <v>0.13189999999999999</v>
      </c>
      <c r="Q33" s="2">
        <v>89</v>
      </c>
      <c r="R33" s="3">
        <v>0.27300000000000002</v>
      </c>
      <c r="S33" s="2">
        <v>90</v>
      </c>
      <c r="T33" s="3">
        <v>0.27610000000000001</v>
      </c>
      <c r="U33" s="2">
        <v>29</v>
      </c>
      <c r="V33" s="3">
        <v>8.8999999999999996E-2</v>
      </c>
      <c r="W33" s="2">
        <v>52</v>
      </c>
      <c r="X33" s="3">
        <v>0.1595</v>
      </c>
      <c r="Y33" s="2">
        <v>31</v>
      </c>
      <c r="Z33" s="2">
        <v>294</v>
      </c>
      <c r="AA33" s="2">
        <v>217</v>
      </c>
      <c r="AB33" s="3">
        <v>0.73809999999999998</v>
      </c>
      <c r="AC33" s="2">
        <v>77</v>
      </c>
      <c r="AD33" s="3">
        <v>0.26190000000000002</v>
      </c>
      <c r="AE33" s="2">
        <v>31</v>
      </c>
      <c r="AF33" s="2">
        <v>376</v>
      </c>
      <c r="AG33" s="2">
        <v>31</v>
      </c>
      <c r="AH33" s="3">
        <v>8.2400000000000001E-2</v>
      </c>
      <c r="AI33" s="2">
        <v>263</v>
      </c>
      <c r="AJ33" s="3">
        <v>0.69950000000000001</v>
      </c>
      <c r="AK33" s="2">
        <v>82</v>
      </c>
      <c r="AL33" s="3">
        <v>0.21809999999999999</v>
      </c>
    </row>
    <row r="34" spans="1:38" ht="17">
      <c r="A34" s="2">
        <v>32</v>
      </c>
      <c r="B34" s="2">
        <v>194</v>
      </c>
      <c r="C34" s="2">
        <v>94</v>
      </c>
      <c r="D34" s="3">
        <v>0.48449999999999999</v>
      </c>
      <c r="E34" s="2">
        <v>36</v>
      </c>
      <c r="F34" s="3">
        <v>0.18559999999999999</v>
      </c>
      <c r="G34" s="2">
        <v>15</v>
      </c>
      <c r="H34" s="3">
        <v>7.7299999999999994E-2</v>
      </c>
      <c r="I34" s="2">
        <v>49</v>
      </c>
      <c r="J34" s="3">
        <v>0.25259999999999999</v>
      </c>
      <c r="K34" s="2">
        <v>32</v>
      </c>
      <c r="L34" s="2">
        <v>163</v>
      </c>
      <c r="M34" s="2">
        <v>12</v>
      </c>
      <c r="N34" s="3">
        <v>7.3599999999999999E-2</v>
      </c>
      <c r="O34" s="2">
        <v>36</v>
      </c>
      <c r="P34" s="3">
        <v>0.22090000000000001</v>
      </c>
      <c r="Q34" s="2">
        <v>38</v>
      </c>
      <c r="R34" s="3">
        <v>0.2331</v>
      </c>
      <c r="S34" s="2">
        <v>37</v>
      </c>
      <c r="T34" s="3">
        <v>0.22700000000000001</v>
      </c>
      <c r="U34" s="2">
        <v>24</v>
      </c>
      <c r="V34" s="3">
        <v>0.1472</v>
      </c>
      <c r="W34" s="2">
        <v>16</v>
      </c>
      <c r="X34" s="3">
        <v>9.8199999999999996E-2</v>
      </c>
      <c r="Y34" s="2">
        <v>32</v>
      </c>
      <c r="Z34" s="2">
        <v>232</v>
      </c>
      <c r="AA34" s="2">
        <v>170</v>
      </c>
      <c r="AB34" s="3">
        <v>0.73280000000000001</v>
      </c>
      <c r="AC34" s="2">
        <v>62</v>
      </c>
      <c r="AD34" s="3">
        <v>0.26719999999999999</v>
      </c>
      <c r="AE34" s="2">
        <v>32</v>
      </c>
      <c r="AF34" s="2">
        <v>275</v>
      </c>
      <c r="AG34" s="2">
        <v>62</v>
      </c>
      <c r="AH34" s="3">
        <v>0.22550000000000001</v>
      </c>
      <c r="AI34" s="2">
        <v>163</v>
      </c>
      <c r="AJ34" s="3">
        <v>0.5927</v>
      </c>
      <c r="AK34" s="2">
        <v>50</v>
      </c>
      <c r="AL34" s="3">
        <v>0.18179999999999999</v>
      </c>
    </row>
    <row r="35" spans="1:38" ht="17">
      <c r="A35" s="2">
        <v>33</v>
      </c>
      <c r="B35" s="2">
        <v>231</v>
      </c>
      <c r="C35" s="2">
        <v>105</v>
      </c>
      <c r="D35" s="3">
        <v>0.45450000000000002</v>
      </c>
      <c r="E35" s="2">
        <v>50</v>
      </c>
      <c r="F35" s="3">
        <v>0.2165</v>
      </c>
      <c r="G35" s="2">
        <v>6</v>
      </c>
      <c r="H35" s="3">
        <v>2.5999999999999999E-2</v>
      </c>
      <c r="I35" s="2">
        <v>70</v>
      </c>
      <c r="J35" s="3">
        <v>0.30299999999999999</v>
      </c>
      <c r="K35" s="2">
        <v>33</v>
      </c>
      <c r="L35" s="2">
        <v>358</v>
      </c>
      <c r="M35" s="2">
        <v>23</v>
      </c>
      <c r="N35" s="3">
        <v>6.4199999999999993E-2</v>
      </c>
      <c r="O35" s="2">
        <v>41</v>
      </c>
      <c r="P35" s="3">
        <v>0.1145</v>
      </c>
      <c r="Q35" s="2">
        <v>114</v>
      </c>
      <c r="R35" s="3">
        <v>0.31840000000000002</v>
      </c>
      <c r="S35" s="2">
        <v>91</v>
      </c>
      <c r="T35" s="3">
        <v>0.25419999999999998</v>
      </c>
      <c r="U35" s="2">
        <v>45</v>
      </c>
      <c r="V35" s="3">
        <v>0.12570000000000001</v>
      </c>
      <c r="W35" s="2">
        <v>44</v>
      </c>
      <c r="X35" s="3">
        <v>0.1229</v>
      </c>
      <c r="Y35" s="2">
        <v>33</v>
      </c>
      <c r="Z35" s="2">
        <v>174</v>
      </c>
      <c r="AA35" s="2">
        <v>129</v>
      </c>
      <c r="AB35" s="3">
        <v>0.74139999999999995</v>
      </c>
      <c r="AC35" s="2">
        <v>45</v>
      </c>
      <c r="AD35" s="3">
        <v>0.2586</v>
      </c>
      <c r="AE35" s="2">
        <v>33</v>
      </c>
      <c r="AF35" s="2">
        <v>325</v>
      </c>
      <c r="AG35" s="2">
        <v>113</v>
      </c>
      <c r="AH35" s="3">
        <v>0.34770000000000001</v>
      </c>
      <c r="AI35" s="2">
        <v>164</v>
      </c>
      <c r="AJ35" s="3">
        <v>0.50460000000000005</v>
      </c>
      <c r="AK35" s="2">
        <v>48</v>
      </c>
      <c r="AL35" s="3">
        <v>0.1477</v>
      </c>
    </row>
    <row r="36" spans="1:38" ht="17">
      <c r="A36" s="2">
        <v>34</v>
      </c>
      <c r="B36" s="2">
        <v>173</v>
      </c>
      <c r="C36" s="2">
        <v>85</v>
      </c>
      <c r="D36" s="3">
        <v>0.49130000000000001</v>
      </c>
      <c r="E36" s="2">
        <v>56</v>
      </c>
      <c r="F36" s="3">
        <v>0.32369999999999999</v>
      </c>
      <c r="G36" s="2">
        <v>3</v>
      </c>
      <c r="H36" s="3">
        <v>1.7299999999999999E-2</v>
      </c>
      <c r="I36" s="2">
        <v>29</v>
      </c>
      <c r="J36" s="3">
        <v>0.1676</v>
      </c>
      <c r="K36" s="2">
        <v>34</v>
      </c>
      <c r="L36" s="2">
        <v>237</v>
      </c>
      <c r="M36" s="2">
        <v>9</v>
      </c>
      <c r="N36" s="3">
        <v>3.7999999999999999E-2</v>
      </c>
      <c r="O36" s="2">
        <v>22</v>
      </c>
      <c r="P36" s="3">
        <v>9.2799999999999994E-2</v>
      </c>
      <c r="Q36" s="2">
        <v>80</v>
      </c>
      <c r="R36" s="3">
        <v>0.33760000000000001</v>
      </c>
      <c r="S36" s="2">
        <v>95</v>
      </c>
      <c r="T36" s="3">
        <v>0.40079999999999999</v>
      </c>
      <c r="U36" s="2">
        <v>15</v>
      </c>
      <c r="V36" s="3">
        <v>6.3299999999999995E-2</v>
      </c>
      <c r="W36" s="2">
        <v>16</v>
      </c>
      <c r="X36" s="3">
        <v>6.7500000000000004E-2</v>
      </c>
      <c r="Y36" s="2">
        <v>34</v>
      </c>
      <c r="Z36" s="2">
        <v>274</v>
      </c>
      <c r="AA36" s="2">
        <v>193</v>
      </c>
      <c r="AB36" s="3">
        <v>0.70440000000000003</v>
      </c>
      <c r="AC36" s="2">
        <v>81</v>
      </c>
      <c r="AD36" s="3">
        <v>0.29559999999999997</v>
      </c>
      <c r="AE36" s="2">
        <v>34</v>
      </c>
      <c r="AF36" s="2">
        <v>263</v>
      </c>
      <c r="AG36" s="2">
        <v>59</v>
      </c>
      <c r="AH36" s="3">
        <v>0.2243</v>
      </c>
      <c r="AI36" s="2">
        <v>119</v>
      </c>
      <c r="AJ36" s="3">
        <v>0.45250000000000001</v>
      </c>
      <c r="AK36" s="2">
        <v>85</v>
      </c>
      <c r="AL36" s="3">
        <v>0.32319999999999999</v>
      </c>
    </row>
    <row r="37" spans="1:38" ht="17">
      <c r="A37" s="2">
        <v>35</v>
      </c>
      <c r="B37" s="2">
        <v>215</v>
      </c>
      <c r="C37" s="2">
        <v>87</v>
      </c>
      <c r="D37" s="3">
        <v>0.4047</v>
      </c>
      <c r="E37" s="2">
        <v>60</v>
      </c>
      <c r="F37" s="3">
        <v>0.27910000000000001</v>
      </c>
      <c r="G37" s="2">
        <v>9</v>
      </c>
      <c r="H37" s="3">
        <v>4.19E-2</v>
      </c>
      <c r="I37" s="2">
        <v>59</v>
      </c>
      <c r="J37" s="3">
        <v>0.27439999999999998</v>
      </c>
      <c r="K37" s="2">
        <v>35</v>
      </c>
      <c r="L37" s="2">
        <v>183</v>
      </c>
      <c r="M37" s="2">
        <v>11</v>
      </c>
      <c r="N37" s="3">
        <v>6.0100000000000001E-2</v>
      </c>
      <c r="O37" s="2">
        <v>49</v>
      </c>
      <c r="P37" s="3">
        <v>0.26779999999999998</v>
      </c>
      <c r="Q37" s="2">
        <v>39</v>
      </c>
      <c r="R37" s="3">
        <v>0.21310000000000001</v>
      </c>
      <c r="S37" s="2">
        <v>48</v>
      </c>
      <c r="T37" s="3">
        <v>0.26229999999999998</v>
      </c>
      <c r="U37" s="2">
        <v>19</v>
      </c>
      <c r="V37" s="3">
        <v>0.1038</v>
      </c>
      <c r="W37" s="2">
        <v>17</v>
      </c>
      <c r="X37" s="3">
        <v>9.2899999999999996E-2</v>
      </c>
      <c r="Y37" s="2">
        <v>35</v>
      </c>
      <c r="Z37" s="2">
        <v>118</v>
      </c>
      <c r="AA37" s="2">
        <v>75</v>
      </c>
      <c r="AB37" s="3">
        <v>0.63560000000000005</v>
      </c>
      <c r="AC37" s="2">
        <v>43</v>
      </c>
      <c r="AD37" s="3">
        <v>0.3644</v>
      </c>
      <c r="AE37" s="2">
        <v>35</v>
      </c>
      <c r="AF37" s="2">
        <v>381</v>
      </c>
      <c r="AG37" s="2">
        <v>79</v>
      </c>
      <c r="AH37" s="3">
        <v>0.20730000000000001</v>
      </c>
      <c r="AI37" s="2">
        <v>224</v>
      </c>
      <c r="AJ37" s="3">
        <v>0.58789999999999998</v>
      </c>
      <c r="AK37" s="2">
        <v>78</v>
      </c>
      <c r="AL37" s="3">
        <v>0.20469999999999999</v>
      </c>
    </row>
    <row r="38" spans="1:38" ht="17">
      <c r="A38" s="2">
        <v>36</v>
      </c>
      <c r="B38" s="2">
        <v>191</v>
      </c>
      <c r="C38" s="2">
        <v>52</v>
      </c>
      <c r="D38" s="3">
        <v>0.27229999999999999</v>
      </c>
      <c r="E38" s="2">
        <v>48</v>
      </c>
      <c r="F38" s="3">
        <v>0.25130000000000002</v>
      </c>
      <c r="G38" s="2">
        <v>5</v>
      </c>
      <c r="H38" s="3">
        <v>2.6200000000000001E-2</v>
      </c>
      <c r="I38" s="2">
        <v>86</v>
      </c>
      <c r="J38" s="3">
        <v>0.45029999999999998</v>
      </c>
      <c r="K38" s="2">
        <v>36</v>
      </c>
      <c r="L38" s="2">
        <v>207</v>
      </c>
      <c r="M38" s="2">
        <v>14</v>
      </c>
      <c r="N38" s="3">
        <v>6.7599999999999993E-2</v>
      </c>
      <c r="O38" s="2">
        <v>39</v>
      </c>
      <c r="P38" s="3">
        <v>0.18840000000000001</v>
      </c>
      <c r="Q38" s="2">
        <v>44</v>
      </c>
      <c r="R38" s="3">
        <v>0.21260000000000001</v>
      </c>
      <c r="S38" s="2">
        <v>39</v>
      </c>
      <c r="T38" s="3">
        <v>0.18840000000000001</v>
      </c>
      <c r="U38" s="2">
        <v>22</v>
      </c>
      <c r="V38" s="3">
        <v>0.10630000000000001</v>
      </c>
      <c r="W38" s="2">
        <v>49</v>
      </c>
      <c r="X38" s="3">
        <v>0.23669999999999999</v>
      </c>
      <c r="Y38" s="2">
        <v>36</v>
      </c>
      <c r="Z38" s="2">
        <v>136</v>
      </c>
      <c r="AA38" s="2">
        <v>69</v>
      </c>
      <c r="AB38" s="3">
        <v>0.50739999999999996</v>
      </c>
      <c r="AC38" s="2">
        <v>67</v>
      </c>
      <c r="AD38" s="3">
        <v>0.49259999999999998</v>
      </c>
      <c r="AE38" s="2">
        <v>36</v>
      </c>
      <c r="AF38" s="2">
        <v>322</v>
      </c>
      <c r="AG38" s="2">
        <v>89</v>
      </c>
      <c r="AH38" s="3">
        <v>0.27639999999999998</v>
      </c>
      <c r="AI38" s="2">
        <v>196</v>
      </c>
      <c r="AJ38" s="3">
        <v>0.60870000000000002</v>
      </c>
      <c r="AK38" s="2">
        <v>37</v>
      </c>
      <c r="AL38" s="3">
        <v>0.1149</v>
      </c>
    </row>
    <row r="39" spans="1:38" ht="17">
      <c r="A39" s="2">
        <v>37</v>
      </c>
      <c r="B39" s="2">
        <v>198</v>
      </c>
      <c r="C39" s="2">
        <v>77</v>
      </c>
      <c r="D39" s="3">
        <v>0.38890000000000002</v>
      </c>
      <c r="E39" s="2">
        <v>69</v>
      </c>
      <c r="F39" s="3">
        <v>0.34849999999999998</v>
      </c>
      <c r="G39" s="2">
        <v>3</v>
      </c>
      <c r="H39" s="3">
        <v>1.52E-2</v>
      </c>
      <c r="I39" s="2">
        <v>49</v>
      </c>
      <c r="J39" s="3">
        <v>0.2475</v>
      </c>
      <c r="K39" s="2">
        <v>37</v>
      </c>
      <c r="L39" s="2">
        <v>266</v>
      </c>
      <c r="M39" s="2">
        <v>11</v>
      </c>
      <c r="N39" s="3">
        <v>4.1399999999999999E-2</v>
      </c>
      <c r="O39" s="2">
        <v>28</v>
      </c>
      <c r="P39" s="3">
        <v>0.1053</v>
      </c>
      <c r="Q39" s="2">
        <v>80</v>
      </c>
      <c r="R39" s="3">
        <v>0.30080000000000001</v>
      </c>
      <c r="S39" s="2">
        <v>72</v>
      </c>
      <c r="T39" s="3">
        <v>0.2707</v>
      </c>
      <c r="U39" s="2">
        <v>29</v>
      </c>
      <c r="V39" s="3">
        <v>0.109</v>
      </c>
      <c r="W39" s="2">
        <v>46</v>
      </c>
      <c r="X39" s="3">
        <v>0.1729</v>
      </c>
      <c r="Y39" s="2">
        <v>37</v>
      </c>
      <c r="Z39" s="2">
        <v>213</v>
      </c>
      <c r="AA39" s="2">
        <v>165</v>
      </c>
      <c r="AB39" s="3">
        <v>0.77459999999999996</v>
      </c>
      <c r="AC39" s="2">
        <v>48</v>
      </c>
      <c r="AD39" s="3">
        <v>0.22539999999999999</v>
      </c>
      <c r="AE39" s="2">
        <v>37</v>
      </c>
      <c r="AF39" s="2">
        <v>270</v>
      </c>
      <c r="AG39" s="2">
        <v>64</v>
      </c>
      <c r="AH39" s="3">
        <v>0.23699999999999999</v>
      </c>
      <c r="AI39" s="2">
        <v>171</v>
      </c>
      <c r="AJ39" s="3">
        <v>0.63329999999999997</v>
      </c>
      <c r="AK39" s="2">
        <v>35</v>
      </c>
      <c r="AL39" s="3">
        <v>0.12959999999999999</v>
      </c>
    </row>
    <row r="40" spans="1:38" ht="17">
      <c r="A40" s="2">
        <v>38</v>
      </c>
      <c r="B40" s="2">
        <v>214</v>
      </c>
      <c r="C40" s="2">
        <v>129</v>
      </c>
      <c r="D40" s="3">
        <v>0.6028</v>
      </c>
      <c r="E40" s="2">
        <v>35</v>
      </c>
      <c r="F40" s="3">
        <v>0.1636</v>
      </c>
      <c r="G40" s="2">
        <v>8</v>
      </c>
      <c r="H40" s="3">
        <v>3.7400000000000003E-2</v>
      </c>
      <c r="I40" s="2">
        <v>42</v>
      </c>
      <c r="J40" s="3">
        <v>0.1963</v>
      </c>
      <c r="K40" s="2">
        <v>38</v>
      </c>
      <c r="L40" s="2">
        <v>264</v>
      </c>
      <c r="M40" s="2">
        <v>9</v>
      </c>
      <c r="N40" s="3">
        <v>3.4099999999999998E-2</v>
      </c>
      <c r="O40" s="2">
        <v>47</v>
      </c>
      <c r="P40" s="3">
        <v>0.17799999999999999</v>
      </c>
      <c r="Q40" s="2">
        <v>78</v>
      </c>
      <c r="R40" s="3">
        <v>0.29549999999999998</v>
      </c>
      <c r="S40" s="2">
        <v>71</v>
      </c>
      <c r="T40" s="3">
        <v>0.26889999999999997</v>
      </c>
      <c r="U40" s="2">
        <v>28</v>
      </c>
      <c r="V40" s="3">
        <v>0.1061</v>
      </c>
      <c r="W40" s="2">
        <v>31</v>
      </c>
      <c r="X40" s="3">
        <v>0.1174</v>
      </c>
      <c r="Y40" s="2">
        <v>38</v>
      </c>
      <c r="Z40" s="2">
        <v>308</v>
      </c>
      <c r="AA40" s="2">
        <v>241</v>
      </c>
      <c r="AB40" s="3">
        <v>0.78249999999999997</v>
      </c>
      <c r="AC40" s="2">
        <v>67</v>
      </c>
      <c r="AD40" s="3">
        <v>0.2175</v>
      </c>
      <c r="AE40" s="2">
        <v>38</v>
      </c>
      <c r="AF40" s="2">
        <v>350</v>
      </c>
      <c r="AG40" s="2">
        <v>73</v>
      </c>
      <c r="AH40" s="3">
        <v>0.20860000000000001</v>
      </c>
      <c r="AI40" s="2">
        <v>240</v>
      </c>
      <c r="AJ40" s="3">
        <v>0.68569999999999998</v>
      </c>
      <c r="AK40" s="2">
        <v>37</v>
      </c>
      <c r="AL40" s="3">
        <v>0.1057</v>
      </c>
    </row>
    <row r="41" spans="1:38" ht="17">
      <c r="A41" s="2">
        <v>39</v>
      </c>
      <c r="B41" s="2">
        <v>174</v>
      </c>
      <c r="C41" s="2">
        <v>70</v>
      </c>
      <c r="D41" s="3">
        <v>0.40229999999999999</v>
      </c>
      <c r="E41" s="2">
        <v>37</v>
      </c>
      <c r="F41" s="3">
        <v>0.21260000000000001</v>
      </c>
      <c r="G41" s="2">
        <v>3</v>
      </c>
      <c r="H41" s="3">
        <v>1.72E-2</v>
      </c>
      <c r="I41" s="2">
        <v>64</v>
      </c>
      <c r="J41" s="3">
        <v>0.36780000000000002</v>
      </c>
      <c r="K41" s="2">
        <v>39</v>
      </c>
      <c r="L41" s="2">
        <v>198</v>
      </c>
      <c r="M41" s="2">
        <v>9</v>
      </c>
      <c r="N41" s="3">
        <v>4.5499999999999999E-2</v>
      </c>
      <c r="O41" s="2">
        <v>65</v>
      </c>
      <c r="P41" s="3">
        <v>0.32829999999999998</v>
      </c>
      <c r="Q41" s="2">
        <v>78</v>
      </c>
      <c r="R41" s="3">
        <v>0.39389999999999997</v>
      </c>
      <c r="S41" s="2">
        <v>14</v>
      </c>
      <c r="T41" s="3">
        <v>7.0699999999999999E-2</v>
      </c>
      <c r="U41" s="2">
        <v>18</v>
      </c>
      <c r="V41" s="3">
        <v>9.0899999999999995E-2</v>
      </c>
      <c r="W41" s="2">
        <v>14</v>
      </c>
      <c r="X41" s="3">
        <v>7.0699999999999999E-2</v>
      </c>
      <c r="Y41" s="2">
        <v>39</v>
      </c>
      <c r="Z41" s="2">
        <v>190</v>
      </c>
      <c r="AA41" s="2">
        <v>143</v>
      </c>
      <c r="AB41" s="3">
        <v>0.75260000000000005</v>
      </c>
      <c r="AC41" s="2">
        <v>47</v>
      </c>
      <c r="AD41" s="3">
        <v>0.24740000000000001</v>
      </c>
    </row>
    <row r="42" spans="1:38" ht="17">
      <c r="A42" s="2">
        <v>40</v>
      </c>
      <c r="B42" s="2">
        <v>218</v>
      </c>
      <c r="C42" s="2">
        <v>119</v>
      </c>
      <c r="D42" s="3">
        <v>0.54590000000000005</v>
      </c>
      <c r="E42" s="2">
        <v>58</v>
      </c>
      <c r="F42" s="3">
        <v>0.2661</v>
      </c>
      <c r="G42" s="2">
        <v>11</v>
      </c>
      <c r="H42" s="3">
        <v>5.0500000000000003E-2</v>
      </c>
      <c r="I42" s="2">
        <v>30</v>
      </c>
      <c r="J42" s="3">
        <v>0.1376</v>
      </c>
      <c r="K42" s="2">
        <v>40</v>
      </c>
      <c r="L42" s="2">
        <v>163</v>
      </c>
      <c r="M42" s="2">
        <v>6</v>
      </c>
      <c r="N42" s="3">
        <v>3.6799999999999999E-2</v>
      </c>
      <c r="O42" s="2">
        <v>22</v>
      </c>
      <c r="P42" s="3">
        <v>0.13500000000000001</v>
      </c>
      <c r="Q42" s="2">
        <v>53</v>
      </c>
      <c r="R42" s="3">
        <v>0.32519999999999999</v>
      </c>
      <c r="S42" s="2">
        <v>34</v>
      </c>
      <c r="T42" s="3">
        <v>0.20860000000000001</v>
      </c>
      <c r="U42" s="2">
        <v>28</v>
      </c>
      <c r="V42" s="3">
        <v>0.17180000000000001</v>
      </c>
      <c r="W42" s="2">
        <v>20</v>
      </c>
      <c r="X42" s="3">
        <v>0.1227</v>
      </c>
      <c r="Y42" s="2">
        <v>40</v>
      </c>
      <c r="Z42" s="2">
        <v>286</v>
      </c>
      <c r="AA42" s="2">
        <v>189</v>
      </c>
      <c r="AB42" s="3">
        <v>0.66080000000000005</v>
      </c>
      <c r="AC42" s="2">
        <v>97</v>
      </c>
      <c r="AD42" s="3">
        <v>0.3392</v>
      </c>
    </row>
    <row r="43" spans="1:38" ht="17">
      <c r="A43" s="2">
        <v>41</v>
      </c>
      <c r="B43" s="2">
        <v>151</v>
      </c>
      <c r="C43" s="2">
        <v>55</v>
      </c>
      <c r="D43" s="3">
        <v>0.36420000000000002</v>
      </c>
      <c r="E43" s="2">
        <v>51</v>
      </c>
      <c r="F43" s="3">
        <v>0.3377</v>
      </c>
      <c r="G43" s="2">
        <v>11</v>
      </c>
      <c r="H43" s="3">
        <v>7.2800000000000004E-2</v>
      </c>
      <c r="I43" s="2">
        <v>34</v>
      </c>
      <c r="J43" s="3">
        <v>0.22520000000000001</v>
      </c>
      <c r="K43" s="2">
        <v>41</v>
      </c>
      <c r="L43" s="2">
        <v>126</v>
      </c>
      <c r="M43" s="2">
        <v>4</v>
      </c>
      <c r="N43" s="3">
        <v>3.1699999999999999E-2</v>
      </c>
      <c r="O43" s="2">
        <v>10</v>
      </c>
      <c r="P43" s="3">
        <v>7.9399999999999998E-2</v>
      </c>
      <c r="Q43" s="2">
        <v>50</v>
      </c>
      <c r="R43" s="3">
        <v>0.39679999999999999</v>
      </c>
      <c r="S43" s="2">
        <v>22</v>
      </c>
      <c r="T43" s="3">
        <v>0.17460000000000001</v>
      </c>
      <c r="U43" s="2">
        <v>16</v>
      </c>
      <c r="V43" s="3">
        <v>0.127</v>
      </c>
      <c r="W43" s="2">
        <v>24</v>
      </c>
      <c r="X43" s="3">
        <v>0.1905</v>
      </c>
      <c r="Y43" s="2">
        <v>41</v>
      </c>
      <c r="Z43" s="2">
        <v>271</v>
      </c>
      <c r="AA43" s="2">
        <v>202</v>
      </c>
      <c r="AB43" s="3">
        <v>0.74539999999999995</v>
      </c>
      <c r="AC43" s="2">
        <v>69</v>
      </c>
      <c r="AD43" s="3">
        <v>0.25459999999999999</v>
      </c>
    </row>
    <row r="44" spans="1:38" ht="17">
      <c r="A44" s="2">
        <v>42</v>
      </c>
      <c r="B44" s="2">
        <v>56</v>
      </c>
      <c r="C44" s="2">
        <v>30</v>
      </c>
      <c r="D44" s="3">
        <v>0.53569999999999995</v>
      </c>
      <c r="E44" s="2">
        <v>15</v>
      </c>
      <c r="F44" s="3">
        <v>0.26790000000000003</v>
      </c>
      <c r="G44" s="2">
        <v>2</v>
      </c>
      <c r="H44" s="3">
        <v>3.5700000000000003E-2</v>
      </c>
      <c r="I44" s="2">
        <v>9</v>
      </c>
      <c r="J44" s="3">
        <v>0.16070000000000001</v>
      </c>
      <c r="K44" s="2">
        <v>42</v>
      </c>
      <c r="L44" s="2">
        <v>198</v>
      </c>
      <c r="M44" s="2">
        <v>14</v>
      </c>
      <c r="N44" s="3">
        <v>7.0699999999999999E-2</v>
      </c>
      <c r="O44" s="2">
        <v>70</v>
      </c>
      <c r="P44" s="3">
        <v>0.35349999999999998</v>
      </c>
      <c r="Q44" s="2">
        <v>36</v>
      </c>
      <c r="R44" s="3">
        <v>0.18179999999999999</v>
      </c>
      <c r="S44" s="2">
        <v>27</v>
      </c>
      <c r="T44" s="3">
        <v>0.13639999999999999</v>
      </c>
      <c r="U44" s="2">
        <v>36</v>
      </c>
      <c r="V44" s="3">
        <v>0.18179999999999999</v>
      </c>
      <c r="W44" s="2">
        <v>15</v>
      </c>
      <c r="X44" s="3">
        <v>7.5800000000000006E-2</v>
      </c>
    </row>
    <row r="45" spans="1:38" ht="17">
      <c r="A45" s="2">
        <v>43</v>
      </c>
      <c r="B45" s="2">
        <v>166</v>
      </c>
      <c r="C45" s="2">
        <v>87</v>
      </c>
      <c r="D45" s="3">
        <v>0.52410000000000001</v>
      </c>
      <c r="E45" s="2">
        <v>51</v>
      </c>
      <c r="F45" s="3">
        <v>0.30719999999999997</v>
      </c>
      <c r="G45" s="2">
        <v>4</v>
      </c>
      <c r="H45" s="3">
        <v>2.41E-2</v>
      </c>
      <c r="I45" s="2">
        <v>24</v>
      </c>
      <c r="J45" s="3">
        <v>0.14460000000000001</v>
      </c>
      <c r="K45" s="2">
        <v>43</v>
      </c>
      <c r="L45" s="2">
        <v>250</v>
      </c>
      <c r="M45" s="2">
        <v>14</v>
      </c>
      <c r="N45" s="3">
        <v>5.6000000000000001E-2</v>
      </c>
      <c r="O45" s="2">
        <v>39</v>
      </c>
      <c r="P45" s="3">
        <v>0.156</v>
      </c>
      <c r="Q45" s="2">
        <v>90</v>
      </c>
      <c r="R45" s="3">
        <v>0.36</v>
      </c>
      <c r="S45" s="2">
        <v>71</v>
      </c>
      <c r="T45" s="3">
        <v>0.28399999999999997</v>
      </c>
      <c r="U45" s="2">
        <v>20</v>
      </c>
      <c r="V45" s="3">
        <v>0.08</v>
      </c>
      <c r="W45" s="2">
        <v>16</v>
      </c>
      <c r="X45" s="3">
        <v>6.4000000000000001E-2</v>
      </c>
    </row>
    <row r="46" spans="1:38" ht="17">
      <c r="A46" s="2">
        <v>44</v>
      </c>
      <c r="B46" s="2">
        <v>140</v>
      </c>
      <c r="C46" s="2">
        <v>76</v>
      </c>
      <c r="D46" s="3">
        <v>0.54290000000000005</v>
      </c>
      <c r="E46" s="2">
        <v>36</v>
      </c>
      <c r="F46" s="3">
        <v>0.2571</v>
      </c>
      <c r="G46" s="2">
        <v>4</v>
      </c>
      <c r="H46" s="3">
        <v>2.86E-2</v>
      </c>
      <c r="I46" s="2">
        <v>24</v>
      </c>
      <c r="J46" s="3">
        <v>0.1714</v>
      </c>
      <c r="K46" s="2">
        <v>44</v>
      </c>
      <c r="L46" s="2">
        <v>147</v>
      </c>
      <c r="M46" s="2">
        <v>10</v>
      </c>
      <c r="N46" s="3">
        <v>6.8000000000000005E-2</v>
      </c>
      <c r="O46" s="2">
        <v>13</v>
      </c>
      <c r="P46" s="3">
        <v>8.8400000000000006E-2</v>
      </c>
      <c r="Q46" s="2">
        <v>47</v>
      </c>
      <c r="R46" s="3">
        <v>0.31969999999999998</v>
      </c>
      <c r="S46" s="2">
        <v>44</v>
      </c>
      <c r="T46" s="3">
        <v>0.29930000000000001</v>
      </c>
      <c r="U46" s="2">
        <v>13</v>
      </c>
      <c r="V46" s="3">
        <v>8.8400000000000006E-2</v>
      </c>
      <c r="W46" s="2">
        <v>20</v>
      </c>
      <c r="X46" s="3">
        <v>0.1361</v>
      </c>
    </row>
    <row r="47" spans="1:38" ht="17">
      <c r="A47" s="1" t="s">
        <v>7</v>
      </c>
      <c r="B47" s="5">
        <v>8232</v>
      </c>
      <c r="C47" s="1">
        <v>4205</v>
      </c>
      <c r="D47" s="6">
        <v>0.51080000000000003</v>
      </c>
      <c r="E47" s="1">
        <v>2037</v>
      </c>
      <c r="F47" s="6">
        <v>0.24740000000000001</v>
      </c>
      <c r="G47" s="1">
        <v>310</v>
      </c>
      <c r="H47" s="6">
        <v>3.7699999999999997E-2</v>
      </c>
      <c r="I47" s="1">
        <v>1680</v>
      </c>
      <c r="J47" s="6">
        <v>0.2041</v>
      </c>
      <c r="K47" s="2">
        <v>45</v>
      </c>
      <c r="L47" s="2">
        <v>263</v>
      </c>
      <c r="M47" s="2">
        <v>17</v>
      </c>
      <c r="N47" s="3">
        <v>6.4600000000000005E-2</v>
      </c>
      <c r="O47" s="2">
        <v>64</v>
      </c>
      <c r="P47" s="3">
        <v>0.24329999999999999</v>
      </c>
      <c r="Q47" s="2">
        <v>63</v>
      </c>
      <c r="R47" s="3">
        <v>0.23949999999999999</v>
      </c>
      <c r="S47" s="2">
        <v>50</v>
      </c>
      <c r="T47" s="3">
        <v>0.19009999999999999</v>
      </c>
      <c r="U47" s="2">
        <v>44</v>
      </c>
      <c r="V47" s="3">
        <v>0.1673</v>
      </c>
      <c r="W47" s="2">
        <v>25</v>
      </c>
      <c r="X47" s="3">
        <v>9.5100000000000004E-2</v>
      </c>
    </row>
    <row r="48" spans="1:38" ht="17">
      <c r="K48" s="2">
        <v>46</v>
      </c>
      <c r="L48" s="2">
        <v>116</v>
      </c>
      <c r="M48" s="2">
        <v>13</v>
      </c>
      <c r="N48" s="3">
        <v>0.11210000000000001</v>
      </c>
      <c r="O48" s="2">
        <v>16</v>
      </c>
      <c r="P48" s="3">
        <v>0.13789999999999999</v>
      </c>
      <c r="Q48" s="2">
        <v>31</v>
      </c>
      <c r="R48" s="3">
        <v>0.26719999999999999</v>
      </c>
      <c r="S48" s="2">
        <v>32</v>
      </c>
      <c r="T48" s="3">
        <v>0.27589999999999998</v>
      </c>
      <c r="U48" s="2">
        <v>12</v>
      </c>
      <c r="V48" s="3">
        <v>0.10340000000000001</v>
      </c>
      <c r="W48" s="2">
        <v>12</v>
      </c>
      <c r="X48" s="3">
        <v>0.10340000000000001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7"/>
  <sheetViews>
    <sheetView topLeftCell="A37" workbookViewId="0">
      <selection activeCell="D43" sqref="D43"/>
    </sheetView>
  </sheetViews>
  <sheetFormatPr baseColWidth="10" defaultRowHeight="16" x14ac:dyDescent="0"/>
  <cols>
    <col min="1" max="16384" width="10.83203125" style="7"/>
  </cols>
  <sheetData>
    <row r="1" spans="1:15" s="7" customFormat="1">
      <c r="A1" s="8" t="s">
        <v>459</v>
      </c>
    </row>
    <row r="2" spans="1:15" s="7" customFormat="1">
      <c r="A2" s="8" t="s">
        <v>0</v>
      </c>
      <c r="B2" s="8" t="s">
        <v>460</v>
      </c>
      <c r="C2" s="8" t="s">
        <v>461</v>
      </c>
      <c r="D2" s="8" t="s">
        <v>462</v>
      </c>
      <c r="E2" s="8" t="s">
        <v>463</v>
      </c>
      <c r="F2" s="8" t="s">
        <v>464</v>
      </c>
      <c r="G2" s="8" t="s">
        <v>465</v>
      </c>
      <c r="H2" s="8" t="s">
        <v>466</v>
      </c>
    </row>
    <row r="3" spans="1:15" s="7" customFormat="1">
      <c r="A3" s="9" t="s">
        <v>551</v>
      </c>
      <c r="B3" s="9">
        <v>91</v>
      </c>
      <c r="C3" s="9">
        <v>57</v>
      </c>
      <c r="D3" s="9">
        <v>58</v>
      </c>
      <c r="E3" s="9">
        <v>5</v>
      </c>
      <c r="F3" s="9">
        <v>10</v>
      </c>
      <c r="G3" s="9">
        <v>11</v>
      </c>
      <c r="H3" s="9">
        <v>6</v>
      </c>
      <c r="O3" s="7" t="str">
        <f>CONCATENATE("100", A3)</f>
        <v>1001001</v>
      </c>
    </row>
    <row r="4" spans="1:15" s="7" customFormat="1">
      <c r="A4" s="9" t="s">
        <v>552</v>
      </c>
      <c r="B4" s="9">
        <v>174</v>
      </c>
      <c r="C4" s="9">
        <v>43</v>
      </c>
      <c r="D4" s="9">
        <v>44</v>
      </c>
      <c r="E4" s="9">
        <v>4</v>
      </c>
      <c r="F4" s="9">
        <v>44</v>
      </c>
      <c r="G4" s="9">
        <v>1</v>
      </c>
      <c r="H4" s="9">
        <v>13</v>
      </c>
      <c r="O4" s="7" t="str">
        <f>CONCATENATE("100", A4)</f>
        <v>1001002</v>
      </c>
    </row>
    <row r="5" spans="1:15" s="7" customFormat="1">
      <c r="A5" s="9" t="s">
        <v>553</v>
      </c>
      <c r="B5" s="9">
        <v>176</v>
      </c>
      <c r="C5" s="9">
        <v>48</v>
      </c>
      <c r="D5" s="9">
        <v>29</v>
      </c>
      <c r="E5" s="9">
        <v>3</v>
      </c>
      <c r="F5" s="9">
        <v>34</v>
      </c>
      <c r="G5" s="9">
        <v>2</v>
      </c>
      <c r="H5" s="9">
        <v>21</v>
      </c>
      <c r="O5" s="7" t="str">
        <f>CONCATENATE("100", A5)</f>
        <v>1001003</v>
      </c>
    </row>
    <row r="6" spans="1:15" s="7" customFormat="1">
      <c r="A6" s="9" t="s">
        <v>554</v>
      </c>
      <c r="B6" s="9">
        <v>58</v>
      </c>
      <c r="C6" s="9">
        <v>39</v>
      </c>
      <c r="D6" s="9">
        <v>41</v>
      </c>
      <c r="E6" s="9">
        <v>15</v>
      </c>
      <c r="F6" s="9">
        <v>8</v>
      </c>
      <c r="G6" s="9">
        <v>13</v>
      </c>
      <c r="H6" s="9">
        <v>12</v>
      </c>
      <c r="O6" s="7" t="str">
        <f>CONCATENATE("100", A6)</f>
        <v>1001004</v>
      </c>
    </row>
    <row r="7" spans="1:15" s="7" customFormat="1">
      <c r="A7" s="9" t="s">
        <v>555</v>
      </c>
      <c r="B7" s="9">
        <v>133</v>
      </c>
      <c r="C7" s="9">
        <v>45</v>
      </c>
      <c r="D7" s="9">
        <v>27</v>
      </c>
      <c r="E7" s="9">
        <v>4</v>
      </c>
      <c r="F7" s="9">
        <v>27</v>
      </c>
      <c r="G7" s="9">
        <v>0</v>
      </c>
      <c r="H7" s="9">
        <v>18</v>
      </c>
      <c r="O7" s="7" t="str">
        <f>CONCATENATE("100", A7)</f>
        <v>1001005</v>
      </c>
    </row>
    <row r="8" spans="1:15" s="7" customFormat="1">
      <c r="A8" s="9" t="s">
        <v>556</v>
      </c>
      <c r="B8" s="9">
        <v>132</v>
      </c>
      <c r="C8" s="9">
        <v>31</v>
      </c>
      <c r="D8" s="9">
        <v>26</v>
      </c>
      <c r="E8" s="9">
        <v>4</v>
      </c>
      <c r="F8" s="9">
        <v>2</v>
      </c>
      <c r="G8" s="9">
        <v>13</v>
      </c>
      <c r="H8" s="9">
        <v>35</v>
      </c>
      <c r="O8" s="7" t="str">
        <f>CONCATENATE("100", A8)</f>
        <v>1001006</v>
      </c>
    </row>
    <row r="9" spans="1:15" s="7" customFormat="1">
      <c r="A9" s="9" t="s">
        <v>557</v>
      </c>
      <c r="B9" s="9">
        <v>81</v>
      </c>
      <c r="C9" s="9">
        <v>30</v>
      </c>
      <c r="D9" s="9">
        <v>31</v>
      </c>
      <c r="E9" s="9">
        <v>20</v>
      </c>
      <c r="F9" s="9">
        <v>6</v>
      </c>
      <c r="G9" s="9">
        <v>7</v>
      </c>
      <c r="H9" s="9">
        <v>22</v>
      </c>
      <c r="O9" s="7" t="str">
        <f>CONCATENATE("100", A9)</f>
        <v>1001007</v>
      </c>
    </row>
    <row r="10" spans="1:15" s="7" customFormat="1">
      <c r="A10" s="9" t="s">
        <v>558</v>
      </c>
      <c r="B10" s="9">
        <v>29</v>
      </c>
      <c r="C10" s="9">
        <v>19</v>
      </c>
      <c r="D10" s="9">
        <v>64</v>
      </c>
      <c r="E10" s="9">
        <v>0</v>
      </c>
      <c r="F10" s="9">
        <v>4</v>
      </c>
      <c r="G10" s="9">
        <v>7</v>
      </c>
      <c r="H10" s="9">
        <v>3</v>
      </c>
      <c r="O10" s="7" t="str">
        <f>CONCATENATE("100", A10)</f>
        <v>1001008</v>
      </c>
    </row>
    <row r="11" spans="1:15" s="7" customFormat="1">
      <c r="A11" s="9" t="s">
        <v>559</v>
      </c>
      <c r="B11" s="9">
        <v>159</v>
      </c>
      <c r="C11" s="9">
        <v>66</v>
      </c>
      <c r="D11" s="9">
        <v>23</v>
      </c>
      <c r="E11" s="9">
        <v>2</v>
      </c>
      <c r="F11" s="9">
        <v>61</v>
      </c>
      <c r="G11" s="9">
        <v>1</v>
      </c>
      <c r="H11" s="9">
        <v>27</v>
      </c>
      <c r="O11" s="7" t="str">
        <f>CONCATENATE("100", A11)</f>
        <v>1001009</v>
      </c>
    </row>
    <row r="12" spans="1:15" s="7" customFormat="1">
      <c r="A12" s="9" t="s">
        <v>560</v>
      </c>
      <c r="B12" s="9">
        <v>123</v>
      </c>
      <c r="C12" s="9">
        <v>111</v>
      </c>
      <c r="D12" s="9">
        <v>35</v>
      </c>
      <c r="E12" s="9">
        <v>4</v>
      </c>
      <c r="F12" s="9">
        <v>15</v>
      </c>
      <c r="G12" s="9">
        <v>4</v>
      </c>
      <c r="H12" s="9">
        <v>45</v>
      </c>
      <c r="O12" s="7" t="str">
        <f>CONCATENATE("10", A12)</f>
        <v>101010</v>
      </c>
    </row>
    <row r="13" spans="1:15" s="7" customFormat="1">
      <c r="A13" s="9" t="s">
        <v>561</v>
      </c>
      <c r="B13" s="9">
        <v>132</v>
      </c>
      <c r="C13" s="9">
        <v>109</v>
      </c>
      <c r="D13" s="9">
        <v>43</v>
      </c>
      <c r="E13" s="9">
        <v>9</v>
      </c>
      <c r="F13" s="9">
        <v>5</v>
      </c>
      <c r="G13" s="9">
        <v>4</v>
      </c>
      <c r="H13" s="9">
        <v>40</v>
      </c>
      <c r="O13" s="7" t="str">
        <f>CONCATENATE("10", A13)</f>
        <v>101011</v>
      </c>
    </row>
    <row r="14" spans="1:15" s="7" customFormat="1">
      <c r="A14" s="9" t="s">
        <v>562</v>
      </c>
      <c r="B14" s="9">
        <v>83</v>
      </c>
      <c r="C14" s="9">
        <v>50</v>
      </c>
      <c r="D14" s="9">
        <v>25</v>
      </c>
      <c r="E14" s="9">
        <v>6</v>
      </c>
      <c r="F14" s="9">
        <v>9</v>
      </c>
      <c r="G14" s="9">
        <v>4</v>
      </c>
      <c r="H14" s="9">
        <v>16</v>
      </c>
      <c r="O14" s="7" t="str">
        <f>CONCATENATE("10", A14)</f>
        <v>101012</v>
      </c>
    </row>
    <row r="15" spans="1:15" s="7" customFormat="1">
      <c r="A15" s="9" t="s">
        <v>563</v>
      </c>
      <c r="B15" s="9">
        <v>147</v>
      </c>
      <c r="C15" s="9">
        <v>33</v>
      </c>
      <c r="D15" s="9">
        <v>77</v>
      </c>
      <c r="E15" s="9">
        <v>4</v>
      </c>
      <c r="F15" s="9">
        <v>5</v>
      </c>
      <c r="G15" s="9">
        <v>2</v>
      </c>
      <c r="H15" s="9">
        <v>26</v>
      </c>
      <c r="O15" s="7" t="str">
        <f>CONCATENATE("10", A15)</f>
        <v>101013</v>
      </c>
    </row>
    <row r="16" spans="1:15" s="7" customFormat="1">
      <c r="A16" s="9" t="s">
        <v>564</v>
      </c>
      <c r="B16" s="9">
        <v>160</v>
      </c>
      <c r="C16" s="9">
        <v>141</v>
      </c>
      <c r="D16" s="9">
        <v>49</v>
      </c>
      <c r="E16" s="9">
        <v>15</v>
      </c>
      <c r="F16" s="9">
        <v>9</v>
      </c>
      <c r="G16" s="9">
        <v>4</v>
      </c>
      <c r="H16" s="9">
        <v>43</v>
      </c>
      <c r="O16" s="7" t="str">
        <f>CONCATENATE("10", A16)</f>
        <v>101014</v>
      </c>
    </row>
    <row r="17" spans="1:15" s="7" customFormat="1">
      <c r="A17" s="9" t="s">
        <v>565</v>
      </c>
      <c r="B17" s="9">
        <v>287</v>
      </c>
      <c r="C17" s="9">
        <v>70</v>
      </c>
      <c r="D17" s="9">
        <v>37</v>
      </c>
      <c r="E17" s="9">
        <v>11</v>
      </c>
      <c r="F17" s="9">
        <v>28</v>
      </c>
      <c r="G17" s="9">
        <v>27</v>
      </c>
      <c r="H17" s="9">
        <v>3</v>
      </c>
      <c r="O17" s="7" t="str">
        <f>CONCATENATE("10", A17)</f>
        <v>101015</v>
      </c>
    </row>
    <row r="18" spans="1:15" s="7" customFormat="1">
      <c r="A18" s="9" t="s">
        <v>566</v>
      </c>
      <c r="B18" s="9">
        <v>106</v>
      </c>
      <c r="C18" s="9">
        <v>32</v>
      </c>
      <c r="D18" s="9">
        <v>39</v>
      </c>
      <c r="E18" s="9">
        <v>2</v>
      </c>
      <c r="F18" s="9">
        <v>18</v>
      </c>
      <c r="G18" s="9">
        <v>2</v>
      </c>
      <c r="H18" s="9">
        <v>7</v>
      </c>
      <c r="O18" s="7" t="str">
        <f>CONCATENATE("10", A18)</f>
        <v>101016</v>
      </c>
    </row>
    <row r="19" spans="1:15" s="7" customFormat="1">
      <c r="A19" s="9" t="s">
        <v>567</v>
      </c>
      <c r="B19" s="9">
        <v>240</v>
      </c>
      <c r="C19" s="9">
        <v>72</v>
      </c>
      <c r="D19" s="9">
        <v>39</v>
      </c>
      <c r="E19" s="9">
        <v>3</v>
      </c>
      <c r="F19" s="9">
        <v>63</v>
      </c>
      <c r="G19" s="9">
        <v>4</v>
      </c>
      <c r="H19" s="9">
        <v>8</v>
      </c>
      <c r="O19" s="7" t="str">
        <f>CONCATENATE("10", A19)</f>
        <v>101017</v>
      </c>
    </row>
    <row r="20" spans="1:15" s="7" customFormat="1">
      <c r="A20" s="9" t="s">
        <v>568</v>
      </c>
      <c r="B20" s="9">
        <v>73</v>
      </c>
      <c r="C20" s="9">
        <v>30</v>
      </c>
      <c r="D20" s="9">
        <v>15</v>
      </c>
      <c r="E20" s="9">
        <v>6</v>
      </c>
      <c r="F20" s="9">
        <v>7</v>
      </c>
      <c r="G20" s="9">
        <v>6</v>
      </c>
      <c r="H20" s="9">
        <v>9</v>
      </c>
      <c r="O20" s="7" t="str">
        <f>CONCATENATE("10", A20)</f>
        <v>101018</v>
      </c>
    </row>
    <row r="21" spans="1:15" s="7" customFormat="1">
      <c r="A21" s="9" t="s">
        <v>569</v>
      </c>
      <c r="B21" s="9">
        <v>132</v>
      </c>
      <c r="C21" s="9">
        <v>100</v>
      </c>
      <c r="D21" s="9">
        <v>41</v>
      </c>
      <c r="E21" s="9">
        <v>6</v>
      </c>
      <c r="F21" s="9">
        <v>25</v>
      </c>
      <c r="G21" s="9">
        <v>0</v>
      </c>
      <c r="H21" s="9">
        <v>29</v>
      </c>
      <c r="O21" s="7" t="str">
        <f>CONCATENATE("10", A21)</f>
        <v>101019</v>
      </c>
    </row>
    <row r="22" spans="1:15" s="7" customFormat="1">
      <c r="A22" s="9" t="s">
        <v>570</v>
      </c>
      <c r="B22" s="9">
        <v>127</v>
      </c>
      <c r="C22" s="9">
        <v>118</v>
      </c>
      <c r="D22" s="9">
        <v>44</v>
      </c>
      <c r="E22" s="9">
        <v>8</v>
      </c>
      <c r="F22" s="9">
        <v>7</v>
      </c>
      <c r="G22" s="9">
        <v>9</v>
      </c>
      <c r="H22" s="9">
        <v>25</v>
      </c>
      <c r="O22" s="7" t="str">
        <f>CONCATENATE("10", A22)</f>
        <v>101020</v>
      </c>
    </row>
    <row r="23" spans="1:15" s="7" customFormat="1">
      <c r="A23" s="9" t="s">
        <v>571</v>
      </c>
      <c r="B23" s="9">
        <v>132</v>
      </c>
      <c r="C23" s="9">
        <v>65</v>
      </c>
      <c r="D23" s="9">
        <v>53</v>
      </c>
      <c r="E23" s="9">
        <v>13</v>
      </c>
      <c r="F23" s="9">
        <v>4</v>
      </c>
      <c r="G23" s="9">
        <v>9</v>
      </c>
      <c r="H23" s="9">
        <v>41</v>
      </c>
      <c r="O23" s="7" t="str">
        <f>CONCATENATE("10", A23)</f>
        <v>101021</v>
      </c>
    </row>
    <row r="24" spans="1:15" s="7" customFormat="1">
      <c r="A24" s="9" t="s">
        <v>572</v>
      </c>
      <c r="B24" s="9">
        <v>56</v>
      </c>
      <c r="C24" s="9">
        <v>41</v>
      </c>
      <c r="D24" s="9">
        <v>25</v>
      </c>
      <c r="E24" s="9">
        <v>16</v>
      </c>
      <c r="F24" s="9">
        <v>0</v>
      </c>
      <c r="G24" s="9">
        <v>5</v>
      </c>
      <c r="H24" s="9">
        <v>17</v>
      </c>
      <c r="O24" s="7" t="str">
        <f>CONCATENATE("10", A24)</f>
        <v>101022</v>
      </c>
    </row>
    <row r="25" spans="1:15" s="7" customFormat="1">
      <c r="A25" s="9" t="s">
        <v>573</v>
      </c>
      <c r="B25" s="9">
        <v>103</v>
      </c>
      <c r="C25" s="9">
        <v>97</v>
      </c>
      <c r="D25" s="9">
        <v>22</v>
      </c>
      <c r="E25" s="9">
        <v>8</v>
      </c>
      <c r="F25" s="9">
        <v>8</v>
      </c>
      <c r="G25" s="9">
        <v>6</v>
      </c>
      <c r="H25" s="9">
        <v>34</v>
      </c>
      <c r="O25" s="7" t="str">
        <f>CONCATENATE("10", A25)</f>
        <v>101023</v>
      </c>
    </row>
    <row r="26" spans="1:15" s="7" customFormat="1">
      <c r="A26" s="9" t="s">
        <v>574</v>
      </c>
      <c r="B26" s="9">
        <v>198</v>
      </c>
      <c r="C26" s="9">
        <v>59</v>
      </c>
      <c r="D26" s="9">
        <v>28</v>
      </c>
      <c r="E26" s="9">
        <v>1</v>
      </c>
      <c r="F26" s="9">
        <v>47</v>
      </c>
      <c r="G26" s="9">
        <v>1</v>
      </c>
      <c r="H26" s="9">
        <v>18</v>
      </c>
      <c r="O26" s="7" t="str">
        <f>CONCATENATE("10", A26)</f>
        <v>101024</v>
      </c>
    </row>
    <row r="27" spans="1:15" s="7" customFormat="1">
      <c r="A27" s="9" t="s">
        <v>575</v>
      </c>
      <c r="B27" s="9">
        <v>43</v>
      </c>
      <c r="C27" s="9">
        <v>19</v>
      </c>
      <c r="D27" s="9">
        <v>6</v>
      </c>
      <c r="E27" s="9">
        <v>2</v>
      </c>
      <c r="F27" s="9">
        <v>1</v>
      </c>
      <c r="G27" s="9">
        <v>3</v>
      </c>
      <c r="H27" s="9">
        <v>3</v>
      </c>
      <c r="O27" s="7" t="str">
        <f>CONCATENATE("10", A27)</f>
        <v>101025</v>
      </c>
    </row>
    <row r="28" spans="1:15" s="7" customFormat="1">
      <c r="A28" s="9" t="s">
        <v>576</v>
      </c>
      <c r="B28" s="9">
        <v>99</v>
      </c>
      <c r="C28" s="9">
        <v>36</v>
      </c>
      <c r="D28" s="9">
        <v>10</v>
      </c>
      <c r="E28" s="9">
        <v>12</v>
      </c>
      <c r="F28" s="9">
        <v>5</v>
      </c>
      <c r="G28" s="9">
        <v>2</v>
      </c>
      <c r="H28" s="9">
        <v>14</v>
      </c>
      <c r="O28" s="7" t="str">
        <f>CONCATENATE("10", A28)</f>
        <v>101026</v>
      </c>
    </row>
    <row r="29" spans="1:15" s="7" customFormat="1">
      <c r="A29" s="9" t="s">
        <v>577</v>
      </c>
      <c r="B29" s="9">
        <v>95</v>
      </c>
      <c r="C29" s="9">
        <v>47</v>
      </c>
      <c r="D29" s="9">
        <v>31</v>
      </c>
      <c r="E29" s="9">
        <v>5</v>
      </c>
      <c r="F29" s="9">
        <v>9</v>
      </c>
      <c r="G29" s="9">
        <v>16</v>
      </c>
      <c r="H29" s="9">
        <v>22</v>
      </c>
      <c r="O29" s="7" t="str">
        <f>CONCATENATE("10", A29)</f>
        <v>101027</v>
      </c>
    </row>
    <row r="30" spans="1:15" s="7" customFormat="1">
      <c r="A30" s="9" t="s">
        <v>578</v>
      </c>
      <c r="B30" s="9">
        <v>96</v>
      </c>
      <c r="C30" s="9">
        <v>170</v>
      </c>
      <c r="D30" s="9">
        <v>30</v>
      </c>
      <c r="E30" s="9">
        <v>12</v>
      </c>
      <c r="F30" s="9">
        <v>4</v>
      </c>
      <c r="G30" s="9">
        <v>4</v>
      </c>
      <c r="H30" s="9">
        <v>41</v>
      </c>
      <c r="O30" s="7" t="str">
        <f>CONCATENATE("10", A30)</f>
        <v>101028</v>
      </c>
    </row>
    <row r="31" spans="1:15" s="7" customFormat="1">
      <c r="A31" s="9" t="s">
        <v>579</v>
      </c>
      <c r="B31" s="9">
        <v>81</v>
      </c>
      <c r="C31" s="9">
        <v>62</v>
      </c>
      <c r="D31" s="9">
        <v>39</v>
      </c>
      <c r="E31" s="9">
        <v>32</v>
      </c>
      <c r="F31" s="9">
        <v>4</v>
      </c>
      <c r="G31" s="9">
        <v>1</v>
      </c>
      <c r="H31" s="9">
        <v>32</v>
      </c>
      <c r="O31" s="7" t="str">
        <f>CONCATENATE("10", A31)</f>
        <v>101029</v>
      </c>
    </row>
    <row r="32" spans="1:15" s="7" customFormat="1">
      <c r="A32" s="9" t="s">
        <v>580</v>
      </c>
      <c r="B32" s="9">
        <v>95</v>
      </c>
      <c r="C32" s="9">
        <v>72</v>
      </c>
      <c r="D32" s="9">
        <v>18</v>
      </c>
      <c r="E32" s="9">
        <v>21</v>
      </c>
      <c r="F32" s="9">
        <v>10</v>
      </c>
      <c r="G32" s="9">
        <v>8</v>
      </c>
      <c r="H32" s="9">
        <v>21</v>
      </c>
      <c r="O32" s="7" t="str">
        <f>CONCATENATE("10", A32)</f>
        <v>101030</v>
      </c>
    </row>
    <row r="33" spans="1:15" s="7" customFormat="1">
      <c r="A33" s="9" t="s">
        <v>581</v>
      </c>
      <c r="B33" s="9">
        <v>68</v>
      </c>
      <c r="C33" s="9">
        <v>48</v>
      </c>
      <c r="D33" s="9">
        <v>33</v>
      </c>
      <c r="E33" s="9">
        <v>19</v>
      </c>
      <c r="F33" s="9">
        <v>5</v>
      </c>
      <c r="G33" s="9">
        <v>10</v>
      </c>
      <c r="H33" s="9">
        <v>30</v>
      </c>
      <c r="O33" s="7" t="str">
        <f>CONCATENATE("10", A33)</f>
        <v>101031</v>
      </c>
    </row>
    <row r="34" spans="1:15" s="7" customFormat="1">
      <c r="A34" s="9" t="s">
        <v>582</v>
      </c>
      <c r="B34" s="9">
        <v>95</v>
      </c>
      <c r="C34" s="9">
        <v>100</v>
      </c>
      <c r="D34" s="9">
        <v>34</v>
      </c>
      <c r="E34" s="9">
        <v>12</v>
      </c>
      <c r="F34" s="9">
        <v>2</v>
      </c>
      <c r="G34" s="9">
        <v>4</v>
      </c>
      <c r="H34" s="9">
        <v>37</v>
      </c>
      <c r="O34" s="7" t="str">
        <f>CONCATENATE("10", A34)</f>
        <v>101032</v>
      </c>
    </row>
    <row r="35" spans="1:15" s="7" customFormat="1">
      <c r="A35" s="9" t="s">
        <v>583</v>
      </c>
      <c r="B35" s="9">
        <v>71</v>
      </c>
      <c r="C35" s="9">
        <v>77</v>
      </c>
      <c r="D35" s="9">
        <v>17</v>
      </c>
      <c r="E35" s="9">
        <v>5</v>
      </c>
      <c r="F35" s="9">
        <v>1</v>
      </c>
      <c r="G35" s="9">
        <v>5</v>
      </c>
      <c r="H35" s="9">
        <v>27</v>
      </c>
      <c r="O35" s="7" t="str">
        <f>CONCATENATE("10", A35)</f>
        <v>101033</v>
      </c>
    </row>
    <row r="36" spans="1:15" s="7" customFormat="1">
      <c r="A36" s="9" t="s">
        <v>584</v>
      </c>
      <c r="B36" s="9">
        <v>81</v>
      </c>
      <c r="C36" s="9">
        <v>37</v>
      </c>
      <c r="D36" s="9">
        <v>14</v>
      </c>
      <c r="E36" s="9">
        <v>5</v>
      </c>
      <c r="F36" s="9">
        <v>3</v>
      </c>
      <c r="G36" s="9">
        <v>7</v>
      </c>
      <c r="H36" s="9">
        <v>6</v>
      </c>
      <c r="O36" s="7" t="str">
        <f>CONCATENATE("10", A36)</f>
        <v>101034</v>
      </c>
    </row>
    <row r="37" spans="1:15" s="7" customFormat="1">
      <c r="A37" s="9" t="s">
        <v>585</v>
      </c>
      <c r="B37" s="9">
        <v>189</v>
      </c>
      <c r="C37" s="9">
        <v>98</v>
      </c>
      <c r="D37" s="9">
        <v>33</v>
      </c>
      <c r="E37" s="9">
        <v>7</v>
      </c>
      <c r="F37" s="9">
        <v>16</v>
      </c>
      <c r="G37" s="9">
        <v>4</v>
      </c>
      <c r="H37" s="9">
        <v>57</v>
      </c>
      <c r="O37" s="7" t="str">
        <f>CONCATENATE("10", A37)</f>
        <v>101035</v>
      </c>
    </row>
    <row r="38" spans="1:15" s="7" customFormat="1">
      <c r="A38" s="9" t="s">
        <v>586</v>
      </c>
      <c r="B38" s="9">
        <v>36</v>
      </c>
      <c r="C38" s="9">
        <v>15</v>
      </c>
      <c r="D38" s="9">
        <v>11</v>
      </c>
      <c r="E38" s="9">
        <v>6</v>
      </c>
      <c r="F38" s="9">
        <v>4</v>
      </c>
      <c r="G38" s="9">
        <v>2</v>
      </c>
      <c r="H38" s="9">
        <v>1</v>
      </c>
      <c r="O38" s="7" t="str">
        <f>CONCATENATE("10", A38)</f>
        <v>101036</v>
      </c>
    </row>
    <row r="40" spans="1:15" s="7" customFormat="1">
      <c r="A40" s="8"/>
    </row>
    <row r="41" spans="1:15" s="7" customFormat="1">
      <c r="A41" s="8"/>
      <c r="B41" s="8" t="s">
        <v>467</v>
      </c>
      <c r="C41" s="8" t="s">
        <v>468</v>
      </c>
      <c r="D41" s="8" t="s">
        <v>469</v>
      </c>
    </row>
    <row r="42" spans="1:15" s="7" customFormat="1">
      <c r="A42" s="9" t="s">
        <v>587</v>
      </c>
      <c r="B42" s="9">
        <v>83</v>
      </c>
      <c r="C42" s="9">
        <v>157</v>
      </c>
      <c r="D42" s="9">
        <v>78</v>
      </c>
      <c r="O42" s="7" t="str">
        <f>CONCATENATE("110", A42)</f>
        <v>1101101</v>
      </c>
    </row>
    <row r="43" spans="1:15" s="7" customFormat="1">
      <c r="A43" s="9" t="s">
        <v>588</v>
      </c>
      <c r="B43" s="9">
        <v>12</v>
      </c>
      <c r="C43" s="9">
        <v>9</v>
      </c>
      <c r="D43" s="9">
        <v>10</v>
      </c>
      <c r="O43" s="7" t="str">
        <f>CONCATENATE("110", A43)</f>
        <v>1101102</v>
      </c>
    </row>
    <row r="44" spans="1:15" s="7" customFormat="1">
      <c r="A44" s="9" t="s">
        <v>589</v>
      </c>
      <c r="B44" s="9">
        <v>80</v>
      </c>
      <c r="C44" s="9">
        <v>50</v>
      </c>
      <c r="D44" s="9">
        <v>57</v>
      </c>
      <c r="O44" s="7" t="str">
        <f>CONCATENATE("110", A44)</f>
        <v>1101103</v>
      </c>
    </row>
    <row r="45" spans="1:15" s="7" customFormat="1">
      <c r="A45" s="9" t="s">
        <v>590</v>
      </c>
      <c r="B45" s="9">
        <v>74</v>
      </c>
      <c r="C45" s="9">
        <v>150</v>
      </c>
      <c r="D45" s="9">
        <v>55</v>
      </c>
      <c r="O45" s="7" t="str">
        <f>CONCATENATE("110", A45)</f>
        <v>1101104</v>
      </c>
    </row>
    <row r="46" spans="1:15" s="7" customFormat="1">
      <c r="A46" s="9" t="s">
        <v>591</v>
      </c>
      <c r="B46" s="9">
        <v>81</v>
      </c>
      <c r="C46" s="9">
        <v>97</v>
      </c>
      <c r="D46" s="9">
        <v>94</v>
      </c>
      <c r="O46" s="7" t="str">
        <f>CONCATENATE("110", A46)</f>
        <v>1101105</v>
      </c>
    </row>
    <row r="47" spans="1:15" s="7" customFormat="1">
      <c r="A47" s="9" t="s">
        <v>592</v>
      </c>
      <c r="B47" s="9">
        <v>51</v>
      </c>
      <c r="C47" s="9">
        <v>78</v>
      </c>
      <c r="D47" s="9">
        <v>107</v>
      </c>
      <c r="O47" s="7" t="str">
        <f>CONCATENATE("110", A47)</f>
        <v>1101106</v>
      </c>
    </row>
    <row r="48" spans="1:15" s="7" customFormat="1">
      <c r="A48" s="9" t="s">
        <v>593</v>
      </c>
      <c r="B48" s="9">
        <v>35</v>
      </c>
      <c r="C48" s="9">
        <v>86</v>
      </c>
      <c r="D48" s="9">
        <v>53</v>
      </c>
      <c r="O48" s="7" t="str">
        <f>CONCATENATE("110", A48)</f>
        <v>1101107</v>
      </c>
    </row>
    <row r="49" spans="1:15" s="7" customFormat="1">
      <c r="A49" s="9" t="s">
        <v>594</v>
      </c>
      <c r="B49" s="9">
        <v>78</v>
      </c>
      <c r="C49" s="9">
        <v>109</v>
      </c>
      <c r="D49" s="9">
        <v>57</v>
      </c>
      <c r="O49" s="7" t="str">
        <f>CONCATENATE("110", A49)</f>
        <v>1101108</v>
      </c>
    </row>
    <row r="50" spans="1:15" s="7" customFormat="1">
      <c r="A50" s="9" t="s">
        <v>595</v>
      </c>
      <c r="B50" s="9">
        <v>77</v>
      </c>
      <c r="C50" s="9">
        <v>118</v>
      </c>
      <c r="D50" s="9">
        <v>58</v>
      </c>
      <c r="O50" s="7" t="str">
        <f>CONCATENATE("110", A50)</f>
        <v>1101109</v>
      </c>
    </row>
    <row r="51" spans="1:15" s="7" customFormat="1">
      <c r="A51" s="9" t="s">
        <v>596</v>
      </c>
      <c r="B51" s="9">
        <v>90</v>
      </c>
      <c r="C51" s="9">
        <v>154</v>
      </c>
      <c r="D51" s="9">
        <v>29</v>
      </c>
      <c r="O51" s="7" t="str">
        <f>CONCATENATE("11", A51)</f>
        <v>111110</v>
      </c>
    </row>
    <row r="52" spans="1:15" s="7" customFormat="1">
      <c r="A52" s="9" t="s">
        <v>597</v>
      </c>
      <c r="B52" s="9">
        <v>96</v>
      </c>
      <c r="C52" s="9">
        <v>124</v>
      </c>
      <c r="D52" s="9">
        <v>83</v>
      </c>
      <c r="O52" s="7" t="str">
        <f>CONCATENATE("11", A52)</f>
        <v>111111</v>
      </c>
    </row>
    <row r="53" spans="1:15" s="7" customFormat="1">
      <c r="A53" s="9" t="s">
        <v>598</v>
      </c>
      <c r="B53" s="9">
        <v>431</v>
      </c>
      <c r="C53" s="9">
        <v>127</v>
      </c>
      <c r="D53" s="9">
        <v>8</v>
      </c>
      <c r="O53" s="7" t="str">
        <f>CONCATENATE("11", A53)</f>
        <v>111112</v>
      </c>
    </row>
    <row r="54" spans="1:15" s="7" customFormat="1">
      <c r="A54" s="9" t="s">
        <v>599</v>
      </c>
      <c r="B54" s="9">
        <v>301</v>
      </c>
      <c r="C54" s="9">
        <v>166</v>
      </c>
      <c r="D54" s="9">
        <v>22</v>
      </c>
      <c r="O54" s="7" t="str">
        <f>CONCATENATE("11", A54)</f>
        <v>111113</v>
      </c>
    </row>
    <row r="55" spans="1:15" s="7" customFormat="1">
      <c r="A55" s="9" t="s">
        <v>600</v>
      </c>
      <c r="B55" s="9">
        <v>64</v>
      </c>
      <c r="C55" s="9">
        <v>99</v>
      </c>
      <c r="D55" s="9">
        <v>9</v>
      </c>
      <c r="O55" s="7" t="str">
        <f>CONCATENATE("11", A55)</f>
        <v>111114</v>
      </c>
    </row>
    <row r="56" spans="1:15" s="7" customFormat="1">
      <c r="A56" s="9" t="s">
        <v>601</v>
      </c>
      <c r="B56" s="9">
        <v>34</v>
      </c>
      <c r="C56" s="9">
        <v>63</v>
      </c>
      <c r="D56" s="9">
        <v>24</v>
      </c>
      <c r="O56" s="7" t="str">
        <f>CONCATENATE("11", A56)</f>
        <v>111115</v>
      </c>
    </row>
    <row r="57" spans="1:15" s="7" customFormat="1">
      <c r="A57" s="9" t="s">
        <v>602</v>
      </c>
      <c r="B57" s="9">
        <v>72</v>
      </c>
      <c r="C57" s="9">
        <v>102</v>
      </c>
      <c r="D57" s="9">
        <v>44</v>
      </c>
      <c r="O57" s="7" t="str">
        <f>CONCATENATE("11", A57)</f>
        <v>111116</v>
      </c>
    </row>
    <row r="58" spans="1:15" s="7" customFormat="1">
      <c r="A58" s="9" t="s">
        <v>603</v>
      </c>
      <c r="B58" s="9">
        <v>107</v>
      </c>
      <c r="C58" s="9">
        <v>93</v>
      </c>
      <c r="D58" s="9">
        <v>89</v>
      </c>
      <c r="O58" s="7" t="str">
        <f>CONCATENATE("11", A58)</f>
        <v>111117</v>
      </c>
    </row>
    <row r="59" spans="1:15" s="7" customFormat="1">
      <c r="A59" s="9" t="s">
        <v>604</v>
      </c>
      <c r="B59" s="9">
        <v>105</v>
      </c>
      <c r="C59" s="9">
        <v>141</v>
      </c>
      <c r="D59" s="9">
        <v>20</v>
      </c>
      <c r="O59" s="7" t="str">
        <f>CONCATENATE("11", A59)</f>
        <v>111118</v>
      </c>
    </row>
    <row r="60" spans="1:15" s="7" customFormat="1">
      <c r="A60" s="9" t="s">
        <v>605</v>
      </c>
      <c r="B60" s="9">
        <v>97</v>
      </c>
      <c r="C60" s="9">
        <v>144</v>
      </c>
      <c r="D60" s="9">
        <v>90</v>
      </c>
      <c r="O60" s="7" t="str">
        <f>CONCATENATE("11", A60)</f>
        <v>111119</v>
      </c>
    </row>
    <row r="61" spans="1:15" s="7" customFormat="1">
      <c r="A61" s="9" t="s">
        <v>606</v>
      </c>
      <c r="B61" s="9">
        <v>85</v>
      </c>
      <c r="C61" s="9">
        <v>115</v>
      </c>
      <c r="D61" s="9">
        <v>33</v>
      </c>
      <c r="O61" s="7" t="str">
        <f>CONCATENATE("11", A61)</f>
        <v>111120</v>
      </c>
    </row>
    <row r="62" spans="1:15" s="7" customFormat="1">
      <c r="A62" s="9" t="s">
        <v>607</v>
      </c>
      <c r="B62" s="9">
        <v>125</v>
      </c>
      <c r="C62" s="9">
        <v>304</v>
      </c>
      <c r="D62" s="9">
        <v>44</v>
      </c>
      <c r="O62" s="7" t="str">
        <f>CONCATENATE("11", A62)</f>
        <v>111121</v>
      </c>
    </row>
    <row r="63" spans="1:15" s="7" customFormat="1">
      <c r="A63" s="9" t="s">
        <v>608</v>
      </c>
      <c r="B63" s="9">
        <v>171</v>
      </c>
      <c r="C63" s="9">
        <v>158</v>
      </c>
      <c r="D63" s="9">
        <v>56</v>
      </c>
      <c r="O63" s="7" t="str">
        <f>CONCATENATE("11", A63)</f>
        <v>111122</v>
      </c>
    </row>
    <row r="64" spans="1:15" s="7" customFormat="1">
      <c r="A64" s="9" t="s">
        <v>609</v>
      </c>
      <c r="B64" s="9">
        <v>69</v>
      </c>
      <c r="C64" s="9">
        <v>121</v>
      </c>
      <c r="D64" s="9">
        <v>11</v>
      </c>
      <c r="O64" s="7" t="str">
        <f>CONCATENATE("11", A64)</f>
        <v>111123</v>
      </c>
    </row>
    <row r="65" spans="1:15" s="7" customFormat="1">
      <c r="A65" s="9" t="s">
        <v>610</v>
      </c>
      <c r="B65" s="9">
        <v>96</v>
      </c>
      <c r="C65" s="9">
        <v>330</v>
      </c>
      <c r="D65" s="9">
        <v>33</v>
      </c>
      <c r="O65" s="7" t="str">
        <f>CONCATENATE("11", A65)</f>
        <v>111124</v>
      </c>
    </row>
    <row r="66" spans="1:15" s="7" customFormat="1">
      <c r="A66" s="9" t="s">
        <v>611</v>
      </c>
      <c r="B66" s="9">
        <v>74</v>
      </c>
      <c r="C66" s="9">
        <v>153</v>
      </c>
      <c r="D66" s="9">
        <v>68</v>
      </c>
      <c r="O66" s="7" t="str">
        <f>CONCATENATE("11", A66)</f>
        <v>111125</v>
      </c>
    </row>
    <row r="67" spans="1:15" s="7" customFormat="1">
      <c r="A67" s="9" t="s">
        <v>612</v>
      </c>
      <c r="B67" s="9">
        <v>132</v>
      </c>
      <c r="C67" s="9">
        <v>215</v>
      </c>
      <c r="D67" s="9">
        <v>65</v>
      </c>
      <c r="O67" s="7" t="str">
        <f>CONCATENATE("11", A67)</f>
        <v>111126</v>
      </c>
    </row>
    <row r="68" spans="1:15" s="7" customFormat="1">
      <c r="A68" s="9" t="s">
        <v>613</v>
      </c>
      <c r="B68" s="9">
        <v>29</v>
      </c>
      <c r="C68" s="9">
        <v>61</v>
      </c>
      <c r="D68" s="9">
        <v>11</v>
      </c>
      <c r="O68" s="7" t="str">
        <f>CONCATENATE("11", A68)</f>
        <v>111127</v>
      </c>
    </row>
    <row r="69" spans="1:15" s="7" customFormat="1">
      <c r="A69" s="9" t="s">
        <v>614</v>
      </c>
      <c r="B69" s="9">
        <v>95</v>
      </c>
      <c r="C69" s="9">
        <v>70</v>
      </c>
      <c r="D69" s="9">
        <v>12</v>
      </c>
      <c r="O69" s="7" t="str">
        <f>CONCATENATE("11", A69)</f>
        <v>111128</v>
      </c>
    </row>
    <row r="70" spans="1:15" s="7" customFormat="1">
      <c r="A70" s="9" t="s">
        <v>615</v>
      </c>
      <c r="B70" s="9">
        <v>113</v>
      </c>
      <c r="C70" s="9">
        <v>245</v>
      </c>
      <c r="D70" s="9">
        <v>35</v>
      </c>
      <c r="O70" s="7" t="str">
        <f>CONCATENATE("11", A70)</f>
        <v>111129</v>
      </c>
    </row>
    <row r="71" spans="1:15" s="7" customFormat="1">
      <c r="A71" s="9" t="s">
        <v>616</v>
      </c>
      <c r="B71" s="9">
        <v>30</v>
      </c>
      <c r="C71" s="9">
        <v>94</v>
      </c>
      <c r="D71" s="9">
        <v>15</v>
      </c>
      <c r="O71" s="7" t="str">
        <f>CONCATENATE("11", A71)</f>
        <v>111130</v>
      </c>
    </row>
    <row r="72" spans="1:15" s="7" customFormat="1">
      <c r="A72" s="9" t="s">
        <v>617</v>
      </c>
      <c r="B72" s="9">
        <v>173</v>
      </c>
      <c r="C72" s="9">
        <v>147</v>
      </c>
      <c r="D72" s="9">
        <v>21</v>
      </c>
      <c r="O72" s="7" t="str">
        <f>CONCATENATE("11", A72)</f>
        <v>111131</v>
      </c>
    </row>
    <row r="73" spans="1:15" s="7" customFormat="1">
      <c r="A73" s="9" t="s">
        <v>618</v>
      </c>
      <c r="B73" s="9">
        <v>38</v>
      </c>
      <c r="C73" s="9">
        <v>143</v>
      </c>
      <c r="D73" s="9">
        <v>9</v>
      </c>
      <c r="O73" s="7" t="str">
        <f>CONCATENATE("11", A73)</f>
        <v>111132</v>
      </c>
    </row>
    <row r="74" spans="1:15" s="7" customFormat="1">
      <c r="A74" s="9" t="s">
        <v>619</v>
      </c>
      <c r="B74" s="9">
        <v>55</v>
      </c>
      <c r="C74" s="9">
        <v>92</v>
      </c>
      <c r="D74" s="9">
        <v>52</v>
      </c>
      <c r="O74" s="7" t="str">
        <f>CONCATENATE("11", A74)</f>
        <v>111133</v>
      </c>
    </row>
    <row r="75" spans="1:15" s="7" customFormat="1">
      <c r="A75" s="9" t="s">
        <v>620</v>
      </c>
      <c r="B75" s="9">
        <v>38</v>
      </c>
      <c r="C75" s="9">
        <v>75</v>
      </c>
      <c r="D75" s="9">
        <v>10</v>
      </c>
      <c r="O75" s="7" t="str">
        <f>CONCATENATE("11", A75)</f>
        <v>111134</v>
      </c>
    </row>
    <row r="76" spans="1:15" s="7" customFormat="1">
      <c r="A76" s="9" t="s">
        <v>621</v>
      </c>
      <c r="B76" s="9">
        <v>30</v>
      </c>
      <c r="C76" s="9">
        <v>94</v>
      </c>
      <c r="D76" s="9">
        <v>9</v>
      </c>
      <c r="O76" s="7" t="str">
        <f>CONCATENATE("11", A76)</f>
        <v>111135</v>
      </c>
    </row>
    <row r="77" spans="1:15" s="7" customFormat="1">
      <c r="A77" s="9" t="s">
        <v>622</v>
      </c>
      <c r="B77" s="9">
        <v>36</v>
      </c>
      <c r="C77" s="9">
        <v>85</v>
      </c>
      <c r="D77" s="9">
        <v>15</v>
      </c>
      <c r="O77" s="7" t="str">
        <f>CONCATENATE("11", A77)</f>
        <v>111136</v>
      </c>
    </row>
    <row r="78" spans="1:15" s="7" customFormat="1">
      <c r="A78" s="9" t="s">
        <v>623</v>
      </c>
      <c r="B78" s="9">
        <v>6</v>
      </c>
      <c r="C78" s="9">
        <v>49</v>
      </c>
      <c r="D78" s="9">
        <v>42</v>
      </c>
      <c r="O78" s="7" t="str">
        <f>CONCATENATE("11", A78)</f>
        <v>111137</v>
      </c>
    </row>
    <row r="79" spans="1:15" s="7" customFormat="1">
      <c r="A79" s="9" t="s">
        <v>624</v>
      </c>
      <c r="B79" s="9">
        <v>36</v>
      </c>
      <c r="C79" s="9">
        <v>26</v>
      </c>
      <c r="D79" s="9">
        <v>30</v>
      </c>
      <c r="O79" s="7" t="str">
        <f>CONCATENATE("11", A79)</f>
        <v>111138</v>
      </c>
    </row>
    <row r="81" spans="1:15" s="7" customFormat="1">
      <c r="A81" s="8"/>
    </row>
    <row r="82" spans="1:15" s="7" customFormat="1">
      <c r="A82" s="8"/>
      <c r="B82" s="8" t="s">
        <v>470</v>
      </c>
    </row>
    <row r="83" spans="1:15" s="7" customFormat="1">
      <c r="A83" s="9" t="s">
        <v>625</v>
      </c>
      <c r="B83" s="9">
        <v>186</v>
      </c>
      <c r="O83" s="7" t="str">
        <f>CONCATENATE("120", A83)</f>
        <v>1201201</v>
      </c>
    </row>
    <row r="84" spans="1:15" s="7" customFormat="1">
      <c r="A84" s="9" t="s">
        <v>626</v>
      </c>
      <c r="B84" s="9">
        <v>130</v>
      </c>
      <c r="O84" s="7" t="str">
        <f>CONCATENATE("120", A84)</f>
        <v>1201202</v>
      </c>
    </row>
    <row r="85" spans="1:15" s="7" customFormat="1">
      <c r="A85" s="9" t="s">
        <v>627</v>
      </c>
      <c r="B85" s="9">
        <v>167</v>
      </c>
      <c r="O85" s="7" t="str">
        <f>CONCATENATE("120", A85)</f>
        <v>1201203</v>
      </c>
    </row>
    <row r="86" spans="1:15" s="7" customFormat="1">
      <c r="A86" s="9" t="s">
        <v>628</v>
      </c>
      <c r="B86" s="9">
        <v>152</v>
      </c>
      <c r="O86" s="7" t="str">
        <f>CONCATENATE("120", A86)</f>
        <v>1201204</v>
      </c>
    </row>
    <row r="87" spans="1:15" s="7" customFormat="1">
      <c r="A87" s="9" t="s">
        <v>629</v>
      </c>
      <c r="B87" s="9">
        <v>178</v>
      </c>
      <c r="O87" s="7" t="str">
        <f>CONCATENATE("120", A87)</f>
        <v>1201205</v>
      </c>
    </row>
    <row r="88" spans="1:15" s="7" customFormat="1">
      <c r="A88" s="9" t="s">
        <v>630</v>
      </c>
      <c r="B88" s="9">
        <v>161</v>
      </c>
      <c r="O88" s="7" t="str">
        <f>CONCATENATE("120", A88)</f>
        <v>1201206</v>
      </c>
    </row>
    <row r="89" spans="1:15" s="7" customFormat="1">
      <c r="A89" s="9" t="s">
        <v>631</v>
      </c>
      <c r="B89" s="9">
        <v>119</v>
      </c>
      <c r="O89" s="7" t="str">
        <f>CONCATENATE("120", A89)</f>
        <v>1201207</v>
      </c>
    </row>
    <row r="90" spans="1:15" s="7" customFormat="1">
      <c r="A90" s="9" t="s">
        <v>632</v>
      </c>
      <c r="B90" s="9">
        <v>170</v>
      </c>
      <c r="O90" s="7" t="str">
        <f>CONCATENATE("120", A90)</f>
        <v>1201208</v>
      </c>
    </row>
    <row r="91" spans="1:15" s="7" customFormat="1">
      <c r="A91" s="9" t="s">
        <v>633</v>
      </c>
      <c r="B91" s="9">
        <v>138</v>
      </c>
      <c r="O91" s="7" t="str">
        <f>CONCATENATE("120", A91)</f>
        <v>1201209</v>
      </c>
    </row>
    <row r="92" spans="1:15" s="7" customFormat="1">
      <c r="A92" s="9" t="s">
        <v>634</v>
      </c>
      <c r="B92" s="9">
        <v>129</v>
      </c>
      <c r="O92" s="7" t="str">
        <f>CONCATENATE("12", A92)</f>
        <v>121210</v>
      </c>
    </row>
    <row r="93" spans="1:15" s="7" customFormat="1">
      <c r="A93" s="9" t="s">
        <v>635</v>
      </c>
      <c r="B93" s="9">
        <v>150</v>
      </c>
      <c r="O93" s="7" t="str">
        <f>CONCATENATE("12", A93)</f>
        <v>121211</v>
      </c>
    </row>
    <row r="94" spans="1:15" s="7" customFormat="1">
      <c r="A94" s="9" t="s">
        <v>636</v>
      </c>
      <c r="B94" s="9">
        <v>141</v>
      </c>
      <c r="O94" s="7" t="str">
        <f>CONCATENATE("12", A94)</f>
        <v>121212</v>
      </c>
    </row>
    <row r="95" spans="1:15" s="7" customFormat="1">
      <c r="A95" s="9" t="s">
        <v>637</v>
      </c>
      <c r="B95" s="9">
        <v>143</v>
      </c>
      <c r="O95" s="7" t="str">
        <f>CONCATENATE("12", A95)</f>
        <v>121213</v>
      </c>
    </row>
    <row r="96" spans="1:15" s="7" customFormat="1">
      <c r="A96" s="9" t="s">
        <v>638</v>
      </c>
      <c r="B96" s="9">
        <v>134</v>
      </c>
      <c r="O96" s="7" t="str">
        <f>CONCATENATE("12", A96)</f>
        <v>121214</v>
      </c>
    </row>
    <row r="97" spans="1:15" s="7" customFormat="1">
      <c r="A97" s="9" t="s">
        <v>639</v>
      </c>
      <c r="B97" s="9">
        <v>146</v>
      </c>
      <c r="O97" s="7" t="str">
        <f>CONCATENATE("12", A97)</f>
        <v>121215</v>
      </c>
    </row>
    <row r="98" spans="1:15" s="7" customFormat="1">
      <c r="A98" s="9" t="s">
        <v>640</v>
      </c>
      <c r="B98" s="9">
        <v>128</v>
      </c>
      <c r="O98" s="7" t="str">
        <f>CONCATENATE("12", A98)</f>
        <v>121216</v>
      </c>
    </row>
    <row r="99" spans="1:15" s="7" customFormat="1">
      <c r="A99" s="9" t="s">
        <v>641</v>
      </c>
      <c r="B99" s="9">
        <v>164</v>
      </c>
      <c r="O99" s="7" t="str">
        <f>CONCATENATE("12", A99)</f>
        <v>121217</v>
      </c>
    </row>
    <row r="100" spans="1:15" s="7" customFormat="1">
      <c r="A100" s="9" t="s">
        <v>642</v>
      </c>
      <c r="B100" s="9">
        <v>121</v>
      </c>
      <c r="O100" s="7" t="str">
        <f>CONCATENATE("12", A100)</f>
        <v>121218</v>
      </c>
    </row>
    <row r="101" spans="1:15" s="7" customFormat="1">
      <c r="A101" s="9" t="s">
        <v>643</v>
      </c>
      <c r="B101" s="9">
        <v>136</v>
      </c>
      <c r="O101" s="7" t="str">
        <f>CONCATENATE("12", A101)</f>
        <v>121219</v>
      </c>
    </row>
    <row r="102" spans="1:15" s="7" customFormat="1">
      <c r="A102" s="9" t="s">
        <v>644</v>
      </c>
      <c r="B102" s="9">
        <v>176</v>
      </c>
      <c r="O102" s="7" t="str">
        <f>CONCATENATE("12", A102)</f>
        <v>121220</v>
      </c>
    </row>
    <row r="103" spans="1:15" s="7" customFormat="1">
      <c r="A103" s="9" t="s">
        <v>645</v>
      </c>
      <c r="B103" s="9">
        <v>141</v>
      </c>
      <c r="O103" s="7" t="str">
        <f>CONCATENATE("12", A103)</f>
        <v>121221</v>
      </c>
    </row>
    <row r="104" spans="1:15" s="7" customFormat="1">
      <c r="A104" s="9" t="s">
        <v>646</v>
      </c>
      <c r="B104" s="9">
        <v>105</v>
      </c>
      <c r="O104" s="7" t="str">
        <f>CONCATENATE("12", A104)</f>
        <v>121222</v>
      </c>
    </row>
    <row r="105" spans="1:15" s="7" customFormat="1">
      <c r="A105" s="9" t="s">
        <v>647</v>
      </c>
      <c r="B105" s="9">
        <v>164</v>
      </c>
      <c r="O105" s="7" t="str">
        <f>CONCATENATE("12", A105)</f>
        <v>121223</v>
      </c>
    </row>
    <row r="107" spans="1:15" s="7" customFormat="1">
      <c r="A107" s="8"/>
    </row>
    <row r="108" spans="1:15" s="7" customFormat="1">
      <c r="A108" s="8"/>
      <c r="B108" s="8" t="s">
        <v>471</v>
      </c>
    </row>
    <row r="109" spans="1:15" s="7" customFormat="1">
      <c r="A109" s="9" t="s">
        <v>648</v>
      </c>
      <c r="B109" s="9">
        <v>209</v>
      </c>
      <c r="O109" s="7" t="str">
        <f>CONCATENATE("130", A109)</f>
        <v>1301301</v>
      </c>
    </row>
    <row r="110" spans="1:15" s="7" customFormat="1">
      <c r="A110" s="9" t="s">
        <v>649</v>
      </c>
      <c r="B110" s="9">
        <v>243</v>
      </c>
      <c r="O110" s="7" t="str">
        <f>CONCATENATE("130", A110)</f>
        <v>1301302</v>
      </c>
    </row>
    <row r="111" spans="1:15" s="7" customFormat="1">
      <c r="A111" s="9" t="s">
        <v>650</v>
      </c>
      <c r="B111" s="9">
        <v>122</v>
      </c>
      <c r="O111" s="7" t="str">
        <f>CONCATENATE("130", A111)</f>
        <v>1301303</v>
      </c>
    </row>
    <row r="112" spans="1:15" s="7" customFormat="1">
      <c r="A112" s="9" t="s">
        <v>651</v>
      </c>
      <c r="B112" s="9">
        <v>270</v>
      </c>
      <c r="O112" s="7" t="str">
        <f>CONCATENATE("130", A112)</f>
        <v>1301304</v>
      </c>
    </row>
    <row r="113" spans="1:15" s="7" customFormat="1">
      <c r="A113" s="9" t="s">
        <v>652</v>
      </c>
      <c r="B113" s="9">
        <v>241</v>
      </c>
      <c r="O113" s="7" t="str">
        <f>CONCATENATE("130", A113)</f>
        <v>1301305</v>
      </c>
    </row>
    <row r="114" spans="1:15" s="7" customFormat="1">
      <c r="A114" s="9" t="s">
        <v>653</v>
      </c>
      <c r="B114" s="9">
        <v>246</v>
      </c>
      <c r="O114" s="7" t="str">
        <f>CONCATENATE("130", A114)</f>
        <v>1301306</v>
      </c>
    </row>
    <row r="115" spans="1:15" s="7" customFormat="1">
      <c r="A115" s="9" t="s">
        <v>654</v>
      </c>
      <c r="B115" s="9">
        <v>168</v>
      </c>
      <c r="O115" s="7" t="str">
        <f>CONCATENATE("130", A115)</f>
        <v>1301307</v>
      </c>
    </row>
    <row r="116" spans="1:15" s="7" customFormat="1">
      <c r="A116" s="9" t="s">
        <v>655</v>
      </c>
      <c r="B116" s="9">
        <v>171</v>
      </c>
      <c r="O116" s="7" t="str">
        <f>CONCATENATE("130", A116)</f>
        <v>1301308</v>
      </c>
    </row>
    <row r="117" spans="1:15" s="7" customFormat="1">
      <c r="A117" s="9" t="s">
        <v>656</v>
      </c>
      <c r="B117" s="9">
        <v>175</v>
      </c>
      <c r="O117" s="7" t="str">
        <f>CONCATENATE("130", A117)</f>
        <v>1301309</v>
      </c>
    </row>
    <row r="118" spans="1:15" s="7" customFormat="1">
      <c r="A118" s="9" t="s">
        <v>657</v>
      </c>
      <c r="B118" s="9">
        <v>234</v>
      </c>
      <c r="O118" s="7" t="str">
        <f>CONCATENATE("13", A118)</f>
        <v>131310</v>
      </c>
    </row>
    <row r="119" spans="1:15" s="7" customFormat="1">
      <c r="A119" s="9" t="s">
        <v>658</v>
      </c>
      <c r="B119" s="9">
        <v>269</v>
      </c>
      <c r="O119" s="7" t="str">
        <f>CONCATENATE("13", A119)</f>
        <v>131311</v>
      </c>
    </row>
    <row r="120" spans="1:15" s="7" customFormat="1">
      <c r="A120" s="9" t="s">
        <v>659</v>
      </c>
      <c r="B120" s="9">
        <v>168</v>
      </c>
      <c r="O120" s="7" t="str">
        <f>CONCATENATE("13", A120)</f>
        <v>131312</v>
      </c>
    </row>
    <row r="121" spans="1:15" s="7" customFormat="1">
      <c r="A121" s="9" t="s">
        <v>660</v>
      </c>
      <c r="B121" s="9">
        <v>208</v>
      </c>
      <c r="O121" s="7" t="str">
        <f>CONCATENATE("13", A121)</f>
        <v>131313</v>
      </c>
    </row>
    <row r="122" spans="1:15" s="7" customFormat="1">
      <c r="A122" s="9" t="s">
        <v>661</v>
      </c>
      <c r="B122" s="9">
        <v>197</v>
      </c>
      <c r="O122" s="7" t="str">
        <f>CONCATENATE("13", A122)</f>
        <v>131314</v>
      </c>
    </row>
    <row r="123" spans="1:15" s="7" customFormat="1">
      <c r="A123" s="9" t="s">
        <v>662</v>
      </c>
      <c r="B123" s="9">
        <v>307</v>
      </c>
      <c r="O123" s="7" t="str">
        <f>CONCATENATE("13", A123)</f>
        <v>131315</v>
      </c>
    </row>
    <row r="124" spans="1:15" s="7" customFormat="1">
      <c r="A124" s="9" t="s">
        <v>663</v>
      </c>
      <c r="B124" s="9">
        <v>139</v>
      </c>
      <c r="O124" s="7" t="str">
        <f>CONCATENATE("13", A124)</f>
        <v>131316</v>
      </c>
    </row>
    <row r="125" spans="1:15" s="7" customFormat="1">
      <c r="A125" s="9" t="s">
        <v>664</v>
      </c>
      <c r="B125" s="9">
        <v>204</v>
      </c>
      <c r="O125" s="7" t="str">
        <f>CONCATENATE("13", A125)</f>
        <v>131317</v>
      </c>
    </row>
    <row r="126" spans="1:15" s="7" customFormat="1">
      <c r="A126" s="9" t="s">
        <v>665</v>
      </c>
      <c r="B126" s="9">
        <v>189</v>
      </c>
      <c r="O126" s="7" t="str">
        <f>CONCATENATE("13", A126)</f>
        <v>131318</v>
      </c>
    </row>
    <row r="127" spans="1:15" s="7" customFormat="1">
      <c r="A127" s="9" t="s">
        <v>666</v>
      </c>
      <c r="B127" s="9">
        <v>199</v>
      </c>
      <c r="O127" s="7" t="str">
        <f>CONCATENATE("13", A127)</f>
        <v>131319</v>
      </c>
    </row>
    <row r="128" spans="1:15" s="7" customFormat="1">
      <c r="A128" s="9" t="s">
        <v>667</v>
      </c>
      <c r="B128" s="9">
        <v>146</v>
      </c>
      <c r="O128" s="7" t="str">
        <f>CONCATENATE("13", A128)</f>
        <v>131320</v>
      </c>
    </row>
    <row r="129" spans="1:15" s="7" customFormat="1">
      <c r="A129" s="9" t="s">
        <v>668</v>
      </c>
      <c r="B129" s="9">
        <v>286</v>
      </c>
      <c r="O129" s="7" t="str">
        <f>CONCATENATE("13", A129)</f>
        <v>131321</v>
      </c>
    </row>
    <row r="130" spans="1:15" s="7" customFormat="1">
      <c r="A130" s="9" t="s">
        <v>669</v>
      </c>
      <c r="B130" s="9">
        <v>241</v>
      </c>
      <c r="O130" s="7" t="str">
        <f>CONCATENATE("13", A130)</f>
        <v>131322</v>
      </c>
    </row>
    <row r="131" spans="1:15" s="7" customFormat="1">
      <c r="A131" s="9" t="s">
        <v>670</v>
      </c>
      <c r="B131" s="9">
        <v>135</v>
      </c>
      <c r="O131" s="7" t="str">
        <f>CONCATENATE("13", A131)</f>
        <v>131323</v>
      </c>
    </row>
    <row r="132" spans="1:15" s="7" customFormat="1">
      <c r="A132" s="9" t="s">
        <v>671</v>
      </c>
      <c r="B132" s="9">
        <v>192</v>
      </c>
      <c r="O132" s="7" t="str">
        <f>CONCATENATE("13", A132)</f>
        <v>131324</v>
      </c>
    </row>
    <row r="133" spans="1:15" s="7" customFormat="1">
      <c r="A133" s="9" t="s">
        <v>672</v>
      </c>
      <c r="B133" s="9">
        <v>214</v>
      </c>
      <c r="O133" s="7" t="str">
        <f>CONCATENATE("13", A133)</f>
        <v>131325</v>
      </c>
    </row>
    <row r="134" spans="1:15" s="7" customFormat="1">
      <c r="A134" s="9" t="s">
        <v>673</v>
      </c>
      <c r="B134" s="9">
        <v>245</v>
      </c>
      <c r="O134" s="7" t="str">
        <f>CONCATENATE("13", A134)</f>
        <v>131326</v>
      </c>
    </row>
    <row r="135" spans="1:15" s="7" customFormat="1">
      <c r="A135" s="9" t="s">
        <v>674</v>
      </c>
      <c r="B135" s="9">
        <v>196</v>
      </c>
      <c r="O135" s="7" t="str">
        <f>CONCATENATE("13", A135)</f>
        <v>131327</v>
      </c>
    </row>
    <row r="136" spans="1:15" s="7" customFormat="1">
      <c r="A136" s="9" t="s">
        <v>675</v>
      </c>
      <c r="B136" s="9">
        <v>159</v>
      </c>
      <c r="O136" s="7" t="str">
        <f>CONCATENATE("13", A136)</f>
        <v>131328</v>
      </c>
    </row>
    <row r="137" spans="1:15" s="7" customFormat="1">
      <c r="A137" s="9" t="s">
        <v>676</v>
      </c>
      <c r="B137" s="9">
        <v>166</v>
      </c>
      <c r="O137" s="7" t="str">
        <f>CONCATENATE("13", A137)</f>
        <v>131329</v>
      </c>
    </row>
    <row r="138" spans="1:15" s="7" customFormat="1">
      <c r="A138" s="9" t="s">
        <v>677</v>
      </c>
      <c r="B138" s="9">
        <v>139</v>
      </c>
      <c r="O138" s="7" t="str">
        <f>CONCATENATE("13", A138)</f>
        <v>131330</v>
      </c>
    </row>
    <row r="139" spans="1:15" s="7" customFormat="1">
      <c r="A139" s="9" t="s">
        <v>678</v>
      </c>
      <c r="B139" s="9">
        <v>236</v>
      </c>
      <c r="O139" s="7" t="str">
        <f>CONCATENATE("13", A139)</f>
        <v>131331</v>
      </c>
    </row>
    <row r="140" spans="1:15" s="7" customFormat="1">
      <c r="A140" s="9" t="s">
        <v>679</v>
      </c>
      <c r="B140" s="9">
        <v>224</v>
      </c>
      <c r="O140" s="7" t="str">
        <f>CONCATENATE("13", A140)</f>
        <v>131332</v>
      </c>
    </row>
    <row r="141" spans="1:15" s="7" customFormat="1">
      <c r="A141" s="9" t="s">
        <v>680</v>
      </c>
      <c r="B141" s="9">
        <v>210</v>
      </c>
      <c r="O141" s="7" t="str">
        <f>CONCATENATE("13", A141)</f>
        <v>131333</v>
      </c>
    </row>
    <row r="142" spans="1:15" s="7" customFormat="1">
      <c r="A142" s="9" t="s">
        <v>681</v>
      </c>
      <c r="B142" s="9">
        <v>250</v>
      </c>
      <c r="O142" s="7" t="str">
        <f>CONCATENATE("13", A142)</f>
        <v>131334</v>
      </c>
    </row>
    <row r="143" spans="1:15" s="7" customFormat="1">
      <c r="A143" s="9" t="s">
        <v>682</v>
      </c>
      <c r="B143" s="9">
        <v>192</v>
      </c>
      <c r="O143" s="7" t="str">
        <f>CONCATENATE("13", A143)</f>
        <v>131335</v>
      </c>
    </row>
    <row r="144" spans="1:15" s="7" customFormat="1">
      <c r="A144" s="9" t="s">
        <v>683</v>
      </c>
      <c r="B144" s="9">
        <v>121</v>
      </c>
      <c r="O144" s="7" t="str">
        <f>CONCATENATE("13", A144)</f>
        <v>131336</v>
      </c>
    </row>
    <row r="145" spans="1:15" s="7" customFormat="1">
      <c r="A145" s="9" t="s">
        <v>684</v>
      </c>
      <c r="B145" s="9">
        <v>248</v>
      </c>
      <c r="O145" s="7" t="str">
        <f>CONCATENATE("13", A145)</f>
        <v>131337</v>
      </c>
    </row>
    <row r="146" spans="1:15" s="7" customFormat="1">
      <c r="A146" s="9" t="s">
        <v>685</v>
      </c>
      <c r="B146" s="9">
        <v>217</v>
      </c>
      <c r="O146" s="7" t="str">
        <f>CONCATENATE("13", A146)</f>
        <v>131338</v>
      </c>
    </row>
    <row r="147" spans="1:15" s="7" customFormat="1">
      <c r="A147" s="9" t="s">
        <v>686</v>
      </c>
      <c r="B147" s="9">
        <v>213</v>
      </c>
      <c r="O147" s="7" t="str">
        <f>CONCATENATE("13", A147)</f>
        <v>131339</v>
      </c>
    </row>
    <row r="148" spans="1:15" s="7" customFormat="1">
      <c r="A148" s="9" t="s">
        <v>687</v>
      </c>
      <c r="B148" s="9">
        <v>177</v>
      </c>
      <c r="O148" s="7" t="str">
        <f>CONCATENATE("13", A148)</f>
        <v>131340</v>
      </c>
    </row>
    <row r="149" spans="1:15" s="7" customFormat="1">
      <c r="A149" s="9" t="s">
        <v>688</v>
      </c>
      <c r="B149" s="9">
        <v>206</v>
      </c>
      <c r="O149" s="7" t="str">
        <f>CONCATENATE("13", A149)</f>
        <v>131341</v>
      </c>
    </row>
    <row r="150" spans="1:15" s="7" customFormat="1">
      <c r="A150" s="9" t="s">
        <v>689</v>
      </c>
      <c r="B150" s="9">
        <v>243</v>
      </c>
      <c r="O150" s="7" t="str">
        <f>CONCATENATE("13", A150)</f>
        <v>131342</v>
      </c>
    </row>
    <row r="151" spans="1:15" s="7" customFormat="1">
      <c r="A151" s="9" t="s">
        <v>690</v>
      </c>
      <c r="B151" s="9">
        <v>247</v>
      </c>
      <c r="O151" s="7" t="str">
        <f>CONCATENATE("13", A151)</f>
        <v>131343</v>
      </c>
    </row>
    <row r="152" spans="1:15" s="7" customFormat="1">
      <c r="A152" s="9" t="s">
        <v>691</v>
      </c>
      <c r="B152" s="9">
        <v>342</v>
      </c>
      <c r="O152" s="7" t="str">
        <f>CONCATENATE("13", A152)</f>
        <v>131344</v>
      </c>
    </row>
    <row r="153" spans="1:15" s="7" customFormat="1">
      <c r="A153" s="9" t="s">
        <v>692</v>
      </c>
      <c r="B153" s="9">
        <v>249</v>
      </c>
      <c r="O153" s="7" t="str">
        <f>CONCATENATE("13", A153)</f>
        <v>131345</v>
      </c>
    </row>
    <row r="154" spans="1:15" s="7" customFormat="1">
      <c r="A154" s="9" t="s">
        <v>693</v>
      </c>
      <c r="B154" s="9">
        <v>214</v>
      </c>
      <c r="O154" s="7" t="str">
        <f>CONCATENATE("13", A154)</f>
        <v>131346</v>
      </c>
    </row>
    <row r="155" spans="1:15" s="7" customFormat="1">
      <c r="A155" s="9" t="s">
        <v>694</v>
      </c>
      <c r="B155" s="9">
        <v>191</v>
      </c>
      <c r="O155" s="7" t="str">
        <f>CONCATENATE("13", A155)</f>
        <v>131347</v>
      </c>
    </row>
    <row r="156" spans="1:15" s="7" customFormat="1">
      <c r="A156" s="9" t="s">
        <v>695</v>
      </c>
      <c r="B156" s="9">
        <v>206</v>
      </c>
      <c r="O156" s="7" t="str">
        <f>CONCATENATE("13", A156)</f>
        <v>131348</v>
      </c>
    </row>
    <row r="158" spans="1:15" s="7" customFormat="1">
      <c r="A158" s="8"/>
    </row>
    <row r="159" spans="1:15" s="7" customFormat="1">
      <c r="A159" s="8"/>
      <c r="B159" s="8" t="s">
        <v>472</v>
      </c>
    </row>
    <row r="160" spans="1:15" s="7" customFormat="1">
      <c r="A160" s="9" t="s">
        <v>696</v>
      </c>
      <c r="B160" s="9">
        <v>290</v>
      </c>
      <c r="O160" s="7" t="str">
        <f>CONCATENATE("140", A160)</f>
        <v>1401401</v>
      </c>
    </row>
    <row r="161" spans="1:15" s="7" customFormat="1">
      <c r="A161" s="9" t="s">
        <v>697</v>
      </c>
      <c r="B161" s="9">
        <v>276</v>
      </c>
      <c r="O161" s="7" t="str">
        <f>CONCATENATE("140", A161)</f>
        <v>1401402</v>
      </c>
    </row>
    <row r="162" spans="1:15" s="7" customFormat="1">
      <c r="A162" s="9" t="s">
        <v>698</v>
      </c>
      <c r="B162" s="9">
        <v>166</v>
      </c>
      <c r="O162" s="7" t="str">
        <f>CONCATENATE("140", A162)</f>
        <v>1401403</v>
      </c>
    </row>
    <row r="163" spans="1:15" s="7" customFormat="1">
      <c r="A163" s="9" t="s">
        <v>699</v>
      </c>
      <c r="B163" s="9">
        <v>196</v>
      </c>
      <c r="O163" s="7" t="str">
        <f>CONCATENATE("140", A163)</f>
        <v>1401404</v>
      </c>
    </row>
    <row r="164" spans="1:15" s="7" customFormat="1">
      <c r="A164" s="9" t="s">
        <v>700</v>
      </c>
      <c r="B164" s="9">
        <v>230</v>
      </c>
      <c r="O164" s="7" t="str">
        <f>CONCATENATE("140", A164)</f>
        <v>1401405</v>
      </c>
    </row>
    <row r="165" spans="1:15" s="7" customFormat="1">
      <c r="A165" s="9" t="s">
        <v>701</v>
      </c>
      <c r="B165" s="9">
        <v>90</v>
      </c>
      <c r="O165" s="7" t="str">
        <f>CONCATENATE("140", A165)</f>
        <v>1401406</v>
      </c>
    </row>
    <row r="166" spans="1:15" s="7" customFormat="1">
      <c r="A166" s="9" t="s">
        <v>702</v>
      </c>
      <c r="B166" s="9">
        <v>175</v>
      </c>
      <c r="O166" s="7" t="str">
        <f>CONCATENATE("140", A166)</f>
        <v>1401407</v>
      </c>
    </row>
    <row r="167" spans="1:15" s="7" customFormat="1">
      <c r="A167" s="9" t="s">
        <v>703</v>
      </c>
      <c r="B167" s="9">
        <v>160</v>
      </c>
      <c r="O167" s="7" t="str">
        <f>CONCATENATE("140", A167)</f>
        <v>1401408</v>
      </c>
    </row>
    <row r="168" spans="1:15" s="7" customFormat="1">
      <c r="A168" s="9" t="s">
        <v>704</v>
      </c>
      <c r="B168" s="9">
        <v>236</v>
      </c>
      <c r="O168" s="7" t="str">
        <f>CONCATENATE("140", A168)</f>
        <v>1401409</v>
      </c>
    </row>
    <row r="169" spans="1:15" s="7" customFormat="1">
      <c r="A169" s="9" t="s">
        <v>705</v>
      </c>
      <c r="B169" s="9">
        <v>117</v>
      </c>
      <c r="O169" s="7" t="str">
        <f>CONCATENATE("14", A169)</f>
        <v>141410</v>
      </c>
    </row>
    <row r="170" spans="1:15" s="7" customFormat="1">
      <c r="A170" s="9" t="s">
        <v>706</v>
      </c>
      <c r="B170" s="9">
        <v>115</v>
      </c>
      <c r="O170" s="7" t="str">
        <f>CONCATENATE("14", A170)</f>
        <v>141411</v>
      </c>
    </row>
    <row r="171" spans="1:15" s="7" customFormat="1">
      <c r="A171" s="9" t="s">
        <v>707</v>
      </c>
      <c r="B171" s="9">
        <v>181</v>
      </c>
      <c r="O171" s="7" t="str">
        <f>CONCATENATE("14", A171)</f>
        <v>141412</v>
      </c>
    </row>
    <row r="172" spans="1:15" s="7" customFormat="1">
      <c r="A172" s="9" t="s">
        <v>708</v>
      </c>
      <c r="B172" s="9">
        <v>156</v>
      </c>
      <c r="O172" s="7" t="str">
        <f>CONCATENATE("14", A172)</f>
        <v>141413</v>
      </c>
    </row>
    <row r="173" spans="1:15" s="7" customFormat="1">
      <c r="A173" s="9" t="s">
        <v>709</v>
      </c>
      <c r="B173" s="9">
        <v>157</v>
      </c>
      <c r="O173" s="7" t="str">
        <f>CONCATENATE("14", A173)</f>
        <v>141414</v>
      </c>
    </row>
    <row r="174" spans="1:15" s="7" customFormat="1">
      <c r="A174" s="9" t="s">
        <v>710</v>
      </c>
      <c r="B174" s="9">
        <v>165</v>
      </c>
      <c r="O174" s="7" t="str">
        <f>CONCATENATE("14", A174)</f>
        <v>141415</v>
      </c>
    </row>
    <row r="175" spans="1:15" s="7" customFormat="1">
      <c r="A175" s="9" t="s">
        <v>711</v>
      </c>
      <c r="B175" s="9">
        <v>140</v>
      </c>
      <c r="O175" s="7" t="str">
        <f>CONCATENATE("14", A175)</f>
        <v>141416</v>
      </c>
    </row>
    <row r="176" spans="1:15" s="7" customFormat="1">
      <c r="A176" s="9" t="s">
        <v>712</v>
      </c>
      <c r="B176" s="9">
        <v>193</v>
      </c>
      <c r="O176" s="7" t="str">
        <f>CONCATENATE("14", A176)</f>
        <v>141417</v>
      </c>
    </row>
    <row r="177" spans="1:15" s="7" customFormat="1">
      <c r="A177" s="9" t="s">
        <v>713</v>
      </c>
      <c r="B177" s="9">
        <v>79</v>
      </c>
      <c r="O177" s="7" t="str">
        <f>CONCATENATE("14", A177)</f>
        <v>141418</v>
      </c>
    </row>
    <row r="178" spans="1:15" s="7" customFormat="1">
      <c r="A178" s="9" t="s">
        <v>714</v>
      </c>
      <c r="B178" s="9">
        <v>156</v>
      </c>
      <c r="O178" s="7" t="str">
        <f>CONCATENATE("14", A178)</f>
        <v>141419</v>
      </c>
    </row>
    <row r="179" spans="1:15" s="7" customFormat="1">
      <c r="A179" s="9" t="s">
        <v>715</v>
      </c>
      <c r="B179" s="9">
        <v>108</v>
      </c>
      <c r="O179" s="7" t="str">
        <f>CONCATENATE("14", A179)</f>
        <v>141420</v>
      </c>
    </row>
    <row r="180" spans="1:15" s="7" customFormat="1">
      <c r="A180" s="9" t="s">
        <v>716</v>
      </c>
      <c r="B180" s="9">
        <v>179</v>
      </c>
      <c r="O180" s="7" t="str">
        <f>CONCATENATE("14", A180)</f>
        <v>141421</v>
      </c>
    </row>
    <row r="181" spans="1:15" s="7" customFormat="1">
      <c r="A181" s="9" t="s">
        <v>717</v>
      </c>
      <c r="B181" s="9">
        <v>179</v>
      </c>
      <c r="O181" s="7" t="str">
        <f>CONCATENATE("14", A181)</f>
        <v>141422</v>
      </c>
    </row>
    <row r="182" spans="1:15" s="7" customFormat="1">
      <c r="A182" s="9" t="s">
        <v>718</v>
      </c>
      <c r="B182" s="9">
        <v>185</v>
      </c>
      <c r="O182" s="7" t="str">
        <f>CONCATENATE("14", A182)</f>
        <v>141423</v>
      </c>
    </row>
    <row r="183" spans="1:15" s="7" customFormat="1">
      <c r="A183" s="9" t="s">
        <v>719</v>
      </c>
      <c r="B183" s="9">
        <v>274</v>
      </c>
      <c r="O183" s="7" t="str">
        <f>CONCATENATE("14", A183)</f>
        <v>141424</v>
      </c>
    </row>
    <row r="184" spans="1:15" s="7" customFormat="1">
      <c r="A184" s="9" t="s">
        <v>720</v>
      </c>
      <c r="B184" s="9">
        <v>120</v>
      </c>
      <c r="O184" s="7" t="str">
        <f>CONCATENATE("14", A184)</f>
        <v>141425</v>
      </c>
    </row>
    <row r="185" spans="1:15" s="7" customFormat="1">
      <c r="A185" s="9" t="s">
        <v>721</v>
      </c>
      <c r="B185" s="9">
        <v>97</v>
      </c>
      <c r="O185" s="7" t="str">
        <f>CONCATENATE("14", A185)</f>
        <v>141426</v>
      </c>
    </row>
    <row r="186" spans="1:15" s="7" customFormat="1">
      <c r="A186" s="9" t="s">
        <v>722</v>
      </c>
      <c r="B186" s="9">
        <v>170</v>
      </c>
      <c r="O186" s="7" t="str">
        <f>CONCATENATE("14", A186)</f>
        <v>141427</v>
      </c>
    </row>
    <row r="187" spans="1:15" s="7" customFormat="1">
      <c r="A187" s="9" t="s">
        <v>723</v>
      </c>
      <c r="B187" s="9">
        <v>121</v>
      </c>
      <c r="O187" s="7" t="str">
        <f>CONCATENATE("14", A187)</f>
        <v>141428</v>
      </c>
    </row>
    <row r="188" spans="1:15" s="7" customFormat="1">
      <c r="A188" s="9" t="s">
        <v>724</v>
      </c>
      <c r="B188" s="9">
        <v>158</v>
      </c>
      <c r="O188" s="7" t="str">
        <f>CONCATENATE("14", A188)</f>
        <v>141429</v>
      </c>
    </row>
    <row r="189" spans="1:15" s="7" customFormat="1">
      <c r="A189" s="9" t="s">
        <v>725</v>
      </c>
      <c r="B189" s="9">
        <v>70</v>
      </c>
      <c r="O189" s="7" t="str">
        <f>CONCATENATE("14", A189)</f>
        <v>141430</v>
      </c>
    </row>
    <row r="190" spans="1:15" s="7" customFormat="1">
      <c r="A190" s="9" t="s">
        <v>726</v>
      </c>
      <c r="B190" s="9">
        <v>89</v>
      </c>
      <c r="O190" s="7" t="str">
        <f>CONCATENATE("14", A190)</f>
        <v>141431</v>
      </c>
    </row>
    <row r="192" spans="1:15" s="7" customFormat="1">
      <c r="A192" s="8"/>
    </row>
    <row r="193" spans="1:15" s="7" customFormat="1">
      <c r="A193" s="8"/>
      <c r="B193" s="8" t="s">
        <v>473</v>
      </c>
      <c r="C193" s="8" t="s">
        <v>474</v>
      </c>
      <c r="D193" s="8" t="s">
        <v>475</v>
      </c>
      <c r="E193" s="8" t="s">
        <v>476</v>
      </c>
      <c r="F193" s="8" t="s">
        <v>477</v>
      </c>
      <c r="G193" s="8" t="s">
        <v>478</v>
      </c>
    </row>
    <row r="194" spans="1:15" s="7" customFormat="1">
      <c r="A194" s="9" t="s">
        <v>727</v>
      </c>
      <c r="B194" s="9">
        <v>12</v>
      </c>
      <c r="C194" s="9">
        <v>110</v>
      </c>
      <c r="D194" s="9">
        <v>85</v>
      </c>
      <c r="E194" s="9">
        <v>1</v>
      </c>
      <c r="F194" s="9">
        <v>2</v>
      </c>
      <c r="G194" s="9">
        <v>13</v>
      </c>
      <c r="O194" s="7" t="str">
        <f>CONCATENATE("150", A194)</f>
        <v>1501501</v>
      </c>
    </row>
    <row r="195" spans="1:15" s="7" customFormat="1">
      <c r="A195" s="9" t="s">
        <v>728</v>
      </c>
      <c r="B195" s="9">
        <v>1</v>
      </c>
      <c r="C195" s="9">
        <v>56</v>
      </c>
      <c r="D195" s="9">
        <v>3</v>
      </c>
      <c r="E195" s="9">
        <v>34</v>
      </c>
      <c r="F195" s="9">
        <v>35</v>
      </c>
      <c r="G195" s="9">
        <v>8</v>
      </c>
      <c r="O195" s="7" t="str">
        <f>CONCATENATE("150", A195)</f>
        <v>1501502</v>
      </c>
    </row>
    <row r="196" spans="1:15" s="7" customFormat="1">
      <c r="A196" s="9" t="s">
        <v>729</v>
      </c>
      <c r="B196" s="9">
        <v>4</v>
      </c>
      <c r="C196" s="9">
        <v>88</v>
      </c>
      <c r="D196" s="9">
        <v>3</v>
      </c>
      <c r="E196" s="9">
        <v>23</v>
      </c>
      <c r="F196" s="9">
        <v>30</v>
      </c>
      <c r="G196" s="9">
        <v>4</v>
      </c>
      <c r="O196" s="7" t="str">
        <f>CONCATENATE("150", A196)</f>
        <v>1501503</v>
      </c>
    </row>
    <row r="197" spans="1:15" s="7" customFormat="1">
      <c r="A197" s="9" t="s">
        <v>730</v>
      </c>
      <c r="B197" s="9">
        <v>19</v>
      </c>
      <c r="C197" s="9">
        <v>125</v>
      </c>
      <c r="D197" s="9">
        <v>53</v>
      </c>
      <c r="E197" s="9">
        <v>1</v>
      </c>
      <c r="F197" s="9">
        <v>1</v>
      </c>
      <c r="G197" s="9">
        <v>22</v>
      </c>
      <c r="O197" s="7" t="str">
        <f>CONCATENATE("150", A197)</f>
        <v>1501504</v>
      </c>
    </row>
    <row r="198" spans="1:15" s="7" customFormat="1">
      <c r="A198" s="9" t="s">
        <v>731</v>
      </c>
      <c r="B198" s="9">
        <v>12</v>
      </c>
      <c r="C198" s="9">
        <v>42</v>
      </c>
      <c r="D198" s="9">
        <v>103</v>
      </c>
      <c r="E198" s="9">
        <v>2</v>
      </c>
      <c r="F198" s="9">
        <v>2</v>
      </c>
      <c r="G198" s="9">
        <v>22</v>
      </c>
      <c r="O198" s="7" t="str">
        <f>CONCATENATE("150", A198)</f>
        <v>1501505</v>
      </c>
    </row>
    <row r="199" spans="1:15" s="7" customFormat="1">
      <c r="A199" s="9" t="s">
        <v>732</v>
      </c>
      <c r="B199" s="9">
        <v>30</v>
      </c>
      <c r="C199" s="9">
        <v>122</v>
      </c>
      <c r="D199" s="9">
        <v>52</v>
      </c>
      <c r="E199" s="9">
        <v>3</v>
      </c>
      <c r="F199" s="9">
        <v>0</v>
      </c>
      <c r="G199" s="9">
        <v>12</v>
      </c>
      <c r="O199" s="7" t="str">
        <f>CONCATENATE("150", A199)</f>
        <v>1501506</v>
      </c>
    </row>
    <row r="200" spans="1:15" s="7" customFormat="1">
      <c r="A200" s="9" t="s">
        <v>733</v>
      </c>
      <c r="B200" s="9">
        <v>3</v>
      </c>
      <c r="C200" s="9">
        <v>86</v>
      </c>
      <c r="D200" s="9">
        <v>10</v>
      </c>
      <c r="E200" s="9">
        <v>29</v>
      </c>
      <c r="F200" s="9">
        <v>41</v>
      </c>
      <c r="G200" s="9">
        <v>11</v>
      </c>
      <c r="O200" s="7" t="str">
        <f>CONCATENATE("150", A200)</f>
        <v>1501507</v>
      </c>
    </row>
    <row r="201" spans="1:15" s="7" customFormat="1">
      <c r="A201" s="9" t="s">
        <v>734</v>
      </c>
      <c r="B201" s="9">
        <v>10</v>
      </c>
      <c r="C201" s="9">
        <v>163</v>
      </c>
      <c r="D201" s="9">
        <v>31</v>
      </c>
      <c r="E201" s="9">
        <v>3</v>
      </c>
      <c r="F201" s="9">
        <v>0</v>
      </c>
      <c r="G201" s="9">
        <v>10</v>
      </c>
      <c r="O201" s="7" t="str">
        <f>CONCATENATE("150", A201)</f>
        <v>1501508</v>
      </c>
    </row>
    <row r="202" spans="1:15" s="7" customFormat="1">
      <c r="A202" s="9" t="s">
        <v>735</v>
      </c>
      <c r="B202" s="9">
        <v>16</v>
      </c>
      <c r="C202" s="9">
        <v>187</v>
      </c>
      <c r="D202" s="9">
        <v>47</v>
      </c>
      <c r="E202" s="9">
        <v>0</v>
      </c>
      <c r="F202" s="9">
        <v>0</v>
      </c>
      <c r="G202" s="9">
        <v>17</v>
      </c>
      <c r="O202" s="7" t="str">
        <f>CONCATENATE("150", A202)</f>
        <v>1501509</v>
      </c>
    </row>
    <row r="203" spans="1:15" s="7" customFormat="1">
      <c r="A203" s="9" t="s">
        <v>736</v>
      </c>
      <c r="B203" s="9">
        <v>60</v>
      </c>
      <c r="C203" s="9">
        <v>113</v>
      </c>
      <c r="D203" s="9">
        <v>43</v>
      </c>
      <c r="E203" s="9">
        <v>3</v>
      </c>
      <c r="F203" s="9">
        <v>4</v>
      </c>
      <c r="G203" s="9">
        <v>16</v>
      </c>
      <c r="O203" s="7" t="str">
        <f>CONCATENATE("15", A203)</f>
        <v>151510</v>
      </c>
    </row>
    <row r="204" spans="1:15" s="7" customFormat="1">
      <c r="A204" s="9" t="s">
        <v>737</v>
      </c>
      <c r="B204" s="9">
        <v>49</v>
      </c>
      <c r="C204" s="9">
        <v>110</v>
      </c>
      <c r="D204" s="9">
        <v>55</v>
      </c>
      <c r="E204" s="9">
        <v>0</v>
      </c>
      <c r="F204" s="9">
        <v>3</v>
      </c>
      <c r="G204" s="9">
        <v>12</v>
      </c>
      <c r="O204" s="7" t="str">
        <f>CONCATENATE("15", A204)</f>
        <v>151511</v>
      </c>
    </row>
    <row r="205" spans="1:15" s="7" customFormat="1">
      <c r="A205" s="9" t="s">
        <v>738</v>
      </c>
      <c r="B205" s="9">
        <v>13</v>
      </c>
      <c r="C205" s="9">
        <v>149</v>
      </c>
      <c r="D205" s="9">
        <v>73</v>
      </c>
      <c r="E205" s="9">
        <v>1</v>
      </c>
      <c r="F205" s="9">
        <v>0</v>
      </c>
      <c r="G205" s="9">
        <v>16</v>
      </c>
      <c r="O205" s="7" t="str">
        <f>CONCATENATE("15", A205)</f>
        <v>151512</v>
      </c>
    </row>
    <row r="206" spans="1:15" s="7" customFormat="1">
      <c r="A206" s="9" t="s">
        <v>739</v>
      </c>
      <c r="B206" s="9">
        <v>5</v>
      </c>
      <c r="C206" s="9">
        <v>46</v>
      </c>
      <c r="D206" s="9">
        <v>99</v>
      </c>
      <c r="E206" s="9">
        <v>0</v>
      </c>
      <c r="F206" s="9">
        <v>4</v>
      </c>
      <c r="G206" s="9">
        <v>23</v>
      </c>
      <c r="O206" s="7" t="str">
        <f>CONCATENATE("15", A206)</f>
        <v>151513</v>
      </c>
    </row>
    <row r="207" spans="1:15" s="7" customFormat="1">
      <c r="A207" s="9" t="s">
        <v>740</v>
      </c>
      <c r="B207" s="9">
        <v>7</v>
      </c>
      <c r="C207" s="9">
        <v>34</v>
      </c>
      <c r="D207" s="9">
        <v>71</v>
      </c>
      <c r="E207" s="9">
        <v>1</v>
      </c>
      <c r="F207" s="9">
        <v>4</v>
      </c>
      <c r="G207" s="9">
        <v>25</v>
      </c>
      <c r="O207" s="7" t="str">
        <f>CONCATENATE("15", A207)</f>
        <v>151514</v>
      </c>
    </row>
    <row r="208" spans="1:15" s="7" customFormat="1">
      <c r="A208" s="9" t="s">
        <v>741</v>
      </c>
      <c r="B208" s="9">
        <v>3</v>
      </c>
      <c r="C208" s="9">
        <v>42</v>
      </c>
      <c r="D208" s="9">
        <v>84</v>
      </c>
      <c r="E208" s="9">
        <v>1</v>
      </c>
      <c r="F208" s="9">
        <v>8</v>
      </c>
      <c r="G208" s="9">
        <v>20</v>
      </c>
      <c r="O208" s="7" t="str">
        <f>CONCATENATE("15", A208)</f>
        <v>151515</v>
      </c>
    </row>
    <row r="209" spans="1:15" s="7" customFormat="1">
      <c r="A209" s="9" t="s">
        <v>742</v>
      </c>
      <c r="B209" s="9">
        <v>5</v>
      </c>
      <c r="C209" s="9">
        <v>144</v>
      </c>
      <c r="D209" s="9">
        <v>37</v>
      </c>
      <c r="E209" s="9">
        <v>4</v>
      </c>
      <c r="F209" s="9">
        <v>5</v>
      </c>
      <c r="G209" s="9">
        <v>17</v>
      </c>
      <c r="O209" s="7" t="str">
        <f>CONCATENATE("15", A209)</f>
        <v>151516</v>
      </c>
    </row>
    <row r="210" spans="1:15" s="7" customFormat="1">
      <c r="A210" s="9" t="s">
        <v>743</v>
      </c>
      <c r="B210" s="9">
        <v>6</v>
      </c>
      <c r="C210" s="9">
        <v>68</v>
      </c>
      <c r="D210" s="9">
        <v>16</v>
      </c>
      <c r="E210" s="9">
        <v>37</v>
      </c>
      <c r="F210" s="9">
        <v>52</v>
      </c>
      <c r="G210" s="9">
        <v>9</v>
      </c>
      <c r="O210" s="7" t="str">
        <f>CONCATENATE("15", A210)</f>
        <v>151517</v>
      </c>
    </row>
    <row r="211" spans="1:15" s="7" customFormat="1">
      <c r="A211" s="9" t="s">
        <v>744</v>
      </c>
      <c r="B211" s="9">
        <v>3</v>
      </c>
      <c r="C211" s="9">
        <v>82</v>
      </c>
      <c r="D211" s="9">
        <v>8</v>
      </c>
      <c r="E211" s="9">
        <v>20</v>
      </c>
      <c r="F211" s="9">
        <v>38</v>
      </c>
      <c r="G211" s="9">
        <v>5</v>
      </c>
      <c r="O211" s="7" t="str">
        <f>CONCATENATE("15", A211)</f>
        <v>151518</v>
      </c>
    </row>
    <row r="212" spans="1:15" s="7" customFormat="1">
      <c r="A212" s="9" t="s">
        <v>745</v>
      </c>
      <c r="B212" s="9">
        <v>5</v>
      </c>
      <c r="C212" s="9">
        <v>64</v>
      </c>
      <c r="D212" s="9">
        <v>81</v>
      </c>
      <c r="E212" s="9">
        <v>3</v>
      </c>
      <c r="F212" s="9">
        <v>25</v>
      </c>
      <c r="G212" s="9">
        <v>28</v>
      </c>
      <c r="O212" s="7" t="str">
        <f>CONCATENATE("15", A212)</f>
        <v>151519</v>
      </c>
    </row>
    <row r="213" spans="1:15" s="7" customFormat="1">
      <c r="A213" s="9" t="s">
        <v>746</v>
      </c>
      <c r="B213" s="9">
        <v>7</v>
      </c>
      <c r="C213" s="9">
        <v>55</v>
      </c>
      <c r="D213" s="9">
        <v>12</v>
      </c>
      <c r="E213" s="9">
        <v>39</v>
      </c>
      <c r="F213" s="9">
        <v>47</v>
      </c>
      <c r="G213" s="9">
        <v>2</v>
      </c>
      <c r="O213" s="7" t="str">
        <f>CONCATENATE("15", A213)</f>
        <v>151520</v>
      </c>
    </row>
    <row r="214" spans="1:15" s="7" customFormat="1">
      <c r="A214" s="9" t="s">
        <v>747</v>
      </c>
      <c r="B214" s="9">
        <v>4</v>
      </c>
      <c r="C214" s="9">
        <v>72</v>
      </c>
      <c r="D214" s="9">
        <v>8</v>
      </c>
      <c r="E214" s="9">
        <v>27</v>
      </c>
      <c r="F214" s="9">
        <v>34</v>
      </c>
      <c r="G214" s="9">
        <v>11</v>
      </c>
      <c r="O214" s="7" t="str">
        <f>CONCATENATE("15", A214)</f>
        <v>151521</v>
      </c>
    </row>
    <row r="215" spans="1:15" s="7" customFormat="1">
      <c r="A215" s="9" t="s">
        <v>748</v>
      </c>
      <c r="B215" s="9">
        <v>2</v>
      </c>
      <c r="C215" s="9">
        <v>61</v>
      </c>
      <c r="D215" s="9">
        <v>7</v>
      </c>
      <c r="E215" s="9">
        <v>30</v>
      </c>
      <c r="F215" s="9">
        <v>67</v>
      </c>
      <c r="G215" s="9">
        <v>3</v>
      </c>
      <c r="O215" s="7" t="str">
        <f>CONCATENATE("15", A215)</f>
        <v>151522</v>
      </c>
    </row>
    <row r="216" spans="1:15" s="7" customFormat="1">
      <c r="A216" s="9" t="s">
        <v>749</v>
      </c>
      <c r="B216" s="9">
        <v>2</v>
      </c>
      <c r="C216" s="9">
        <v>85</v>
      </c>
      <c r="D216" s="9">
        <v>18</v>
      </c>
      <c r="E216" s="9">
        <v>13</v>
      </c>
      <c r="F216" s="9">
        <v>36</v>
      </c>
      <c r="G216" s="9">
        <v>14</v>
      </c>
      <c r="O216" s="7" t="str">
        <f>CONCATENATE("15", A216)</f>
        <v>151523</v>
      </c>
    </row>
    <row r="217" spans="1:15" s="7" customFormat="1">
      <c r="A217" s="9" t="s">
        <v>750</v>
      </c>
      <c r="B217" s="9">
        <v>2</v>
      </c>
      <c r="C217" s="9">
        <v>64</v>
      </c>
      <c r="D217" s="9">
        <v>8</v>
      </c>
      <c r="E217" s="9">
        <v>34</v>
      </c>
      <c r="F217" s="9">
        <v>24</v>
      </c>
      <c r="G217" s="9">
        <v>4</v>
      </c>
      <c r="O217" s="7" t="str">
        <f>CONCATENATE("15", A217)</f>
        <v>151524</v>
      </c>
    </row>
    <row r="219" spans="1:15" s="7" customFormat="1">
      <c r="A219" s="8"/>
    </row>
    <row r="220" spans="1:15" s="7" customFormat="1">
      <c r="A220" s="8"/>
      <c r="B220" s="8" t="s">
        <v>479</v>
      </c>
      <c r="C220" s="8" t="s">
        <v>480</v>
      </c>
      <c r="D220" s="8" t="s">
        <v>481</v>
      </c>
      <c r="E220" s="8" t="s">
        <v>482</v>
      </c>
      <c r="F220" s="8" t="s">
        <v>483</v>
      </c>
    </row>
    <row r="221" spans="1:15" s="7" customFormat="1">
      <c r="A221" s="9" t="s">
        <v>751</v>
      </c>
      <c r="B221" s="9">
        <v>2</v>
      </c>
      <c r="C221" s="9">
        <v>6</v>
      </c>
      <c r="D221" s="9">
        <v>60</v>
      </c>
      <c r="E221" s="9">
        <v>106</v>
      </c>
      <c r="F221" s="9">
        <v>6</v>
      </c>
      <c r="O221" s="7" t="str">
        <f>CONCATENATE("160", A221)</f>
        <v>1601601</v>
      </c>
    </row>
    <row r="222" spans="1:15" s="7" customFormat="1">
      <c r="A222" s="9" t="s">
        <v>752</v>
      </c>
      <c r="B222" s="9">
        <v>3</v>
      </c>
      <c r="C222" s="9">
        <v>3</v>
      </c>
      <c r="D222" s="9">
        <v>75</v>
      </c>
      <c r="E222" s="9">
        <v>31</v>
      </c>
      <c r="F222" s="9">
        <v>77</v>
      </c>
      <c r="O222" s="7" t="str">
        <f>CONCATENATE("160", A222)</f>
        <v>1601602</v>
      </c>
    </row>
    <row r="223" spans="1:15" s="7" customFormat="1">
      <c r="A223" s="9" t="s">
        <v>753</v>
      </c>
      <c r="B223" s="9">
        <v>8</v>
      </c>
      <c r="C223" s="9">
        <v>12</v>
      </c>
      <c r="D223" s="9">
        <v>97</v>
      </c>
      <c r="E223" s="9">
        <v>10</v>
      </c>
      <c r="F223" s="9">
        <v>37</v>
      </c>
      <c r="O223" s="7" t="str">
        <f>CONCATENATE("160", A223)</f>
        <v>1601603</v>
      </c>
    </row>
    <row r="224" spans="1:15" s="7" customFormat="1">
      <c r="A224" s="9" t="s">
        <v>754</v>
      </c>
      <c r="B224" s="9">
        <v>1</v>
      </c>
      <c r="C224" s="9">
        <v>14</v>
      </c>
      <c r="D224" s="9">
        <v>110</v>
      </c>
      <c r="E224" s="9">
        <v>14</v>
      </c>
      <c r="F224" s="9">
        <v>33</v>
      </c>
      <c r="O224" s="7" t="str">
        <f>CONCATENATE("160", A224)</f>
        <v>1601604</v>
      </c>
    </row>
    <row r="225" spans="1:15" s="7" customFormat="1">
      <c r="A225" s="9" t="s">
        <v>755</v>
      </c>
      <c r="B225" s="9">
        <v>2</v>
      </c>
      <c r="C225" s="9">
        <v>10</v>
      </c>
      <c r="D225" s="9">
        <v>58</v>
      </c>
      <c r="E225" s="9">
        <v>11</v>
      </c>
      <c r="F225" s="9">
        <v>64</v>
      </c>
      <c r="O225" s="7" t="str">
        <f>CONCATENATE("160", A225)</f>
        <v>1601605</v>
      </c>
    </row>
    <row r="226" spans="1:15" s="7" customFormat="1">
      <c r="A226" s="9" t="s">
        <v>756</v>
      </c>
      <c r="B226" s="9">
        <v>1</v>
      </c>
      <c r="C226" s="9">
        <v>11</v>
      </c>
      <c r="D226" s="9">
        <v>129</v>
      </c>
      <c r="E226" s="9">
        <v>11</v>
      </c>
      <c r="F226" s="9">
        <v>30</v>
      </c>
      <c r="O226" s="7" t="str">
        <f>CONCATENATE("160", A226)</f>
        <v>1601606</v>
      </c>
    </row>
    <row r="227" spans="1:15" s="7" customFormat="1">
      <c r="A227" s="9" t="s">
        <v>757</v>
      </c>
      <c r="B227" s="9">
        <v>9</v>
      </c>
      <c r="C227" s="9">
        <v>5</v>
      </c>
      <c r="D227" s="9">
        <v>43</v>
      </c>
      <c r="E227" s="9">
        <v>27</v>
      </c>
      <c r="F227" s="9">
        <v>78</v>
      </c>
      <c r="O227" s="7" t="str">
        <f>CONCATENATE("160", A227)</f>
        <v>1601607</v>
      </c>
    </row>
    <row r="228" spans="1:15" s="7" customFormat="1">
      <c r="A228" s="9" t="s">
        <v>758</v>
      </c>
      <c r="B228" s="9">
        <v>0</v>
      </c>
      <c r="C228" s="9">
        <v>2</v>
      </c>
      <c r="D228" s="9">
        <v>47</v>
      </c>
      <c r="E228" s="9">
        <v>10</v>
      </c>
      <c r="F228" s="9">
        <v>54</v>
      </c>
      <c r="O228" s="7" t="str">
        <f>CONCATENATE("160", A228)</f>
        <v>1601608</v>
      </c>
    </row>
    <row r="229" spans="1:15" s="7" customFormat="1">
      <c r="A229" s="9" t="s">
        <v>759</v>
      </c>
      <c r="B229" s="9">
        <v>1</v>
      </c>
      <c r="C229" s="9">
        <v>21</v>
      </c>
      <c r="D229" s="9">
        <v>69</v>
      </c>
      <c r="E229" s="9">
        <v>7</v>
      </c>
      <c r="F229" s="9">
        <v>102</v>
      </c>
      <c r="O229" s="7" t="str">
        <f>CONCATENATE("160", A229)</f>
        <v>1601609</v>
      </c>
    </row>
    <row r="230" spans="1:15" s="7" customFormat="1">
      <c r="A230" s="9" t="s">
        <v>760</v>
      </c>
      <c r="B230" s="9">
        <v>5</v>
      </c>
      <c r="C230" s="9">
        <v>9</v>
      </c>
      <c r="D230" s="9">
        <v>82</v>
      </c>
      <c r="E230" s="9">
        <v>13</v>
      </c>
      <c r="F230" s="9">
        <v>72</v>
      </c>
      <c r="O230" s="7" t="str">
        <f>CONCATENATE("16", A230)</f>
        <v>161610</v>
      </c>
    </row>
    <row r="231" spans="1:15" s="7" customFormat="1">
      <c r="A231" s="9" t="s">
        <v>761</v>
      </c>
      <c r="B231" s="9">
        <v>3</v>
      </c>
      <c r="C231" s="9">
        <v>7</v>
      </c>
      <c r="D231" s="9">
        <v>59</v>
      </c>
      <c r="E231" s="9">
        <v>54</v>
      </c>
      <c r="F231" s="9">
        <v>32</v>
      </c>
      <c r="O231" s="7" t="str">
        <f>CONCATENATE("16", A231)</f>
        <v>161611</v>
      </c>
    </row>
    <row r="232" spans="1:15" s="7" customFormat="1">
      <c r="A232" s="9" t="s">
        <v>762</v>
      </c>
      <c r="B232" s="9">
        <v>3</v>
      </c>
      <c r="C232" s="9">
        <v>5</v>
      </c>
      <c r="D232" s="9">
        <v>44</v>
      </c>
      <c r="E232" s="9">
        <v>15</v>
      </c>
      <c r="F232" s="9">
        <v>58</v>
      </c>
      <c r="O232" s="7" t="str">
        <f>CONCATENATE("16", A232)</f>
        <v>161612</v>
      </c>
    </row>
    <row r="233" spans="1:15" s="7" customFormat="1">
      <c r="A233" s="9" t="s">
        <v>763</v>
      </c>
      <c r="B233" s="9">
        <v>2</v>
      </c>
      <c r="C233" s="9">
        <v>5</v>
      </c>
      <c r="D233" s="9">
        <v>61</v>
      </c>
      <c r="E233" s="9">
        <v>56</v>
      </c>
      <c r="F233" s="9">
        <v>15</v>
      </c>
      <c r="O233" s="7" t="str">
        <f>CONCATENATE("16", A233)</f>
        <v>161613</v>
      </c>
    </row>
    <row r="234" spans="1:15" s="7" customFormat="1">
      <c r="A234" s="9" t="s">
        <v>764</v>
      </c>
      <c r="B234" s="9">
        <v>1</v>
      </c>
      <c r="C234" s="9">
        <v>5</v>
      </c>
      <c r="D234" s="9">
        <v>42</v>
      </c>
      <c r="E234" s="9">
        <v>5</v>
      </c>
      <c r="F234" s="9">
        <v>96</v>
      </c>
      <c r="O234" s="7" t="str">
        <f>CONCATENATE("16", A234)</f>
        <v>161614</v>
      </c>
    </row>
    <row r="235" spans="1:15" s="7" customFormat="1">
      <c r="A235" s="9" t="s">
        <v>765</v>
      </c>
      <c r="B235" s="9">
        <v>10</v>
      </c>
      <c r="C235" s="9">
        <v>8</v>
      </c>
      <c r="D235" s="9">
        <v>67</v>
      </c>
      <c r="E235" s="9">
        <v>12</v>
      </c>
      <c r="F235" s="9">
        <v>90</v>
      </c>
      <c r="O235" s="7" t="str">
        <f>CONCATENATE("16", A235)</f>
        <v>161615</v>
      </c>
    </row>
    <row r="236" spans="1:15" s="7" customFormat="1">
      <c r="A236" s="9" t="s">
        <v>766</v>
      </c>
      <c r="B236" s="9">
        <v>6</v>
      </c>
      <c r="C236" s="9">
        <v>17</v>
      </c>
      <c r="D236" s="9">
        <v>114</v>
      </c>
      <c r="E236" s="9">
        <v>8</v>
      </c>
      <c r="F236" s="9">
        <v>45</v>
      </c>
      <c r="O236" s="7" t="str">
        <f>CONCATENATE("16", A236)</f>
        <v>161616</v>
      </c>
    </row>
    <row r="237" spans="1:15" s="7" customFormat="1">
      <c r="A237" s="9" t="s">
        <v>767</v>
      </c>
      <c r="B237" s="9">
        <v>1</v>
      </c>
      <c r="C237" s="9">
        <v>6</v>
      </c>
      <c r="D237" s="9">
        <v>57</v>
      </c>
      <c r="E237" s="9">
        <v>54</v>
      </c>
      <c r="F237" s="9">
        <v>24</v>
      </c>
      <c r="O237" s="7" t="str">
        <f>CONCATENATE("16", A237)</f>
        <v>161617</v>
      </c>
    </row>
    <row r="238" spans="1:15" s="7" customFormat="1">
      <c r="A238" s="9" t="s">
        <v>768</v>
      </c>
      <c r="B238" s="9">
        <v>2</v>
      </c>
      <c r="C238" s="9">
        <v>9</v>
      </c>
      <c r="D238" s="9">
        <v>87</v>
      </c>
      <c r="E238" s="9">
        <v>51</v>
      </c>
      <c r="F238" s="9">
        <v>43</v>
      </c>
      <c r="O238" s="7" t="str">
        <f>CONCATENATE("16", A238)</f>
        <v>161618</v>
      </c>
    </row>
    <row r="239" spans="1:15" s="7" customFormat="1">
      <c r="A239" s="9" t="s">
        <v>769</v>
      </c>
      <c r="B239" s="9">
        <v>2</v>
      </c>
      <c r="C239" s="9">
        <v>6</v>
      </c>
      <c r="D239" s="9">
        <v>74</v>
      </c>
      <c r="E239" s="9">
        <v>24</v>
      </c>
      <c r="F239" s="9">
        <v>56</v>
      </c>
      <c r="O239" s="7" t="str">
        <f>CONCATENATE("16", A239)</f>
        <v>161619</v>
      </c>
    </row>
    <row r="240" spans="1:15" s="7" customFormat="1">
      <c r="A240" s="9" t="s">
        <v>770</v>
      </c>
      <c r="B240" s="9">
        <v>7</v>
      </c>
      <c r="C240" s="9">
        <v>9</v>
      </c>
      <c r="D240" s="9">
        <v>44</v>
      </c>
      <c r="E240" s="9">
        <v>1</v>
      </c>
      <c r="F240" s="9">
        <v>92</v>
      </c>
      <c r="O240" s="7" t="str">
        <f>CONCATENATE("16", A240)</f>
        <v>161620</v>
      </c>
    </row>
    <row r="241" spans="1:15" s="7" customFormat="1">
      <c r="A241" s="9" t="s">
        <v>771</v>
      </c>
      <c r="B241" s="9">
        <v>4</v>
      </c>
      <c r="C241" s="9">
        <v>7</v>
      </c>
      <c r="D241" s="9">
        <v>93</v>
      </c>
      <c r="E241" s="9">
        <v>6</v>
      </c>
      <c r="F241" s="9">
        <v>36</v>
      </c>
      <c r="O241" s="7" t="str">
        <f>CONCATENATE("16", A241)</f>
        <v>161621</v>
      </c>
    </row>
    <row r="242" spans="1:15" s="7" customFormat="1">
      <c r="A242" s="9" t="s">
        <v>772</v>
      </c>
      <c r="B242" s="9">
        <v>2</v>
      </c>
      <c r="C242" s="9">
        <v>4</v>
      </c>
      <c r="D242" s="9">
        <v>87</v>
      </c>
      <c r="E242" s="9">
        <v>12</v>
      </c>
      <c r="F242" s="9">
        <v>33</v>
      </c>
      <c r="O242" s="7" t="str">
        <f>CONCATENATE("16", A242)</f>
        <v>161622</v>
      </c>
    </row>
    <row r="243" spans="1:15" s="7" customFormat="1">
      <c r="A243" s="9" t="s">
        <v>773</v>
      </c>
      <c r="B243" s="9">
        <v>0</v>
      </c>
      <c r="C243" s="9">
        <v>2</v>
      </c>
      <c r="D243" s="9">
        <v>35</v>
      </c>
      <c r="E243" s="9">
        <v>77</v>
      </c>
      <c r="F243" s="9">
        <v>34</v>
      </c>
      <c r="O243" s="7" t="str">
        <f>CONCATENATE("16", A243)</f>
        <v>161623</v>
      </c>
    </row>
    <row r="244" spans="1:15" s="7" customFormat="1">
      <c r="A244" s="9" t="s">
        <v>774</v>
      </c>
      <c r="B244" s="9">
        <v>1</v>
      </c>
      <c r="C244" s="9">
        <v>10</v>
      </c>
      <c r="D244" s="9">
        <v>72</v>
      </c>
      <c r="E244" s="9">
        <v>9</v>
      </c>
      <c r="F244" s="9">
        <v>34</v>
      </c>
      <c r="O244" s="7" t="str">
        <f>CONCATENATE("16", A244)</f>
        <v>161624</v>
      </c>
    </row>
    <row r="245" spans="1:15" s="7" customFormat="1">
      <c r="A245" s="9" t="s">
        <v>775</v>
      </c>
      <c r="B245" s="9">
        <v>7</v>
      </c>
      <c r="C245" s="9">
        <v>10</v>
      </c>
      <c r="D245" s="9">
        <v>77</v>
      </c>
      <c r="E245" s="9">
        <v>7</v>
      </c>
      <c r="F245" s="9">
        <v>113</v>
      </c>
      <c r="O245" s="7" t="str">
        <f>CONCATENATE("16", A245)</f>
        <v>161625</v>
      </c>
    </row>
    <row r="246" spans="1:15" s="7" customFormat="1">
      <c r="A246" s="9" t="s">
        <v>776</v>
      </c>
      <c r="B246" s="9">
        <v>7</v>
      </c>
      <c r="C246" s="9">
        <v>4</v>
      </c>
      <c r="D246" s="9">
        <v>42</v>
      </c>
      <c r="E246" s="9">
        <v>11</v>
      </c>
      <c r="F246" s="9">
        <v>115</v>
      </c>
      <c r="O246" s="7" t="str">
        <f>CONCATENATE("16", A246)</f>
        <v>161626</v>
      </c>
    </row>
    <row r="247" spans="1:15" s="7" customFormat="1">
      <c r="A247" s="9" t="s">
        <v>777</v>
      </c>
      <c r="B247" s="9">
        <v>3</v>
      </c>
      <c r="C247" s="9">
        <v>6</v>
      </c>
      <c r="D247" s="9">
        <v>65</v>
      </c>
      <c r="E247" s="9">
        <v>3</v>
      </c>
      <c r="F247" s="9">
        <v>73</v>
      </c>
      <c r="O247" s="7" t="str">
        <f>CONCATENATE("16", A247)</f>
        <v>161627</v>
      </c>
    </row>
    <row r="248" spans="1:15" s="7" customFormat="1">
      <c r="A248" s="9" t="s">
        <v>778</v>
      </c>
      <c r="B248" s="9">
        <v>2</v>
      </c>
      <c r="C248" s="9">
        <v>8</v>
      </c>
      <c r="D248" s="9">
        <v>114</v>
      </c>
      <c r="E248" s="9">
        <v>8</v>
      </c>
      <c r="F248" s="9">
        <v>72</v>
      </c>
      <c r="O248" s="7" t="str">
        <f>CONCATENATE("16", A248)</f>
        <v>161628</v>
      </c>
    </row>
    <row r="249" spans="1:15" s="7" customFormat="1">
      <c r="A249" s="9" t="s">
        <v>779</v>
      </c>
      <c r="B249" s="9">
        <v>1</v>
      </c>
      <c r="C249" s="9">
        <v>40</v>
      </c>
      <c r="D249" s="9">
        <v>82</v>
      </c>
      <c r="E249" s="9">
        <v>3</v>
      </c>
      <c r="F249" s="9">
        <v>37</v>
      </c>
      <c r="O249" s="7" t="str">
        <f>CONCATENATE("16", A249)</f>
        <v>161629</v>
      </c>
    </row>
    <row r="250" spans="1:15" s="7" customFormat="1">
      <c r="A250" s="9" t="s">
        <v>780</v>
      </c>
      <c r="B250" s="9">
        <v>3</v>
      </c>
      <c r="C250" s="9">
        <v>21</v>
      </c>
      <c r="D250" s="9">
        <v>60</v>
      </c>
      <c r="E250" s="9">
        <v>14</v>
      </c>
      <c r="F250" s="9">
        <v>69</v>
      </c>
      <c r="O250" s="7" t="str">
        <f>CONCATENATE("16", A250)</f>
        <v>161630</v>
      </c>
    </row>
    <row r="251" spans="1:15" s="7" customFormat="1">
      <c r="A251" s="9" t="s">
        <v>781</v>
      </c>
      <c r="B251" s="9">
        <v>1</v>
      </c>
      <c r="C251" s="9">
        <v>8</v>
      </c>
      <c r="D251" s="9">
        <v>91</v>
      </c>
      <c r="E251" s="9">
        <v>3</v>
      </c>
      <c r="F251" s="9">
        <v>119</v>
      </c>
      <c r="O251" s="7" t="str">
        <f>CONCATENATE("16", A251)</f>
        <v>161631</v>
      </c>
    </row>
    <row r="252" spans="1:15" s="7" customFormat="1">
      <c r="A252" s="9" t="s">
        <v>782</v>
      </c>
      <c r="B252" s="9">
        <v>3</v>
      </c>
      <c r="C252" s="9">
        <v>1</v>
      </c>
      <c r="D252" s="9">
        <v>27</v>
      </c>
      <c r="E252" s="9">
        <v>94</v>
      </c>
      <c r="F252" s="9">
        <v>22</v>
      </c>
      <c r="O252" s="7" t="str">
        <f>CONCATENATE("16", A252)</f>
        <v>161632</v>
      </c>
    </row>
    <row r="253" spans="1:15" s="7" customFormat="1">
      <c r="A253" s="9" t="s">
        <v>783</v>
      </c>
      <c r="B253" s="9">
        <v>3</v>
      </c>
      <c r="C253" s="9">
        <v>33</v>
      </c>
      <c r="D253" s="9">
        <v>111</v>
      </c>
      <c r="E253" s="9">
        <v>5</v>
      </c>
      <c r="F253" s="9">
        <v>57</v>
      </c>
      <c r="O253" s="7" t="str">
        <f>CONCATENATE("16", A253)</f>
        <v>161633</v>
      </c>
    </row>
    <row r="254" spans="1:15" s="7" customFormat="1">
      <c r="A254" s="9" t="s">
        <v>784</v>
      </c>
      <c r="B254" s="9">
        <v>2</v>
      </c>
      <c r="C254" s="9">
        <v>17</v>
      </c>
      <c r="D254" s="9">
        <v>85</v>
      </c>
      <c r="E254" s="9">
        <v>5</v>
      </c>
      <c r="F254" s="9">
        <v>74</v>
      </c>
      <c r="O254" s="7" t="str">
        <f>CONCATENATE("16", A254)</f>
        <v>161634</v>
      </c>
    </row>
    <row r="255" spans="1:15" s="7" customFormat="1">
      <c r="A255" s="9" t="s">
        <v>785</v>
      </c>
      <c r="B255" s="9">
        <v>0</v>
      </c>
      <c r="C255" s="9">
        <v>9</v>
      </c>
      <c r="D255" s="9">
        <v>58</v>
      </c>
      <c r="E255" s="9">
        <v>46</v>
      </c>
      <c r="F255" s="9">
        <v>29</v>
      </c>
      <c r="O255" s="7" t="str">
        <f>CONCATENATE("16", A255)</f>
        <v>161635</v>
      </c>
    </row>
    <row r="256" spans="1:15" s="7" customFormat="1">
      <c r="A256" s="9" t="s">
        <v>786</v>
      </c>
      <c r="B256" s="9">
        <v>7</v>
      </c>
      <c r="C256" s="9">
        <v>7</v>
      </c>
      <c r="D256" s="9">
        <v>53</v>
      </c>
      <c r="E256" s="9">
        <v>7</v>
      </c>
      <c r="F256" s="9">
        <v>75</v>
      </c>
      <c r="O256" s="7" t="str">
        <f>CONCATENATE("16", A256)</f>
        <v>161636</v>
      </c>
    </row>
    <row r="258" spans="1:15" s="7" customFormat="1">
      <c r="A258" s="8"/>
    </row>
    <row r="259" spans="1:15" s="7" customFormat="1">
      <c r="A259" s="8"/>
      <c r="B259" s="8" t="s">
        <v>484</v>
      </c>
      <c r="C259" s="8" t="s">
        <v>485</v>
      </c>
      <c r="D259" s="8" t="s">
        <v>486</v>
      </c>
    </row>
    <row r="260" spans="1:15" s="7" customFormat="1">
      <c r="A260" s="9" t="s">
        <v>787</v>
      </c>
      <c r="B260" s="9">
        <v>55</v>
      </c>
      <c r="C260" s="9">
        <v>131</v>
      </c>
      <c r="D260" s="9">
        <v>21</v>
      </c>
      <c r="O260" s="7" t="str">
        <f>CONCATENATE("170", A260)</f>
        <v>1701701</v>
      </c>
    </row>
    <row r="261" spans="1:15" s="7" customFormat="1">
      <c r="A261" s="9" t="s">
        <v>788</v>
      </c>
      <c r="B261" s="9">
        <v>72</v>
      </c>
      <c r="C261" s="9">
        <v>116</v>
      </c>
      <c r="D261" s="9">
        <v>9</v>
      </c>
      <c r="O261" s="7" t="str">
        <f>CONCATENATE("170", A261)</f>
        <v>1701702</v>
      </c>
    </row>
    <row r="262" spans="1:15" s="7" customFormat="1">
      <c r="A262" s="9" t="s">
        <v>789</v>
      </c>
      <c r="B262" s="9">
        <v>74</v>
      </c>
      <c r="C262" s="9">
        <v>111</v>
      </c>
      <c r="D262" s="9">
        <v>26</v>
      </c>
      <c r="O262" s="7" t="str">
        <f>CONCATENATE("170", A262)</f>
        <v>1701703</v>
      </c>
    </row>
    <row r="263" spans="1:15" s="7" customFormat="1">
      <c r="A263" s="9" t="s">
        <v>790</v>
      </c>
      <c r="B263" s="9">
        <v>116</v>
      </c>
      <c r="C263" s="9">
        <v>138</v>
      </c>
      <c r="D263" s="9">
        <v>16</v>
      </c>
      <c r="O263" s="7" t="str">
        <f>CONCATENATE("170", A263)</f>
        <v>1701704</v>
      </c>
    </row>
    <row r="264" spans="1:15" s="7" customFormat="1">
      <c r="A264" s="9" t="s">
        <v>791</v>
      </c>
      <c r="B264" s="9">
        <v>82</v>
      </c>
      <c r="C264" s="9">
        <v>107</v>
      </c>
      <c r="D264" s="9">
        <v>14</v>
      </c>
      <c r="O264" s="7" t="str">
        <f>CONCATENATE("170", A264)</f>
        <v>1701705</v>
      </c>
    </row>
    <row r="265" spans="1:15" s="7" customFormat="1">
      <c r="A265" s="9" t="s">
        <v>792</v>
      </c>
      <c r="B265" s="9">
        <v>64</v>
      </c>
      <c r="C265" s="9">
        <v>71</v>
      </c>
      <c r="D265" s="9">
        <v>25</v>
      </c>
      <c r="O265" s="7" t="str">
        <f>CONCATENATE("170", A265)</f>
        <v>1701706</v>
      </c>
    </row>
    <row r="266" spans="1:15" s="7" customFormat="1">
      <c r="A266" s="9" t="s">
        <v>793</v>
      </c>
      <c r="B266" s="9">
        <v>53</v>
      </c>
      <c r="C266" s="9">
        <v>46</v>
      </c>
      <c r="D266" s="9">
        <v>25</v>
      </c>
      <c r="O266" s="7" t="str">
        <f>CONCATENATE("170", A266)</f>
        <v>1701707</v>
      </c>
    </row>
    <row r="267" spans="1:15" s="7" customFormat="1">
      <c r="A267" s="9" t="s">
        <v>794</v>
      </c>
      <c r="B267" s="9">
        <v>81</v>
      </c>
      <c r="C267" s="9">
        <v>72</v>
      </c>
      <c r="D267" s="9">
        <v>36</v>
      </c>
      <c r="O267" s="7" t="str">
        <f>CONCATENATE("170", A267)</f>
        <v>1701708</v>
      </c>
    </row>
    <row r="268" spans="1:15" s="7" customFormat="1">
      <c r="A268" s="9" t="s">
        <v>795</v>
      </c>
      <c r="B268" s="9">
        <v>74</v>
      </c>
      <c r="C268" s="9">
        <v>138</v>
      </c>
      <c r="D268" s="9">
        <v>7</v>
      </c>
      <c r="O268" s="7" t="str">
        <f>CONCATENATE("170", A268)</f>
        <v>1701709</v>
      </c>
    </row>
    <row r="269" spans="1:15" s="7" customFormat="1">
      <c r="A269" s="9" t="s">
        <v>796</v>
      </c>
      <c r="B269" s="9">
        <v>112</v>
      </c>
      <c r="C269" s="9">
        <v>126</v>
      </c>
      <c r="D269" s="9">
        <v>7</v>
      </c>
      <c r="O269" s="7" t="str">
        <f>CONCATENATE("17", A269)</f>
        <v>171710</v>
      </c>
    </row>
    <row r="270" spans="1:15" s="7" customFormat="1">
      <c r="A270" s="9" t="s">
        <v>797</v>
      </c>
      <c r="B270" s="9">
        <v>51</v>
      </c>
      <c r="C270" s="9">
        <v>90</v>
      </c>
      <c r="D270" s="9">
        <v>47</v>
      </c>
      <c r="O270" s="7" t="str">
        <f>CONCATENATE("17", A270)</f>
        <v>171711</v>
      </c>
    </row>
    <row r="271" spans="1:15" s="7" customFormat="1">
      <c r="A271" s="9" t="s">
        <v>798</v>
      </c>
      <c r="B271" s="9">
        <v>67</v>
      </c>
      <c r="C271" s="9">
        <v>90</v>
      </c>
      <c r="D271" s="9">
        <v>31</v>
      </c>
      <c r="O271" s="7" t="str">
        <f>CONCATENATE("17", A271)</f>
        <v>171712</v>
      </c>
    </row>
    <row r="272" spans="1:15" s="7" customFormat="1">
      <c r="A272" s="9" t="s">
        <v>799</v>
      </c>
      <c r="B272" s="9">
        <v>59</v>
      </c>
      <c r="C272" s="9">
        <v>91</v>
      </c>
      <c r="D272" s="9">
        <v>38</v>
      </c>
      <c r="O272" s="7" t="str">
        <f>CONCATENATE("17", A272)</f>
        <v>171713</v>
      </c>
    </row>
    <row r="273" spans="1:15" s="7" customFormat="1">
      <c r="A273" s="9" t="s">
        <v>800</v>
      </c>
      <c r="B273" s="9">
        <v>72</v>
      </c>
      <c r="C273" s="9">
        <v>92</v>
      </c>
      <c r="D273" s="9">
        <v>28</v>
      </c>
      <c r="O273" s="7" t="str">
        <f>CONCATENATE("17", A273)</f>
        <v>171714</v>
      </c>
    </row>
    <row r="274" spans="1:15" s="7" customFormat="1">
      <c r="A274" s="9" t="s">
        <v>801</v>
      </c>
      <c r="B274" s="9">
        <v>77</v>
      </c>
      <c r="C274" s="9">
        <v>129</v>
      </c>
      <c r="D274" s="9">
        <v>15</v>
      </c>
      <c r="O274" s="7" t="str">
        <f>CONCATENATE("17", A274)</f>
        <v>171715</v>
      </c>
    </row>
    <row r="275" spans="1:15" s="7" customFormat="1">
      <c r="A275" s="9" t="s">
        <v>802</v>
      </c>
      <c r="B275" s="9">
        <v>52</v>
      </c>
      <c r="C275" s="9">
        <v>74</v>
      </c>
      <c r="D275" s="9">
        <v>22</v>
      </c>
      <c r="O275" s="7" t="str">
        <f>CONCATENATE("17", A275)</f>
        <v>171716</v>
      </c>
    </row>
    <row r="276" spans="1:15" s="7" customFormat="1">
      <c r="A276" s="9" t="s">
        <v>803</v>
      </c>
      <c r="B276" s="9">
        <v>84</v>
      </c>
      <c r="C276" s="9">
        <v>64</v>
      </c>
      <c r="D276" s="9">
        <v>35</v>
      </c>
      <c r="O276" s="7" t="str">
        <f>CONCATENATE("17", A276)</f>
        <v>171717</v>
      </c>
    </row>
    <row r="277" spans="1:15" s="7" customFormat="1">
      <c r="A277" s="9" t="s">
        <v>804</v>
      </c>
      <c r="B277" s="9">
        <v>90</v>
      </c>
      <c r="C277" s="9">
        <v>152</v>
      </c>
      <c r="D277" s="9">
        <v>17</v>
      </c>
      <c r="O277" s="7" t="str">
        <f>CONCATENATE("17", A277)</f>
        <v>171718</v>
      </c>
    </row>
    <row r="278" spans="1:15" s="7" customFormat="1">
      <c r="A278" s="9" t="s">
        <v>805</v>
      </c>
      <c r="B278" s="9">
        <v>49</v>
      </c>
      <c r="C278" s="9">
        <v>54</v>
      </c>
      <c r="D278" s="9">
        <v>30</v>
      </c>
      <c r="O278" s="7" t="str">
        <f>CONCATENATE("17", A278)</f>
        <v>171719</v>
      </c>
    </row>
    <row r="279" spans="1:15" s="7" customFormat="1">
      <c r="A279" s="9" t="s">
        <v>806</v>
      </c>
      <c r="B279" s="9">
        <v>124</v>
      </c>
      <c r="C279" s="9">
        <v>152</v>
      </c>
      <c r="D279" s="9">
        <v>14</v>
      </c>
      <c r="O279" s="7" t="str">
        <f>CONCATENATE("17", A279)</f>
        <v>171720</v>
      </c>
    </row>
    <row r="280" spans="1:15" s="7" customFormat="1">
      <c r="A280" s="9" t="s">
        <v>807</v>
      </c>
      <c r="B280" s="9">
        <v>100</v>
      </c>
      <c r="C280" s="9">
        <v>215</v>
      </c>
      <c r="D280" s="9">
        <v>13</v>
      </c>
      <c r="O280" s="7" t="str">
        <f>CONCATENATE("17", A280)</f>
        <v>171721</v>
      </c>
    </row>
    <row r="281" spans="1:15" s="7" customFormat="1">
      <c r="A281" s="9" t="s">
        <v>808</v>
      </c>
      <c r="B281" s="9">
        <v>66</v>
      </c>
      <c r="C281" s="9">
        <v>135</v>
      </c>
      <c r="D281" s="9">
        <v>9</v>
      </c>
      <c r="O281" s="7" t="str">
        <f>CONCATENATE("17", A281)</f>
        <v>171722</v>
      </c>
    </row>
    <row r="282" spans="1:15" s="7" customFormat="1">
      <c r="A282" s="9" t="s">
        <v>809</v>
      </c>
      <c r="B282" s="9">
        <v>43</v>
      </c>
      <c r="C282" s="9">
        <v>77</v>
      </c>
      <c r="D282" s="9">
        <v>33</v>
      </c>
      <c r="O282" s="7" t="str">
        <f>CONCATENATE("17", A282)</f>
        <v>171723</v>
      </c>
    </row>
    <row r="283" spans="1:15" s="7" customFormat="1">
      <c r="A283" s="9" t="s">
        <v>810</v>
      </c>
      <c r="B283" s="9">
        <v>152</v>
      </c>
      <c r="C283" s="9">
        <v>118</v>
      </c>
      <c r="D283" s="9">
        <v>12</v>
      </c>
      <c r="O283" s="7" t="str">
        <f>CONCATENATE("17", A283)</f>
        <v>171724</v>
      </c>
    </row>
    <row r="284" spans="1:15" s="7" customFormat="1">
      <c r="A284" s="9" t="s">
        <v>811</v>
      </c>
      <c r="B284" s="9">
        <v>51</v>
      </c>
      <c r="C284" s="9">
        <v>71</v>
      </c>
      <c r="D284" s="9">
        <v>18</v>
      </c>
      <c r="O284" s="7" t="str">
        <f>CONCATENATE("17", A284)</f>
        <v>171725</v>
      </c>
    </row>
    <row r="285" spans="1:15" s="7" customFormat="1">
      <c r="A285" s="9" t="s">
        <v>812</v>
      </c>
      <c r="B285" s="9">
        <v>133</v>
      </c>
      <c r="C285" s="9">
        <v>118</v>
      </c>
      <c r="D285" s="9">
        <v>20</v>
      </c>
      <c r="O285" s="7" t="str">
        <f>CONCATENATE("17", A285)</f>
        <v>171726</v>
      </c>
    </row>
    <row r="286" spans="1:15" s="7" customFormat="1">
      <c r="A286" s="9" t="s">
        <v>813</v>
      </c>
      <c r="B286" s="9">
        <v>91</v>
      </c>
      <c r="C286" s="9">
        <v>103</v>
      </c>
      <c r="D286" s="9">
        <v>12</v>
      </c>
      <c r="O286" s="7" t="str">
        <f>CONCATENATE("17", A286)</f>
        <v>171727</v>
      </c>
    </row>
    <row r="287" spans="1:15" s="7" customFormat="1">
      <c r="A287" s="9" t="s">
        <v>814</v>
      </c>
      <c r="B287" s="9">
        <v>79</v>
      </c>
      <c r="C287" s="9">
        <v>84</v>
      </c>
      <c r="D287" s="9">
        <v>27</v>
      </c>
      <c r="O287" s="7" t="str">
        <f>CONCATENATE("17", A287)</f>
        <v>171728</v>
      </c>
    </row>
    <row r="288" spans="1:15" s="7" customFormat="1">
      <c r="A288" s="9" t="s">
        <v>815</v>
      </c>
      <c r="B288" s="9">
        <v>94</v>
      </c>
      <c r="C288" s="9">
        <v>132</v>
      </c>
      <c r="D288" s="9">
        <v>10</v>
      </c>
      <c r="O288" s="7" t="str">
        <f>CONCATENATE("17", A288)</f>
        <v>171729</v>
      </c>
    </row>
    <row r="289" spans="1:15" s="7" customFormat="1">
      <c r="A289" s="9" t="s">
        <v>816</v>
      </c>
      <c r="B289" s="9">
        <v>44</v>
      </c>
      <c r="C289" s="9">
        <v>100</v>
      </c>
      <c r="D289" s="9">
        <v>20</v>
      </c>
      <c r="O289" s="7" t="str">
        <f>CONCATENATE("17", A289)</f>
        <v>171730</v>
      </c>
    </row>
    <row r="290" spans="1:15" s="7" customFormat="1">
      <c r="A290" s="9" t="s">
        <v>817</v>
      </c>
      <c r="B290" s="9">
        <v>39</v>
      </c>
      <c r="C290" s="9">
        <v>81</v>
      </c>
      <c r="D290" s="9">
        <v>23</v>
      </c>
      <c r="O290" s="7" t="str">
        <f>CONCATENATE("17", A290)</f>
        <v>171731</v>
      </c>
    </row>
    <row r="291" spans="1:15" s="7" customFormat="1">
      <c r="A291" s="9" t="s">
        <v>818</v>
      </c>
      <c r="B291" s="9">
        <v>39</v>
      </c>
      <c r="C291" s="9">
        <v>87</v>
      </c>
      <c r="D291" s="9">
        <v>49</v>
      </c>
      <c r="O291" s="7" t="str">
        <f>CONCATENATE("17", A291)</f>
        <v>171732</v>
      </c>
    </row>
    <row r="292" spans="1:15" s="7" customFormat="1">
      <c r="A292" s="9" t="s">
        <v>819</v>
      </c>
      <c r="B292" s="9">
        <v>47</v>
      </c>
      <c r="C292" s="9">
        <v>79</v>
      </c>
      <c r="D292" s="9">
        <v>28</v>
      </c>
      <c r="O292" s="7" t="str">
        <f>CONCATENATE("17", A292)</f>
        <v>171733</v>
      </c>
    </row>
    <row r="293" spans="1:15" s="7" customFormat="1">
      <c r="A293" s="9" t="s">
        <v>820</v>
      </c>
      <c r="B293" s="9">
        <v>66</v>
      </c>
      <c r="C293" s="9">
        <v>85</v>
      </c>
      <c r="D293" s="9">
        <v>21</v>
      </c>
      <c r="O293" s="7" t="str">
        <f>CONCATENATE("17", A293)</f>
        <v>171734</v>
      </c>
    </row>
    <row r="294" spans="1:15" s="7" customFormat="1">
      <c r="A294" s="9" t="s">
        <v>821</v>
      </c>
      <c r="B294" s="9">
        <v>60</v>
      </c>
      <c r="C294" s="9">
        <v>87</v>
      </c>
      <c r="D294" s="9">
        <v>51</v>
      </c>
      <c r="O294" s="7" t="str">
        <f>CONCATENATE("17", A294)</f>
        <v>171735</v>
      </c>
    </row>
    <row r="295" spans="1:15" s="7" customFormat="1">
      <c r="A295" s="9" t="s">
        <v>822</v>
      </c>
      <c r="B295" s="9">
        <v>54</v>
      </c>
      <c r="C295" s="9">
        <v>189</v>
      </c>
      <c r="D295" s="9">
        <v>13</v>
      </c>
      <c r="O295" s="7" t="str">
        <f>CONCATENATE("17", A295)</f>
        <v>171736</v>
      </c>
    </row>
    <row r="296" spans="1:15" s="7" customFormat="1">
      <c r="A296" s="9" t="s">
        <v>823</v>
      </c>
      <c r="B296" s="9">
        <v>54</v>
      </c>
      <c r="C296" s="9">
        <v>111</v>
      </c>
      <c r="D296" s="9">
        <v>15</v>
      </c>
      <c r="O296" s="7" t="str">
        <f>CONCATENATE("17", A296)</f>
        <v>171737</v>
      </c>
    </row>
    <row r="297" spans="1:15" s="7" customFormat="1">
      <c r="A297" s="9" t="s">
        <v>824</v>
      </c>
      <c r="B297" s="9">
        <v>110</v>
      </c>
      <c r="C297" s="9">
        <v>111</v>
      </c>
      <c r="D297" s="9">
        <v>24</v>
      </c>
      <c r="O297" s="7" t="str">
        <f>CONCATENATE("17", A297)</f>
        <v>171738</v>
      </c>
    </row>
    <row r="298" spans="1:15" s="7" customFormat="1">
      <c r="A298" s="9" t="s">
        <v>825</v>
      </c>
      <c r="B298" s="9">
        <v>70</v>
      </c>
      <c r="C298" s="9">
        <v>158</v>
      </c>
      <c r="D298" s="9">
        <v>6</v>
      </c>
      <c r="O298" s="7" t="str">
        <f>CONCATENATE("17", A298)</f>
        <v>171739</v>
      </c>
    </row>
    <row r="299" spans="1:15" s="7" customFormat="1">
      <c r="A299" s="9" t="s">
        <v>826</v>
      </c>
      <c r="B299" s="9">
        <v>61</v>
      </c>
      <c r="C299" s="9">
        <v>142</v>
      </c>
      <c r="D299" s="9">
        <v>20</v>
      </c>
      <c r="O299" s="7" t="str">
        <f>CONCATENATE("17", A299)</f>
        <v>171740</v>
      </c>
    </row>
    <row r="300" spans="1:15" s="7" customFormat="1">
      <c r="A300" s="9" t="s">
        <v>827</v>
      </c>
      <c r="B300" s="9">
        <v>103</v>
      </c>
      <c r="C300" s="9">
        <v>140</v>
      </c>
      <c r="D300" s="9">
        <v>22</v>
      </c>
      <c r="O300" s="7" t="str">
        <f>CONCATENATE("17", A300)</f>
        <v>171741</v>
      </c>
    </row>
    <row r="302" spans="1:15" s="7" customFormat="1">
      <c r="A302" s="8"/>
    </row>
    <row r="303" spans="1:15" s="7" customFormat="1">
      <c r="A303" s="8"/>
      <c r="B303" s="8" t="s">
        <v>487</v>
      </c>
      <c r="C303" s="8" t="s">
        <v>488</v>
      </c>
      <c r="D303" s="8" t="s">
        <v>489</v>
      </c>
      <c r="E303" s="8" t="s">
        <v>490</v>
      </c>
      <c r="F303" s="8" t="s">
        <v>491</v>
      </c>
      <c r="G303" s="8" t="s">
        <v>492</v>
      </c>
    </row>
    <row r="304" spans="1:15" s="7" customFormat="1">
      <c r="A304" s="9" t="s">
        <v>828</v>
      </c>
      <c r="B304" s="9">
        <v>46</v>
      </c>
      <c r="C304" s="9">
        <v>76</v>
      </c>
      <c r="D304" s="9">
        <v>20</v>
      </c>
      <c r="E304" s="9">
        <v>23</v>
      </c>
      <c r="F304" s="9">
        <v>3</v>
      </c>
      <c r="G304" s="9">
        <v>5</v>
      </c>
      <c r="O304" s="7" t="str">
        <f>CONCATENATE("180", A304)</f>
        <v>1801801</v>
      </c>
    </row>
    <row r="305" spans="1:15" s="7" customFormat="1">
      <c r="A305" s="9" t="s">
        <v>829</v>
      </c>
      <c r="B305" s="9">
        <v>72</v>
      </c>
      <c r="C305" s="9">
        <v>49</v>
      </c>
      <c r="D305" s="9">
        <v>27</v>
      </c>
      <c r="E305" s="9">
        <v>34</v>
      </c>
      <c r="F305" s="9">
        <v>1</v>
      </c>
      <c r="G305" s="9">
        <v>12</v>
      </c>
      <c r="O305" s="7" t="str">
        <f>CONCATENATE("180", A305)</f>
        <v>1801802</v>
      </c>
    </row>
    <row r="306" spans="1:15" s="7" customFormat="1">
      <c r="A306" s="9" t="s">
        <v>830</v>
      </c>
      <c r="B306" s="9">
        <v>46</v>
      </c>
      <c r="C306" s="9">
        <v>54</v>
      </c>
      <c r="D306" s="9">
        <v>29</v>
      </c>
      <c r="E306" s="9">
        <v>97</v>
      </c>
      <c r="F306" s="9">
        <v>1</v>
      </c>
      <c r="G306" s="9">
        <v>3</v>
      </c>
      <c r="O306" s="7" t="str">
        <f>CONCATENATE("180", A306)</f>
        <v>1801803</v>
      </c>
    </row>
    <row r="307" spans="1:15" s="7" customFormat="1">
      <c r="A307" s="9" t="s">
        <v>831</v>
      </c>
      <c r="B307" s="9">
        <v>96</v>
      </c>
      <c r="C307" s="9">
        <v>53</v>
      </c>
      <c r="D307" s="9">
        <v>89</v>
      </c>
      <c r="E307" s="9">
        <v>29</v>
      </c>
      <c r="F307" s="9">
        <v>5</v>
      </c>
      <c r="G307" s="9">
        <v>4</v>
      </c>
      <c r="O307" s="7" t="str">
        <f>CONCATENATE("180", A307)</f>
        <v>1801804</v>
      </c>
    </row>
    <row r="308" spans="1:15" s="7" customFormat="1">
      <c r="A308" s="9" t="s">
        <v>832</v>
      </c>
      <c r="B308" s="9">
        <v>49</v>
      </c>
      <c r="C308" s="9">
        <v>81</v>
      </c>
      <c r="D308" s="9">
        <v>26</v>
      </c>
      <c r="E308" s="9">
        <v>9</v>
      </c>
      <c r="F308" s="9">
        <v>9</v>
      </c>
      <c r="G308" s="9">
        <v>9</v>
      </c>
      <c r="O308" s="7" t="str">
        <f>CONCATENATE("180", A308)</f>
        <v>1801805</v>
      </c>
    </row>
    <row r="309" spans="1:15" s="7" customFormat="1">
      <c r="A309" s="9" t="s">
        <v>833</v>
      </c>
      <c r="B309" s="9">
        <v>50</v>
      </c>
      <c r="C309" s="9">
        <v>49</v>
      </c>
      <c r="D309" s="9">
        <v>33</v>
      </c>
      <c r="E309" s="9">
        <v>76</v>
      </c>
      <c r="F309" s="9">
        <v>4</v>
      </c>
      <c r="G309" s="9">
        <v>5</v>
      </c>
      <c r="O309" s="7" t="str">
        <f>CONCATENATE("180", A309)</f>
        <v>1801806</v>
      </c>
    </row>
    <row r="310" spans="1:15" s="7" customFormat="1">
      <c r="A310" s="9" t="s">
        <v>834</v>
      </c>
      <c r="B310" s="9">
        <v>74</v>
      </c>
      <c r="C310" s="9">
        <v>109</v>
      </c>
      <c r="D310" s="9">
        <v>31</v>
      </c>
      <c r="E310" s="9">
        <v>37</v>
      </c>
      <c r="F310" s="9">
        <v>5</v>
      </c>
      <c r="G310" s="9">
        <v>6</v>
      </c>
      <c r="O310" s="7" t="str">
        <f>CONCATENATE("180", A310)</f>
        <v>1801807</v>
      </c>
    </row>
    <row r="311" spans="1:15" s="7" customFormat="1">
      <c r="A311" s="9" t="s">
        <v>835</v>
      </c>
      <c r="B311" s="9">
        <v>82</v>
      </c>
      <c r="C311" s="9">
        <v>76</v>
      </c>
      <c r="D311" s="9">
        <v>47</v>
      </c>
      <c r="E311" s="9">
        <v>62</v>
      </c>
      <c r="F311" s="9">
        <v>9</v>
      </c>
      <c r="G311" s="9">
        <v>2</v>
      </c>
      <c r="O311" s="7" t="str">
        <f>CONCATENATE("180", A311)</f>
        <v>1801808</v>
      </c>
    </row>
    <row r="312" spans="1:15" s="7" customFormat="1">
      <c r="A312" s="9" t="s">
        <v>836</v>
      </c>
      <c r="B312" s="9">
        <v>69</v>
      </c>
      <c r="C312" s="9">
        <v>48</v>
      </c>
      <c r="D312" s="9">
        <v>103</v>
      </c>
      <c r="E312" s="9">
        <v>49</v>
      </c>
      <c r="F312" s="9">
        <v>6</v>
      </c>
      <c r="G312" s="9">
        <v>1</v>
      </c>
      <c r="O312" s="7" t="str">
        <f>CONCATENATE("180", A312)</f>
        <v>1801809</v>
      </c>
    </row>
    <row r="313" spans="1:15" s="7" customFormat="1">
      <c r="A313" s="9" t="s">
        <v>837</v>
      </c>
      <c r="B313" s="9">
        <v>104</v>
      </c>
      <c r="C313" s="9">
        <v>127</v>
      </c>
      <c r="D313" s="9">
        <v>57</v>
      </c>
      <c r="E313" s="9">
        <v>58</v>
      </c>
      <c r="F313" s="9">
        <v>5</v>
      </c>
      <c r="G313" s="9">
        <v>4</v>
      </c>
      <c r="O313" s="7" t="str">
        <f>CONCATENATE("18", A313)</f>
        <v>181810</v>
      </c>
    </row>
    <row r="314" spans="1:15" s="7" customFormat="1">
      <c r="A314" s="9" t="s">
        <v>838</v>
      </c>
      <c r="B314" s="9">
        <v>60</v>
      </c>
      <c r="C314" s="9">
        <v>66</v>
      </c>
      <c r="D314" s="9">
        <v>19</v>
      </c>
      <c r="E314" s="9">
        <v>40</v>
      </c>
      <c r="F314" s="9">
        <v>4</v>
      </c>
      <c r="G314" s="9">
        <v>4</v>
      </c>
      <c r="O314" s="7" t="str">
        <f>CONCATENATE("18", A314)</f>
        <v>181811</v>
      </c>
    </row>
    <row r="315" spans="1:15" s="7" customFormat="1">
      <c r="A315" s="9" t="s">
        <v>839</v>
      </c>
      <c r="B315" s="9">
        <v>82</v>
      </c>
      <c r="C315" s="9">
        <v>99</v>
      </c>
      <c r="D315" s="9">
        <v>35</v>
      </c>
      <c r="E315" s="9">
        <v>22</v>
      </c>
      <c r="F315" s="9">
        <v>3</v>
      </c>
      <c r="G315" s="9">
        <v>1</v>
      </c>
      <c r="O315" s="7" t="str">
        <f>CONCATENATE("18", A315)</f>
        <v>181812</v>
      </c>
    </row>
    <row r="316" spans="1:15" s="7" customFormat="1">
      <c r="A316" s="9" t="s">
        <v>840</v>
      </c>
      <c r="B316" s="9">
        <v>69</v>
      </c>
      <c r="C316" s="9">
        <v>107</v>
      </c>
      <c r="D316" s="9">
        <v>25</v>
      </c>
      <c r="E316" s="9">
        <v>61</v>
      </c>
      <c r="F316" s="9">
        <v>18</v>
      </c>
      <c r="G316" s="9">
        <v>5</v>
      </c>
      <c r="O316" s="7" t="str">
        <f>CONCATENATE("18", A316)</f>
        <v>181813</v>
      </c>
    </row>
    <row r="317" spans="1:15" s="7" customFormat="1">
      <c r="A317" s="9" t="s">
        <v>841</v>
      </c>
      <c r="B317" s="9">
        <v>82</v>
      </c>
      <c r="C317" s="9">
        <v>74</v>
      </c>
      <c r="D317" s="9">
        <v>55</v>
      </c>
      <c r="E317" s="9">
        <v>37</v>
      </c>
      <c r="F317" s="9">
        <v>5</v>
      </c>
      <c r="G317" s="9">
        <v>1</v>
      </c>
      <c r="O317" s="7" t="str">
        <f>CONCATENATE("18", A317)</f>
        <v>181814</v>
      </c>
    </row>
    <row r="318" spans="1:15" s="7" customFormat="1">
      <c r="A318" s="9" t="s">
        <v>842</v>
      </c>
      <c r="B318" s="9">
        <v>77</v>
      </c>
      <c r="C318" s="9">
        <v>27</v>
      </c>
      <c r="D318" s="9">
        <v>32</v>
      </c>
      <c r="E318" s="9">
        <v>32</v>
      </c>
      <c r="F318" s="9">
        <v>18</v>
      </c>
      <c r="G318" s="9">
        <v>69</v>
      </c>
      <c r="O318" s="7" t="str">
        <f>CONCATENATE("18", A318)</f>
        <v>181815</v>
      </c>
    </row>
    <row r="319" spans="1:15" s="7" customFormat="1">
      <c r="A319" s="9" t="s">
        <v>843</v>
      </c>
      <c r="B319" s="9">
        <v>69</v>
      </c>
      <c r="C319" s="9">
        <v>62</v>
      </c>
      <c r="D319" s="9">
        <v>63</v>
      </c>
      <c r="E319" s="9">
        <v>55</v>
      </c>
      <c r="F319" s="9">
        <v>7</v>
      </c>
      <c r="G319" s="9">
        <v>3</v>
      </c>
      <c r="O319" s="7" t="str">
        <f>CONCATENATE("18", A319)</f>
        <v>181816</v>
      </c>
    </row>
    <row r="320" spans="1:15" s="7" customFormat="1">
      <c r="A320" s="9" t="s">
        <v>844</v>
      </c>
      <c r="B320" s="9">
        <v>71</v>
      </c>
      <c r="C320" s="9">
        <v>106</v>
      </c>
      <c r="D320" s="9">
        <v>27</v>
      </c>
      <c r="E320" s="9">
        <v>27</v>
      </c>
      <c r="F320" s="9">
        <v>6</v>
      </c>
      <c r="G320" s="9">
        <v>3</v>
      </c>
      <c r="O320" s="7" t="str">
        <f>CONCATENATE("18", A320)</f>
        <v>181817</v>
      </c>
    </row>
    <row r="321" spans="1:15" s="7" customFormat="1">
      <c r="A321" s="9" t="s">
        <v>845</v>
      </c>
      <c r="B321" s="9">
        <v>104</v>
      </c>
      <c r="C321" s="9">
        <v>84</v>
      </c>
      <c r="D321" s="9">
        <v>46</v>
      </c>
      <c r="E321" s="9">
        <v>21</v>
      </c>
      <c r="F321" s="9">
        <v>7</v>
      </c>
      <c r="G321" s="9">
        <v>7</v>
      </c>
      <c r="O321" s="7" t="str">
        <f>CONCATENATE("18", A321)</f>
        <v>181818</v>
      </c>
    </row>
    <row r="322" spans="1:15" s="7" customFormat="1">
      <c r="A322" s="9" t="s">
        <v>846</v>
      </c>
      <c r="B322" s="9">
        <v>126</v>
      </c>
      <c r="C322" s="9">
        <v>61</v>
      </c>
      <c r="D322" s="9">
        <v>54</v>
      </c>
      <c r="E322" s="9">
        <v>18</v>
      </c>
      <c r="F322" s="9">
        <v>7</v>
      </c>
      <c r="G322" s="9">
        <v>9</v>
      </c>
      <c r="O322" s="7" t="str">
        <f>CONCATENATE("18", A322)</f>
        <v>181819</v>
      </c>
    </row>
    <row r="323" spans="1:15" s="7" customFormat="1">
      <c r="A323" s="9" t="s">
        <v>847</v>
      </c>
      <c r="B323" s="9">
        <v>84</v>
      </c>
      <c r="C323" s="9">
        <v>68</v>
      </c>
      <c r="D323" s="9">
        <v>42</v>
      </c>
      <c r="E323" s="9">
        <v>15</v>
      </c>
      <c r="F323" s="9">
        <v>9</v>
      </c>
      <c r="G323" s="9">
        <v>10</v>
      </c>
      <c r="O323" s="7" t="str">
        <f>CONCATENATE("18", A323)</f>
        <v>181820</v>
      </c>
    </row>
    <row r="324" spans="1:15" s="7" customFormat="1">
      <c r="A324" s="9" t="s">
        <v>848</v>
      </c>
      <c r="B324" s="9">
        <v>87</v>
      </c>
      <c r="C324" s="9">
        <v>145</v>
      </c>
      <c r="D324" s="9">
        <v>37</v>
      </c>
      <c r="E324" s="9">
        <v>60</v>
      </c>
      <c r="F324" s="9">
        <v>6</v>
      </c>
      <c r="G324" s="9">
        <v>4</v>
      </c>
      <c r="O324" s="7" t="str">
        <f>CONCATENATE("18", A324)</f>
        <v>181821</v>
      </c>
    </row>
    <row r="325" spans="1:15" s="7" customFormat="1">
      <c r="A325" s="9" t="s">
        <v>849</v>
      </c>
      <c r="B325" s="9">
        <v>121</v>
      </c>
      <c r="C325" s="9">
        <v>55</v>
      </c>
      <c r="D325" s="9">
        <v>98</v>
      </c>
      <c r="E325" s="9">
        <v>42</v>
      </c>
      <c r="F325" s="9">
        <v>9</v>
      </c>
      <c r="G325" s="9">
        <v>8</v>
      </c>
      <c r="O325" s="7" t="str">
        <f>CONCATENATE("18", A325)</f>
        <v>181822</v>
      </c>
    </row>
    <row r="326" spans="1:15" s="7" customFormat="1">
      <c r="A326" s="9" t="s">
        <v>850</v>
      </c>
      <c r="B326" s="9">
        <v>36</v>
      </c>
      <c r="C326" s="9">
        <v>68</v>
      </c>
      <c r="D326" s="9">
        <v>19</v>
      </c>
      <c r="E326" s="9">
        <v>53</v>
      </c>
      <c r="F326" s="9">
        <v>10</v>
      </c>
      <c r="G326" s="9">
        <v>5</v>
      </c>
      <c r="O326" s="7" t="str">
        <f>CONCATENATE("18", A326)</f>
        <v>181823</v>
      </c>
    </row>
    <row r="327" spans="1:15" s="7" customFormat="1">
      <c r="A327" s="9" t="s">
        <v>851</v>
      </c>
      <c r="B327" s="9">
        <v>77</v>
      </c>
      <c r="C327" s="9">
        <v>47</v>
      </c>
      <c r="D327" s="9">
        <v>16</v>
      </c>
      <c r="E327" s="9">
        <v>46</v>
      </c>
      <c r="F327" s="9">
        <v>9</v>
      </c>
      <c r="G327" s="9">
        <v>2</v>
      </c>
      <c r="O327" s="7" t="str">
        <f>CONCATENATE("18", A327)</f>
        <v>181824</v>
      </c>
    </row>
    <row r="328" spans="1:15" s="7" customFormat="1">
      <c r="A328" s="9" t="s">
        <v>852</v>
      </c>
      <c r="B328" s="9">
        <v>50</v>
      </c>
      <c r="C328" s="9">
        <v>45</v>
      </c>
      <c r="D328" s="9">
        <v>36</v>
      </c>
      <c r="E328" s="9">
        <v>75</v>
      </c>
      <c r="F328" s="9">
        <v>5</v>
      </c>
      <c r="G328" s="9">
        <v>2</v>
      </c>
      <c r="O328" s="7" t="str">
        <f>CONCATENATE("18", A328)</f>
        <v>181825</v>
      </c>
    </row>
    <row r="329" spans="1:15" s="7" customFormat="1">
      <c r="A329" s="9" t="s">
        <v>853</v>
      </c>
      <c r="B329" s="9">
        <v>129</v>
      </c>
      <c r="C329" s="9">
        <v>48</v>
      </c>
      <c r="D329" s="9">
        <v>72</v>
      </c>
      <c r="E329" s="9">
        <v>85</v>
      </c>
      <c r="F329" s="9">
        <v>10</v>
      </c>
      <c r="G329" s="9">
        <v>2</v>
      </c>
      <c r="O329" s="7" t="str">
        <f>CONCATENATE("18", A329)</f>
        <v>181826</v>
      </c>
    </row>
    <row r="330" spans="1:15" s="7" customFormat="1">
      <c r="A330" s="9" t="s">
        <v>854</v>
      </c>
      <c r="B330" s="9">
        <v>28</v>
      </c>
      <c r="C330" s="9">
        <v>87</v>
      </c>
      <c r="D330" s="9">
        <v>38</v>
      </c>
      <c r="E330" s="9">
        <v>18</v>
      </c>
      <c r="F330" s="9">
        <v>4</v>
      </c>
      <c r="G330" s="9">
        <v>9</v>
      </c>
      <c r="O330" s="7" t="str">
        <f>CONCATENATE("18", A330)</f>
        <v>181827</v>
      </c>
    </row>
    <row r="331" spans="1:15" s="7" customFormat="1">
      <c r="A331" s="9" t="s">
        <v>855</v>
      </c>
      <c r="B331" s="9">
        <v>46</v>
      </c>
      <c r="C331" s="9">
        <v>59</v>
      </c>
      <c r="D331" s="9">
        <v>32</v>
      </c>
      <c r="E331" s="9">
        <v>92</v>
      </c>
      <c r="F331" s="9">
        <v>4</v>
      </c>
      <c r="G331" s="9">
        <v>2</v>
      </c>
      <c r="O331" s="7" t="str">
        <f>CONCATENATE("18", A331)</f>
        <v>181828</v>
      </c>
    </row>
    <row r="332" spans="1:15" s="7" customFormat="1">
      <c r="A332" s="9" t="s">
        <v>856</v>
      </c>
      <c r="B332" s="9">
        <v>86</v>
      </c>
      <c r="C332" s="9">
        <v>63</v>
      </c>
      <c r="D332" s="9">
        <v>27</v>
      </c>
      <c r="E332" s="9">
        <v>39</v>
      </c>
      <c r="F332" s="9">
        <v>7</v>
      </c>
      <c r="G332" s="9">
        <v>1</v>
      </c>
      <c r="O332" s="7" t="str">
        <f>CONCATENATE("18", A332)</f>
        <v>181829</v>
      </c>
    </row>
    <row r="333" spans="1:15" s="7" customFormat="1">
      <c r="A333" s="9" t="s">
        <v>857</v>
      </c>
      <c r="B333" s="9">
        <v>50</v>
      </c>
      <c r="C333" s="9">
        <v>38</v>
      </c>
      <c r="D333" s="9">
        <v>45</v>
      </c>
      <c r="E333" s="9">
        <v>73</v>
      </c>
      <c r="F333" s="9">
        <v>6</v>
      </c>
      <c r="G333" s="9">
        <v>6</v>
      </c>
      <c r="O333" s="7" t="str">
        <f>CONCATENATE("18", A333)</f>
        <v>181830</v>
      </c>
    </row>
    <row r="334" spans="1:15" s="7" customFormat="1">
      <c r="A334" s="9" t="s">
        <v>858</v>
      </c>
      <c r="B334" s="9">
        <v>58</v>
      </c>
      <c r="C334" s="9">
        <v>113</v>
      </c>
      <c r="D334" s="9">
        <v>37</v>
      </c>
      <c r="E334" s="9">
        <v>34</v>
      </c>
      <c r="F334" s="9">
        <v>9</v>
      </c>
      <c r="G334" s="9">
        <v>3</v>
      </c>
      <c r="O334" s="7" t="str">
        <f>CONCATENATE("18", A334)</f>
        <v>181831</v>
      </c>
    </row>
    <row r="335" spans="1:15" s="7" customFormat="1">
      <c r="A335" s="9" t="s">
        <v>859</v>
      </c>
      <c r="B335" s="9">
        <v>90</v>
      </c>
      <c r="C335" s="9">
        <v>93</v>
      </c>
      <c r="D335" s="9">
        <v>44</v>
      </c>
      <c r="E335" s="9">
        <v>21</v>
      </c>
      <c r="F335" s="9">
        <v>13</v>
      </c>
      <c r="G335" s="9">
        <v>5</v>
      </c>
      <c r="O335" s="7" t="str">
        <f>CONCATENATE("18", A335)</f>
        <v>181832</v>
      </c>
    </row>
    <row r="336" spans="1:15" s="7" customFormat="1">
      <c r="A336" s="9" t="s">
        <v>860</v>
      </c>
      <c r="B336" s="9">
        <v>39</v>
      </c>
      <c r="C336" s="9">
        <v>129</v>
      </c>
      <c r="D336" s="9">
        <v>20</v>
      </c>
      <c r="E336" s="9">
        <v>6</v>
      </c>
      <c r="F336" s="9">
        <v>7</v>
      </c>
      <c r="G336" s="9">
        <v>5</v>
      </c>
      <c r="O336" s="7" t="str">
        <f>CONCATENATE("18", A336)</f>
        <v>181833</v>
      </c>
    </row>
    <row r="337" spans="1:15" s="7" customFormat="1">
      <c r="A337" s="9" t="s">
        <v>861</v>
      </c>
      <c r="B337" s="9">
        <v>146</v>
      </c>
      <c r="C337" s="9">
        <v>68</v>
      </c>
      <c r="D337" s="9">
        <v>66</v>
      </c>
      <c r="E337" s="9">
        <v>81</v>
      </c>
      <c r="F337" s="9">
        <v>17</v>
      </c>
      <c r="G337" s="9">
        <v>2</v>
      </c>
      <c r="O337" s="7" t="str">
        <f>CONCATENATE("18", A337)</f>
        <v>181834</v>
      </c>
    </row>
    <row r="338" spans="1:15" s="7" customFormat="1">
      <c r="A338" s="9" t="s">
        <v>862</v>
      </c>
      <c r="B338" s="9">
        <v>117</v>
      </c>
      <c r="C338" s="9">
        <v>79</v>
      </c>
      <c r="D338" s="9">
        <v>56</v>
      </c>
      <c r="E338" s="9">
        <v>68</v>
      </c>
      <c r="F338" s="9">
        <v>4</v>
      </c>
      <c r="G338" s="9">
        <v>2</v>
      </c>
      <c r="O338" s="7" t="str">
        <f>CONCATENATE("18", A338)</f>
        <v>181835</v>
      </c>
    </row>
    <row r="339" spans="1:15" s="7" customFormat="1">
      <c r="A339" s="9" t="s">
        <v>863</v>
      </c>
      <c r="B339" s="9">
        <v>75</v>
      </c>
      <c r="C339" s="9">
        <v>82</v>
      </c>
      <c r="D339" s="9">
        <v>23</v>
      </c>
      <c r="E339" s="9">
        <v>45</v>
      </c>
      <c r="F339" s="9">
        <v>3</v>
      </c>
      <c r="G339" s="9">
        <v>3</v>
      </c>
      <c r="O339" s="7" t="str">
        <f>CONCATENATE("18", A339)</f>
        <v>181836</v>
      </c>
    </row>
    <row r="340" spans="1:15" s="7" customFormat="1">
      <c r="A340" s="9" t="s">
        <v>864</v>
      </c>
      <c r="B340" s="9">
        <v>69</v>
      </c>
      <c r="C340" s="9">
        <v>66</v>
      </c>
      <c r="D340" s="9">
        <v>70</v>
      </c>
      <c r="E340" s="9">
        <v>69</v>
      </c>
      <c r="F340" s="9">
        <v>12</v>
      </c>
      <c r="G340" s="9">
        <v>2</v>
      </c>
      <c r="O340" s="7" t="str">
        <f>CONCATENATE("18", A340)</f>
        <v>181837</v>
      </c>
    </row>
    <row r="341" spans="1:15" s="7" customFormat="1">
      <c r="A341" s="9" t="s">
        <v>865</v>
      </c>
      <c r="B341" s="9">
        <v>119</v>
      </c>
      <c r="C341" s="9">
        <v>57</v>
      </c>
      <c r="D341" s="9">
        <v>45</v>
      </c>
      <c r="E341" s="9">
        <v>25</v>
      </c>
      <c r="F341" s="9">
        <v>6</v>
      </c>
      <c r="G341" s="9">
        <v>8</v>
      </c>
      <c r="O341" s="7" t="str">
        <f>CONCATENATE("18", A341)</f>
        <v>181838</v>
      </c>
    </row>
    <row r="342" spans="1:15" s="7" customFormat="1">
      <c r="A342" s="9" t="s">
        <v>866</v>
      </c>
      <c r="B342" s="9">
        <v>42</v>
      </c>
      <c r="C342" s="9">
        <v>61</v>
      </c>
      <c r="D342" s="9">
        <v>34</v>
      </c>
      <c r="E342" s="9">
        <v>15</v>
      </c>
      <c r="F342" s="9">
        <v>7</v>
      </c>
      <c r="G342" s="9">
        <v>2</v>
      </c>
      <c r="O342" s="7" t="str">
        <f>CONCATENATE("18", A342)</f>
        <v>181839</v>
      </c>
    </row>
    <row r="343" spans="1:15" s="7" customFormat="1">
      <c r="A343" s="9" t="s">
        <v>867</v>
      </c>
      <c r="B343" s="9">
        <v>57</v>
      </c>
      <c r="C343" s="9">
        <v>72</v>
      </c>
      <c r="D343" s="9">
        <v>51</v>
      </c>
      <c r="E343" s="9">
        <v>80</v>
      </c>
      <c r="F343" s="9">
        <v>8</v>
      </c>
      <c r="G343" s="9">
        <v>11</v>
      </c>
      <c r="O343" s="7" t="str">
        <f>CONCATENATE("18", A343)</f>
        <v>181840</v>
      </c>
    </row>
    <row r="344" spans="1:15" s="7" customFormat="1">
      <c r="A344" s="9" t="s">
        <v>868</v>
      </c>
      <c r="B344" s="9">
        <v>125</v>
      </c>
      <c r="C344" s="9">
        <v>63</v>
      </c>
      <c r="D344" s="9">
        <v>48</v>
      </c>
      <c r="E344" s="9">
        <v>55</v>
      </c>
      <c r="F344" s="9">
        <v>3</v>
      </c>
      <c r="G344" s="9">
        <v>3</v>
      </c>
      <c r="O344" s="7" t="str">
        <f>CONCATENATE("18", A344)</f>
        <v>181841</v>
      </c>
    </row>
    <row r="345" spans="1:15" s="7" customFormat="1">
      <c r="A345" s="9" t="s">
        <v>869</v>
      </c>
      <c r="B345" s="9">
        <v>67</v>
      </c>
      <c r="C345" s="9">
        <v>71</v>
      </c>
      <c r="D345" s="9">
        <v>24</v>
      </c>
      <c r="E345" s="9">
        <v>20</v>
      </c>
      <c r="F345" s="9">
        <v>11</v>
      </c>
      <c r="G345" s="9">
        <v>2</v>
      </c>
      <c r="O345" s="7" t="str">
        <f>CONCATENATE("18", A345)</f>
        <v>181842</v>
      </c>
    </row>
    <row r="346" spans="1:15" s="7" customFormat="1">
      <c r="A346" s="9" t="s">
        <v>870</v>
      </c>
      <c r="B346" s="9">
        <v>38</v>
      </c>
      <c r="C346" s="9">
        <v>48</v>
      </c>
      <c r="D346" s="9">
        <v>26</v>
      </c>
      <c r="E346" s="9">
        <v>45</v>
      </c>
      <c r="F346" s="9">
        <v>8</v>
      </c>
      <c r="G346" s="9">
        <v>10</v>
      </c>
      <c r="O346" s="7" t="str">
        <f>CONCATENATE("18", A346)</f>
        <v>181843</v>
      </c>
    </row>
    <row r="347" spans="1:15" s="7" customFormat="1">
      <c r="A347" s="9" t="s">
        <v>871</v>
      </c>
      <c r="B347" s="9">
        <v>75</v>
      </c>
      <c r="C347" s="9">
        <v>56</v>
      </c>
      <c r="D347" s="9">
        <v>27</v>
      </c>
      <c r="E347" s="9">
        <v>75</v>
      </c>
      <c r="F347" s="9">
        <v>1</v>
      </c>
      <c r="G347" s="9">
        <v>1</v>
      </c>
      <c r="O347" s="7" t="str">
        <f>CONCATENATE("18", A347)</f>
        <v>181844</v>
      </c>
    </row>
    <row r="348" spans="1:15" s="7" customFormat="1">
      <c r="A348" s="9" t="s">
        <v>872</v>
      </c>
      <c r="B348" s="9">
        <v>65</v>
      </c>
      <c r="C348" s="9">
        <v>79</v>
      </c>
      <c r="D348" s="9">
        <v>24</v>
      </c>
      <c r="E348" s="9">
        <v>24</v>
      </c>
      <c r="F348" s="9">
        <v>10</v>
      </c>
      <c r="G348" s="9">
        <v>13</v>
      </c>
      <c r="O348" s="7" t="str">
        <f>CONCATENATE("18", A348)</f>
        <v>181845</v>
      </c>
    </row>
    <row r="349" spans="1:15" s="7" customFormat="1">
      <c r="A349" s="9" t="s">
        <v>873</v>
      </c>
      <c r="B349" s="9">
        <v>43</v>
      </c>
      <c r="C349" s="9">
        <v>90</v>
      </c>
      <c r="D349" s="9">
        <v>32</v>
      </c>
      <c r="E349" s="9">
        <v>53</v>
      </c>
      <c r="F349" s="9">
        <v>17</v>
      </c>
      <c r="G349" s="9">
        <v>9</v>
      </c>
      <c r="O349" s="7" t="str">
        <f>CONCATENATE("18", A349)</f>
        <v>181846</v>
      </c>
    </row>
    <row r="350" spans="1:15" s="7" customFormat="1">
      <c r="A350" s="9" t="s">
        <v>874</v>
      </c>
      <c r="B350" s="9">
        <v>37</v>
      </c>
      <c r="C350" s="9">
        <v>70</v>
      </c>
      <c r="D350" s="9">
        <v>28</v>
      </c>
      <c r="E350" s="9">
        <v>11</v>
      </c>
      <c r="F350" s="9">
        <v>4</v>
      </c>
      <c r="G350" s="9">
        <v>4</v>
      </c>
      <c r="O350" s="7" t="str">
        <f>CONCATENATE("18", A350)</f>
        <v>181847</v>
      </c>
    </row>
    <row r="351" spans="1:15" s="7" customFormat="1">
      <c r="A351" s="9" t="s">
        <v>875</v>
      </c>
      <c r="B351" s="9">
        <v>44</v>
      </c>
      <c r="C351" s="9">
        <v>82</v>
      </c>
      <c r="D351" s="9">
        <v>39</v>
      </c>
      <c r="E351" s="9">
        <v>6</v>
      </c>
      <c r="F351" s="9">
        <v>5</v>
      </c>
      <c r="G351" s="9">
        <v>10</v>
      </c>
      <c r="O351" s="7" t="str">
        <f>CONCATENATE("18", A351)</f>
        <v>181848</v>
      </c>
    </row>
    <row r="352" spans="1:15" s="7" customFormat="1">
      <c r="A352" s="9" t="s">
        <v>876</v>
      </c>
      <c r="B352" s="9">
        <v>49</v>
      </c>
      <c r="C352" s="9">
        <v>64</v>
      </c>
      <c r="D352" s="9">
        <v>25</v>
      </c>
      <c r="E352" s="9">
        <v>9</v>
      </c>
      <c r="F352" s="9">
        <v>3</v>
      </c>
      <c r="G352" s="9">
        <v>6</v>
      </c>
      <c r="O352" s="7" t="str">
        <f>CONCATENATE("18", A352)</f>
        <v>181849</v>
      </c>
    </row>
    <row r="353" spans="1:15" s="7" customFormat="1">
      <c r="A353" s="9" t="s">
        <v>877</v>
      </c>
      <c r="B353" s="9">
        <v>48</v>
      </c>
      <c r="C353" s="9">
        <v>89</v>
      </c>
      <c r="D353" s="9">
        <v>22</v>
      </c>
      <c r="E353" s="9">
        <v>12</v>
      </c>
      <c r="F353" s="9">
        <v>1</v>
      </c>
      <c r="G353" s="9">
        <v>5</v>
      </c>
      <c r="O353" s="7" t="str">
        <f>CONCATENATE("18", A353)</f>
        <v>181850</v>
      </c>
    </row>
    <row r="355" spans="1:15" s="7" customFormat="1">
      <c r="A355" s="8"/>
    </row>
    <row r="356" spans="1:15" s="7" customFormat="1">
      <c r="A356" s="8"/>
      <c r="B356" s="8" t="s">
        <v>493</v>
      </c>
      <c r="C356" s="8" t="s">
        <v>494</v>
      </c>
    </row>
    <row r="357" spans="1:15" s="7" customFormat="1">
      <c r="A357" s="9" t="s">
        <v>878</v>
      </c>
      <c r="B357" s="9">
        <v>256</v>
      </c>
      <c r="C357" s="9">
        <v>61</v>
      </c>
      <c r="O357" s="7" t="str">
        <f>CONCATENATE("190", A357)</f>
        <v>1901901</v>
      </c>
    </row>
    <row r="358" spans="1:15" s="7" customFormat="1">
      <c r="A358" s="9" t="s">
        <v>879</v>
      </c>
      <c r="B358" s="9">
        <v>318</v>
      </c>
      <c r="C358" s="9">
        <v>108</v>
      </c>
      <c r="O358" s="7" t="str">
        <f>CONCATENATE("190", A358)</f>
        <v>1901902</v>
      </c>
    </row>
    <row r="359" spans="1:15" s="7" customFormat="1">
      <c r="A359" s="9" t="s">
        <v>880</v>
      </c>
      <c r="B359" s="9">
        <v>165</v>
      </c>
      <c r="C359" s="9">
        <v>72</v>
      </c>
      <c r="O359" s="7" t="str">
        <f>CONCATENATE("190", A359)</f>
        <v>1901903</v>
      </c>
    </row>
    <row r="360" spans="1:15" s="7" customFormat="1">
      <c r="A360" s="9" t="s">
        <v>881</v>
      </c>
      <c r="B360" s="9">
        <v>275</v>
      </c>
      <c r="C360" s="9">
        <v>102</v>
      </c>
      <c r="O360" s="7" t="str">
        <f>CONCATENATE("190", A360)</f>
        <v>1901904</v>
      </c>
    </row>
    <row r="361" spans="1:15" s="7" customFormat="1">
      <c r="A361" s="9" t="s">
        <v>882</v>
      </c>
      <c r="B361" s="9">
        <v>236</v>
      </c>
      <c r="C361" s="9">
        <v>134</v>
      </c>
      <c r="O361" s="7" t="str">
        <f>CONCATENATE("190", A361)</f>
        <v>1901905</v>
      </c>
    </row>
    <row r="362" spans="1:15" s="7" customFormat="1">
      <c r="A362" s="9" t="s">
        <v>883</v>
      </c>
      <c r="B362" s="9">
        <v>234</v>
      </c>
      <c r="C362" s="9">
        <v>102</v>
      </c>
      <c r="O362" s="7" t="str">
        <f>CONCATENATE("190", A362)</f>
        <v>1901906</v>
      </c>
    </row>
    <row r="363" spans="1:15" s="7" customFormat="1">
      <c r="A363" s="9" t="s">
        <v>884</v>
      </c>
      <c r="B363" s="9">
        <v>249</v>
      </c>
      <c r="C363" s="9">
        <v>68</v>
      </c>
      <c r="O363" s="7" t="str">
        <f>CONCATENATE("190", A363)</f>
        <v>1901907</v>
      </c>
    </row>
    <row r="364" spans="1:15" s="7" customFormat="1">
      <c r="A364" s="9" t="s">
        <v>885</v>
      </c>
      <c r="B364" s="9">
        <v>254</v>
      </c>
      <c r="C364" s="9">
        <v>81</v>
      </c>
      <c r="O364" s="7" t="str">
        <f>CONCATENATE("190", A364)</f>
        <v>1901908</v>
      </c>
    </row>
    <row r="365" spans="1:15" s="7" customFormat="1">
      <c r="A365" s="9" t="s">
        <v>886</v>
      </c>
      <c r="B365" s="9">
        <v>204</v>
      </c>
      <c r="C365" s="9">
        <v>49</v>
      </c>
      <c r="O365" s="7" t="str">
        <f>CONCATENATE("190", A365)</f>
        <v>1901909</v>
      </c>
    </row>
    <row r="366" spans="1:15" s="7" customFormat="1">
      <c r="A366" s="9" t="s">
        <v>887</v>
      </c>
      <c r="B366" s="9">
        <v>258</v>
      </c>
      <c r="C366" s="9">
        <v>123</v>
      </c>
      <c r="O366" s="7" t="str">
        <f>CONCATENATE("19", A366)</f>
        <v>191910</v>
      </c>
    </row>
    <row r="367" spans="1:15" s="7" customFormat="1">
      <c r="A367" s="9" t="s">
        <v>888</v>
      </c>
      <c r="B367" s="9">
        <v>234</v>
      </c>
      <c r="C367" s="9">
        <v>88</v>
      </c>
      <c r="O367" s="7" t="str">
        <f>CONCATENATE("19", A367)</f>
        <v>191911</v>
      </c>
    </row>
    <row r="368" spans="1:15" s="7" customFormat="1">
      <c r="A368" s="9" t="s">
        <v>889</v>
      </c>
      <c r="B368" s="9">
        <v>201</v>
      </c>
      <c r="C368" s="9">
        <v>72</v>
      </c>
      <c r="O368" s="7" t="str">
        <f>CONCATENATE("19", A368)</f>
        <v>191912</v>
      </c>
    </row>
    <row r="369" spans="1:15" s="7" customFormat="1">
      <c r="A369" s="9" t="s">
        <v>890</v>
      </c>
      <c r="B369" s="9">
        <v>248</v>
      </c>
      <c r="C369" s="9">
        <v>101</v>
      </c>
      <c r="O369" s="7" t="str">
        <f>CONCATENATE("19", A369)</f>
        <v>191913</v>
      </c>
    </row>
    <row r="370" spans="1:15" s="7" customFormat="1">
      <c r="A370" s="9" t="s">
        <v>891</v>
      </c>
      <c r="B370" s="9">
        <v>232</v>
      </c>
      <c r="C370" s="9">
        <v>103</v>
      </c>
      <c r="O370" s="7" t="str">
        <f>CONCATENATE("19", A370)</f>
        <v>191914</v>
      </c>
    </row>
    <row r="371" spans="1:15" s="7" customFormat="1">
      <c r="A371" s="9" t="s">
        <v>892</v>
      </c>
      <c r="B371" s="9">
        <v>288</v>
      </c>
      <c r="C371" s="9">
        <v>131</v>
      </c>
      <c r="O371" s="7" t="str">
        <f>CONCATENATE("19", A371)</f>
        <v>191915</v>
      </c>
    </row>
    <row r="372" spans="1:15" s="7" customFormat="1">
      <c r="A372" s="9" t="s">
        <v>893</v>
      </c>
      <c r="B372" s="9">
        <v>261</v>
      </c>
      <c r="C372" s="9">
        <v>60</v>
      </c>
      <c r="O372" s="7" t="str">
        <f>CONCATENATE("19", A372)</f>
        <v>191916</v>
      </c>
    </row>
    <row r="373" spans="1:15" s="7" customFormat="1">
      <c r="A373" s="9" t="s">
        <v>894</v>
      </c>
      <c r="B373" s="9">
        <v>215</v>
      </c>
      <c r="C373" s="9">
        <v>77</v>
      </c>
      <c r="O373" s="7" t="str">
        <f>CONCATENATE("19", A373)</f>
        <v>191917</v>
      </c>
    </row>
    <row r="374" spans="1:15" s="7" customFormat="1">
      <c r="A374" s="9" t="s">
        <v>895</v>
      </c>
      <c r="B374" s="9">
        <v>235</v>
      </c>
      <c r="C374" s="9">
        <v>69</v>
      </c>
      <c r="O374" s="7" t="str">
        <f>CONCATENATE("19", A374)</f>
        <v>191918</v>
      </c>
    </row>
    <row r="375" spans="1:15" s="7" customFormat="1">
      <c r="A375" s="9" t="s">
        <v>896</v>
      </c>
      <c r="B375" s="9">
        <v>257</v>
      </c>
      <c r="C375" s="9">
        <v>137</v>
      </c>
      <c r="O375" s="7" t="str">
        <f>CONCATENATE("19", A375)</f>
        <v>191919</v>
      </c>
    </row>
    <row r="376" spans="1:15" s="7" customFormat="1">
      <c r="A376" s="9" t="s">
        <v>897</v>
      </c>
      <c r="B376" s="9">
        <v>180</v>
      </c>
      <c r="C376" s="9">
        <v>73</v>
      </c>
      <c r="O376" s="7" t="str">
        <f>CONCATENATE("19", A376)</f>
        <v>191920</v>
      </c>
    </row>
    <row r="377" spans="1:15" s="7" customFormat="1">
      <c r="A377" s="9" t="s">
        <v>898</v>
      </c>
      <c r="B377" s="9">
        <v>250</v>
      </c>
      <c r="C377" s="9">
        <v>93</v>
      </c>
      <c r="O377" s="7" t="str">
        <f>CONCATENATE("19", A377)</f>
        <v>191921</v>
      </c>
    </row>
    <row r="378" spans="1:15" s="7" customFormat="1">
      <c r="A378" s="9" t="s">
        <v>899</v>
      </c>
      <c r="B378" s="9">
        <v>232</v>
      </c>
      <c r="C378" s="9">
        <v>114</v>
      </c>
      <c r="O378" s="7" t="str">
        <f>CONCATENATE("19", A378)</f>
        <v>191922</v>
      </c>
    </row>
    <row r="379" spans="1:15" s="7" customFormat="1">
      <c r="A379" s="9" t="s">
        <v>900</v>
      </c>
      <c r="B379" s="9">
        <v>252</v>
      </c>
      <c r="C379" s="9">
        <v>76</v>
      </c>
      <c r="O379" s="7" t="str">
        <f>CONCATENATE("19", A379)</f>
        <v>191923</v>
      </c>
    </row>
    <row r="380" spans="1:15" s="7" customFormat="1">
      <c r="A380" s="9" t="s">
        <v>901</v>
      </c>
      <c r="B380" s="9">
        <v>193</v>
      </c>
      <c r="C380" s="9">
        <v>60</v>
      </c>
      <c r="O380" s="7" t="str">
        <f>CONCATENATE("19", A380)</f>
        <v>191924</v>
      </c>
    </row>
    <row r="381" spans="1:15" s="7" customFormat="1">
      <c r="A381" s="9" t="s">
        <v>902</v>
      </c>
      <c r="B381" s="9">
        <v>189</v>
      </c>
      <c r="C381" s="9">
        <v>115</v>
      </c>
      <c r="O381" s="7" t="str">
        <f>CONCATENATE("19", A381)</f>
        <v>191925</v>
      </c>
    </row>
    <row r="382" spans="1:15" s="7" customFormat="1">
      <c r="A382" s="9" t="s">
        <v>903</v>
      </c>
      <c r="B382" s="9">
        <v>237</v>
      </c>
      <c r="C382" s="9">
        <v>91</v>
      </c>
      <c r="O382" s="7" t="str">
        <f>CONCATENATE("19", A382)</f>
        <v>191926</v>
      </c>
    </row>
    <row r="383" spans="1:15" s="7" customFormat="1">
      <c r="A383" s="9" t="s">
        <v>904</v>
      </c>
      <c r="B383" s="9">
        <v>226</v>
      </c>
      <c r="C383" s="9">
        <v>77</v>
      </c>
      <c r="O383" s="7" t="str">
        <f>CONCATENATE("19", A383)</f>
        <v>191927</v>
      </c>
    </row>
    <row r="384" spans="1:15" s="7" customFormat="1">
      <c r="A384" s="9" t="s">
        <v>905</v>
      </c>
      <c r="B384" s="9">
        <v>268</v>
      </c>
      <c r="C384" s="9">
        <v>62</v>
      </c>
      <c r="O384" s="7" t="str">
        <f>CONCATENATE("19", A384)</f>
        <v>191928</v>
      </c>
    </row>
    <row r="385" spans="1:15" s="7" customFormat="1">
      <c r="A385" s="9" t="s">
        <v>906</v>
      </c>
      <c r="B385" s="9">
        <v>195</v>
      </c>
      <c r="C385" s="9">
        <v>95</v>
      </c>
      <c r="O385" s="7" t="str">
        <f>CONCATENATE("19", A385)</f>
        <v>191929</v>
      </c>
    </row>
    <row r="386" spans="1:15" s="7" customFormat="1">
      <c r="A386" s="9" t="s">
        <v>907</v>
      </c>
      <c r="B386" s="9">
        <v>184</v>
      </c>
      <c r="C386" s="9">
        <v>78</v>
      </c>
      <c r="O386" s="7" t="str">
        <f>CONCATENATE("19", A386)</f>
        <v>191930</v>
      </c>
    </row>
    <row r="387" spans="1:15" s="7" customFormat="1">
      <c r="A387" s="9" t="s">
        <v>908</v>
      </c>
      <c r="B387" s="9">
        <v>201</v>
      </c>
      <c r="C387" s="9">
        <v>91</v>
      </c>
      <c r="O387" s="7" t="str">
        <f>CONCATENATE("19", A387)</f>
        <v>191931</v>
      </c>
    </row>
    <row r="388" spans="1:15" s="7" customFormat="1">
      <c r="A388" s="9" t="s">
        <v>909</v>
      </c>
      <c r="B388" s="9">
        <v>216</v>
      </c>
      <c r="C388" s="9">
        <v>79</v>
      </c>
      <c r="O388" s="7" t="str">
        <f>CONCATENATE("19", A388)</f>
        <v>191932</v>
      </c>
    </row>
    <row r="389" spans="1:15" s="7" customFormat="1">
      <c r="A389" s="9" t="s">
        <v>910</v>
      </c>
      <c r="B389" s="9">
        <v>239</v>
      </c>
      <c r="C389" s="9">
        <v>81</v>
      </c>
      <c r="O389" s="7" t="str">
        <f>CONCATENATE("19", A389)</f>
        <v>191933</v>
      </c>
    </row>
    <row r="390" spans="1:15" s="7" customFormat="1">
      <c r="A390" s="9" t="s">
        <v>911</v>
      </c>
      <c r="B390" s="9">
        <v>243</v>
      </c>
      <c r="C390" s="9">
        <v>77</v>
      </c>
      <c r="O390" s="7" t="str">
        <f>CONCATENATE("19", A390)</f>
        <v>191934</v>
      </c>
    </row>
    <row r="391" spans="1:15" s="7" customFormat="1">
      <c r="A391" s="9" t="s">
        <v>912</v>
      </c>
      <c r="B391" s="9">
        <v>207</v>
      </c>
      <c r="C391" s="9">
        <v>75</v>
      </c>
      <c r="O391" s="7" t="str">
        <f>CONCATENATE("19", A391)</f>
        <v>191935</v>
      </c>
    </row>
    <row r="392" spans="1:15" s="7" customFormat="1">
      <c r="A392" s="9" t="s">
        <v>913</v>
      </c>
      <c r="B392" s="9">
        <v>245</v>
      </c>
      <c r="C392" s="9">
        <v>86</v>
      </c>
      <c r="O392" s="7" t="str">
        <f>CONCATENATE("19", A392)</f>
        <v>191936</v>
      </c>
    </row>
    <row r="393" spans="1:15" s="7" customFormat="1">
      <c r="A393" s="9" t="s">
        <v>914</v>
      </c>
      <c r="B393" s="9">
        <v>228</v>
      </c>
      <c r="C393" s="9">
        <v>66</v>
      </c>
      <c r="O393" s="7" t="str">
        <f>CONCATENATE("19", A393)</f>
        <v>191937</v>
      </c>
    </row>
    <row r="394" spans="1:15" s="7" customFormat="1">
      <c r="A394" s="9" t="s">
        <v>915</v>
      </c>
      <c r="B394" s="9">
        <v>208</v>
      </c>
      <c r="C394" s="9">
        <v>69</v>
      </c>
      <c r="O394" s="7" t="str">
        <f>CONCATENATE("19", A394)</f>
        <v>191938</v>
      </c>
    </row>
    <row r="395" spans="1:15" s="7" customFormat="1">
      <c r="A395" s="9" t="s">
        <v>916</v>
      </c>
      <c r="B395" s="9">
        <v>47</v>
      </c>
      <c r="C395" s="9">
        <v>28</v>
      </c>
      <c r="O395" s="7" t="str">
        <f>CONCATENATE("19", A395)</f>
        <v>191939</v>
      </c>
    </row>
    <row r="396" spans="1:15" s="7" customFormat="1">
      <c r="A396" s="9" t="s">
        <v>917</v>
      </c>
      <c r="B396" s="9">
        <v>224</v>
      </c>
      <c r="C396" s="9">
        <v>100</v>
      </c>
      <c r="O396" s="7" t="str">
        <f>CONCATENATE("19", A396)</f>
        <v>191940</v>
      </c>
    </row>
    <row r="397" spans="1:15" s="7" customFormat="1">
      <c r="A397" s="9" t="s">
        <v>918</v>
      </c>
      <c r="B397" s="9">
        <v>205</v>
      </c>
      <c r="C397" s="9">
        <v>83</v>
      </c>
      <c r="O397" s="7" t="str">
        <f>CONCATENATE("19", A397)</f>
        <v>191941</v>
      </c>
    </row>
    <row r="398" spans="1:15" s="7" customFormat="1">
      <c r="A398" s="9" t="s">
        <v>919</v>
      </c>
      <c r="B398" s="9">
        <v>161</v>
      </c>
      <c r="C398" s="9">
        <v>90</v>
      </c>
      <c r="O398" s="7" t="str">
        <f>CONCATENATE("19", A398)</f>
        <v>191942</v>
      </c>
    </row>
    <row r="399" spans="1:15" s="7" customFormat="1">
      <c r="A399" s="9" t="s">
        <v>920</v>
      </c>
      <c r="B399" s="9">
        <v>302</v>
      </c>
      <c r="C399" s="9">
        <v>60</v>
      </c>
      <c r="O399" s="7" t="str">
        <f>CONCATENATE("19", A399)</f>
        <v>191943</v>
      </c>
    </row>
    <row r="400" spans="1:15" s="7" customFormat="1">
      <c r="A400" s="9" t="s">
        <v>921</v>
      </c>
      <c r="B400" s="9">
        <v>258</v>
      </c>
      <c r="C400" s="9">
        <v>87</v>
      </c>
      <c r="O400" s="7" t="str">
        <f>CONCATENATE("19", A400)</f>
        <v>191944</v>
      </c>
    </row>
    <row r="401" spans="1:15" s="7" customFormat="1">
      <c r="A401" s="9" t="s">
        <v>922</v>
      </c>
      <c r="B401" s="9">
        <v>271</v>
      </c>
      <c r="C401" s="9">
        <v>66</v>
      </c>
      <c r="O401" s="7" t="str">
        <f>CONCATENATE("19", A401)</f>
        <v>191945</v>
      </c>
    </row>
    <row r="402" spans="1:15" s="7" customFormat="1">
      <c r="A402" s="9" t="s">
        <v>923</v>
      </c>
      <c r="B402" s="9">
        <v>269</v>
      </c>
      <c r="C402" s="9">
        <v>83</v>
      </c>
      <c r="O402" s="7" t="str">
        <f>CONCATENATE("19", A402)</f>
        <v>191946</v>
      </c>
    </row>
    <row r="403" spans="1:15" s="7" customFormat="1">
      <c r="A403" s="9" t="s">
        <v>924</v>
      </c>
      <c r="B403" s="9">
        <v>323</v>
      </c>
      <c r="C403" s="9">
        <v>132</v>
      </c>
      <c r="O403" s="7" t="str">
        <f>CONCATENATE("19", A403)</f>
        <v>191947</v>
      </c>
    </row>
    <row r="404" spans="1:15" s="7" customFormat="1">
      <c r="A404" s="9" t="s">
        <v>925</v>
      </c>
      <c r="B404" s="9">
        <v>244</v>
      </c>
      <c r="C404" s="9">
        <v>61</v>
      </c>
      <c r="O404" s="7" t="str">
        <f>CONCATENATE("19", A404)</f>
        <v>191948</v>
      </c>
    </row>
    <row r="405" spans="1:15" s="7" customFormat="1">
      <c r="A405" s="9" t="s">
        <v>926</v>
      </c>
      <c r="B405" s="9">
        <v>284</v>
      </c>
      <c r="C405" s="9">
        <v>114</v>
      </c>
      <c r="O405" s="7" t="str">
        <f>CONCATENATE("19", A405)</f>
        <v>191949</v>
      </c>
    </row>
    <row r="406" spans="1:15" s="7" customFormat="1">
      <c r="A406" s="9" t="s">
        <v>927</v>
      </c>
      <c r="B406" s="9">
        <v>178</v>
      </c>
      <c r="C406" s="9">
        <v>67</v>
      </c>
      <c r="O406" s="7" t="str">
        <f>CONCATENATE("19", A406)</f>
        <v>191950</v>
      </c>
    </row>
    <row r="407" spans="1:15" s="7" customFormat="1">
      <c r="A407" s="9" t="s">
        <v>928</v>
      </c>
      <c r="B407" s="9">
        <v>315</v>
      </c>
      <c r="C407" s="9">
        <v>65</v>
      </c>
      <c r="O407" s="7" t="str">
        <f>CONCATENATE("19", A407)</f>
        <v>191951</v>
      </c>
    </row>
    <row r="408" spans="1:15" s="7" customFormat="1">
      <c r="A408" s="9" t="s">
        <v>929</v>
      </c>
      <c r="B408" s="9">
        <v>212</v>
      </c>
      <c r="C408" s="9">
        <v>112</v>
      </c>
      <c r="O408" s="7" t="str">
        <f>CONCATENATE("19", A408)</f>
        <v>191952</v>
      </c>
    </row>
    <row r="409" spans="1:15" s="7" customFormat="1">
      <c r="A409" s="9" t="s">
        <v>930</v>
      </c>
      <c r="B409" s="9">
        <v>222</v>
      </c>
      <c r="C409" s="9">
        <v>89</v>
      </c>
      <c r="O409" s="7" t="str">
        <f>CONCATENATE("19", A409)</f>
        <v>191953</v>
      </c>
    </row>
    <row r="410" spans="1:15" s="7" customFormat="1">
      <c r="A410" s="9" t="s">
        <v>931</v>
      </c>
      <c r="B410" s="9">
        <v>169</v>
      </c>
      <c r="C410" s="9">
        <v>78</v>
      </c>
      <c r="O410" s="7" t="str">
        <f>CONCATENATE("19", A410)</f>
        <v>191954</v>
      </c>
    </row>
    <row r="411" spans="1:15" s="7" customFormat="1">
      <c r="A411" s="9" t="s">
        <v>932</v>
      </c>
      <c r="B411" s="9">
        <v>197</v>
      </c>
      <c r="C411" s="9">
        <v>82</v>
      </c>
      <c r="O411" s="7" t="str">
        <f>CONCATENATE("19", A411)</f>
        <v>191955</v>
      </c>
    </row>
    <row r="412" spans="1:15" s="7" customFormat="1">
      <c r="A412" s="9" t="s">
        <v>933</v>
      </c>
      <c r="B412" s="9">
        <v>202</v>
      </c>
      <c r="C412" s="9">
        <v>166</v>
      </c>
      <c r="O412" s="7" t="str">
        <f>CONCATENATE("19", A412)</f>
        <v>191956</v>
      </c>
    </row>
    <row r="413" spans="1:15" s="7" customFormat="1">
      <c r="A413" s="9" t="s">
        <v>934</v>
      </c>
      <c r="B413" s="9">
        <v>192</v>
      </c>
      <c r="C413" s="9">
        <v>85</v>
      </c>
      <c r="O413" s="7" t="str">
        <f>CONCATENATE("19", A413)</f>
        <v>191957</v>
      </c>
    </row>
    <row r="415" spans="1:15" s="7" customFormat="1">
      <c r="A415" s="8"/>
    </row>
    <row r="416" spans="1:15" s="7" customFormat="1">
      <c r="A416" s="8"/>
      <c r="B416" s="8" t="s">
        <v>495</v>
      </c>
      <c r="C416" s="8" t="s">
        <v>496</v>
      </c>
      <c r="D416" s="8" t="s">
        <v>497</v>
      </c>
      <c r="E416" s="8" t="s">
        <v>498</v>
      </c>
      <c r="F416" s="8" t="s">
        <v>499</v>
      </c>
    </row>
    <row r="417" spans="1:15" s="7" customFormat="1">
      <c r="A417" s="9" t="s">
        <v>935</v>
      </c>
      <c r="B417" s="9">
        <v>14</v>
      </c>
      <c r="C417" s="9">
        <v>13</v>
      </c>
      <c r="D417" s="9">
        <v>84</v>
      </c>
      <c r="E417" s="9">
        <v>41</v>
      </c>
      <c r="F417" s="9">
        <v>23</v>
      </c>
      <c r="O417" s="7" t="str">
        <f>CONCATENATE("200", A417)</f>
        <v>2002001</v>
      </c>
    </row>
    <row r="418" spans="1:15" s="7" customFormat="1">
      <c r="A418" s="9" t="s">
        <v>936</v>
      </c>
      <c r="B418" s="9">
        <v>11</v>
      </c>
      <c r="C418" s="9">
        <v>15</v>
      </c>
      <c r="D418" s="9">
        <v>37</v>
      </c>
      <c r="E418" s="9">
        <v>32</v>
      </c>
      <c r="F418" s="9">
        <v>4</v>
      </c>
      <c r="O418" s="7" t="str">
        <f>CONCATENATE("200", A418)</f>
        <v>2002002</v>
      </c>
    </row>
    <row r="419" spans="1:15" s="7" customFormat="1">
      <c r="A419" s="9" t="s">
        <v>937</v>
      </c>
      <c r="B419" s="9">
        <v>6</v>
      </c>
      <c r="C419" s="9">
        <v>23</v>
      </c>
      <c r="D419" s="9">
        <v>96</v>
      </c>
      <c r="E419" s="9">
        <v>34</v>
      </c>
      <c r="F419" s="9">
        <v>9</v>
      </c>
      <c r="O419" s="7" t="str">
        <f>CONCATENATE("200", A419)</f>
        <v>2002003</v>
      </c>
    </row>
    <row r="420" spans="1:15" s="7" customFormat="1">
      <c r="A420" s="9" t="s">
        <v>938</v>
      </c>
      <c r="B420" s="9">
        <v>9</v>
      </c>
      <c r="C420" s="9">
        <v>15</v>
      </c>
      <c r="D420" s="9">
        <v>29</v>
      </c>
      <c r="E420" s="9">
        <v>26</v>
      </c>
      <c r="F420" s="9">
        <v>3</v>
      </c>
      <c r="O420" s="7" t="str">
        <f>CONCATENATE("200", A420)</f>
        <v>2002004</v>
      </c>
    </row>
    <row r="421" spans="1:15" s="7" customFormat="1">
      <c r="A421" s="9" t="s">
        <v>939</v>
      </c>
      <c r="B421" s="9">
        <v>29</v>
      </c>
      <c r="C421" s="9">
        <v>15</v>
      </c>
      <c r="D421" s="9">
        <v>113</v>
      </c>
      <c r="E421" s="9">
        <v>34</v>
      </c>
      <c r="F421" s="9">
        <v>23</v>
      </c>
      <c r="O421" s="7" t="str">
        <f>CONCATENATE("200", A421)</f>
        <v>2002005</v>
      </c>
    </row>
    <row r="422" spans="1:15" s="7" customFormat="1">
      <c r="A422" s="9" t="s">
        <v>940</v>
      </c>
      <c r="B422" s="9">
        <v>11</v>
      </c>
      <c r="C422" s="9">
        <v>5</v>
      </c>
      <c r="D422" s="9">
        <v>44</v>
      </c>
      <c r="E422" s="9">
        <v>25</v>
      </c>
      <c r="F422" s="9">
        <v>6</v>
      </c>
      <c r="O422" s="7" t="str">
        <f>CONCATENATE("200", A422)</f>
        <v>2002006</v>
      </c>
    </row>
    <row r="423" spans="1:15" s="7" customFormat="1">
      <c r="A423" s="9" t="s">
        <v>941</v>
      </c>
      <c r="B423" s="9">
        <v>11</v>
      </c>
      <c r="C423" s="9">
        <v>50</v>
      </c>
      <c r="D423" s="9">
        <v>56</v>
      </c>
      <c r="E423" s="9">
        <v>39</v>
      </c>
      <c r="F423" s="9">
        <v>7</v>
      </c>
      <c r="O423" s="7" t="str">
        <f>CONCATENATE("200", A423)</f>
        <v>2002007</v>
      </c>
    </row>
    <row r="424" spans="1:15" s="7" customFormat="1">
      <c r="A424" s="9" t="s">
        <v>942</v>
      </c>
      <c r="B424" s="9">
        <v>17</v>
      </c>
      <c r="C424" s="9">
        <v>19</v>
      </c>
      <c r="D424" s="9">
        <v>143</v>
      </c>
      <c r="E424" s="9">
        <v>30</v>
      </c>
      <c r="F424" s="9">
        <v>18</v>
      </c>
      <c r="O424" s="7" t="str">
        <f>CONCATENATE("200", A424)</f>
        <v>2002008</v>
      </c>
    </row>
    <row r="425" spans="1:15" s="7" customFormat="1">
      <c r="A425" s="9" t="s">
        <v>943</v>
      </c>
      <c r="B425" s="9">
        <v>45</v>
      </c>
      <c r="C425" s="9">
        <v>13</v>
      </c>
      <c r="D425" s="9">
        <v>159</v>
      </c>
      <c r="E425" s="9">
        <v>30</v>
      </c>
      <c r="F425" s="9">
        <v>25</v>
      </c>
      <c r="O425" s="7" t="str">
        <f>CONCATENATE("200", A425)</f>
        <v>2002009</v>
      </c>
    </row>
    <row r="426" spans="1:15" s="7" customFormat="1">
      <c r="A426" s="9" t="s">
        <v>944</v>
      </c>
      <c r="B426" s="9">
        <v>12</v>
      </c>
      <c r="C426" s="9">
        <v>30</v>
      </c>
      <c r="D426" s="9">
        <v>86</v>
      </c>
      <c r="E426" s="9">
        <v>19</v>
      </c>
      <c r="F426" s="9">
        <v>13</v>
      </c>
      <c r="O426" s="7" t="str">
        <f>CONCATENATE("20", A426)</f>
        <v>202010</v>
      </c>
    </row>
    <row r="427" spans="1:15" s="7" customFormat="1">
      <c r="A427" s="9" t="s">
        <v>945</v>
      </c>
      <c r="B427" s="9">
        <v>17</v>
      </c>
      <c r="C427" s="9">
        <v>66</v>
      </c>
      <c r="D427" s="9">
        <v>99</v>
      </c>
      <c r="E427" s="9">
        <v>59</v>
      </c>
      <c r="F427" s="9">
        <v>8</v>
      </c>
      <c r="O427" s="7" t="str">
        <f>CONCATENATE("20", A427)</f>
        <v>202011</v>
      </c>
    </row>
    <row r="428" spans="1:15" s="7" customFormat="1">
      <c r="A428" s="9" t="s">
        <v>946</v>
      </c>
      <c r="B428" s="9">
        <v>11</v>
      </c>
      <c r="C428" s="9">
        <v>39</v>
      </c>
      <c r="D428" s="9">
        <v>44</v>
      </c>
      <c r="E428" s="9">
        <v>20</v>
      </c>
      <c r="F428" s="9">
        <v>2</v>
      </c>
      <c r="O428" s="7" t="str">
        <f>CONCATENATE("20", A428)</f>
        <v>202012</v>
      </c>
    </row>
    <row r="429" spans="1:15" s="7" customFormat="1">
      <c r="A429" s="9" t="s">
        <v>947</v>
      </c>
      <c r="B429" s="9">
        <v>36</v>
      </c>
      <c r="C429" s="9">
        <v>25</v>
      </c>
      <c r="D429" s="9">
        <v>114</v>
      </c>
      <c r="E429" s="9">
        <v>46</v>
      </c>
      <c r="F429" s="9">
        <v>6</v>
      </c>
      <c r="O429" s="7" t="str">
        <f>CONCATENATE("20", A429)</f>
        <v>202013</v>
      </c>
    </row>
    <row r="430" spans="1:15" s="7" customFormat="1">
      <c r="A430" s="9" t="s">
        <v>948</v>
      </c>
      <c r="B430" s="9">
        <v>32</v>
      </c>
      <c r="C430" s="9">
        <v>23</v>
      </c>
      <c r="D430" s="9">
        <v>77</v>
      </c>
      <c r="E430" s="9">
        <v>23</v>
      </c>
      <c r="F430" s="9">
        <v>9</v>
      </c>
      <c r="O430" s="7" t="str">
        <f>CONCATENATE("20", A430)</f>
        <v>202014</v>
      </c>
    </row>
    <row r="431" spans="1:15" s="7" customFormat="1">
      <c r="A431" s="9" t="s">
        <v>949</v>
      </c>
      <c r="B431" s="9">
        <v>17</v>
      </c>
      <c r="C431" s="9">
        <v>17</v>
      </c>
      <c r="D431" s="9">
        <v>50</v>
      </c>
      <c r="E431" s="9">
        <v>39</v>
      </c>
      <c r="F431" s="9">
        <v>7</v>
      </c>
      <c r="O431" s="7" t="str">
        <f>CONCATENATE("20", A431)</f>
        <v>202015</v>
      </c>
    </row>
    <row r="432" spans="1:15" s="7" customFormat="1">
      <c r="A432" s="9" t="s">
        <v>950</v>
      </c>
      <c r="B432" s="9">
        <v>36</v>
      </c>
      <c r="C432" s="9">
        <v>29</v>
      </c>
      <c r="D432" s="9">
        <v>142</v>
      </c>
      <c r="E432" s="9">
        <v>30</v>
      </c>
      <c r="F432" s="9">
        <v>13</v>
      </c>
      <c r="O432" s="7" t="str">
        <f>CONCATENATE("20", A432)</f>
        <v>202016</v>
      </c>
    </row>
    <row r="433" spans="1:15" s="7" customFormat="1">
      <c r="A433" s="9" t="s">
        <v>951</v>
      </c>
      <c r="B433" s="9">
        <v>12</v>
      </c>
      <c r="C433" s="9">
        <v>23</v>
      </c>
      <c r="D433" s="9">
        <v>34</v>
      </c>
      <c r="E433" s="9">
        <v>51</v>
      </c>
      <c r="F433" s="9">
        <v>4</v>
      </c>
      <c r="O433" s="7" t="str">
        <f>CONCATENATE("20", A433)</f>
        <v>202017</v>
      </c>
    </row>
    <row r="434" spans="1:15" s="7" customFormat="1">
      <c r="A434" s="9" t="s">
        <v>952</v>
      </c>
      <c r="B434" s="9">
        <v>22</v>
      </c>
      <c r="C434" s="9">
        <v>14</v>
      </c>
      <c r="D434" s="9">
        <v>71</v>
      </c>
      <c r="E434" s="9">
        <v>34</v>
      </c>
      <c r="F434" s="9">
        <v>25</v>
      </c>
      <c r="O434" s="7" t="str">
        <f>CONCATENATE("20", A434)</f>
        <v>202018</v>
      </c>
    </row>
    <row r="435" spans="1:15" s="7" customFormat="1">
      <c r="A435" s="9" t="s">
        <v>953</v>
      </c>
      <c r="B435" s="9">
        <v>14</v>
      </c>
      <c r="C435" s="9">
        <v>55</v>
      </c>
      <c r="D435" s="9">
        <v>94</v>
      </c>
      <c r="E435" s="9">
        <v>40</v>
      </c>
      <c r="F435" s="9">
        <v>13</v>
      </c>
      <c r="O435" s="7" t="str">
        <f>CONCATENATE("20", A435)</f>
        <v>202019</v>
      </c>
    </row>
    <row r="436" spans="1:15" s="7" customFormat="1">
      <c r="A436" s="9" t="s">
        <v>954</v>
      </c>
      <c r="B436" s="9">
        <v>18</v>
      </c>
      <c r="C436" s="9">
        <v>20</v>
      </c>
      <c r="D436" s="9">
        <v>44</v>
      </c>
      <c r="E436" s="9">
        <v>31</v>
      </c>
      <c r="F436" s="9">
        <v>1</v>
      </c>
      <c r="O436" s="7" t="str">
        <f>CONCATENATE("20", A436)</f>
        <v>202020</v>
      </c>
    </row>
    <row r="437" spans="1:15" s="7" customFormat="1">
      <c r="A437" s="9" t="s">
        <v>955</v>
      </c>
      <c r="B437" s="9">
        <v>13</v>
      </c>
      <c r="C437" s="9">
        <v>35</v>
      </c>
      <c r="D437" s="9">
        <v>59</v>
      </c>
      <c r="E437" s="9">
        <v>47</v>
      </c>
      <c r="F437" s="9">
        <v>1</v>
      </c>
      <c r="O437" s="7" t="str">
        <f>CONCATENATE("20", A437)</f>
        <v>202021</v>
      </c>
    </row>
    <row r="438" spans="1:15" s="7" customFormat="1">
      <c r="A438" s="9" t="s">
        <v>956</v>
      </c>
      <c r="B438" s="9">
        <v>25</v>
      </c>
      <c r="C438" s="9">
        <v>20</v>
      </c>
      <c r="D438" s="9">
        <v>161</v>
      </c>
      <c r="E438" s="9">
        <v>63</v>
      </c>
      <c r="F438" s="9">
        <v>19</v>
      </c>
      <c r="O438" s="7" t="str">
        <f>CONCATENATE("20", A438)</f>
        <v>202022</v>
      </c>
    </row>
    <row r="439" spans="1:15" s="7" customFormat="1">
      <c r="A439" s="9" t="s">
        <v>957</v>
      </c>
      <c r="B439" s="9">
        <v>17</v>
      </c>
      <c r="C439" s="9">
        <v>49</v>
      </c>
      <c r="D439" s="9">
        <v>133</v>
      </c>
      <c r="E439" s="9">
        <v>35</v>
      </c>
      <c r="F439" s="9">
        <v>7</v>
      </c>
      <c r="O439" s="7" t="str">
        <f>CONCATENATE("20", A439)</f>
        <v>202023</v>
      </c>
    </row>
    <row r="440" spans="1:15" s="7" customFormat="1">
      <c r="A440" s="9" t="s">
        <v>958</v>
      </c>
      <c r="B440" s="9">
        <v>19</v>
      </c>
      <c r="C440" s="9">
        <v>32</v>
      </c>
      <c r="D440" s="9">
        <v>99</v>
      </c>
      <c r="E440" s="9">
        <v>29</v>
      </c>
      <c r="F440" s="9">
        <v>28</v>
      </c>
      <c r="O440" s="7" t="str">
        <f>CONCATENATE("20", A440)</f>
        <v>202024</v>
      </c>
    </row>
    <row r="441" spans="1:15" s="7" customFormat="1">
      <c r="A441" s="9" t="s">
        <v>959</v>
      </c>
      <c r="B441" s="9">
        <v>10</v>
      </c>
      <c r="C441" s="9">
        <v>21</v>
      </c>
      <c r="D441" s="9">
        <v>85</v>
      </c>
      <c r="E441" s="9">
        <v>68</v>
      </c>
      <c r="F441" s="9">
        <v>2</v>
      </c>
      <c r="O441" s="7" t="str">
        <f>CONCATENATE("20", A441)</f>
        <v>202025</v>
      </c>
    </row>
    <row r="442" spans="1:15" s="7" customFormat="1">
      <c r="A442" s="9" t="s">
        <v>960</v>
      </c>
      <c r="B442" s="9">
        <v>19</v>
      </c>
      <c r="C442" s="9">
        <v>27</v>
      </c>
      <c r="D442" s="9">
        <v>117</v>
      </c>
      <c r="E442" s="9">
        <v>47</v>
      </c>
      <c r="F442" s="9">
        <v>19</v>
      </c>
      <c r="O442" s="7" t="str">
        <f>CONCATENATE("20", A442)</f>
        <v>202026</v>
      </c>
    </row>
    <row r="443" spans="1:15" s="7" customFormat="1">
      <c r="A443" s="9" t="s">
        <v>961</v>
      </c>
      <c r="B443" s="9">
        <v>16</v>
      </c>
      <c r="C443" s="9">
        <v>12</v>
      </c>
      <c r="D443" s="9">
        <v>60</v>
      </c>
      <c r="E443" s="9">
        <v>42</v>
      </c>
      <c r="F443" s="9">
        <v>5</v>
      </c>
      <c r="O443" s="7" t="str">
        <f>CONCATENATE("20", A443)</f>
        <v>202027</v>
      </c>
    </row>
    <row r="444" spans="1:15" s="7" customFormat="1">
      <c r="A444" s="9" t="s">
        <v>962</v>
      </c>
      <c r="B444" s="9">
        <v>21</v>
      </c>
      <c r="C444" s="9">
        <v>50</v>
      </c>
      <c r="D444" s="9">
        <v>55</v>
      </c>
      <c r="E444" s="9">
        <v>29</v>
      </c>
      <c r="F444" s="9">
        <v>7</v>
      </c>
      <c r="O444" s="7" t="str">
        <f>CONCATENATE("20", A444)</f>
        <v>202028</v>
      </c>
    </row>
    <row r="445" spans="1:15" s="7" customFormat="1">
      <c r="A445" s="9" t="s">
        <v>963</v>
      </c>
      <c r="B445" s="9">
        <v>25</v>
      </c>
      <c r="C445" s="9">
        <v>27</v>
      </c>
      <c r="D445" s="9">
        <v>167</v>
      </c>
      <c r="E445" s="9">
        <v>57</v>
      </c>
      <c r="F445" s="9">
        <v>5</v>
      </c>
      <c r="O445" s="7" t="str">
        <f>CONCATENATE("20", A445)</f>
        <v>202029</v>
      </c>
    </row>
    <row r="446" spans="1:15" s="7" customFormat="1">
      <c r="A446" s="9" t="s">
        <v>964</v>
      </c>
      <c r="B446" s="9">
        <v>8</v>
      </c>
      <c r="C446" s="9">
        <v>18</v>
      </c>
      <c r="D446" s="9">
        <v>52</v>
      </c>
      <c r="E446" s="9">
        <v>20</v>
      </c>
      <c r="F446" s="9">
        <v>7</v>
      </c>
      <c r="O446" s="7" t="str">
        <f>CONCATENATE("20", A446)</f>
        <v>202030</v>
      </c>
    </row>
    <row r="447" spans="1:15" s="7" customFormat="1">
      <c r="A447" s="9" t="s">
        <v>965</v>
      </c>
      <c r="B447" s="9">
        <v>31</v>
      </c>
      <c r="C447" s="9">
        <v>57</v>
      </c>
      <c r="D447" s="9">
        <v>92</v>
      </c>
      <c r="E447" s="9">
        <v>26</v>
      </c>
      <c r="F447" s="9">
        <v>9</v>
      </c>
      <c r="O447" s="7" t="str">
        <f>CONCATENATE("20", A447)</f>
        <v>202031</v>
      </c>
    </row>
    <row r="448" spans="1:15" s="7" customFormat="1">
      <c r="A448" s="9" t="s">
        <v>966</v>
      </c>
      <c r="B448" s="9">
        <v>19</v>
      </c>
      <c r="C448" s="9">
        <v>35</v>
      </c>
      <c r="D448" s="9">
        <v>94</v>
      </c>
      <c r="E448" s="9">
        <v>58</v>
      </c>
      <c r="F448" s="9">
        <v>3</v>
      </c>
      <c r="O448" s="7" t="str">
        <f>CONCATENATE("20", A448)</f>
        <v>202032</v>
      </c>
    </row>
    <row r="449" spans="1:15" s="7" customFormat="1">
      <c r="A449" s="9" t="s">
        <v>967</v>
      </c>
      <c r="B449" s="9">
        <v>11</v>
      </c>
      <c r="C449" s="9">
        <v>24</v>
      </c>
      <c r="D449" s="9">
        <v>66</v>
      </c>
      <c r="E449" s="9">
        <v>19</v>
      </c>
      <c r="F449" s="9">
        <v>10</v>
      </c>
      <c r="O449" s="7" t="str">
        <f>CONCATENATE("20", A449)</f>
        <v>202033</v>
      </c>
    </row>
    <row r="450" spans="1:15" s="7" customFormat="1">
      <c r="A450" s="9" t="s">
        <v>968</v>
      </c>
      <c r="B450" s="9">
        <v>8</v>
      </c>
      <c r="C450" s="9">
        <v>37</v>
      </c>
      <c r="D450" s="9">
        <v>136</v>
      </c>
      <c r="E450" s="9">
        <v>44</v>
      </c>
      <c r="F450" s="9">
        <v>27</v>
      </c>
      <c r="O450" s="7" t="str">
        <f>CONCATENATE("20", A450)</f>
        <v>202034</v>
      </c>
    </row>
    <row r="451" spans="1:15" s="7" customFormat="1">
      <c r="A451" s="9" t="s">
        <v>969</v>
      </c>
      <c r="B451" s="9">
        <v>15</v>
      </c>
      <c r="C451" s="9">
        <v>51</v>
      </c>
      <c r="D451" s="9">
        <v>48</v>
      </c>
      <c r="E451" s="9">
        <v>13</v>
      </c>
      <c r="F451" s="9">
        <v>7</v>
      </c>
      <c r="O451" s="7" t="str">
        <f>CONCATENATE("20", A451)</f>
        <v>202035</v>
      </c>
    </row>
    <row r="452" spans="1:15" s="7" customFormat="1">
      <c r="A452" s="9" t="s">
        <v>970</v>
      </c>
      <c r="B452" s="9">
        <v>5</v>
      </c>
      <c r="C452" s="9">
        <v>12</v>
      </c>
      <c r="D452" s="9">
        <v>40</v>
      </c>
      <c r="E452" s="9">
        <v>20</v>
      </c>
      <c r="F452" s="9">
        <v>1</v>
      </c>
      <c r="O452" s="7" t="str">
        <f>CONCATENATE("20", A452)</f>
        <v>202036</v>
      </c>
    </row>
    <row r="453" spans="1:15" s="7" customFormat="1">
      <c r="A453" s="9" t="s">
        <v>971</v>
      </c>
      <c r="B453" s="9">
        <v>6</v>
      </c>
      <c r="C453" s="9">
        <v>11</v>
      </c>
      <c r="D453" s="9">
        <v>41</v>
      </c>
      <c r="E453" s="9">
        <v>15</v>
      </c>
      <c r="F453" s="9">
        <v>4</v>
      </c>
      <c r="O453" s="7" t="str">
        <f>CONCATENATE("20", A453)</f>
        <v>202037</v>
      </c>
    </row>
    <row r="454" spans="1:15" s="7" customFormat="1">
      <c r="A454" s="9" t="s">
        <v>972</v>
      </c>
      <c r="B454" s="9">
        <v>17</v>
      </c>
      <c r="C454" s="9">
        <v>8</v>
      </c>
      <c r="D454" s="9">
        <v>24</v>
      </c>
      <c r="E454" s="9">
        <v>35</v>
      </c>
      <c r="F454" s="9">
        <v>2</v>
      </c>
      <c r="O454" s="7" t="str">
        <f>CONCATENATE("20", A454)</f>
        <v>202038</v>
      </c>
    </row>
    <row r="455" spans="1:15" s="7" customFormat="1">
      <c r="A455" s="9" t="s">
        <v>973</v>
      </c>
      <c r="B455" s="9">
        <v>7</v>
      </c>
      <c r="C455" s="9">
        <v>3</v>
      </c>
      <c r="D455" s="9">
        <v>4</v>
      </c>
      <c r="E455" s="9">
        <v>15</v>
      </c>
      <c r="F455" s="9">
        <v>8</v>
      </c>
      <c r="O455" s="7" t="str">
        <f>CONCATENATE("20", A455)</f>
        <v>202039</v>
      </c>
    </row>
    <row r="457" spans="1:15" s="7" customFormat="1">
      <c r="A457" s="8"/>
    </row>
    <row r="458" spans="1:15" s="7" customFormat="1">
      <c r="A458" s="8"/>
      <c r="B458" s="8" t="s">
        <v>500</v>
      </c>
      <c r="C458" s="8" t="s">
        <v>501</v>
      </c>
      <c r="D458" s="8" t="s">
        <v>502</v>
      </c>
      <c r="E458" s="8" t="s">
        <v>503</v>
      </c>
      <c r="F458" s="8" t="s">
        <v>504</v>
      </c>
      <c r="G458" s="8" t="s">
        <v>505</v>
      </c>
      <c r="H458" s="8" t="s">
        <v>506</v>
      </c>
    </row>
    <row r="459" spans="1:15" s="7" customFormat="1">
      <c r="A459" s="9">
        <v>2101</v>
      </c>
      <c r="B459" s="9">
        <v>25</v>
      </c>
      <c r="C459" s="9">
        <v>9</v>
      </c>
      <c r="D459" s="9">
        <v>134</v>
      </c>
      <c r="E459" s="9">
        <v>19</v>
      </c>
      <c r="F459" s="9">
        <v>77</v>
      </c>
      <c r="G459" s="9">
        <v>16</v>
      </c>
      <c r="H459" s="9">
        <v>5</v>
      </c>
      <c r="O459" s="7">
        <f>O417+100</f>
        <v>2002101</v>
      </c>
    </row>
    <row r="460" spans="1:15" s="7" customFormat="1">
      <c r="A460" s="9">
        <v>2102</v>
      </c>
      <c r="B460" s="9">
        <v>57</v>
      </c>
      <c r="C460" s="9">
        <v>24</v>
      </c>
      <c r="D460" s="9">
        <v>63</v>
      </c>
      <c r="E460" s="9">
        <v>14</v>
      </c>
      <c r="F460" s="9">
        <v>9</v>
      </c>
      <c r="G460" s="9">
        <v>11</v>
      </c>
      <c r="H460" s="9">
        <v>2</v>
      </c>
      <c r="O460" s="7">
        <f>O418+100</f>
        <v>2002102</v>
      </c>
    </row>
    <row r="461" spans="1:15" s="7" customFormat="1">
      <c r="A461" s="9">
        <v>2103</v>
      </c>
      <c r="B461" s="9">
        <v>34</v>
      </c>
      <c r="C461" s="9">
        <v>4</v>
      </c>
      <c r="D461" s="9">
        <v>118</v>
      </c>
      <c r="E461" s="9">
        <v>45</v>
      </c>
      <c r="F461" s="9">
        <v>19</v>
      </c>
      <c r="G461" s="9">
        <v>28</v>
      </c>
      <c r="H461" s="9">
        <v>14</v>
      </c>
      <c r="O461" s="7">
        <f>O419+100</f>
        <v>2002103</v>
      </c>
    </row>
    <row r="462" spans="1:15" s="7" customFormat="1">
      <c r="A462" s="9">
        <v>2104</v>
      </c>
      <c r="B462" s="9">
        <v>78</v>
      </c>
      <c r="C462" s="9">
        <v>17</v>
      </c>
      <c r="D462" s="9">
        <v>81</v>
      </c>
      <c r="E462" s="9">
        <v>11</v>
      </c>
      <c r="F462" s="9">
        <v>17</v>
      </c>
      <c r="G462" s="9">
        <v>29</v>
      </c>
      <c r="H462" s="9">
        <v>1</v>
      </c>
      <c r="O462" s="7">
        <f>O420+100</f>
        <v>2002104</v>
      </c>
    </row>
    <row r="463" spans="1:15" s="7" customFormat="1">
      <c r="A463" s="9">
        <v>2105</v>
      </c>
      <c r="B463" s="9">
        <v>63</v>
      </c>
      <c r="C463" s="9">
        <v>16</v>
      </c>
      <c r="D463" s="9">
        <v>125</v>
      </c>
      <c r="E463" s="9">
        <v>27</v>
      </c>
      <c r="F463" s="9">
        <v>38</v>
      </c>
      <c r="G463" s="9">
        <v>19</v>
      </c>
      <c r="H463" s="9">
        <v>6</v>
      </c>
      <c r="O463" s="7">
        <f>O421+100</f>
        <v>2002105</v>
      </c>
    </row>
    <row r="464" spans="1:15" s="7" customFormat="1">
      <c r="A464" s="9">
        <v>2106</v>
      </c>
      <c r="B464" s="9">
        <v>53</v>
      </c>
      <c r="C464" s="9">
        <v>11</v>
      </c>
      <c r="D464" s="9">
        <v>74</v>
      </c>
      <c r="E464" s="9">
        <v>18</v>
      </c>
      <c r="F464" s="9">
        <v>23</v>
      </c>
      <c r="G464" s="9">
        <v>23</v>
      </c>
      <c r="H464" s="9">
        <v>21</v>
      </c>
      <c r="O464" s="7">
        <f>O422+100</f>
        <v>2002106</v>
      </c>
    </row>
    <row r="465" spans="1:15" s="7" customFormat="1">
      <c r="A465" s="9">
        <v>2107</v>
      </c>
      <c r="B465" s="9">
        <v>22</v>
      </c>
      <c r="C465" s="9">
        <v>3</v>
      </c>
      <c r="D465" s="9">
        <v>107</v>
      </c>
      <c r="E465" s="9">
        <v>97</v>
      </c>
      <c r="F465" s="9">
        <v>45</v>
      </c>
      <c r="G465" s="9">
        <v>15</v>
      </c>
      <c r="H465" s="9">
        <v>1</v>
      </c>
      <c r="O465" s="7">
        <f>O423+100</f>
        <v>2002107</v>
      </c>
    </row>
    <row r="466" spans="1:15" s="7" customFormat="1">
      <c r="A466" s="9">
        <v>2108</v>
      </c>
      <c r="B466" s="9">
        <v>29</v>
      </c>
      <c r="C466" s="9">
        <v>3</v>
      </c>
      <c r="D466" s="9">
        <v>98</v>
      </c>
      <c r="E466" s="9">
        <v>15</v>
      </c>
      <c r="F466" s="9">
        <v>23</v>
      </c>
      <c r="G466" s="9">
        <v>16</v>
      </c>
      <c r="H466" s="9">
        <v>74</v>
      </c>
      <c r="O466" s="7">
        <f>O424+100</f>
        <v>2002108</v>
      </c>
    </row>
    <row r="467" spans="1:15" s="7" customFormat="1">
      <c r="A467" s="9">
        <v>2109</v>
      </c>
      <c r="B467" s="9">
        <v>21</v>
      </c>
      <c r="C467" s="9">
        <v>6</v>
      </c>
      <c r="D467" s="9">
        <v>93</v>
      </c>
      <c r="E467" s="9">
        <v>138</v>
      </c>
      <c r="F467" s="9">
        <v>27</v>
      </c>
      <c r="G467" s="9">
        <v>14</v>
      </c>
      <c r="H467" s="9">
        <v>11</v>
      </c>
      <c r="O467" s="7">
        <f>O425+100</f>
        <v>2002109</v>
      </c>
    </row>
    <row r="468" spans="1:15" s="7" customFormat="1">
      <c r="A468" s="9">
        <v>2110</v>
      </c>
      <c r="B468" s="9">
        <v>21</v>
      </c>
      <c r="C468" s="9">
        <v>3</v>
      </c>
      <c r="D468" s="9">
        <v>86</v>
      </c>
      <c r="E468" s="9">
        <v>16</v>
      </c>
      <c r="F468" s="9">
        <v>23</v>
      </c>
      <c r="G468" s="9">
        <v>12</v>
      </c>
      <c r="H468" s="9">
        <v>86</v>
      </c>
      <c r="O468" s="7">
        <f>O426+100</f>
        <v>202110</v>
      </c>
    </row>
    <row r="469" spans="1:15" s="7" customFormat="1">
      <c r="A469" s="9">
        <v>2111</v>
      </c>
      <c r="B469" s="9">
        <v>39</v>
      </c>
      <c r="C469" s="9">
        <v>71</v>
      </c>
      <c r="D469" s="9">
        <v>86</v>
      </c>
      <c r="E469" s="9">
        <v>23</v>
      </c>
      <c r="F469" s="9">
        <v>15</v>
      </c>
      <c r="G469" s="9">
        <v>12</v>
      </c>
      <c r="H469" s="9">
        <v>2</v>
      </c>
      <c r="O469" s="7">
        <f>O427+100</f>
        <v>202111</v>
      </c>
    </row>
    <row r="470" spans="1:15" s="7" customFormat="1">
      <c r="A470" s="9">
        <v>2112</v>
      </c>
      <c r="B470" s="9">
        <v>34</v>
      </c>
      <c r="C470" s="9">
        <v>48</v>
      </c>
      <c r="D470" s="9">
        <v>97</v>
      </c>
      <c r="E470" s="9">
        <v>21</v>
      </c>
      <c r="F470" s="9">
        <v>20</v>
      </c>
      <c r="G470" s="9">
        <v>14</v>
      </c>
      <c r="H470" s="9">
        <v>2</v>
      </c>
      <c r="O470" s="7">
        <f>O428+100</f>
        <v>202112</v>
      </c>
    </row>
    <row r="471" spans="1:15" s="7" customFormat="1">
      <c r="A471" s="9">
        <v>2113</v>
      </c>
      <c r="B471" s="9">
        <v>8</v>
      </c>
      <c r="C471" s="9">
        <v>10</v>
      </c>
      <c r="D471" s="9">
        <v>83</v>
      </c>
      <c r="E471" s="9">
        <v>39</v>
      </c>
      <c r="F471" s="9">
        <v>26</v>
      </c>
      <c r="G471" s="9">
        <v>28</v>
      </c>
      <c r="H471" s="9">
        <v>3</v>
      </c>
      <c r="O471" s="7">
        <f>O429+100</f>
        <v>202113</v>
      </c>
    </row>
    <row r="472" spans="1:15" s="7" customFormat="1">
      <c r="A472" s="9">
        <v>2114</v>
      </c>
      <c r="B472" s="9">
        <v>37</v>
      </c>
      <c r="C472" s="9">
        <v>9</v>
      </c>
      <c r="D472" s="9">
        <v>152</v>
      </c>
      <c r="E472" s="9">
        <v>34</v>
      </c>
      <c r="F472" s="9">
        <v>29</v>
      </c>
      <c r="G472" s="9">
        <v>18</v>
      </c>
      <c r="H472" s="9">
        <v>39</v>
      </c>
      <c r="O472" s="7">
        <f>O430+100</f>
        <v>202114</v>
      </c>
    </row>
    <row r="473" spans="1:15" s="7" customFormat="1">
      <c r="A473" s="9">
        <v>2115</v>
      </c>
      <c r="B473" s="9">
        <v>28</v>
      </c>
      <c r="C473" s="9">
        <v>2</v>
      </c>
      <c r="D473" s="9">
        <v>81</v>
      </c>
      <c r="E473" s="9">
        <v>28</v>
      </c>
      <c r="F473" s="9">
        <v>28</v>
      </c>
      <c r="G473" s="9">
        <v>33</v>
      </c>
      <c r="H473" s="9">
        <v>1</v>
      </c>
      <c r="O473" s="7">
        <f>O431+100</f>
        <v>202115</v>
      </c>
    </row>
    <row r="474" spans="1:15" s="7" customFormat="1">
      <c r="A474" s="9">
        <v>2116</v>
      </c>
      <c r="B474" s="9">
        <v>19</v>
      </c>
      <c r="C474" s="9">
        <v>11</v>
      </c>
      <c r="D474" s="9">
        <v>96</v>
      </c>
      <c r="E474" s="9">
        <v>29</v>
      </c>
      <c r="F474" s="9">
        <v>20</v>
      </c>
      <c r="G474" s="9">
        <v>33</v>
      </c>
      <c r="H474" s="9">
        <v>25</v>
      </c>
      <c r="O474" s="7">
        <f>O432+100</f>
        <v>202116</v>
      </c>
    </row>
    <row r="475" spans="1:15" s="7" customFormat="1">
      <c r="A475" s="9">
        <v>2117</v>
      </c>
      <c r="B475" s="9">
        <v>42</v>
      </c>
      <c r="C475" s="9">
        <v>11</v>
      </c>
      <c r="D475" s="9">
        <v>86</v>
      </c>
      <c r="E475" s="9">
        <v>16</v>
      </c>
      <c r="F475" s="9">
        <v>23</v>
      </c>
      <c r="G475" s="9">
        <v>24</v>
      </c>
      <c r="H475" s="9">
        <v>9</v>
      </c>
      <c r="O475" s="7">
        <f>O433+100</f>
        <v>202117</v>
      </c>
    </row>
    <row r="476" spans="1:15" s="7" customFormat="1">
      <c r="A476" s="9">
        <v>2118</v>
      </c>
      <c r="B476" s="9">
        <v>27</v>
      </c>
      <c r="C476" s="9">
        <v>8</v>
      </c>
      <c r="D476" s="9">
        <v>127</v>
      </c>
      <c r="E476" s="9">
        <v>29</v>
      </c>
      <c r="F476" s="9">
        <v>21</v>
      </c>
      <c r="G476" s="9">
        <v>25</v>
      </c>
      <c r="H476" s="9">
        <v>34</v>
      </c>
      <c r="O476" s="7">
        <f>O434+100</f>
        <v>202118</v>
      </c>
    </row>
    <row r="477" spans="1:15" s="7" customFormat="1">
      <c r="A477" s="9">
        <v>2119</v>
      </c>
      <c r="B477" s="9">
        <v>29</v>
      </c>
      <c r="C477" s="9">
        <v>3</v>
      </c>
      <c r="D477" s="9">
        <v>137</v>
      </c>
      <c r="E477" s="9">
        <v>15</v>
      </c>
      <c r="F477" s="9">
        <v>21</v>
      </c>
      <c r="G477" s="9">
        <v>30</v>
      </c>
      <c r="H477" s="9">
        <v>34</v>
      </c>
      <c r="O477" s="7">
        <f>O435+100</f>
        <v>202119</v>
      </c>
    </row>
    <row r="478" spans="1:15" s="7" customFormat="1">
      <c r="A478" s="9">
        <v>2120</v>
      </c>
      <c r="B478" s="9">
        <v>22</v>
      </c>
      <c r="C478" s="9">
        <v>8</v>
      </c>
      <c r="D478" s="9">
        <v>83</v>
      </c>
      <c r="E478" s="9">
        <v>26</v>
      </c>
      <c r="F478" s="9">
        <v>57</v>
      </c>
      <c r="G478" s="9">
        <v>29</v>
      </c>
      <c r="H478" s="9">
        <v>7</v>
      </c>
      <c r="O478" s="7">
        <f>O436+100</f>
        <v>202120</v>
      </c>
    </row>
    <row r="479" spans="1:15" s="7" customFormat="1">
      <c r="A479" s="9">
        <v>2121</v>
      </c>
      <c r="B479" s="9">
        <v>29</v>
      </c>
      <c r="C479" s="9">
        <v>6</v>
      </c>
      <c r="D479" s="9">
        <v>82</v>
      </c>
      <c r="E479" s="9">
        <v>15</v>
      </c>
      <c r="F479" s="9">
        <v>51</v>
      </c>
      <c r="G479" s="9">
        <v>17</v>
      </c>
      <c r="H479" s="9">
        <v>8</v>
      </c>
      <c r="O479" s="7">
        <f>O437+100</f>
        <v>202121</v>
      </c>
    </row>
    <row r="480" spans="1:15" s="7" customFormat="1">
      <c r="A480" s="9">
        <v>2122</v>
      </c>
      <c r="B480" s="9">
        <v>18</v>
      </c>
      <c r="C480" s="9">
        <v>15</v>
      </c>
      <c r="D480" s="9">
        <v>88</v>
      </c>
      <c r="E480" s="9">
        <v>26</v>
      </c>
      <c r="F480" s="9">
        <v>37</v>
      </c>
      <c r="G480" s="9">
        <v>14</v>
      </c>
      <c r="H480" s="9">
        <v>53</v>
      </c>
      <c r="O480" s="7">
        <f>O438+100</f>
        <v>202122</v>
      </c>
    </row>
    <row r="481" spans="1:15" s="7" customFormat="1">
      <c r="A481" s="9">
        <v>2123</v>
      </c>
      <c r="B481" s="9">
        <v>41</v>
      </c>
      <c r="C481" s="9">
        <v>15</v>
      </c>
      <c r="D481" s="9">
        <v>103</v>
      </c>
      <c r="E481" s="9">
        <v>33</v>
      </c>
      <c r="F481" s="9">
        <v>26</v>
      </c>
      <c r="G481" s="9">
        <v>21</v>
      </c>
      <c r="H481" s="9">
        <v>6</v>
      </c>
      <c r="O481" s="7">
        <f>O439+100</f>
        <v>202123</v>
      </c>
    </row>
    <row r="482" spans="1:15" s="7" customFormat="1">
      <c r="A482" s="9">
        <v>2124</v>
      </c>
      <c r="B482" s="9">
        <v>24</v>
      </c>
      <c r="C482" s="9">
        <v>19</v>
      </c>
      <c r="D482" s="9">
        <v>137</v>
      </c>
      <c r="E482" s="9">
        <v>23</v>
      </c>
      <c r="F482" s="9">
        <v>30</v>
      </c>
      <c r="G482" s="9">
        <v>17</v>
      </c>
      <c r="H482" s="9">
        <v>4</v>
      </c>
      <c r="O482" s="7">
        <f>O440+100</f>
        <v>202124</v>
      </c>
    </row>
    <row r="483" spans="1:15" s="7" customFormat="1">
      <c r="A483" s="9">
        <v>2125</v>
      </c>
      <c r="B483" s="9">
        <v>30</v>
      </c>
      <c r="C483" s="9">
        <v>13</v>
      </c>
      <c r="D483" s="9">
        <v>128</v>
      </c>
      <c r="E483" s="9">
        <v>28</v>
      </c>
      <c r="F483" s="9">
        <v>33</v>
      </c>
      <c r="G483" s="9">
        <v>15</v>
      </c>
      <c r="H483" s="9">
        <v>2</v>
      </c>
      <c r="O483" s="7">
        <f>O441+100</f>
        <v>202125</v>
      </c>
    </row>
    <row r="484" spans="1:15" s="7" customFormat="1">
      <c r="A484" s="9">
        <v>2126</v>
      </c>
      <c r="B484" s="9">
        <v>39</v>
      </c>
      <c r="C484" s="9">
        <v>3</v>
      </c>
      <c r="D484" s="9">
        <v>80</v>
      </c>
      <c r="E484" s="9">
        <v>31</v>
      </c>
      <c r="F484" s="9">
        <v>17</v>
      </c>
      <c r="G484" s="9">
        <v>46</v>
      </c>
      <c r="H484" s="9">
        <v>3</v>
      </c>
      <c r="O484" s="7">
        <f>O442+100</f>
        <v>202126</v>
      </c>
    </row>
    <row r="485" spans="1:15" s="7" customFormat="1">
      <c r="A485" s="9">
        <v>2127</v>
      </c>
      <c r="B485" s="9">
        <v>69</v>
      </c>
      <c r="C485" s="9">
        <v>20</v>
      </c>
      <c r="D485" s="9">
        <v>105</v>
      </c>
      <c r="E485" s="9">
        <v>26</v>
      </c>
      <c r="F485" s="9">
        <v>19</v>
      </c>
      <c r="G485" s="9">
        <v>20</v>
      </c>
      <c r="H485" s="9">
        <v>2</v>
      </c>
      <c r="O485" s="7">
        <f>O443+100</f>
        <v>202127</v>
      </c>
    </row>
    <row r="486" spans="1:15" s="7" customFormat="1">
      <c r="A486" s="9">
        <v>2128</v>
      </c>
      <c r="B486" s="9">
        <v>53</v>
      </c>
      <c r="C486" s="9">
        <v>12</v>
      </c>
      <c r="D486" s="9">
        <v>114</v>
      </c>
      <c r="E486" s="9">
        <v>29</v>
      </c>
      <c r="F486" s="9">
        <v>30</v>
      </c>
      <c r="G486" s="9">
        <v>51</v>
      </c>
      <c r="H486" s="9">
        <v>9</v>
      </c>
      <c r="O486" s="7">
        <f>O444+100</f>
        <v>202128</v>
      </c>
    </row>
    <row r="487" spans="1:15" s="7" customFormat="1">
      <c r="A487" s="9">
        <v>2129</v>
      </c>
      <c r="B487" s="9">
        <v>35</v>
      </c>
      <c r="C487" s="9">
        <v>10</v>
      </c>
      <c r="D487" s="9">
        <v>108</v>
      </c>
      <c r="E487" s="9">
        <v>45</v>
      </c>
      <c r="F487" s="9">
        <v>25</v>
      </c>
      <c r="G487" s="9">
        <v>22</v>
      </c>
      <c r="H487" s="9">
        <v>9</v>
      </c>
      <c r="O487" s="7">
        <f>O445+100</f>
        <v>202129</v>
      </c>
    </row>
    <row r="488" spans="1:15" s="7" customFormat="1">
      <c r="A488" s="9">
        <v>2130</v>
      </c>
      <c r="B488" s="9">
        <v>8</v>
      </c>
      <c r="C488" s="9">
        <v>12</v>
      </c>
      <c r="D488" s="9">
        <v>66</v>
      </c>
      <c r="E488" s="9">
        <v>18</v>
      </c>
      <c r="F488" s="9">
        <v>19</v>
      </c>
      <c r="G488" s="9">
        <v>57</v>
      </c>
      <c r="H488" s="9">
        <v>2</v>
      </c>
      <c r="O488" s="7">
        <f>O446+100</f>
        <v>202130</v>
      </c>
    </row>
    <row r="489" spans="1:15" s="7" customFormat="1">
      <c r="A489" s="9">
        <v>2131</v>
      </c>
      <c r="B489" s="9">
        <v>32</v>
      </c>
      <c r="C489" s="9">
        <v>21</v>
      </c>
      <c r="D489" s="9">
        <v>82</v>
      </c>
      <c r="E489" s="9">
        <v>17</v>
      </c>
      <c r="F489" s="9">
        <v>31</v>
      </c>
      <c r="G489" s="9">
        <v>8</v>
      </c>
      <c r="H489" s="9">
        <v>3</v>
      </c>
      <c r="O489" s="7">
        <f>O447+100</f>
        <v>202131</v>
      </c>
    </row>
    <row r="490" spans="1:15" s="7" customFormat="1">
      <c r="A490" s="9">
        <v>2132</v>
      </c>
      <c r="B490" s="9">
        <v>27</v>
      </c>
      <c r="C490" s="9">
        <v>9</v>
      </c>
      <c r="D490" s="9">
        <v>111</v>
      </c>
      <c r="E490" s="9">
        <v>21</v>
      </c>
      <c r="F490" s="9">
        <v>15</v>
      </c>
      <c r="G490" s="9">
        <v>21</v>
      </c>
      <c r="H490" s="9">
        <v>33</v>
      </c>
      <c r="O490" s="7">
        <f>O448+100</f>
        <v>202132</v>
      </c>
    </row>
    <row r="491" spans="1:15" s="7" customFormat="1">
      <c r="A491" s="9">
        <v>2133</v>
      </c>
      <c r="B491" s="9">
        <v>26</v>
      </c>
      <c r="C491" s="9">
        <v>10</v>
      </c>
      <c r="D491" s="9">
        <v>106</v>
      </c>
      <c r="E491" s="9">
        <v>28</v>
      </c>
      <c r="F491" s="9">
        <v>35</v>
      </c>
      <c r="G491" s="9">
        <v>19</v>
      </c>
      <c r="H491" s="9">
        <v>10</v>
      </c>
      <c r="O491" s="7">
        <f>O449+100</f>
        <v>202133</v>
      </c>
    </row>
    <row r="492" spans="1:15" s="7" customFormat="1">
      <c r="A492" s="9">
        <v>2134</v>
      </c>
      <c r="B492" s="9">
        <v>50</v>
      </c>
      <c r="C492" s="9">
        <v>24</v>
      </c>
      <c r="D492" s="9">
        <v>82</v>
      </c>
      <c r="E492" s="9">
        <v>22</v>
      </c>
      <c r="F492" s="9">
        <v>18</v>
      </c>
      <c r="G492" s="9">
        <v>31</v>
      </c>
      <c r="H492" s="9">
        <v>4</v>
      </c>
      <c r="O492" s="7">
        <f>O450+100</f>
        <v>202134</v>
      </c>
    </row>
    <row r="493" spans="1:15" s="7" customFormat="1">
      <c r="A493" s="9">
        <v>2135</v>
      </c>
      <c r="B493" s="9">
        <v>73</v>
      </c>
      <c r="C493" s="9">
        <v>16</v>
      </c>
      <c r="D493" s="9">
        <v>96</v>
      </c>
      <c r="E493" s="9">
        <v>20</v>
      </c>
      <c r="F493" s="9">
        <v>39</v>
      </c>
      <c r="G493" s="9">
        <v>21</v>
      </c>
      <c r="H493" s="9">
        <v>8</v>
      </c>
      <c r="O493" s="7">
        <f>O451+100</f>
        <v>202135</v>
      </c>
    </row>
    <row r="494" spans="1:15" s="7" customFormat="1">
      <c r="A494" s="9">
        <v>2136</v>
      </c>
      <c r="B494" s="9">
        <v>31</v>
      </c>
      <c r="C494" s="9">
        <v>5</v>
      </c>
      <c r="D494" s="9">
        <v>98</v>
      </c>
      <c r="E494" s="9">
        <v>14</v>
      </c>
      <c r="F494" s="9">
        <v>28</v>
      </c>
      <c r="G494" s="9">
        <v>19</v>
      </c>
      <c r="H494" s="9">
        <v>80</v>
      </c>
      <c r="O494" s="7">
        <f>O452+100</f>
        <v>202136</v>
      </c>
    </row>
    <row r="495" spans="1:15" s="7" customFormat="1">
      <c r="A495" s="9">
        <v>2137</v>
      </c>
      <c r="B495" s="9">
        <v>22</v>
      </c>
      <c r="C495" s="9">
        <v>9</v>
      </c>
      <c r="D495" s="9">
        <v>102</v>
      </c>
      <c r="E495" s="9">
        <v>27</v>
      </c>
      <c r="F495" s="9">
        <v>41</v>
      </c>
      <c r="G495" s="9">
        <v>15</v>
      </c>
      <c r="H495" s="9">
        <v>7</v>
      </c>
      <c r="O495" s="7">
        <v>2137</v>
      </c>
    </row>
    <row r="496" spans="1:15" s="7" customFormat="1">
      <c r="A496" s="9">
        <v>2138</v>
      </c>
      <c r="B496" s="9">
        <v>29</v>
      </c>
      <c r="C496" s="9">
        <v>8</v>
      </c>
      <c r="D496" s="9">
        <v>84</v>
      </c>
      <c r="E496" s="9">
        <v>13</v>
      </c>
      <c r="F496" s="9">
        <v>26</v>
      </c>
      <c r="G496" s="9">
        <v>23</v>
      </c>
      <c r="H496" s="9">
        <v>6</v>
      </c>
      <c r="O496" s="7">
        <v>2138</v>
      </c>
    </row>
    <row r="497" spans="1:15" s="7" customFormat="1">
      <c r="A497" s="9">
        <v>2139</v>
      </c>
      <c r="B497" s="9">
        <v>41</v>
      </c>
      <c r="C497" s="9">
        <v>11</v>
      </c>
      <c r="D497" s="9">
        <v>81</v>
      </c>
      <c r="E497" s="9">
        <v>5</v>
      </c>
      <c r="F497" s="9">
        <v>24</v>
      </c>
      <c r="G497" s="9">
        <v>17</v>
      </c>
      <c r="H497" s="9">
        <v>7</v>
      </c>
      <c r="O497" s="7">
        <v>2139</v>
      </c>
    </row>
    <row r="498" spans="1:15" s="7" customFormat="1">
      <c r="A498" s="9">
        <v>2140</v>
      </c>
      <c r="B498" s="9">
        <v>39</v>
      </c>
      <c r="C498" s="9">
        <v>18</v>
      </c>
      <c r="D498" s="9">
        <v>102</v>
      </c>
      <c r="E498" s="9">
        <v>14</v>
      </c>
      <c r="F498" s="9">
        <v>23</v>
      </c>
      <c r="G498" s="9">
        <v>11</v>
      </c>
      <c r="H498" s="9">
        <v>2</v>
      </c>
      <c r="O498" s="7">
        <v>2140</v>
      </c>
    </row>
    <row r="499" spans="1:15" s="7" customFormat="1">
      <c r="A499" s="9">
        <v>2141</v>
      </c>
      <c r="B499" s="9">
        <v>25</v>
      </c>
      <c r="C499" s="9">
        <v>4</v>
      </c>
      <c r="D499" s="9">
        <v>140</v>
      </c>
      <c r="E499" s="9">
        <v>31</v>
      </c>
      <c r="F499" s="9">
        <v>42</v>
      </c>
      <c r="G499" s="9">
        <v>15</v>
      </c>
      <c r="H499" s="9">
        <v>4</v>
      </c>
      <c r="O499" s="7">
        <v>2141</v>
      </c>
    </row>
    <row r="500" spans="1:15" s="7" customFormat="1">
      <c r="A500" s="9">
        <v>2142</v>
      </c>
      <c r="B500" s="9">
        <v>24</v>
      </c>
      <c r="C500" s="9">
        <v>7</v>
      </c>
      <c r="D500" s="9">
        <v>103</v>
      </c>
      <c r="E500" s="9">
        <v>18</v>
      </c>
      <c r="F500" s="9">
        <v>38</v>
      </c>
      <c r="G500" s="9">
        <v>17</v>
      </c>
      <c r="H500" s="9">
        <v>80</v>
      </c>
      <c r="O500" s="7">
        <v>2142</v>
      </c>
    </row>
    <row r="501" spans="1:15" s="7" customFormat="1">
      <c r="A501" s="9">
        <v>2143</v>
      </c>
      <c r="B501" s="9">
        <v>52</v>
      </c>
      <c r="C501" s="9">
        <v>13</v>
      </c>
      <c r="D501" s="9">
        <v>94</v>
      </c>
      <c r="E501" s="9">
        <v>9</v>
      </c>
      <c r="F501" s="9">
        <v>33</v>
      </c>
      <c r="G501" s="9">
        <v>41</v>
      </c>
      <c r="H501" s="9">
        <v>5</v>
      </c>
      <c r="O501" s="7">
        <v>2143</v>
      </c>
    </row>
    <row r="502" spans="1:15" s="7" customFormat="1">
      <c r="A502" s="9">
        <v>2144</v>
      </c>
      <c r="B502" s="9">
        <v>46</v>
      </c>
      <c r="C502" s="9">
        <v>41</v>
      </c>
      <c r="D502" s="9">
        <v>106</v>
      </c>
      <c r="E502" s="9">
        <v>13</v>
      </c>
      <c r="F502" s="9">
        <v>28</v>
      </c>
      <c r="G502" s="9">
        <v>14</v>
      </c>
      <c r="H502" s="9">
        <v>7</v>
      </c>
      <c r="O502" s="7">
        <v>2144</v>
      </c>
    </row>
    <row r="503" spans="1:15" s="7" customFormat="1">
      <c r="A503" s="9">
        <v>2145</v>
      </c>
      <c r="B503" s="9">
        <v>36</v>
      </c>
      <c r="C503" s="9">
        <v>7</v>
      </c>
      <c r="D503" s="9">
        <v>104</v>
      </c>
      <c r="E503" s="9">
        <v>23</v>
      </c>
      <c r="F503" s="9">
        <v>38</v>
      </c>
      <c r="G503" s="9">
        <v>26</v>
      </c>
      <c r="H503" s="9">
        <v>11</v>
      </c>
      <c r="O503" s="7">
        <v>2145</v>
      </c>
    </row>
    <row r="504" spans="1:15" s="7" customFormat="1">
      <c r="A504" s="9">
        <v>2146</v>
      </c>
      <c r="B504" s="9">
        <v>39</v>
      </c>
      <c r="C504" s="9">
        <v>16</v>
      </c>
      <c r="D504" s="9">
        <v>118</v>
      </c>
      <c r="E504" s="9">
        <v>29</v>
      </c>
      <c r="F504" s="9">
        <v>29</v>
      </c>
      <c r="G504" s="9">
        <v>25</v>
      </c>
      <c r="H504" s="9">
        <v>9</v>
      </c>
      <c r="O504" s="7">
        <v>2146</v>
      </c>
    </row>
    <row r="505" spans="1:15" s="7" customFormat="1">
      <c r="A505" s="9">
        <v>2147</v>
      </c>
      <c r="B505" s="9">
        <v>11</v>
      </c>
      <c r="C505" s="9">
        <v>10</v>
      </c>
      <c r="D505" s="9">
        <v>71</v>
      </c>
      <c r="E505" s="9">
        <v>13</v>
      </c>
      <c r="F505" s="9">
        <v>18</v>
      </c>
      <c r="G505" s="9">
        <v>90</v>
      </c>
      <c r="H505" s="9">
        <v>0</v>
      </c>
      <c r="O505" s="7">
        <v>2147</v>
      </c>
    </row>
    <row r="506" spans="1:15" s="7" customFormat="1">
      <c r="A506" s="9">
        <v>2148</v>
      </c>
      <c r="B506" s="9">
        <v>9</v>
      </c>
      <c r="C506" s="9">
        <v>11</v>
      </c>
      <c r="D506" s="9">
        <v>100</v>
      </c>
      <c r="E506" s="9">
        <v>24</v>
      </c>
      <c r="F506" s="9">
        <v>21</v>
      </c>
      <c r="G506" s="9">
        <v>59</v>
      </c>
      <c r="H506" s="9">
        <v>27</v>
      </c>
      <c r="O506" s="7">
        <v>2148</v>
      </c>
    </row>
    <row r="507" spans="1:15" s="7" customFormat="1">
      <c r="A507" s="9">
        <v>2149</v>
      </c>
      <c r="B507" s="9">
        <v>38</v>
      </c>
      <c r="C507" s="9">
        <v>9</v>
      </c>
      <c r="D507" s="9">
        <v>114</v>
      </c>
      <c r="E507" s="9">
        <v>25</v>
      </c>
      <c r="F507" s="9">
        <v>27</v>
      </c>
      <c r="G507" s="9">
        <v>19</v>
      </c>
      <c r="H507" s="9">
        <v>47</v>
      </c>
      <c r="O507" s="7">
        <v>2149</v>
      </c>
    </row>
    <row r="508" spans="1:15" s="7" customFormat="1">
      <c r="A508" s="9">
        <v>2150</v>
      </c>
      <c r="B508" s="9">
        <v>26</v>
      </c>
      <c r="C508" s="9">
        <v>8</v>
      </c>
      <c r="D508" s="9">
        <v>89</v>
      </c>
      <c r="E508" s="9">
        <v>9</v>
      </c>
      <c r="F508" s="9">
        <v>37</v>
      </c>
      <c r="G508" s="9">
        <v>25</v>
      </c>
      <c r="H508" s="9">
        <v>22</v>
      </c>
      <c r="O508" s="7">
        <v>2150</v>
      </c>
    </row>
    <row r="509" spans="1:15" s="7" customFormat="1">
      <c r="A509" s="9">
        <v>2151</v>
      </c>
      <c r="B509" s="9">
        <v>50</v>
      </c>
      <c r="C509" s="9">
        <v>5</v>
      </c>
      <c r="D509" s="9">
        <v>136</v>
      </c>
      <c r="E509" s="9">
        <v>17</v>
      </c>
      <c r="F509" s="9">
        <v>41</v>
      </c>
      <c r="G509" s="9">
        <v>30</v>
      </c>
      <c r="H509" s="9">
        <v>2</v>
      </c>
      <c r="O509" s="7">
        <v>2151</v>
      </c>
    </row>
    <row r="510" spans="1:15" s="7" customFormat="1">
      <c r="A510" s="9">
        <v>2152</v>
      </c>
      <c r="B510" s="9">
        <v>17</v>
      </c>
      <c r="C510" s="9">
        <v>10</v>
      </c>
      <c r="D510" s="9">
        <v>120</v>
      </c>
      <c r="E510" s="9">
        <v>23</v>
      </c>
      <c r="F510" s="9">
        <v>24</v>
      </c>
      <c r="G510" s="9">
        <v>65</v>
      </c>
      <c r="H510" s="9">
        <v>2</v>
      </c>
      <c r="O510" s="7">
        <v>2152</v>
      </c>
    </row>
    <row r="511" spans="1:15" s="7" customFormat="1">
      <c r="A511" s="9">
        <v>2153</v>
      </c>
      <c r="B511" s="9">
        <v>43</v>
      </c>
      <c r="C511" s="9">
        <v>12</v>
      </c>
      <c r="D511" s="9">
        <v>100</v>
      </c>
      <c r="E511" s="9">
        <v>15</v>
      </c>
      <c r="F511" s="9">
        <v>0</v>
      </c>
      <c r="G511" s="9">
        <v>15</v>
      </c>
      <c r="H511" s="9">
        <v>4</v>
      </c>
      <c r="O511" s="7">
        <v>2153</v>
      </c>
    </row>
    <row r="512" spans="1:15" s="7" customFormat="1">
      <c r="A512" s="9">
        <v>2154</v>
      </c>
      <c r="B512" s="9">
        <v>18</v>
      </c>
      <c r="C512" s="9">
        <v>9</v>
      </c>
      <c r="D512" s="9">
        <v>97</v>
      </c>
      <c r="E512" s="9">
        <v>12</v>
      </c>
      <c r="F512" s="9">
        <v>25</v>
      </c>
      <c r="G512" s="9">
        <v>30</v>
      </c>
      <c r="H512" s="9">
        <v>7</v>
      </c>
      <c r="O512" s="7">
        <v>2154</v>
      </c>
    </row>
    <row r="514" spans="1:15" s="7" customFormat="1">
      <c r="A514" s="8"/>
    </row>
    <row r="515" spans="1:15" s="7" customFormat="1">
      <c r="A515" s="8"/>
      <c r="B515" s="8" t="s">
        <v>507</v>
      </c>
      <c r="C515" s="8" t="s">
        <v>508</v>
      </c>
      <c r="D515" s="8" t="s">
        <v>509</v>
      </c>
      <c r="E515" s="8" t="s">
        <v>510</v>
      </c>
    </row>
    <row r="516" spans="1:15" s="7" customFormat="1">
      <c r="A516" s="9">
        <v>2201</v>
      </c>
      <c r="B516" s="9">
        <v>97</v>
      </c>
      <c r="C516" s="9">
        <v>13</v>
      </c>
      <c r="D516" s="9">
        <v>15</v>
      </c>
      <c r="E516" s="9">
        <v>23</v>
      </c>
      <c r="O516" s="7">
        <v>2201</v>
      </c>
    </row>
    <row r="517" spans="1:15" s="7" customFormat="1">
      <c r="A517" s="9">
        <v>2202</v>
      </c>
      <c r="B517" s="9">
        <v>120</v>
      </c>
      <c r="C517" s="9">
        <v>15</v>
      </c>
      <c r="D517" s="9">
        <v>34</v>
      </c>
      <c r="E517" s="9">
        <v>94</v>
      </c>
      <c r="O517" s="7">
        <v>2202</v>
      </c>
    </row>
    <row r="518" spans="1:15" s="7" customFormat="1">
      <c r="A518" s="9">
        <v>2203</v>
      </c>
      <c r="B518" s="9">
        <v>132</v>
      </c>
      <c r="C518" s="9">
        <v>52</v>
      </c>
      <c r="D518" s="9">
        <v>60</v>
      </c>
      <c r="E518" s="9">
        <v>9</v>
      </c>
      <c r="O518" s="7">
        <v>2203</v>
      </c>
    </row>
    <row r="519" spans="1:15" s="7" customFormat="1">
      <c r="A519" s="9">
        <v>2204</v>
      </c>
      <c r="B519" s="9">
        <v>99</v>
      </c>
      <c r="C519" s="9">
        <v>37</v>
      </c>
      <c r="D519" s="9">
        <v>21</v>
      </c>
      <c r="E519" s="9">
        <v>12</v>
      </c>
      <c r="O519" s="7">
        <v>2204</v>
      </c>
    </row>
    <row r="520" spans="1:15" s="7" customFormat="1">
      <c r="A520" s="9">
        <v>2205</v>
      </c>
      <c r="B520" s="9">
        <v>92</v>
      </c>
      <c r="C520" s="9">
        <v>12</v>
      </c>
      <c r="D520" s="9">
        <v>74</v>
      </c>
      <c r="E520" s="9">
        <v>39</v>
      </c>
      <c r="O520" s="7">
        <v>2205</v>
      </c>
    </row>
    <row r="521" spans="1:15" s="7" customFormat="1">
      <c r="A521" s="9">
        <v>2206</v>
      </c>
      <c r="B521" s="9">
        <v>109</v>
      </c>
      <c r="C521" s="9">
        <v>19</v>
      </c>
      <c r="D521" s="9">
        <v>105</v>
      </c>
      <c r="E521" s="9">
        <v>8</v>
      </c>
      <c r="O521" s="7">
        <v>2206</v>
      </c>
    </row>
    <row r="522" spans="1:15" s="7" customFormat="1">
      <c r="A522" s="9">
        <v>2207</v>
      </c>
      <c r="B522" s="9">
        <v>93</v>
      </c>
      <c r="C522" s="9">
        <v>31</v>
      </c>
      <c r="D522" s="9">
        <v>15</v>
      </c>
      <c r="E522" s="9">
        <v>2</v>
      </c>
      <c r="O522" s="7">
        <v>2207</v>
      </c>
    </row>
    <row r="523" spans="1:15" s="7" customFormat="1">
      <c r="A523" s="9">
        <v>2208</v>
      </c>
      <c r="B523" s="9">
        <v>150</v>
      </c>
      <c r="C523" s="9">
        <v>18</v>
      </c>
      <c r="D523" s="9">
        <v>13</v>
      </c>
      <c r="E523" s="9">
        <v>84</v>
      </c>
      <c r="O523" s="7">
        <v>2208</v>
      </c>
    </row>
    <row r="524" spans="1:15" s="7" customFormat="1">
      <c r="A524" s="9">
        <v>2209</v>
      </c>
      <c r="B524" s="9">
        <v>123</v>
      </c>
      <c r="C524" s="9">
        <v>25</v>
      </c>
      <c r="D524" s="9">
        <v>17</v>
      </c>
      <c r="E524" s="9">
        <v>10</v>
      </c>
      <c r="O524" s="7">
        <v>2209</v>
      </c>
    </row>
    <row r="525" spans="1:15" s="7" customFormat="1">
      <c r="A525" s="9">
        <v>2210</v>
      </c>
      <c r="B525" s="9">
        <v>159</v>
      </c>
      <c r="C525" s="9">
        <v>42</v>
      </c>
      <c r="D525" s="9">
        <v>71</v>
      </c>
      <c r="E525" s="9">
        <v>16</v>
      </c>
      <c r="O525" s="7">
        <v>2210</v>
      </c>
    </row>
    <row r="526" spans="1:15" s="7" customFormat="1">
      <c r="A526" s="9">
        <v>2211</v>
      </c>
      <c r="B526" s="9">
        <v>120</v>
      </c>
      <c r="C526" s="9">
        <v>15</v>
      </c>
      <c r="D526" s="9">
        <v>22</v>
      </c>
      <c r="E526" s="9">
        <v>17</v>
      </c>
      <c r="O526" s="7">
        <v>2211</v>
      </c>
    </row>
    <row r="527" spans="1:15" s="7" customFormat="1">
      <c r="A527" s="9">
        <v>2212</v>
      </c>
      <c r="B527" s="9">
        <v>122</v>
      </c>
      <c r="C527" s="9">
        <v>19</v>
      </c>
      <c r="D527" s="9">
        <v>25</v>
      </c>
      <c r="E527" s="9">
        <v>53</v>
      </c>
      <c r="O527" s="7">
        <v>2212</v>
      </c>
    </row>
    <row r="528" spans="1:15" s="7" customFormat="1">
      <c r="A528" s="9">
        <v>2213</v>
      </c>
      <c r="B528" s="9">
        <v>110</v>
      </c>
      <c r="C528" s="9">
        <v>38</v>
      </c>
      <c r="D528" s="9">
        <v>46</v>
      </c>
      <c r="E528" s="9">
        <v>11</v>
      </c>
      <c r="O528" s="7">
        <v>2213</v>
      </c>
    </row>
    <row r="529" spans="1:15" s="7" customFormat="1">
      <c r="A529" s="9">
        <v>2214</v>
      </c>
      <c r="B529" s="9">
        <v>117</v>
      </c>
      <c r="C529" s="9">
        <v>24</v>
      </c>
      <c r="D529" s="9">
        <v>10</v>
      </c>
      <c r="E529" s="9">
        <v>18</v>
      </c>
      <c r="O529" s="7">
        <v>2214</v>
      </c>
    </row>
    <row r="530" spans="1:15" s="7" customFormat="1">
      <c r="A530" s="9">
        <v>2215</v>
      </c>
      <c r="B530" s="9">
        <v>100</v>
      </c>
      <c r="C530" s="9">
        <v>36</v>
      </c>
      <c r="D530" s="9">
        <v>10</v>
      </c>
      <c r="E530" s="9">
        <v>10</v>
      </c>
      <c r="O530" s="7">
        <v>2215</v>
      </c>
    </row>
    <row r="531" spans="1:15" s="7" customFormat="1">
      <c r="A531" s="9">
        <v>2216</v>
      </c>
      <c r="B531" s="9">
        <v>86</v>
      </c>
      <c r="C531" s="9">
        <v>24</v>
      </c>
      <c r="D531" s="9">
        <v>41</v>
      </c>
      <c r="E531" s="9">
        <v>28</v>
      </c>
      <c r="O531" s="7">
        <v>2216</v>
      </c>
    </row>
    <row r="532" spans="1:15" s="7" customFormat="1">
      <c r="A532" s="9">
        <v>2217</v>
      </c>
      <c r="B532" s="9">
        <v>112</v>
      </c>
      <c r="C532" s="9">
        <v>23</v>
      </c>
      <c r="D532" s="9">
        <v>57</v>
      </c>
      <c r="E532" s="9">
        <v>10</v>
      </c>
      <c r="O532" s="7">
        <v>2217</v>
      </c>
    </row>
    <row r="533" spans="1:15" s="7" customFormat="1">
      <c r="A533" s="9">
        <v>2218</v>
      </c>
      <c r="B533" s="9">
        <v>102</v>
      </c>
      <c r="C533" s="9">
        <v>38</v>
      </c>
      <c r="D533" s="9">
        <v>9</v>
      </c>
      <c r="E533" s="9">
        <v>18</v>
      </c>
      <c r="O533" s="7">
        <v>2218</v>
      </c>
    </row>
    <row r="534" spans="1:15" s="7" customFormat="1">
      <c r="A534" s="9">
        <v>2219</v>
      </c>
      <c r="B534" s="9">
        <v>61</v>
      </c>
      <c r="C534" s="9">
        <v>7</v>
      </c>
      <c r="D534" s="9">
        <v>9</v>
      </c>
      <c r="E534" s="9">
        <v>8</v>
      </c>
      <c r="O534" s="7">
        <v>2219</v>
      </c>
    </row>
    <row r="535" spans="1:15" s="7" customFormat="1">
      <c r="A535" s="9">
        <v>2220</v>
      </c>
      <c r="B535" s="9">
        <v>94</v>
      </c>
      <c r="C535" s="9">
        <v>17</v>
      </c>
      <c r="D535" s="9">
        <v>58</v>
      </c>
      <c r="E535" s="9">
        <v>15</v>
      </c>
      <c r="O535" s="7">
        <v>2220</v>
      </c>
    </row>
    <row r="536" spans="1:15" s="7" customFormat="1">
      <c r="A536" s="9">
        <v>2221</v>
      </c>
      <c r="B536" s="9">
        <v>167</v>
      </c>
      <c r="C536" s="9">
        <v>27</v>
      </c>
      <c r="D536" s="9">
        <v>55</v>
      </c>
      <c r="E536" s="9">
        <v>13</v>
      </c>
      <c r="O536" s="7">
        <v>2221</v>
      </c>
    </row>
    <row r="537" spans="1:15" s="7" customFormat="1">
      <c r="A537" s="9">
        <v>2222</v>
      </c>
      <c r="B537" s="9">
        <v>92</v>
      </c>
      <c r="C537" s="9">
        <v>30</v>
      </c>
      <c r="D537" s="9">
        <v>9</v>
      </c>
      <c r="E537" s="9">
        <v>24</v>
      </c>
      <c r="O537" s="7">
        <v>2222</v>
      </c>
    </row>
    <row r="538" spans="1:15" s="7" customFormat="1">
      <c r="A538" s="9">
        <v>2223</v>
      </c>
      <c r="B538" s="9">
        <v>196</v>
      </c>
      <c r="C538" s="9">
        <v>17</v>
      </c>
      <c r="D538" s="9">
        <v>32</v>
      </c>
      <c r="E538" s="9">
        <v>51</v>
      </c>
      <c r="O538" s="7">
        <v>2223</v>
      </c>
    </row>
    <row r="539" spans="1:15" s="7" customFormat="1">
      <c r="A539" s="9">
        <v>2224</v>
      </c>
      <c r="B539" s="9">
        <v>161</v>
      </c>
      <c r="C539" s="9">
        <v>38</v>
      </c>
      <c r="D539" s="9">
        <v>46</v>
      </c>
      <c r="E539" s="9">
        <v>9</v>
      </c>
      <c r="O539" s="7">
        <v>2224</v>
      </c>
    </row>
    <row r="540" spans="1:15" s="7" customFormat="1">
      <c r="A540" s="9">
        <v>2225</v>
      </c>
      <c r="B540" s="9">
        <v>114</v>
      </c>
      <c r="C540" s="9">
        <v>52</v>
      </c>
      <c r="D540" s="9">
        <v>33</v>
      </c>
      <c r="E540" s="9">
        <v>13</v>
      </c>
      <c r="O540" s="7">
        <v>2225</v>
      </c>
    </row>
    <row r="542" spans="1:15" s="7" customFormat="1">
      <c r="A542" s="8"/>
    </row>
    <row r="543" spans="1:15" s="7" customFormat="1">
      <c r="A543" s="8"/>
      <c r="B543" s="8" t="s">
        <v>511</v>
      </c>
      <c r="C543" s="8" t="s">
        <v>512</v>
      </c>
      <c r="D543" s="8" t="s">
        <v>513</v>
      </c>
    </row>
    <row r="544" spans="1:15" s="7" customFormat="1">
      <c r="A544" s="9">
        <v>2301</v>
      </c>
      <c r="B544" s="9">
        <v>279</v>
      </c>
      <c r="C544" s="9">
        <v>24</v>
      </c>
      <c r="D544" s="9">
        <v>49</v>
      </c>
      <c r="O544" s="7">
        <v>2301</v>
      </c>
    </row>
    <row r="545" spans="1:15" s="7" customFormat="1">
      <c r="A545" s="9">
        <v>2302</v>
      </c>
      <c r="B545" s="9">
        <v>184</v>
      </c>
      <c r="C545" s="9">
        <v>29</v>
      </c>
      <c r="D545" s="9">
        <v>55</v>
      </c>
      <c r="O545" s="7">
        <v>2302</v>
      </c>
    </row>
    <row r="546" spans="1:15" s="7" customFormat="1">
      <c r="A546" s="9">
        <v>2303</v>
      </c>
      <c r="B546" s="9">
        <v>249</v>
      </c>
      <c r="C546" s="9">
        <v>13</v>
      </c>
      <c r="D546" s="9">
        <v>58</v>
      </c>
      <c r="O546" s="7">
        <v>2303</v>
      </c>
    </row>
    <row r="547" spans="1:15" s="7" customFormat="1">
      <c r="A547" s="9">
        <v>2304</v>
      </c>
      <c r="B547" s="9">
        <v>282</v>
      </c>
      <c r="C547" s="9">
        <v>32</v>
      </c>
      <c r="D547" s="9">
        <v>33</v>
      </c>
      <c r="O547" s="7">
        <v>2304</v>
      </c>
    </row>
    <row r="548" spans="1:15" s="7" customFormat="1">
      <c r="A548" s="9">
        <v>2305</v>
      </c>
      <c r="B548" s="9">
        <v>88</v>
      </c>
      <c r="C548" s="9">
        <v>72</v>
      </c>
      <c r="D548" s="9">
        <v>31</v>
      </c>
      <c r="O548" s="7">
        <v>2305</v>
      </c>
    </row>
    <row r="549" spans="1:15" s="7" customFormat="1">
      <c r="A549" s="9">
        <v>2306</v>
      </c>
      <c r="B549" s="9">
        <v>198</v>
      </c>
      <c r="C549" s="9">
        <v>44</v>
      </c>
      <c r="D549" s="9">
        <v>32</v>
      </c>
      <c r="O549" s="7">
        <v>2306</v>
      </c>
    </row>
    <row r="550" spans="1:15" s="7" customFormat="1">
      <c r="A550" s="9">
        <v>2307</v>
      </c>
      <c r="B550" s="9">
        <v>90</v>
      </c>
      <c r="C550" s="9">
        <v>63</v>
      </c>
      <c r="D550" s="9">
        <v>19</v>
      </c>
      <c r="O550" s="7">
        <v>2307</v>
      </c>
    </row>
    <row r="551" spans="1:15" s="7" customFormat="1">
      <c r="A551" s="9">
        <v>2308</v>
      </c>
      <c r="B551" s="9">
        <v>192</v>
      </c>
      <c r="C551" s="9">
        <v>47</v>
      </c>
      <c r="D551" s="9">
        <v>72</v>
      </c>
      <c r="O551" s="7">
        <v>2308</v>
      </c>
    </row>
    <row r="552" spans="1:15" s="7" customFormat="1">
      <c r="A552" s="9">
        <v>2309</v>
      </c>
      <c r="B552" s="9">
        <v>110</v>
      </c>
      <c r="C552" s="9">
        <v>56</v>
      </c>
      <c r="D552" s="9">
        <v>16</v>
      </c>
      <c r="O552" s="7">
        <v>2309</v>
      </c>
    </row>
    <row r="553" spans="1:15" s="7" customFormat="1">
      <c r="A553" s="9">
        <v>2310</v>
      </c>
      <c r="B553" s="9">
        <v>187</v>
      </c>
      <c r="C553" s="9">
        <v>34</v>
      </c>
      <c r="D553" s="9">
        <v>26</v>
      </c>
      <c r="O553" s="7">
        <v>2310</v>
      </c>
    </row>
    <row r="554" spans="1:15" s="7" customFormat="1">
      <c r="A554" s="9">
        <v>2311</v>
      </c>
      <c r="B554" s="9">
        <v>123</v>
      </c>
      <c r="C554" s="9">
        <v>79</v>
      </c>
      <c r="D554" s="9">
        <v>20</v>
      </c>
      <c r="O554" s="7">
        <v>2311</v>
      </c>
    </row>
    <row r="555" spans="1:15" s="7" customFormat="1">
      <c r="A555" s="9">
        <v>2312</v>
      </c>
      <c r="B555" s="9">
        <v>248</v>
      </c>
      <c r="C555" s="9">
        <v>21</v>
      </c>
      <c r="D555" s="9">
        <v>67</v>
      </c>
      <c r="O555" s="7">
        <v>2312</v>
      </c>
    </row>
    <row r="556" spans="1:15" s="7" customFormat="1">
      <c r="A556" s="9">
        <v>2313</v>
      </c>
      <c r="B556" s="9">
        <v>82</v>
      </c>
      <c r="C556" s="9">
        <v>67</v>
      </c>
      <c r="D556" s="9">
        <v>8</v>
      </c>
      <c r="O556" s="7">
        <v>2313</v>
      </c>
    </row>
    <row r="557" spans="1:15" s="7" customFormat="1">
      <c r="A557" s="9">
        <v>2314</v>
      </c>
      <c r="B557" s="9">
        <v>223</v>
      </c>
      <c r="C557" s="9">
        <v>17</v>
      </c>
      <c r="D557" s="9">
        <v>40</v>
      </c>
      <c r="O557" s="7">
        <v>2314</v>
      </c>
    </row>
    <row r="558" spans="1:15" s="7" customFormat="1">
      <c r="A558" s="9">
        <v>2315</v>
      </c>
      <c r="B558" s="9">
        <v>78</v>
      </c>
      <c r="C558" s="9">
        <v>67</v>
      </c>
      <c r="D558" s="9">
        <v>18</v>
      </c>
      <c r="O558" s="7">
        <v>2315</v>
      </c>
    </row>
    <row r="559" spans="1:15" s="7" customFormat="1">
      <c r="A559" s="9">
        <v>2316</v>
      </c>
      <c r="B559" s="9">
        <v>236</v>
      </c>
      <c r="C559" s="9">
        <v>6</v>
      </c>
      <c r="D559" s="9">
        <v>65</v>
      </c>
      <c r="O559" s="7">
        <v>2316</v>
      </c>
    </row>
    <row r="560" spans="1:15" s="7" customFormat="1">
      <c r="A560" s="9">
        <v>2317</v>
      </c>
      <c r="B560" s="9">
        <v>35</v>
      </c>
      <c r="C560" s="9">
        <v>85</v>
      </c>
      <c r="D560" s="9">
        <v>9</v>
      </c>
      <c r="O560" s="7">
        <v>2317</v>
      </c>
    </row>
    <row r="561" spans="1:15" s="7" customFormat="1">
      <c r="A561" s="9">
        <v>2318</v>
      </c>
      <c r="B561" s="9">
        <v>185</v>
      </c>
      <c r="C561" s="9">
        <v>21</v>
      </c>
      <c r="D561" s="9">
        <v>51</v>
      </c>
      <c r="O561" s="7">
        <v>2318</v>
      </c>
    </row>
    <row r="562" spans="1:15" s="7" customFormat="1">
      <c r="A562" s="9">
        <v>2319</v>
      </c>
      <c r="B562" s="9">
        <v>68</v>
      </c>
      <c r="C562" s="9">
        <v>93</v>
      </c>
      <c r="D562" s="9">
        <v>9</v>
      </c>
      <c r="O562" s="7">
        <v>2319</v>
      </c>
    </row>
    <row r="563" spans="1:15" s="7" customFormat="1">
      <c r="A563" s="9">
        <v>2320</v>
      </c>
      <c r="B563" s="9">
        <v>40</v>
      </c>
      <c r="C563" s="9">
        <v>81</v>
      </c>
      <c r="D563" s="9">
        <v>8</v>
      </c>
      <c r="O563" s="7">
        <v>2320</v>
      </c>
    </row>
    <row r="564" spans="1:15" s="7" customFormat="1">
      <c r="A564" s="9">
        <v>2321</v>
      </c>
      <c r="B564" s="9">
        <v>261</v>
      </c>
      <c r="C564" s="9">
        <v>11</v>
      </c>
      <c r="D564" s="9">
        <v>68</v>
      </c>
      <c r="O564" s="7">
        <v>2321</v>
      </c>
    </row>
    <row r="565" spans="1:15" s="7" customFormat="1">
      <c r="A565" s="9">
        <v>2322</v>
      </c>
      <c r="B565" s="9">
        <v>201</v>
      </c>
      <c r="C565" s="9">
        <v>32</v>
      </c>
      <c r="D565" s="9">
        <v>43</v>
      </c>
      <c r="O565" s="7">
        <v>2322</v>
      </c>
    </row>
    <row r="566" spans="1:15" s="7" customFormat="1">
      <c r="A566" s="9">
        <v>2323</v>
      </c>
      <c r="B566" s="9">
        <v>208</v>
      </c>
      <c r="C566" s="9">
        <v>22</v>
      </c>
      <c r="D566" s="9">
        <v>47</v>
      </c>
      <c r="O566" s="7">
        <v>2323</v>
      </c>
    </row>
    <row r="567" spans="1:15" s="7" customFormat="1">
      <c r="A567" s="9">
        <v>2324</v>
      </c>
      <c r="B567" s="9">
        <v>104</v>
      </c>
      <c r="C567" s="9">
        <v>51</v>
      </c>
      <c r="D567" s="9">
        <v>24</v>
      </c>
      <c r="O567" s="7">
        <v>2324</v>
      </c>
    </row>
    <row r="568" spans="1:15" s="7" customFormat="1">
      <c r="A568" s="9">
        <v>2325</v>
      </c>
      <c r="B568" s="9">
        <v>106</v>
      </c>
      <c r="C568" s="9">
        <v>61</v>
      </c>
      <c r="D568" s="9">
        <v>37</v>
      </c>
      <c r="O568" s="7">
        <v>2325</v>
      </c>
    </row>
    <row r="569" spans="1:15" s="7" customFormat="1">
      <c r="A569" s="9">
        <v>2326</v>
      </c>
      <c r="B569" s="9">
        <v>168</v>
      </c>
      <c r="C569" s="9">
        <v>67</v>
      </c>
      <c r="D569" s="9">
        <v>42</v>
      </c>
      <c r="O569" s="7">
        <v>2326</v>
      </c>
    </row>
    <row r="570" spans="1:15" s="7" customFormat="1">
      <c r="A570" s="9">
        <v>2327</v>
      </c>
      <c r="B570" s="9">
        <v>261</v>
      </c>
      <c r="C570" s="9">
        <v>9</v>
      </c>
      <c r="D570" s="9">
        <v>56</v>
      </c>
      <c r="O570" s="7">
        <v>2327</v>
      </c>
    </row>
    <row r="571" spans="1:15" s="7" customFormat="1">
      <c r="A571" s="9">
        <v>2328</v>
      </c>
      <c r="B571" s="9">
        <v>248</v>
      </c>
      <c r="C571" s="9">
        <v>24</v>
      </c>
      <c r="D571" s="9">
        <v>36</v>
      </c>
      <c r="O571" s="7">
        <v>2328</v>
      </c>
    </row>
    <row r="572" spans="1:15" s="7" customFormat="1">
      <c r="A572" s="9">
        <v>2329</v>
      </c>
      <c r="B572" s="9">
        <v>172</v>
      </c>
      <c r="C572" s="9">
        <v>37</v>
      </c>
      <c r="D572" s="9">
        <v>37</v>
      </c>
      <c r="O572" s="7">
        <v>2329</v>
      </c>
    </row>
    <row r="573" spans="1:15" s="7" customFormat="1">
      <c r="A573" s="9">
        <v>2330</v>
      </c>
      <c r="B573" s="9">
        <v>121</v>
      </c>
      <c r="C573" s="9">
        <v>90</v>
      </c>
      <c r="D573" s="9">
        <v>25</v>
      </c>
      <c r="O573" s="7">
        <v>2330</v>
      </c>
    </row>
    <row r="574" spans="1:15" s="7" customFormat="1">
      <c r="A574" s="9">
        <v>2331</v>
      </c>
      <c r="B574" s="9">
        <v>84</v>
      </c>
      <c r="C574" s="9">
        <v>78</v>
      </c>
      <c r="D574" s="9">
        <v>16</v>
      </c>
      <c r="O574" s="7">
        <v>2331</v>
      </c>
    </row>
    <row r="575" spans="1:15" s="7" customFormat="1">
      <c r="A575" s="9">
        <v>2332</v>
      </c>
      <c r="B575" s="9">
        <v>122</v>
      </c>
      <c r="C575" s="9">
        <v>85</v>
      </c>
      <c r="D575" s="9">
        <v>21</v>
      </c>
      <c r="O575" s="7">
        <v>2332</v>
      </c>
    </row>
    <row r="576" spans="1:15" s="7" customFormat="1">
      <c r="A576" s="9">
        <v>2333</v>
      </c>
      <c r="B576" s="9">
        <v>66</v>
      </c>
      <c r="C576" s="9">
        <v>97</v>
      </c>
      <c r="D576" s="9">
        <v>25</v>
      </c>
      <c r="O576" s="7">
        <v>2333</v>
      </c>
    </row>
    <row r="577" spans="1:15" s="7" customFormat="1">
      <c r="A577" s="9">
        <v>2334</v>
      </c>
      <c r="B577" s="9">
        <v>106</v>
      </c>
      <c r="C577" s="9">
        <v>67</v>
      </c>
      <c r="D577" s="9">
        <v>14</v>
      </c>
      <c r="O577" s="7">
        <v>2334</v>
      </c>
    </row>
    <row r="578" spans="1:15" s="7" customFormat="1">
      <c r="A578" s="9">
        <v>2335</v>
      </c>
      <c r="B578" s="9">
        <v>163</v>
      </c>
      <c r="C578" s="9">
        <v>29</v>
      </c>
      <c r="D578" s="9">
        <v>37</v>
      </c>
      <c r="O578" s="7">
        <v>2335</v>
      </c>
    </row>
    <row r="579" spans="1:15" s="7" customFormat="1">
      <c r="A579" s="9">
        <v>2336</v>
      </c>
      <c r="B579" s="9">
        <v>294</v>
      </c>
      <c r="C579" s="9">
        <v>6</v>
      </c>
      <c r="D579" s="9">
        <v>49</v>
      </c>
      <c r="O579" s="7">
        <v>2336</v>
      </c>
    </row>
    <row r="580" spans="1:15" s="7" customFormat="1">
      <c r="A580" s="9">
        <v>2337</v>
      </c>
      <c r="B580" s="9">
        <v>251</v>
      </c>
      <c r="C580" s="9">
        <v>12</v>
      </c>
      <c r="D580" s="9">
        <v>45</v>
      </c>
      <c r="O580" s="7">
        <v>2337</v>
      </c>
    </row>
    <row r="581" spans="1:15" s="7" customFormat="1">
      <c r="A581" s="9">
        <v>2338</v>
      </c>
      <c r="B581" s="9">
        <v>197</v>
      </c>
      <c r="C581" s="9">
        <v>17</v>
      </c>
      <c r="D581" s="9">
        <v>51</v>
      </c>
      <c r="O581" s="7">
        <v>2338</v>
      </c>
    </row>
    <row r="582" spans="1:15" s="7" customFormat="1">
      <c r="A582" s="9">
        <v>2339</v>
      </c>
      <c r="B582" s="9">
        <v>124</v>
      </c>
      <c r="C582" s="9">
        <v>50</v>
      </c>
      <c r="D582" s="9">
        <v>17</v>
      </c>
      <c r="O582" s="7">
        <v>2339</v>
      </c>
    </row>
    <row r="584" spans="1:15" s="7" customFormat="1">
      <c r="A584" s="8" t="s">
        <v>514</v>
      </c>
    </row>
    <row r="585" spans="1:15" s="7" customFormat="1">
      <c r="A585" s="8" t="s">
        <v>0</v>
      </c>
      <c r="B585" s="8" t="s">
        <v>515</v>
      </c>
      <c r="C585" s="8" t="s">
        <v>516</v>
      </c>
      <c r="D585" s="8" t="s">
        <v>517</v>
      </c>
      <c r="E585" s="8" t="s">
        <v>518</v>
      </c>
      <c r="F585" s="8" t="s">
        <v>519</v>
      </c>
      <c r="G585" s="8" t="s">
        <v>520</v>
      </c>
      <c r="H585" s="8" t="s">
        <v>521</v>
      </c>
      <c r="I585" s="8" t="s">
        <v>522</v>
      </c>
      <c r="J585" s="8" t="s">
        <v>523</v>
      </c>
      <c r="K585" s="8" t="s">
        <v>524</v>
      </c>
    </row>
    <row r="586" spans="1:15" s="7" customFormat="1">
      <c r="A586" s="9">
        <v>2401</v>
      </c>
      <c r="B586" s="9">
        <v>48</v>
      </c>
      <c r="C586" s="9">
        <v>31</v>
      </c>
      <c r="D586" s="9">
        <v>12</v>
      </c>
      <c r="E586" s="9">
        <v>1</v>
      </c>
      <c r="F586" s="9">
        <v>1</v>
      </c>
      <c r="G586" s="9">
        <v>24</v>
      </c>
      <c r="H586" s="9">
        <v>3</v>
      </c>
      <c r="I586" s="9">
        <v>12</v>
      </c>
      <c r="J586" s="9">
        <v>5</v>
      </c>
      <c r="K586" s="9">
        <v>60</v>
      </c>
    </row>
    <row r="587" spans="1:15" s="7" customFormat="1">
      <c r="A587" s="9">
        <v>2402</v>
      </c>
      <c r="B587" s="9">
        <v>16</v>
      </c>
      <c r="C587" s="9">
        <v>9</v>
      </c>
      <c r="D587" s="9">
        <v>11</v>
      </c>
      <c r="E587" s="9">
        <v>12</v>
      </c>
      <c r="F587" s="9">
        <v>1</v>
      </c>
      <c r="G587" s="9">
        <v>37</v>
      </c>
      <c r="H587" s="9">
        <v>6</v>
      </c>
      <c r="I587" s="9">
        <v>38</v>
      </c>
      <c r="J587" s="9">
        <v>6</v>
      </c>
      <c r="K587" s="9">
        <v>52</v>
      </c>
    </row>
    <row r="588" spans="1:15" s="7" customFormat="1">
      <c r="A588" s="9">
        <v>2403</v>
      </c>
      <c r="B588" s="9">
        <v>13</v>
      </c>
      <c r="C588" s="9">
        <v>8</v>
      </c>
      <c r="D588" s="9">
        <v>15</v>
      </c>
      <c r="E588" s="9">
        <v>8</v>
      </c>
      <c r="F588" s="9">
        <v>1</v>
      </c>
      <c r="G588" s="9">
        <v>21</v>
      </c>
      <c r="H588" s="9">
        <v>11</v>
      </c>
      <c r="I588" s="9">
        <v>32</v>
      </c>
      <c r="J588" s="9">
        <v>1</v>
      </c>
      <c r="K588" s="9">
        <v>68</v>
      </c>
    </row>
    <row r="589" spans="1:15" s="7" customFormat="1">
      <c r="A589" s="9">
        <v>2404</v>
      </c>
      <c r="B589" s="9">
        <v>9</v>
      </c>
      <c r="C589" s="9">
        <v>11</v>
      </c>
      <c r="D589" s="9">
        <v>7</v>
      </c>
      <c r="E589" s="9">
        <v>7</v>
      </c>
      <c r="F589" s="9">
        <v>2</v>
      </c>
      <c r="G589" s="9">
        <v>32</v>
      </c>
      <c r="H589" s="9">
        <v>5</v>
      </c>
      <c r="I589" s="9">
        <v>27</v>
      </c>
      <c r="J589" s="9">
        <v>1</v>
      </c>
      <c r="K589" s="9">
        <v>56</v>
      </c>
    </row>
    <row r="590" spans="1:15" s="7" customFormat="1">
      <c r="A590" s="9">
        <v>2405</v>
      </c>
      <c r="B590" s="9">
        <v>8</v>
      </c>
      <c r="C590" s="9">
        <v>2</v>
      </c>
      <c r="D590" s="9">
        <v>41</v>
      </c>
      <c r="E590" s="9">
        <v>4</v>
      </c>
      <c r="F590" s="9">
        <v>1</v>
      </c>
      <c r="G590" s="9">
        <v>25</v>
      </c>
      <c r="H590" s="9">
        <v>0</v>
      </c>
      <c r="I590" s="9">
        <v>25</v>
      </c>
      <c r="J590" s="9">
        <v>1</v>
      </c>
      <c r="K590" s="9">
        <v>25</v>
      </c>
    </row>
    <row r="591" spans="1:15" s="7" customFormat="1">
      <c r="A591" s="9">
        <v>2406</v>
      </c>
      <c r="B591" s="9">
        <v>22</v>
      </c>
      <c r="C591" s="9">
        <v>17</v>
      </c>
      <c r="D591" s="9">
        <v>17</v>
      </c>
      <c r="E591" s="9">
        <v>6</v>
      </c>
      <c r="F591" s="9">
        <v>4</v>
      </c>
      <c r="G591" s="9">
        <v>31</v>
      </c>
      <c r="H591" s="9">
        <v>3</v>
      </c>
      <c r="I591" s="9">
        <v>27</v>
      </c>
      <c r="J591" s="9">
        <v>2</v>
      </c>
      <c r="K591" s="9">
        <v>74</v>
      </c>
    </row>
    <row r="592" spans="1:15" s="7" customFormat="1">
      <c r="A592" s="9">
        <v>2407</v>
      </c>
      <c r="B592" s="9">
        <v>10</v>
      </c>
      <c r="C592" s="9">
        <v>6</v>
      </c>
      <c r="D592" s="9">
        <v>1</v>
      </c>
      <c r="E592" s="9">
        <v>10</v>
      </c>
      <c r="F592" s="9">
        <v>1</v>
      </c>
      <c r="G592" s="9">
        <v>7</v>
      </c>
      <c r="H592" s="9">
        <v>7</v>
      </c>
      <c r="I592" s="9">
        <v>16</v>
      </c>
      <c r="J592" s="9">
        <v>4</v>
      </c>
      <c r="K592" s="9">
        <v>36</v>
      </c>
    </row>
    <row r="593" spans="1:11" s="7" customFormat="1">
      <c r="A593" s="9">
        <v>2408</v>
      </c>
      <c r="B593" s="9">
        <v>12</v>
      </c>
      <c r="C593" s="9">
        <v>22</v>
      </c>
      <c r="D593" s="9">
        <v>11</v>
      </c>
      <c r="E593" s="9">
        <v>3</v>
      </c>
      <c r="F593" s="9">
        <v>2</v>
      </c>
      <c r="G593" s="9">
        <v>35</v>
      </c>
      <c r="H593" s="9">
        <v>4</v>
      </c>
      <c r="I593" s="9">
        <v>14</v>
      </c>
      <c r="J593" s="9">
        <v>1</v>
      </c>
      <c r="K593" s="9">
        <v>36</v>
      </c>
    </row>
    <row r="594" spans="1:11" s="7" customFormat="1">
      <c r="A594" s="9">
        <v>2409</v>
      </c>
      <c r="B594" s="9">
        <v>16</v>
      </c>
      <c r="C594" s="9">
        <v>12</v>
      </c>
      <c r="D594" s="9">
        <v>9</v>
      </c>
      <c r="E594" s="9">
        <v>12</v>
      </c>
      <c r="F594" s="9">
        <v>6</v>
      </c>
      <c r="G594" s="9">
        <v>35</v>
      </c>
      <c r="H594" s="9">
        <v>5</v>
      </c>
      <c r="I594" s="9">
        <v>30</v>
      </c>
      <c r="J594" s="9">
        <v>1</v>
      </c>
      <c r="K594" s="9">
        <v>54</v>
      </c>
    </row>
    <row r="595" spans="1:11" s="7" customFormat="1">
      <c r="A595" s="9">
        <v>2410</v>
      </c>
      <c r="B595" s="9">
        <v>10</v>
      </c>
      <c r="C595" s="9">
        <v>3</v>
      </c>
      <c r="D595" s="9">
        <v>6</v>
      </c>
      <c r="E595" s="9">
        <v>12</v>
      </c>
      <c r="F595" s="9">
        <v>1</v>
      </c>
      <c r="G595" s="9">
        <v>15</v>
      </c>
      <c r="H595" s="9">
        <v>1</v>
      </c>
      <c r="I595" s="9">
        <v>13</v>
      </c>
      <c r="J595" s="9">
        <v>3</v>
      </c>
      <c r="K595" s="9">
        <v>27</v>
      </c>
    </row>
    <row r="596" spans="1:11" s="7" customFormat="1">
      <c r="A596" s="9">
        <v>2411</v>
      </c>
      <c r="B596" s="9">
        <v>20</v>
      </c>
      <c r="C596" s="9">
        <v>30</v>
      </c>
      <c r="D596" s="9">
        <v>10</v>
      </c>
      <c r="E596" s="9">
        <v>10</v>
      </c>
      <c r="F596" s="9">
        <v>9</v>
      </c>
      <c r="G596" s="9">
        <v>20</v>
      </c>
      <c r="H596" s="9">
        <v>3</v>
      </c>
      <c r="I596" s="9">
        <v>60</v>
      </c>
      <c r="J596" s="9">
        <v>2</v>
      </c>
      <c r="K596" s="9">
        <v>41</v>
      </c>
    </row>
    <row r="597" spans="1:11" s="7" customFormat="1">
      <c r="A597" s="9">
        <v>2412</v>
      </c>
      <c r="B597" s="9">
        <v>10</v>
      </c>
      <c r="C597" s="9">
        <v>8</v>
      </c>
      <c r="D597" s="9">
        <v>6</v>
      </c>
      <c r="E597" s="9">
        <v>9</v>
      </c>
      <c r="F597" s="9">
        <v>11</v>
      </c>
      <c r="G597" s="9">
        <v>19</v>
      </c>
      <c r="H597" s="9">
        <v>2</v>
      </c>
      <c r="I597" s="9">
        <v>19</v>
      </c>
      <c r="J597" s="9">
        <v>5</v>
      </c>
      <c r="K597" s="9">
        <v>31</v>
      </c>
    </row>
    <row r="598" spans="1:11" s="7" customFormat="1">
      <c r="A598" s="9">
        <v>2413</v>
      </c>
      <c r="B598" s="9">
        <v>7</v>
      </c>
      <c r="C598" s="9">
        <v>11</v>
      </c>
      <c r="D598" s="9">
        <v>8</v>
      </c>
      <c r="E598" s="9">
        <v>7</v>
      </c>
      <c r="F598" s="9">
        <v>3</v>
      </c>
      <c r="G598" s="9">
        <v>30</v>
      </c>
      <c r="H598" s="9">
        <v>5</v>
      </c>
      <c r="I598" s="9">
        <v>14</v>
      </c>
      <c r="J598" s="9">
        <v>2</v>
      </c>
      <c r="K598" s="9">
        <v>37</v>
      </c>
    </row>
    <row r="599" spans="1:11" s="7" customFormat="1">
      <c r="A599" s="9">
        <v>2414</v>
      </c>
      <c r="B599" s="9">
        <v>21</v>
      </c>
      <c r="C599" s="9">
        <v>10</v>
      </c>
      <c r="D599" s="9">
        <v>11</v>
      </c>
      <c r="E599" s="9">
        <v>15</v>
      </c>
      <c r="F599" s="9">
        <v>1</v>
      </c>
      <c r="G599" s="9">
        <v>45</v>
      </c>
      <c r="H599" s="9">
        <v>6</v>
      </c>
      <c r="I599" s="9">
        <v>15</v>
      </c>
      <c r="J599" s="9">
        <v>2</v>
      </c>
      <c r="K599" s="9">
        <v>56</v>
      </c>
    </row>
    <row r="600" spans="1:11" s="7" customFormat="1">
      <c r="A600" s="9">
        <v>2415</v>
      </c>
      <c r="B600" s="9">
        <v>14</v>
      </c>
      <c r="C600" s="9">
        <v>18</v>
      </c>
      <c r="D600" s="9">
        <v>8</v>
      </c>
      <c r="E600" s="9">
        <v>5</v>
      </c>
      <c r="F600" s="9">
        <v>1</v>
      </c>
      <c r="G600" s="9">
        <v>35</v>
      </c>
      <c r="H600" s="9">
        <v>2</v>
      </c>
      <c r="I600" s="9">
        <v>17</v>
      </c>
      <c r="J600" s="9">
        <v>6</v>
      </c>
      <c r="K600" s="9">
        <v>16</v>
      </c>
    </row>
    <row r="601" spans="1:11" s="7" customFormat="1">
      <c r="A601" s="9">
        <v>2416</v>
      </c>
      <c r="B601" s="9">
        <v>27</v>
      </c>
      <c r="C601" s="9">
        <v>11</v>
      </c>
      <c r="D601" s="9">
        <v>22</v>
      </c>
      <c r="E601" s="9">
        <v>26</v>
      </c>
      <c r="F601" s="9">
        <v>8</v>
      </c>
      <c r="G601" s="9">
        <v>22</v>
      </c>
      <c r="H601" s="9">
        <v>8</v>
      </c>
      <c r="I601" s="9">
        <v>16</v>
      </c>
      <c r="J601" s="9">
        <v>2</v>
      </c>
      <c r="K601" s="9">
        <v>29</v>
      </c>
    </row>
    <row r="602" spans="1:11" s="7" customFormat="1">
      <c r="A602" s="9">
        <v>2417</v>
      </c>
      <c r="B602" s="9">
        <v>25</v>
      </c>
      <c r="C602" s="9">
        <v>8</v>
      </c>
      <c r="D602" s="9">
        <v>4</v>
      </c>
      <c r="E602" s="9">
        <v>6</v>
      </c>
      <c r="F602" s="9">
        <v>5</v>
      </c>
      <c r="G602" s="9">
        <v>14</v>
      </c>
      <c r="H602" s="9">
        <v>2</v>
      </c>
      <c r="I602" s="9">
        <v>38</v>
      </c>
      <c r="J602" s="9">
        <v>2</v>
      </c>
      <c r="K602" s="9">
        <v>42</v>
      </c>
    </row>
    <row r="603" spans="1:11" s="7" customFormat="1">
      <c r="A603" s="9">
        <v>2418</v>
      </c>
      <c r="B603" s="9">
        <v>25</v>
      </c>
      <c r="C603" s="9">
        <v>24</v>
      </c>
      <c r="D603" s="9">
        <v>14</v>
      </c>
      <c r="E603" s="9">
        <v>16</v>
      </c>
      <c r="F603" s="9">
        <v>0</v>
      </c>
      <c r="G603" s="9">
        <v>38</v>
      </c>
      <c r="H603" s="9">
        <v>9</v>
      </c>
      <c r="I603" s="9">
        <v>21</v>
      </c>
      <c r="J603" s="9">
        <v>2</v>
      </c>
      <c r="K603" s="9">
        <v>73</v>
      </c>
    </row>
    <row r="604" spans="1:11" s="7" customFormat="1">
      <c r="A604" s="9">
        <v>2419</v>
      </c>
      <c r="B604" s="9">
        <v>24</v>
      </c>
      <c r="C604" s="9">
        <v>21</v>
      </c>
      <c r="D604" s="9">
        <v>8</v>
      </c>
      <c r="E604" s="9">
        <v>8</v>
      </c>
      <c r="F604" s="9">
        <v>3</v>
      </c>
      <c r="G604" s="9">
        <v>14</v>
      </c>
      <c r="H604" s="9">
        <v>14</v>
      </c>
      <c r="I604" s="9">
        <v>29</v>
      </c>
      <c r="J604" s="9">
        <v>3</v>
      </c>
      <c r="K604" s="9">
        <v>82</v>
      </c>
    </row>
    <row r="605" spans="1:11" s="7" customFormat="1">
      <c r="A605" s="9">
        <v>2420</v>
      </c>
      <c r="B605" s="9">
        <v>21</v>
      </c>
      <c r="C605" s="9">
        <v>23</v>
      </c>
      <c r="D605" s="9">
        <v>4</v>
      </c>
      <c r="E605" s="9">
        <v>8</v>
      </c>
      <c r="F605" s="9">
        <v>12</v>
      </c>
      <c r="G605" s="9">
        <v>22</v>
      </c>
      <c r="H605" s="9">
        <v>9</v>
      </c>
      <c r="I605" s="9">
        <v>35</v>
      </c>
      <c r="J605" s="9">
        <v>2</v>
      </c>
      <c r="K605" s="9">
        <v>44</v>
      </c>
    </row>
    <row r="606" spans="1:11" s="7" customFormat="1">
      <c r="A606" s="9">
        <v>2421</v>
      </c>
      <c r="B606" s="9">
        <v>3</v>
      </c>
      <c r="C606" s="9">
        <v>4</v>
      </c>
      <c r="D606" s="9">
        <v>15</v>
      </c>
      <c r="E606" s="9">
        <v>4</v>
      </c>
      <c r="F606" s="9">
        <v>1</v>
      </c>
      <c r="G606" s="9">
        <v>37</v>
      </c>
      <c r="H606" s="9">
        <v>1</v>
      </c>
      <c r="I606" s="9">
        <v>17</v>
      </c>
      <c r="J606" s="9">
        <v>1</v>
      </c>
      <c r="K606" s="9">
        <v>37</v>
      </c>
    </row>
    <row r="607" spans="1:11" s="7" customFormat="1">
      <c r="A607" s="9">
        <v>2422</v>
      </c>
      <c r="B607" s="9">
        <v>18</v>
      </c>
      <c r="C607" s="9">
        <v>19</v>
      </c>
      <c r="D607" s="9">
        <v>12</v>
      </c>
      <c r="E607" s="9">
        <v>7</v>
      </c>
      <c r="F607" s="9">
        <v>12</v>
      </c>
      <c r="G607" s="9">
        <v>53</v>
      </c>
      <c r="H607" s="9">
        <v>4</v>
      </c>
      <c r="I607" s="9">
        <v>43</v>
      </c>
      <c r="J607" s="9">
        <v>9</v>
      </c>
      <c r="K607" s="9">
        <v>71</v>
      </c>
    </row>
    <row r="608" spans="1:11" s="7" customFormat="1">
      <c r="A608" s="9">
        <v>2423</v>
      </c>
      <c r="B608" s="9">
        <v>11</v>
      </c>
      <c r="C608" s="9">
        <v>8</v>
      </c>
      <c r="D608" s="9">
        <v>8</v>
      </c>
      <c r="E608" s="9">
        <v>39</v>
      </c>
      <c r="F608" s="9">
        <v>1</v>
      </c>
      <c r="G608" s="9">
        <v>16</v>
      </c>
      <c r="H608" s="9">
        <v>7</v>
      </c>
      <c r="I608" s="9">
        <v>16</v>
      </c>
      <c r="J608" s="9">
        <v>1</v>
      </c>
      <c r="K608" s="9">
        <v>62</v>
      </c>
    </row>
    <row r="609" spans="1:11" s="7" customFormat="1">
      <c r="A609" s="9">
        <v>2424</v>
      </c>
      <c r="B609" s="9">
        <v>10</v>
      </c>
      <c r="C609" s="9">
        <v>15</v>
      </c>
      <c r="D609" s="9">
        <v>14</v>
      </c>
      <c r="E609" s="9">
        <v>7</v>
      </c>
      <c r="F609" s="9">
        <v>4</v>
      </c>
      <c r="G609" s="9">
        <v>78</v>
      </c>
      <c r="H609" s="9">
        <v>6</v>
      </c>
      <c r="I609" s="9">
        <v>30</v>
      </c>
      <c r="J609" s="9">
        <v>3</v>
      </c>
      <c r="K609" s="9">
        <v>63</v>
      </c>
    </row>
    <row r="610" spans="1:11" s="7" customFormat="1">
      <c r="A610" s="9">
        <v>2425</v>
      </c>
      <c r="B610" s="9">
        <v>16</v>
      </c>
      <c r="C610" s="9">
        <v>21</v>
      </c>
      <c r="D610" s="9">
        <v>7</v>
      </c>
      <c r="E610" s="9">
        <v>5</v>
      </c>
      <c r="F610" s="9">
        <v>4</v>
      </c>
      <c r="G610" s="9">
        <v>25</v>
      </c>
      <c r="H610" s="9">
        <v>4</v>
      </c>
      <c r="I610" s="9">
        <v>32</v>
      </c>
      <c r="J610" s="9">
        <v>14</v>
      </c>
      <c r="K610" s="9">
        <v>56</v>
      </c>
    </row>
    <row r="611" spans="1:11" s="7" customFormat="1">
      <c r="A611" s="9">
        <v>2426</v>
      </c>
      <c r="B611" s="9">
        <v>15</v>
      </c>
      <c r="C611" s="9">
        <v>13</v>
      </c>
      <c r="D611" s="9">
        <v>47</v>
      </c>
      <c r="E611" s="9">
        <v>9</v>
      </c>
      <c r="F611" s="9">
        <v>3</v>
      </c>
      <c r="G611" s="9">
        <v>50</v>
      </c>
      <c r="H611" s="9">
        <v>9</v>
      </c>
      <c r="I611" s="9">
        <v>38</v>
      </c>
      <c r="J611" s="9">
        <v>1</v>
      </c>
      <c r="K611" s="9">
        <v>109</v>
      </c>
    </row>
    <row r="612" spans="1:11" s="7" customFormat="1">
      <c r="A612" s="9">
        <v>2427</v>
      </c>
      <c r="B612" s="9">
        <v>17</v>
      </c>
      <c r="C612" s="9">
        <v>13</v>
      </c>
      <c r="D612" s="9">
        <v>12</v>
      </c>
      <c r="E612" s="9">
        <v>7</v>
      </c>
      <c r="F612" s="9">
        <v>4</v>
      </c>
      <c r="G612" s="9">
        <v>32</v>
      </c>
      <c r="H612" s="9">
        <v>5</v>
      </c>
      <c r="I612" s="9">
        <v>38</v>
      </c>
      <c r="J612" s="9">
        <v>0</v>
      </c>
      <c r="K612" s="9">
        <v>76</v>
      </c>
    </row>
    <row r="613" spans="1:11" s="7" customFormat="1">
      <c r="A613" s="9">
        <v>2428</v>
      </c>
      <c r="B613" s="9">
        <v>7</v>
      </c>
      <c r="C613" s="9">
        <v>29</v>
      </c>
      <c r="D613" s="9">
        <v>7</v>
      </c>
      <c r="E613" s="9">
        <v>4</v>
      </c>
      <c r="F613" s="9">
        <v>1</v>
      </c>
      <c r="G613" s="9">
        <v>32</v>
      </c>
      <c r="H613" s="9">
        <v>4</v>
      </c>
      <c r="I613" s="9">
        <v>33</v>
      </c>
      <c r="J613" s="9">
        <v>3</v>
      </c>
      <c r="K613" s="9">
        <v>41</v>
      </c>
    </row>
    <row r="614" spans="1:11" s="7" customFormat="1">
      <c r="A614" s="9">
        <v>2429</v>
      </c>
      <c r="B614" s="9">
        <v>51</v>
      </c>
      <c r="C614" s="9">
        <v>11</v>
      </c>
      <c r="D614" s="9">
        <v>7</v>
      </c>
      <c r="E614" s="9">
        <v>5</v>
      </c>
      <c r="F614" s="9">
        <v>2</v>
      </c>
      <c r="G614" s="9">
        <v>9</v>
      </c>
      <c r="H614" s="9">
        <v>3</v>
      </c>
      <c r="I614" s="9">
        <v>15</v>
      </c>
      <c r="J614" s="9">
        <v>4</v>
      </c>
      <c r="K614" s="9">
        <v>51</v>
      </c>
    </row>
    <row r="615" spans="1:11" s="7" customFormat="1">
      <c r="A615" s="9">
        <v>2430</v>
      </c>
      <c r="B615" s="9">
        <v>3</v>
      </c>
      <c r="C615" s="9">
        <v>6</v>
      </c>
      <c r="D615" s="9">
        <v>7</v>
      </c>
      <c r="E615" s="9">
        <v>4</v>
      </c>
      <c r="F615" s="9">
        <v>4</v>
      </c>
      <c r="G615" s="9">
        <v>21</v>
      </c>
      <c r="H615" s="9">
        <v>2</v>
      </c>
      <c r="I615" s="9">
        <v>10</v>
      </c>
      <c r="J615" s="9">
        <v>2</v>
      </c>
      <c r="K615" s="9">
        <v>51</v>
      </c>
    </row>
    <row r="616" spans="1:11" s="7" customFormat="1">
      <c r="A616" s="9">
        <v>2431</v>
      </c>
      <c r="B616" s="9">
        <v>40</v>
      </c>
      <c r="C616" s="9">
        <v>8</v>
      </c>
      <c r="D616" s="9">
        <v>10</v>
      </c>
      <c r="E616" s="9">
        <v>10</v>
      </c>
      <c r="F616" s="9">
        <v>2</v>
      </c>
      <c r="G616" s="9">
        <v>34</v>
      </c>
      <c r="H616" s="9">
        <v>4</v>
      </c>
      <c r="I616" s="9">
        <v>25</v>
      </c>
      <c r="J616" s="9">
        <v>1</v>
      </c>
      <c r="K616" s="9">
        <v>64</v>
      </c>
    </row>
    <row r="617" spans="1:11" s="7" customFormat="1">
      <c r="A617" s="9">
        <v>2432</v>
      </c>
      <c r="B617" s="9">
        <v>13</v>
      </c>
      <c r="C617" s="9">
        <v>10</v>
      </c>
      <c r="D617" s="9">
        <v>2</v>
      </c>
      <c r="E617" s="9">
        <v>3</v>
      </c>
      <c r="F617" s="9">
        <v>4</v>
      </c>
      <c r="G617" s="9">
        <v>8</v>
      </c>
      <c r="H617" s="9">
        <v>6</v>
      </c>
      <c r="I617" s="9">
        <v>43</v>
      </c>
      <c r="J617" s="9">
        <v>2</v>
      </c>
      <c r="K617" s="9">
        <v>27</v>
      </c>
    </row>
    <row r="618" spans="1:11" s="7" customFormat="1">
      <c r="A618" s="9">
        <v>2433</v>
      </c>
      <c r="B618" s="9">
        <v>7</v>
      </c>
      <c r="C618" s="9">
        <v>19</v>
      </c>
      <c r="D618" s="9">
        <v>1</v>
      </c>
      <c r="E618" s="9">
        <v>7</v>
      </c>
      <c r="F618" s="9">
        <v>2</v>
      </c>
      <c r="G618" s="9">
        <v>10</v>
      </c>
      <c r="H618" s="9">
        <v>3</v>
      </c>
      <c r="I618" s="9">
        <v>17</v>
      </c>
      <c r="J618" s="9">
        <v>3</v>
      </c>
      <c r="K618" s="9">
        <v>35</v>
      </c>
    </row>
    <row r="619" spans="1:11" s="7" customFormat="1">
      <c r="A619" s="9">
        <v>2434</v>
      </c>
      <c r="B619" s="9">
        <v>9</v>
      </c>
      <c r="C619" s="9">
        <v>15</v>
      </c>
      <c r="D619" s="9">
        <v>9</v>
      </c>
      <c r="E619" s="9">
        <v>6</v>
      </c>
      <c r="F619" s="9">
        <v>2</v>
      </c>
      <c r="G619" s="9">
        <v>51</v>
      </c>
      <c r="H619" s="9">
        <v>7</v>
      </c>
      <c r="I619" s="9">
        <v>27</v>
      </c>
      <c r="J619" s="9">
        <v>4</v>
      </c>
      <c r="K619" s="9">
        <v>48</v>
      </c>
    </row>
    <row r="620" spans="1:11" s="7" customFormat="1">
      <c r="A620" s="9">
        <v>2435</v>
      </c>
      <c r="B620" s="9">
        <v>8</v>
      </c>
      <c r="C620" s="9">
        <v>6</v>
      </c>
      <c r="D620" s="9">
        <v>10</v>
      </c>
      <c r="E620" s="9">
        <v>9</v>
      </c>
      <c r="F620" s="9">
        <v>5</v>
      </c>
      <c r="G620" s="9">
        <v>70</v>
      </c>
      <c r="H620" s="9">
        <v>2</v>
      </c>
      <c r="I620" s="9">
        <v>37</v>
      </c>
      <c r="J620" s="9">
        <v>5</v>
      </c>
      <c r="K620" s="9">
        <v>58</v>
      </c>
    </row>
    <row r="621" spans="1:11" s="7" customFormat="1">
      <c r="A621" s="9">
        <v>2436</v>
      </c>
      <c r="B621" s="9">
        <v>96</v>
      </c>
      <c r="C621" s="9">
        <v>12</v>
      </c>
      <c r="D621" s="9">
        <v>7</v>
      </c>
      <c r="E621" s="9">
        <v>8</v>
      </c>
      <c r="F621" s="9">
        <v>5</v>
      </c>
      <c r="G621" s="9">
        <v>17</v>
      </c>
      <c r="H621" s="9">
        <v>4</v>
      </c>
      <c r="I621" s="9">
        <v>31</v>
      </c>
      <c r="J621" s="9">
        <v>2</v>
      </c>
      <c r="K621" s="9">
        <v>69</v>
      </c>
    </row>
    <row r="622" spans="1:11" s="7" customFormat="1">
      <c r="A622" s="9">
        <v>2437</v>
      </c>
      <c r="B622" s="9">
        <v>22</v>
      </c>
      <c r="C622" s="9">
        <v>7</v>
      </c>
      <c r="D622" s="9">
        <v>5</v>
      </c>
      <c r="E622" s="9">
        <v>5</v>
      </c>
      <c r="F622" s="9">
        <v>0</v>
      </c>
      <c r="G622" s="9">
        <v>9</v>
      </c>
      <c r="H622" s="9">
        <v>0</v>
      </c>
      <c r="I622" s="9">
        <v>9</v>
      </c>
      <c r="J622" s="9">
        <v>1</v>
      </c>
      <c r="K622" s="9">
        <v>48</v>
      </c>
    </row>
    <row r="623" spans="1:11" s="7" customFormat="1">
      <c r="A623" s="9">
        <v>2438</v>
      </c>
      <c r="B623" s="9">
        <v>15</v>
      </c>
      <c r="C623" s="9">
        <v>5</v>
      </c>
      <c r="D623" s="9">
        <v>15</v>
      </c>
      <c r="E623" s="9">
        <v>11</v>
      </c>
      <c r="F623" s="9">
        <v>4</v>
      </c>
      <c r="G623" s="9">
        <v>11</v>
      </c>
      <c r="H623" s="9">
        <v>7</v>
      </c>
      <c r="I623" s="9">
        <v>16</v>
      </c>
      <c r="J623" s="9">
        <v>5</v>
      </c>
      <c r="K623" s="9">
        <v>89</v>
      </c>
    </row>
    <row r="624" spans="1:11" s="7" customFormat="1">
      <c r="A624" s="9">
        <v>2439</v>
      </c>
      <c r="B624" s="9">
        <v>33</v>
      </c>
      <c r="C624" s="9">
        <v>41</v>
      </c>
      <c r="D624" s="9">
        <v>14</v>
      </c>
      <c r="E624" s="9">
        <v>25</v>
      </c>
      <c r="F624" s="9">
        <v>4</v>
      </c>
      <c r="G624" s="9">
        <v>18</v>
      </c>
      <c r="H624" s="9">
        <v>8</v>
      </c>
      <c r="I624" s="9">
        <v>16</v>
      </c>
      <c r="J624" s="9">
        <v>7</v>
      </c>
      <c r="K624" s="9">
        <v>80</v>
      </c>
    </row>
    <row r="625" spans="1:11" s="7" customFormat="1">
      <c r="A625" s="9">
        <v>2440</v>
      </c>
      <c r="B625" s="9">
        <v>6</v>
      </c>
      <c r="C625" s="9">
        <v>9</v>
      </c>
      <c r="D625" s="9">
        <v>29</v>
      </c>
      <c r="E625" s="9">
        <v>10</v>
      </c>
      <c r="F625" s="9">
        <v>2</v>
      </c>
      <c r="G625" s="9">
        <v>34</v>
      </c>
      <c r="H625" s="9">
        <v>4</v>
      </c>
      <c r="I625" s="9">
        <v>12</v>
      </c>
      <c r="J625" s="9">
        <v>3</v>
      </c>
      <c r="K625" s="9">
        <v>71</v>
      </c>
    </row>
    <row r="626" spans="1:11" s="7" customFormat="1">
      <c r="A626" s="9">
        <v>2441</v>
      </c>
      <c r="B626" s="9">
        <v>14</v>
      </c>
      <c r="C626" s="9">
        <v>19</v>
      </c>
      <c r="D626" s="9">
        <v>20</v>
      </c>
      <c r="E626" s="9">
        <v>12</v>
      </c>
      <c r="F626" s="9">
        <v>1</v>
      </c>
      <c r="G626" s="9">
        <v>15</v>
      </c>
      <c r="H626" s="9">
        <v>4</v>
      </c>
      <c r="I626" s="9">
        <v>13</v>
      </c>
      <c r="J626" s="9">
        <v>5</v>
      </c>
      <c r="K626" s="9">
        <v>55</v>
      </c>
    </row>
    <row r="628" spans="1:11" s="7" customFormat="1">
      <c r="A628" s="8" t="s">
        <v>525</v>
      </c>
    </row>
    <row r="629" spans="1:11" s="7" customFormat="1">
      <c r="A629" s="8" t="s">
        <v>0</v>
      </c>
      <c r="B629" s="8" t="s">
        <v>526</v>
      </c>
      <c r="C629" s="8" t="s">
        <v>527</v>
      </c>
      <c r="D629" s="8" t="s">
        <v>528</v>
      </c>
      <c r="E629" s="8" t="s">
        <v>529</v>
      </c>
      <c r="F629" s="8" t="s">
        <v>530</v>
      </c>
    </row>
    <row r="630" spans="1:11" s="7" customFormat="1">
      <c r="A630" s="9">
        <v>2501</v>
      </c>
      <c r="B630" s="9">
        <v>23</v>
      </c>
      <c r="C630" s="9">
        <v>100</v>
      </c>
      <c r="D630" s="9">
        <v>34</v>
      </c>
      <c r="E630" s="9">
        <v>32</v>
      </c>
      <c r="F630" s="9">
        <v>44</v>
      </c>
    </row>
    <row r="631" spans="1:11" s="7" customFormat="1">
      <c r="A631" s="9">
        <v>2502</v>
      </c>
      <c r="B631" s="9">
        <v>13</v>
      </c>
      <c r="C631" s="9">
        <v>90</v>
      </c>
      <c r="D631" s="9">
        <v>55</v>
      </c>
      <c r="E631" s="9">
        <v>38</v>
      </c>
      <c r="F631" s="9">
        <v>47</v>
      </c>
    </row>
    <row r="632" spans="1:11" s="7" customFormat="1">
      <c r="A632" s="9">
        <v>2503</v>
      </c>
      <c r="B632" s="9">
        <v>23</v>
      </c>
      <c r="C632" s="9">
        <v>101</v>
      </c>
      <c r="D632" s="9">
        <v>20</v>
      </c>
      <c r="E632" s="9">
        <v>15</v>
      </c>
      <c r="F632" s="9">
        <v>31</v>
      </c>
    </row>
    <row r="633" spans="1:11" s="7" customFormat="1">
      <c r="A633" s="9">
        <v>2504</v>
      </c>
      <c r="B633" s="9">
        <v>9</v>
      </c>
      <c r="C633" s="9">
        <v>109</v>
      </c>
      <c r="D633" s="9">
        <v>5</v>
      </c>
      <c r="E633" s="9">
        <v>10</v>
      </c>
      <c r="F633" s="9">
        <v>50</v>
      </c>
    </row>
    <row r="634" spans="1:11" s="7" customFormat="1">
      <c r="A634" s="9">
        <v>2505</v>
      </c>
      <c r="B634" s="9">
        <v>22</v>
      </c>
      <c r="C634" s="9">
        <v>100</v>
      </c>
      <c r="D634" s="9">
        <v>40</v>
      </c>
      <c r="E634" s="9">
        <v>30</v>
      </c>
      <c r="F634" s="9">
        <v>48</v>
      </c>
    </row>
    <row r="635" spans="1:11" s="7" customFormat="1">
      <c r="A635" s="9">
        <v>2506</v>
      </c>
      <c r="B635" s="9">
        <v>6</v>
      </c>
      <c r="C635" s="9">
        <v>81</v>
      </c>
      <c r="D635" s="9">
        <v>1</v>
      </c>
      <c r="E635" s="9">
        <v>3</v>
      </c>
      <c r="F635" s="9">
        <v>14</v>
      </c>
    </row>
    <row r="636" spans="1:11" s="7" customFormat="1">
      <c r="A636" s="9">
        <v>2507</v>
      </c>
      <c r="B636" s="9">
        <v>11</v>
      </c>
      <c r="C636" s="9">
        <v>97</v>
      </c>
      <c r="D636" s="9">
        <v>58</v>
      </c>
      <c r="E636" s="9">
        <v>28</v>
      </c>
      <c r="F636" s="9">
        <v>69</v>
      </c>
    </row>
    <row r="637" spans="1:11" s="7" customFormat="1">
      <c r="A637" s="9">
        <v>2508</v>
      </c>
      <c r="B637" s="9">
        <v>24</v>
      </c>
      <c r="C637" s="9">
        <v>109</v>
      </c>
      <c r="D637" s="9">
        <v>36</v>
      </c>
      <c r="E637" s="9">
        <v>44</v>
      </c>
      <c r="F637" s="9">
        <v>48</v>
      </c>
    </row>
    <row r="638" spans="1:11" s="7" customFormat="1">
      <c r="A638" s="9">
        <v>2509</v>
      </c>
      <c r="B638" s="9">
        <v>20</v>
      </c>
      <c r="C638" s="9">
        <v>124</v>
      </c>
      <c r="D638" s="9">
        <v>30</v>
      </c>
      <c r="E638" s="9">
        <v>36</v>
      </c>
      <c r="F638" s="9">
        <v>66</v>
      </c>
    </row>
    <row r="639" spans="1:11" s="7" customFormat="1">
      <c r="A639" s="9">
        <v>2510</v>
      </c>
      <c r="B639" s="9">
        <v>16</v>
      </c>
      <c r="C639" s="9">
        <v>102</v>
      </c>
      <c r="D639" s="9">
        <v>9</v>
      </c>
      <c r="E639" s="9">
        <v>13</v>
      </c>
      <c r="F639" s="9">
        <v>26</v>
      </c>
    </row>
    <row r="640" spans="1:11" s="7" customFormat="1">
      <c r="A640" s="9">
        <v>2511</v>
      </c>
      <c r="B640" s="9">
        <v>16</v>
      </c>
      <c r="C640" s="9">
        <v>86</v>
      </c>
      <c r="D640" s="9">
        <v>62</v>
      </c>
      <c r="E640" s="9">
        <v>34</v>
      </c>
      <c r="F640" s="9">
        <v>73</v>
      </c>
    </row>
    <row r="641" spans="1:6" s="7" customFormat="1">
      <c r="A641" s="9">
        <v>2512</v>
      </c>
      <c r="B641" s="9">
        <v>19</v>
      </c>
      <c r="C641" s="9">
        <v>92</v>
      </c>
      <c r="D641" s="9">
        <v>39</v>
      </c>
      <c r="E641" s="9">
        <v>33</v>
      </c>
      <c r="F641" s="9">
        <v>61</v>
      </c>
    </row>
    <row r="642" spans="1:6" s="7" customFormat="1">
      <c r="A642" s="9">
        <v>2513</v>
      </c>
      <c r="B642" s="9">
        <v>30</v>
      </c>
      <c r="C642" s="9">
        <v>120</v>
      </c>
      <c r="D642" s="9">
        <v>26</v>
      </c>
      <c r="E642" s="9">
        <v>19</v>
      </c>
      <c r="F642" s="9">
        <v>79</v>
      </c>
    </row>
    <row r="643" spans="1:6" s="7" customFormat="1">
      <c r="A643" s="9">
        <v>2514</v>
      </c>
      <c r="B643" s="9">
        <v>12</v>
      </c>
      <c r="C643" s="9">
        <v>131</v>
      </c>
      <c r="D643" s="9">
        <v>8</v>
      </c>
      <c r="E643" s="9">
        <v>19</v>
      </c>
      <c r="F643" s="9">
        <v>11</v>
      </c>
    </row>
    <row r="644" spans="1:6" s="7" customFormat="1">
      <c r="A644" s="9">
        <v>2515</v>
      </c>
      <c r="B644" s="9">
        <v>13</v>
      </c>
      <c r="C644" s="9">
        <v>162</v>
      </c>
      <c r="D644" s="9">
        <v>37</v>
      </c>
      <c r="E644" s="9">
        <v>15</v>
      </c>
      <c r="F644" s="9">
        <v>36</v>
      </c>
    </row>
    <row r="645" spans="1:6" s="7" customFormat="1">
      <c r="A645" s="9">
        <v>2516</v>
      </c>
      <c r="B645" s="9">
        <v>35</v>
      </c>
      <c r="C645" s="9">
        <v>79</v>
      </c>
      <c r="D645" s="9">
        <v>0</v>
      </c>
      <c r="E645" s="9">
        <v>15</v>
      </c>
      <c r="F645" s="9">
        <v>30</v>
      </c>
    </row>
    <row r="646" spans="1:6" s="7" customFormat="1">
      <c r="A646" s="9">
        <v>2517</v>
      </c>
      <c r="B646" s="9">
        <v>25</v>
      </c>
      <c r="C646" s="9">
        <v>132</v>
      </c>
      <c r="D646" s="9">
        <v>39</v>
      </c>
      <c r="E646" s="9">
        <v>39</v>
      </c>
      <c r="F646" s="9">
        <v>54</v>
      </c>
    </row>
    <row r="647" spans="1:6" s="7" customFormat="1">
      <c r="A647" s="9">
        <v>2518</v>
      </c>
      <c r="B647" s="9">
        <v>12</v>
      </c>
      <c r="C647" s="9">
        <v>220</v>
      </c>
      <c r="D647" s="9">
        <v>8</v>
      </c>
      <c r="E647" s="9">
        <v>12</v>
      </c>
      <c r="F647" s="9">
        <v>40</v>
      </c>
    </row>
    <row r="648" spans="1:6" s="7" customFormat="1">
      <c r="A648" s="9">
        <v>2519</v>
      </c>
      <c r="B648" s="9">
        <v>17</v>
      </c>
      <c r="C648" s="9">
        <v>106</v>
      </c>
      <c r="D648" s="9">
        <v>50</v>
      </c>
      <c r="E648" s="9">
        <v>27</v>
      </c>
      <c r="F648" s="9">
        <v>68</v>
      </c>
    </row>
    <row r="649" spans="1:6" s="7" customFormat="1">
      <c r="A649" s="9">
        <v>2520</v>
      </c>
      <c r="B649" s="9">
        <v>17</v>
      </c>
      <c r="C649" s="9">
        <v>143</v>
      </c>
      <c r="D649" s="9">
        <v>2</v>
      </c>
      <c r="E649" s="9">
        <v>20</v>
      </c>
      <c r="F649" s="9">
        <v>4</v>
      </c>
    </row>
    <row r="650" spans="1:6" s="7" customFormat="1">
      <c r="A650" s="9">
        <v>2521</v>
      </c>
      <c r="B650" s="9">
        <v>29</v>
      </c>
      <c r="C650" s="9">
        <v>156</v>
      </c>
      <c r="D650" s="9">
        <v>11</v>
      </c>
      <c r="E650" s="9">
        <v>23</v>
      </c>
      <c r="F650" s="9">
        <v>17</v>
      </c>
    </row>
    <row r="651" spans="1:6" s="7" customFormat="1">
      <c r="A651" s="9">
        <v>2522</v>
      </c>
      <c r="B651" s="9">
        <v>30</v>
      </c>
      <c r="C651" s="9">
        <v>103</v>
      </c>
      <c r="D651" s="9">
        <v>43</v>
      </c>
      <c r="E651" s="9">
        <v>25</v>
      </c>
      <c r="F651" s="9">
        <v>49</v>
      </c>
    </row>
    <row r="652" spans="1:6" s="7" customFormat="1">
      <c r="A652" s="9">
        <v>2523</v>
      </c>
      <c r="B652" s="9">
        <v>12</v>
      </c>
      <c r="C652" s="9">
        <v>117</v>
      </c>
      <c r="D652" s="9">
        <v>58</v>
      </c>
      <c r="E652" s="9">
        <v>28</v>
      </c>
      <c r="F652" s="9">
        <v>80</v>
      </c>
    </row>
    <row r="653" spans="1:6" s="7" customFormat="1">
      <c r="A653" s="9">
        <v>2524</v>
      </c>
      <c r="B653" s="9">
        <v>12</v>
      </c>
      <c r="C653" s="9">
        <v>100</v>
      </c>
      <c r="D653" s="9">
        <v>56</v>
      </c>
      <c r="E653" s="9">
        <v>23</v>
      </c>
      <c r="F653" s="9">
        <v>72</v>
      </c>
    </row>
    <row r="654" spans="1:6" s="7" customFormat="1">
      <c r="A654" s="9">
        <v>2525</v>
      </c>
      <c r="B654" s="9">
        <v>21</v>
      </c>
      <c r="C654" s="9">
        <v>189</v>
      </c>
      <c r="D654" s="9">
        <v>10</v>
      </c>
      <c r="E654" s="9">
        <v>17</v>
      </c>
      <c r="F654" s="9">
        <v>15</v>
      </c>
    </row>
    <row r="655" spans="1:6" s="7" customFormat="1">
      <c r="A655" s="9">
        <v>2526</v>
      </c>
      <c r="B655" s="9">
        <v>33</v>
      </c>
      <c r="C655" s="9">
        <v>109</v>
      </c>
      <c r="D655" s="9">
        <v>39</v>
      </c>
      <c r="E655" s="9">
        <v>29</v>
      </c>
      <c r="F655" s="9">
        <v>53</v>
      </c>
    </row>
    <row r="656" spans="1:6" s="7" customFormat="1">
      <c r="A656" s="9">
        <v>2527</v>
      </c>
      <c r="B656" s="9">
        <v>26</v>
      </c>
      <c r="C656" s="9">
        <v>89</v>
      </c>
      <c r="D656" s="9">
        <v>13</v>
      </c>
      <c r="E656" s="9">
        <v>11</v>
      </c>
      <c r="F656" s="9">
        <v>19</v>
      </c>
    </row>
    <row r="657" spans="1:6" s="7" customFormat="1">
      <c r="A657" s="9">
        <v>2528</v>
      </c>
      <c r="B657" s="9">
        <v>15</v>
      </c>
      <c r="C657" s="9">
        <v>105</v>
      </c>
      <c r="D657" s="9">
        <v>54</v>
      </c>
      <c r="E657" s="9">
        <v>36</v>
      </c>
      <c r="F657" s="9">
        <v>60</v>
      </c>
    </row>
    <row r="658" spans="1:6" s="7" customFormat="1">
      <c r="A658" s="9">
        <v>2529</v>
      </c>
      <c r="B658" s="9">
        <v>16</v>
      </c>
      <c r="C658" s="9">
        <v>186</v>
      </c>
      <c r="D658" s="9">
        <v>9</v>
      </c>
      <c r="E658" s="9">
        <v>22</v>
      </c>
      <c r="F658" s="9">
        <v>13</v>
      </c>
    </row>
    <row r="659" spans="1:6" s="7" customFormat="1">
      <c r="A659" s="9">
        <v>2530</v>
      </c>
      <c r="B659" s="9">
        <v>23</v>
      </c>
      <c r="C659" s="9">
        <v>116</v>
      </c>
      <c r="D659" s="9">
        <v>33</v>
      </c>
      <c r="E659" s="9">
        <v>28</v>
      </c>
      <c r="F659" s="9">
        <v>36</v>
      </c>
    </row>
    <row r="660" spans="1:6" s="7" customFormat="1">
      <c r="A660" s="9">
        <v>2531</v>
      </c>
      <c r="B660" s="9">
        <v>20</v>
      </c>
      <c r="C660" s="9">
        <v>110</v>
      </c>
      <c r="D660" s="9">
        <v>4</v>
      </c>
      <c r="E660" s="9">
        <v>12</v>
      </c>
      <c r="F660" s="9">
        <v>25</v>
      </c>
    </row>
    <row r="661" spans="1:6" s="7" customFormat="1">
      <c r="A661" s="9">
        <v>2532</v>
      </c>
      <c r="B661" s="9">
        <v>14</v>
      </c>
      <c r="C661" s="9">
        <v>147</v>
      </c>
      <c r="D661" s="9">
        <v>18</v>
      </c>
      <c r="E661" s="9">
        <v>12</v>
      </c>
      <c r="F661" s="9">
        <v>45</v>
      </c>
    </row>
    <row r="663" spans="1:6" s="7" customFormat="1">
      <c r="A663" s="8" t="s">
        <v>531</v>
      </c>
    </row>
    <row r="664" spans="1:6" s="7" customFormat="1">
      <c r="A664" s="8" t="s">
        <v>0</v>
      </c>
      <c r="B664" s="8" t="s">
        <v>532</v>
      </c>
      <c r="C664" s="8" t="s">
        <v>533</v>
      </c>
      <c r="D664" s="8" t="s">
        <v>534</v>
      </c>
    </row>
    <row r="665" spans="1:6" s="7" customFormat="1">
      <c r="A665" s="9">
        <v>2601</v>
      </c>
      <c r="B665" s="9">
        <v>71</v>
      </c>
      <c r="C665" s="9">
        <v>23</v>
      </c>
      <c r="D665" s="9">
        <v>64</v>
      </c>
    </row>
    <row r="666" spans="1:6" s="7" customFormat="1">
      <c r="A666" s="9">
        <v>2602</v>
      </c>
      <c r="B666" s="9">
        <v>80</v>
      </c>
      <c r="C666" s="9">
        <v>37</v>
      </c>
      <c r="D666" s="9">
        <v>49</v>
      </c>
    </row>
    <row r="667" spans="1:6" s="7" customFormat="1">
      <c r="A667" s="9">
        <v>2603</v>
      </c>
      <c r="B667" s="9">
        <v>68</v>
      </c>
      <c r="C667" s="9">
        <v>23</v>
      </c>
      <c r="D667" s="9">
        <v>67</v>
      </c>
    </row>
    <row r="668" spans="1:6" s="7" customFormat="1">
      <c r="A668" s="9">
        <v>2604</v>
      </c>
      <c r="B668" s="9">
        <v>102</v>
      </c>
      <c r="C668" s="9">
        <v>11</v>
      </c>
      <c r="D668" s="9">
        <v>26</v>
      </c>
    </row>
    <row r="669" spans="1:6" s="7" customFormat="1">
      <c r="A669" s="9">
        <v>2605</v>
      </c>
      <c r="B669" s="9">
        <v>68</v>
      </c>
      <c r="C669" s="9">
        <v>23</v>
      </c>
      <c r="D669" s="9">
        <v>54</v>
      </c>
    </row>
    <row r="670" spans="1:6" s="7" customFormat="1">
      <c r="A670" s="9">
        <v>2606</v>
      </c>
      <c r="B670" s="9">
        <v>102</v>
      </c>
      <c r="C670" s="9">
        <v>24</v>
      </c>
      <c r="D670" s="9">
        <v>36</v>
      </c>
    </row>
    <row r="671" spans="1:6" s="7" customFormat="1">
      <c r="A671" s="9">
        <v>2607</v>
      </c>
      <c r="B671" s="9">
        <v>33</v>
      </c>
      <c r="C671" s="9">
        <v>11</v>
      </c>
      <c r="D671" s="9">
        <v>74</v>
      </c>
    </row>
    <row r="672" spans="1:6" s="7" customFormat="1">
      <c r="A672" s="9">
        <v>2608</v>
      </c>
      <c r="B672" s="9">
        <v>54</v>
      </c>
      <c r="C672" s="9">
        <v>8</v>
      </c>
      <c r="D672" s="9">
        <v>19</v>
      </c>
    </row>
    <row r="673" spans="1:4" s="7" customFormat="1">
      <c r="A673" s="9">
        <v>2609</v>
      </c>
      <c r="B673" s="9">
        <v>96</v>
      </c>
      <c r="C673" s="9">
        <v>23</v>
      </c>
      <c r="D673" s="9">
        <v>43</v>
      </c>
    </row>
    <row r="674" spans="1:4" s="7" customFormat="1">
      <c r="A674" s="9">
        <v>2610</v>
      </c>
      <c r="B674" s="9">
        <v>61</v>
      </c>
      <c r="C674" s="9">
        <v>26</v>
      </c>
      <c r="D674" s="9">
        <v>60</v>
      </c>
    </row>
    <row r="675" spans="1:4" s="7" customFormat="1">
      <c r="A675" s="9">
        <v>2611</v>
      </c>
      <c r="B675" s="9">
        <v>103</v>
      </c>
      <c r="C675" s="9">
        <v>13</v>
      </c>
      <c r="D675" s="9">
        <v>57</v>
      </c>
    </row>
    <row r="676" spans="1:4" s="7" customFormat="1">
      <c r="A676" s="9">
        <v>2612</v>
      </c>
      <c r="B676" s="9">
        <v>91</v>
      </c>
      <c r="C676" s="9">
        <v>19</v>
      </c>
      <c r="D676" s="9">
        <v>56</v>
      </c>
    </row>
    <row r="677" spans="1:4" s="7" customFormat="1">
      <c r="A677" s="9">
        <v>2613</v>
      </c>
      <c r="B677" s="9">
        <v>61</v>
      </c>
      <c r="C677" s="9">
        <v>17</v>
      </c>
      <c r="D677" s="9">
        <v>27</v>
      </c>
    </row>
    <row r="678" spans="1:4" s="7" customFormat="1">
      <c r="A678" s="9">
        <v>2614</v>
      </c>
      <c r="B678" s="9">
        <v>48</v>
      </c>
      <c r="C678" s="9">
        <v>14</v>
      </c>
      <c r="D678" s="9">
        <v>47</v>
      </c>
    </row>
    <row r="679" spans="1:4" s="7" customFormat="1">
      <c r="A679" s="9">
        <v>2615</v>
      </c>
      <c r="B679" s="9">
        <v>47</v>
      </c>
      <c r="C679" s="9">
        <v>8</v>
      </c>
      <c r="D679" s="9">
        <v>26</v>
      </c>
    </row>
    <row r="680" spans="1:4" s="7" customFormat="1">
      <c r="A680" s="9">
        <v>2616</v>
      </c>
      <c r="B680" s="9">
        <v>68</v>
      </c>
      <c r="C680" s="9">
        <v>8</v>
      </c>
      <c r="D680" s="9">
        <v>17</v>
      </c>
    </row>
    <row r="681" spans="1:4" s="7" customFormat="1">
      <c r="A681" s="9">
        <v>2617</v>
      </c>
      <c r="B681" s="9">
        <v>73</v>
      </c>
      <c r="C681" s="9">
        <v>21</v>
      </c>
      <c r="D681" s="9">
        <v>61</v>
      </c>
    </row>
    <row r="682" spans="1:4" s="7" customFormat="1">
      <c r="A682" s="9">
        <v>2618</v>
      </c>
      <c r="B682" s="9">
        <v>100</v>
      </c>
      <c r="C682" s="9">
        <v>9</v>
      </c>
      <c r="D682" s="9">
        <v>41</v>
      </c>
    </row>
    <row r="683" spans="1:4" s="7" customFormat="1">
      <c r="A683" s="9">
        <v>2619</v>
      </c>
      <c r="B683" s="9">
        <v>67</v>
      </c>
      <c r="C683" s="9">
        <v>6</v>
      </c>
      <c r="D683" s="9">
        <v>23</v>
      </c>
    </row>
    <row r="684" spans="1:4" s="7" customFormat="1">
      <c r="A684" s="9">
        <v>2620</v>
      </c>
      <c r="B684" s="9">
        <v>91</v>
      </c>
      <c r="C684" s="9">
        <v>15</v>
      </c>
      <c r="D684" s="9">
        <v>56</v>
      </c>
    </row>
    <row r="685" spans="1:4" s="7" customFormat="1">
      <c r="A685" s="9">
        <v>2621</v>
      </c>
      <c r="B685" s="9">
        <v>96</v>
      </c>
      <c r="C685" s="9">
        <v>32</v>
      </c>
      <c r="D685" s="9">
        <v>81</v>
      </c>
    </row>
    <row r="686" spans="1:4" s="7" customFormat="1">
      <c r="A686" s="9">
        <v>2622</v>
      </c>
      <c r="B686" s="9">
        <v>69</v>
      </c>
      <c r="C686" s="9">
        <v>15</v>
      </c>
      <c r="D686" s="9">
        <v>21</v>
      </c>
    </row>
    <row r="687" spans="1:4" s="7" customFormat="1">
      <c r="A687" s="9">
        <v>2623</v>
      </c>
      <c r="B687" s="9">
        <v>74</v>
      </c>
      <c r="C687" s="9">
        <v>6</v>
      </c>
      <c r="D687" s="9">
        <v>26</v>
      </c>
    </row>
    <row r="688" spans="1:4" s="7" customFormat="1">
      <c r="A688" s="9">
        <v>2624</v>
      </c>
      <c r="B688" s="9">
        <v>100</v>
      </c>
      <c r="C688" s="9">
        <v>3</v>
      </c>
      <c r="D688" s="9">
        <v>54</v>
      </c>
    </row>
    <row r="689" spans="1:4" s="7" customFormat="1">
      <c r="A689" s="9">
        <v>2625</v>
      </c>
      <c r="B689" s="9">
        <v>80</v>
      </c>
      <c r="C689" s="9">
        <v>29</v>
      </c>
      <c r="D689" s="9">
        <v>50</v>
      </c>
    </row>
    <row r="690" spans="1:4" s="7" customFormat="1">
      <c r="A690" s="9">
        <v>2626</v>
      </c>
      <c r="B690" s="9">
        <v>30</v>
      </c>
      <c r="C690" s="9">
        <v>16</v>
      </c>
      <c r="D690" s="9">
        <v>44</v>
      </c>
    </row>
    <row r="691" spans="1:4" s="7" customFormat="1">
      <c r="A691" s="9">
        <v>2627</v>
      </c>
      <c r="B691" s="9">
        <v>83</v>
      </c>
      <c r="C691" s="9">
        <v>50</v>
      </c>
      <c r="D691" s="9">
        <v>49</v>
      </c>
    </row>
    <row r="692" spans="1:4" s="7" customFormat="1">
      <c r="A692" s="9">
        <v>2628</v>
      </c>
      <c r="B692" s="9">
        <v>82</v>
      </c>
      <c r="C692" s="9">
        <v>51</v>
      </c>
      <c r="D692" s="9">
        <v>83</v>
      </c>
    </row>
    <row r="693" spans="1:4" s="7" customFormat="1">
      <c r="A693" s="9">
        <v>2629</v>
      </c>
      <c r="B693" s="9">
        <v>44</v>
      </c>
      <c r="C693" s="9">
        <v>1</v>
      </c>
      <c r="D693" s="9">
        <v>41</v>
      </c>
    </row>
    <row r="694" spans="1:4" s="7" customFormat="1">
      <c r="A694" s="9">
        <v>2630</v>
      </c>
      <c r="B694" s="9">
        <v>65</v>
      </c>
      <c r="C694" s="9">
        <v>18</v>
      </c>
      <c r="D694" s="9">
        <v>47</v>
      </c>
    </row>
    <row r="695" spans="1:4" s="7" customFormat="1">
      <c r="A695" s="9">
        <v>2631</v>
      </c>
      <c r="B695" s="9">
        <v>75</v>
      </c>
      <c r="C695" s="9">
        <v>10</v>
      </c>
      <c r="D695" s="9">
        <v>12</v>
      </c>
    </row>
    <row r="696" spans="1:4" s="7" customFormat="1">
      <c r="A696" s="9">
        <v>2632</v>
      </c>
      <c r="B696" s="9">
        <v>65</v>
      </c>
      <c r="C696" s="9">
        <v>33</v>
      </c>
      <c r="D696" s="9">
        <v>68</v>
      </c>
    </row>
    <row r="697" spans="1:4" s="7" customFormat="1">
      <c r="A697" s="9">
        <v>2633</v>
      </c>
      <c r="B697" s="9">
        <v>89</v>
      </c>
      <c r="C697" s="9">
        <v>12</v>
      </c>
      <c r="D697" s="9">
        <v>60</v>
      </c>
    </row>
    <row r="698" spans="1:4" s="7" customFormat="1">
      <c r="A698" s="9">
        <v>2634</v>
      </c>
      <c r="B698" s="9">
        <v>96</v>
      </c>
      <c r="C698" s="9">
        <v>22</v>
      </c>
      <c r="D698" s="9">
        <v>72</v>
      </c>
    </row>
    <row r="699" spans="1:4" s="7" customFormat="1">
      <c r="A699" s="9">
        <v>2635</v>
      </c>
      <c r="B699" s="9">
        <v>104</v>
      </c>
      <c r="C699" s="9">
        <v>20</v>
      </c>
      <c r="D699" s="9">
        <v>60</v>
      </c>
    </row>
    <row r="700" spans="1:4" s="7" customFormat="1">
      <c r="A700" s="9">
        <v>2636</v>
      </c>
      <c r="B700" s="9">
        <v>52</v>
      </c>
      <c r="C700" s="9">
        <v>27</v>
      </c>
      <c r="D700" s="9">
        <v>64</v>
      </c>
    </row>
    <row r="701" spans="1:4" s="7" customFormat="1">
      <c r="A701" s="9">
        <v>2637</v>
      </c>
      <c r="B701" s="9">
        <v>76</v>
      </c>
      <c r="C701" s="9">
        <v>8</v>
      </c>
      <c r="D701" s="9">
        <v>64</v>
      </c>
    </row>
    <row r="702" spans="1:4" s="7" customFormat="1">
      <c r="A702" s="9">
        <v>2638</v>
      </c>
      <c r="B702" s="9">
        <v>60</v>
      </c>
      <c r="C702" s="9">
        <v>6</v>
      </c>
      <c r="D702" s="9">
        <v>34</v>
      </c>
    </row>
    <row r="703" spans="1:4" s="7" customFormat="1">
      <c r="A703" s="9">
        <v>2639</v>
      </c>
      <c r="B703" s="9">
        <v>63</v>
      </c>
      <c r="C703" s="9">
        <v>28</v>
      </c>
      <c r="D703" s="9">
        <v>75</v>
      </c>
    </row>
    <row r="704" spans="1:4" s="7" customFormat="1">
      <c r="A704" s="9">
        <v>2640</v>
      </c>
      <c r="B704" s="9">
        <v>40</v>
      </c>
      <c r="C704" s="9">
        <v>12</v>
      </c>
      <c r="D704" s="9">
        <v>24</v>
      </c>
    </row>
    <row r="705" spans="1:4" s="7" customFormat="1">
      <c r="A705" s="9">
        <v>2641</v>
      </c>
      <c r="B705" s="9">
        <v>92</v>
      </c>
      <c r="C705" s="9">
        <v>54</v>
      </c>
      <c r="D705" s="9">
        <v>58</v>
      </c>
    </row>
    <row r="706" spans="1:4" s="7" customFormat="1">
      <c r="A706" s="9">
        <v>2642</v>
      </c>
      <c r="B706" s="9">
        <v>58</v>
      </c>
      <c r="C706" s="9">
        <v>21</v>
      </c>
      <c r="D706" s="9">
        <v>56</v>
      </c>
    </row>
    <row r="707" spans="1:4" s="7" customFormat="1">
      <c r="A707" s="9">
        <v>2643</v>
      </c>
      <c r="B707" s="9">
        <v>53</v>
      </c>
      <c r="C707" s="9">
        <v>12</v>
      </c>
      <c r="D707" s="9">
        <v>26</v>
      </c>
    </row>
    <row r="708" spans="1:4" s="7" customFormat="1">
      <c r="A708" s="9">
        <v>2644</v>
      </c>
      <c r="B708" s="9">
        <v>67</v>
      </c>
      <c r="C708" s="9">
        <v>12</v>
      </c>
      <c r="D708" s="9">
        <v>17</v>
      </c>
    </row>
    <row r="709" spans="1:4" s="7" customFormat="1">
      <c r="A709" s="9">
        <v>2645</v>
      </c>
      <c r="B709" s="9">
        <v>36</v>
      </c>
      <c r="C709" s="9">
        <v>10</v>
      </c>
      <c r="D709" s="9">
        <v>12</v>
      </c>
    </row>
    <row r="710" spans="1:4" s="7" customFormat="1">
      <c r="A710" s="9">
        <v>2646</v>
      </c>
      <c r="B710" s="9">
        <v>40</v>
      </c>
      <c r="C710" s="9">
        <v>22</v>
      </c>
      <c r="D710" s="9">
        <v>33</v>
      </c>
    </row>
    <row r="711" spans="1:4" s="7" customFormat="1">
      <c r="A711" s="9">
        <v>2647</v>
      </c>
      <c r="B711" s="9">
        <v>69</v>
      </c>
      <c r="C711" s="9">
        <v>14</v>
      </c>
      <c r="D711" s="9">
        <v>33</v>
      </c>
    </row>
    <row r="712" spans="1:4" s="7" customFormat="1">
      <c r="A712" s="9">
        <v>2648</v>
      </c>
      <c r="B712" s="9">
        <v>53</v>
      </c>
      <c r="C712" s="9">
        <v>31</v>
      </c>
      <c r="D712" s="9">
        <v>63</v>
      </c>
    </row>
    <row r="713" spans="1:4" s="7" customFormat="1">
      <c r="A713" s="9">
        <v>2649</v>
      </c>
      <c r="B713" s="9">
        <v>71</v>
      </c>
      <c r="C713" s="9">
        <v>5</v>
      </c>
      <c r="D713" s="9">
        <v>18</v>
      </c>
    </row>
    <row r="715" spans="1:4" s="7" customFormat="1">
      <c r="A715" s="8" t="s">
        <v>535</v>
      </c>
    </row>
    <row r="716" spans="1:4" s="7" customFormat="1">
      <c r="A716" s="8" t="s">
        <v>0</v>
      </c>
      <c r="B716" s="8" t="s">
        <v>536</v>
      </c>
      <c r="C716" s="8" t="s">
        <v>537</v>
      </c>
    </row>
    <row r="717" spans="1:4" s="7" customFormat="1">
      <c r="A717" s="9">
        <v>2701</v>
      </c>
      <c r="B717" s="9">
        <v>53</v>
      </c>
      <c r="C717" s="9">
        <v>89</v>
      </c>
    </row>
    <row r="718" spans="1:4" s="7" customFormat="1">
      <c r="A718" s="9">
        <v>2702</v>
      </c>
      <c r="B718" s="9">
        <v>68</v>
      </c>
      <c r="C718" s="9">
        <v>184</v>
      </c>
    </row>
    <row r="719" spans="1:4" s="7" customFormat="1">
      <c r="A719" s="9">
        <v>2703</v>
      </c>
      <c r="B719" s="9">
        <v>30</v>
      </c>
      <c r="C719" s="9">
        <v>85</v>
      </c>
    </row>
    <row r="720" spans="1:4" s="7" customFormat="1">
      <c r="A720" s="9">
        <v>2704</v>
      </c>
      <c r="B720" s="9">
        <v>31</v>
      </c>
      <c r="C720" s="9">
        <v>77</v>
      </c>
    </row>
    <row r="721" spans="1:3" s="7" customFormat="1">
      <c r="A721" s="9">
        <v>2705</v>
      </c>
      <c r="B721" s="9">
        <v>40</v>
      </c>
      <c r="C721" s="9">
        <v>113</v>
      </c>
    </row>
    <row r="722" spans="1:3" s="7" customFormat="1">
      <c r="A722" s="9">
        <v>2706</v>
      </c>
      <c r="B722" s="9">
        <v>58</v>
      </c>
      <c r="C722" s="9">
        <v>108</v>
      </c>
    </row>
    <row r="723" spans="1:3" s="7" customFormat="1">
      <c r="A723" s="9">
        <v>2707</v>
      </c>
      <c r="B723" s="9">
        <v>92</v>
      </c>
      <c r="C723" s="9">
        <v>122</v>
      </c>
    </row>
    <row r="724" spans="1:3" s="7" customFormat="1">
      <c r="A724" s="9">
        <v>2708</v>
      </c>
      <c r="B724" s="9">
        <v>31</v>
      </c>
      <c r="C724" s="9">
        <v>127</v>
      </c>
    </row>
    <row r="725" spans="1:3" s="7" customFormat="1">
      <c r="A725" s="9">
        <v>2709</v>
      </c>
      <c r="B725" s="9">
        <v>53</v>
      </c>
      <c r="C725" s="9">
        <v>41</v>
      </c>
    </row>
    <row r="726" spans="1:3" s="7" customFormat="1">
      <c r="A726" s="9">
        <v>2710</v>
      </c>
      <c r="B726" s="9">
        <v>41</v>
      </c>
      <c r="C726" s="9">
        <v>218</v>
      </c>
    </row>
    <row r="727" spans="1:3" s="7" customFormat="1">
      <c r="A727" s="9">
        <v>2711</v>
      </c>
      <c r="B727" s="9">
        <v>43</v>
      </c>
      <c r="C727" s="9">
        <v>93</v>
      </c>
    </row>
    <row r="728" spans="1:3" s="7" customFormat="1">
      <c r="A728" s="9">
        <v>2712</v>
      </c>
      <c r="B728" s="9">
        <v>52</v>
      </c>
      <c r="C728" s="9">
        <v>57</v>
      </c>
    </row>
    <row r="729" spans="1:3" s="7" customFormat="1">
      <c r="A729" s="9">
        <v>2713</v>
      </c>
      <c r="B729" s="9">
        <v>59</v>
      </c>
      <c r="C729" s="9">
        <v>265</v>
      </c>
    </row>
    <row r="730" spans="1:3" s="7" customFormat="1">
      <c r="A730" s="9">
        <v>2714</v>
      </c>
      <c r="B730" s="9">
        <v>17</v>
      </c>
      <c r="C730" s="9">
        <v>87</v>
      </c>
    </row>
    <row r="731" spans="1:3" s="7" customFormat="1">
      <c r="A731" s="9">
        <v>2715</v>
      </c>
      <c r="B731" s="9">
        <v>30</v>
      </c>
      <c r="C731" s="9">
        <v>105</v>
      </c>
    </row>
    <row r="732" spans="1:3" s="7" customFormat="1">
      <c r="A732" s="9">
        <v>2716</v>
      </c>
      <c r="B732" s="9">
        <v>70</v>
      </c>
      <c r="C732" s="9">
        <v>80</v>
      </c>
    </row>
    <row r="733" spans="1:3" s="7" customFormat="1">
      <c r="A733" s="9">
        <v>2717</v>
      </c>
      <c r="B733" s="9">
        <v>42</v>
      </c>
      <c r="C733" s="9">
        <v>159</v>
      </c>
    </row>
    <row r="734" spans="1:3" s="7" customFormat="1">
      <c r="A734" s="9">
        <v>2718</v>
      </c>
      <c r="B734" s="9">
        <v>34</v>
      </c>
      <c r="C734" s="9">
        <v>137</v>
      </c>
    </row>
    <row r="735" spans="1:3" s="7" customFormat="1">
      <c r="A735" s="9">
        <v>2719</v>
      </c>
      <c r="B735" s="9">
        <v>38</v>
      </c>
      <c r="C735" s="9">
        <v>103</v>
      </c>
    </row>
    <row r="736" spans="1:3" s="7" customFormat="1">
      <c r="A736" s="9">
        <v>2720</v>
      </c>
      <c r="B736" s="9">
        <v>26</v>
      </c>
      <c r="C736" s="9">
        <v>107</v>
      </c>
    </row>
    <row r="737" spans="1:3" s="7" customFormat="1">
      <c r="A737" s="9">
        <v>2721</v>
      </c>
      <c r="B737" s="9">
        <v>73</v>
      </c>
      <c r="C737" s="9">
        <v>80</v>
      </c>
    </row>
    <row r="738" spans="1:3" s="7" customFormat="1">
      <c r="A738" s="9">
        <v>2722</v>
      </c>
      <c r="B738" s="9">
        <v>18</v>
      </c>
      <c r="C738" s="9">
        <v>110</v>
      </c>
    </row>
    <row r="739" spans="1:3" s="7" customFormat="1">
      <c r="A739" s="9">
        <v>2723</v>
      </c>
      <c r="B739" s="9">
        <v>24</v>
      </c>
      <c r="C739" s="9">
        <v>148</v>
      </c>
    </row>
    <row r="740" spans="1:3" s="7" customFormat="1">
      <c r="A740" s="9">
        <v>2724</v>
      </c>
      <c r="B740" s="9">
        <v>36</v>
      </c>
      <c r="C740" s="9">
        <v>105</v>
      </c>
    </row>
    <row r="741" spans="1:3" s="7" customFormat="1">
      <c r="A741" s="9">
        <v>2725</v>
      </c>
      <c r="B741" s="9">
        <v>43</v>
      </c>
      <c r="C741" s="9">
        <v>127</v>
      </c>
    </row>
    <row r="742" spans="1:3" s="7" customFormat="1">
      <c r="A742" s="9">
        <v>2726</v>
      </c>
      <c r="B742" s="9">
        <v>45</v>
      </c>
      <c r="C742" s="9">
        <v>155</v>
      </c>
    </row>
    <row r="743" spans="1:3" s="7" customFormat="1">
      <c r="A743" s="9">
        <v>2727</v>
      </c>
      <c r="B743" s="9">
        <v>32</v>
      </c>
      <c r="C743" s="9">
        <v>160</v>
      </c>
    </row>
    <row r="744" spans="1:3" s="7" customFormat="1">
      <c r="A744" s="9">
        <v>2728</v>
      </c>
      <c r="B744" s="9">
        <v>29</v>
      </c>
      <c r="C744" s="9">
        <v>84</v>
      </c>
    </row>
    <row r="745" spans="1:3" s="7" customFormat="1">
      <c r="A745" s="9">
        <v>2729</v>
      </c>
      <c r="B745" s="9">
        <v>37</v>
      </c>
      <c r="C745" s="9">
        <v>109</v>
      </c>
    </row>
    <row r="746" spans="1:3" s="7" customFormat="1">
      <c r="A746" s="9">
        <v>2730</v>
      </c>
      <c r="B746" s="9">
        <v>21</v>
      </c>
      <c r="C746" s="9">
        <v>102</v>
      </c>
    </row>
    <row r="747" spans="1:3" s="7" customFormat="1">
      <c r="A747" s="9">
        <v>2731</v>
      </c>
      <c r="B747" s="9">
        <v>38</v>
      </c>
      <c r="C747" s="9">
        <v>121</v>
      </c>
    </row>
    <row r="748" spans="1:3" s="7" customFormat="1">
      <c r="A748" s="9">
        <v>2732</v>
      </c>
      <c r="B748" s="9">
        <v>31</v>
      </c>
      <c r="C748" s="9">
        <v>124</v>
      </c>
    </row>
    <row r="749" spans="1:3" s="7" customFormat="1">
      <c r="A749" s="9">
        <v>2733</v>
      </c>
      <c r="B749" s="9">
        <v>55</v>
      </c>
      <c r="C749" s="9">
        <v>100</v>
      </c>
    </row>
    <row r="750" spans="1:3" s="7" customFormat="1">
      <c r="A750" s="9">
        <v>2734</v>
      </c>
      <c r="B750" s="9">
        <v>31</v>
      </c>
      <c r="C750" s="9">
        <v>174</v>
      </c>
    </row>
    <row r="751" spans="1:3" s="7" customFormat="1">
      <c r="A751" s="9">
        <v>2735</v>
      </c>
      <c r="B751" s="9">
        <v>59</v>
      </c>
      <c r="C751" s="9">
        <v>100</v>
      </c>
    </row>
    <row r="752" spans="1:3" s="7" customFormat="1">
      <c r="A752" s="9">
        <v>2736</v>
      </c>
      <c r="B752" s="9">
        <v>33</v>
      </c>
      <c r="C752" s="9">
        <v>103</v>
      </c>
    </row>
    <row r="753" spans="1:3" s="7" customFormat="1">
      <c r="A753" s="9">
        <v>2737</v>
      </c>
      <c r="B753" s="9">
        <v>56</v>
      </c>
      <c r="C753" s="9">
        <v>195</v>
      </c>
    </row>
    <row r="754" spans="1:3" s="7" customFormat="1">
      <c r="A754" s="9">
        <v>2738</v>
      </c>
      <c r="B754" s="9">
        <v>74</v>
      </c>
      <c r="C754" s="9">
        <v>257</v>
      </c>
    </row>
    <row r="755" spans="1:3" s="7" customFormat="1">
      <c r="A755" s="9">
        <v>2739</v>
      </c>
      <c r="B755" s="9">
        <v>41</v>
      </c>
      <c r="C755" s="9">
        <v>128</v>
      </c>
    </row>
    <row r="756" spans="1:3" s="7" customFormat="1">
      <c r="A756" s="9">
        <v>2740</v>
      </c>
      <c r="B756" s="9">
        <v>62</v>
      </c>
      <c r="C756" s="9">
        <v>161</v>
      </c>
    </row>
    <row r="757" spans="1:3" s="7" customFormat="1">
      <c r="A757" s="9">
        <v>2741</v>
      </c>
      <c r="B757" s="9">
        <v>55</v>
      </c>
      <c r="C757" s="9">
        <v>163</v>
      </c>
    </row>
    <row r="758" spans="1:3" s="7" customFormat="1">
      <c r="A758" s="9">
        <v>2742</v>
      </c>
      <c r="B758" s="9">
        <v>38</v>
      </c>
      <c r="C758" s="9">
        <v>100</v>
      </c>
    </row>
    <row r="759" spans="1:3" s="7" customFormat="1">
      <c r="A759" s="9">
        <v>2743</v>
      </c>
      <c r="B759" s="9">
        <v>55</v>
      </c>
      <c r="C759" s="9">
        <v>99</v>
      </c>
    </row>
    <row r="760" spans="1:3" s="7" customFormat="1">
      <c r="A760" s="9">
        <v>2744</v>
      </c>
      <c r="B760" s="9">
        <v>21</v>
      </c>
      <c r="C760" s="9">
        <v>144</v>
      </c>
    </row>
    <row r="761" spans="1:3" s="7" customFormat="1">
      <c r="A761" s="9">
        <v>2745</v>
      </c>
      <c r="B761" s="9">
        <v>109</v>
      </c>
      <c r="C761" s="9">
        <v>89</v>
      </c>
    </row>
    <row r="762" spans="1:3" s="7" customFormat="1">
      <c r="A762" s="9">
        <v>2746</v>
      </c>
      <c r="B762" s="9">
        <v>34</v>
      </c>
      <c r="C762" s="9">
        <v>95</v>
      </c>
    </row>
    <row r="763" spans="1:3" s="7" customFormat="1">
      <c r="A763" s="9">
        <v>2747</v>
      </c>
      <c r="B763" s="9">
        <v>43</v>
      </c>
      <c r="C763" s="9">
        <v>157</v>
      </c>
    </row>
    <row r="764" spans="1:3" s="7" customFormat="1">
      <c r="A764" s="9">
        <v>2748</v>
      </c>
      <c r="B764" s="9">
        <v>49</v>
      </c>
      <c r="C764" s="9">
        <v>186</v>
      </c>
    </row>
    <row r="765" spans="1:3" s="7" customFormat="1">
      <c r="A765" s="9">
        <v>2749</v>
      </c>
      <c r="B765" s="9">
        <v>20</v>
      </c>
      <c r="C765" s="9">
        <v>107</v>
      </c>
    </row>
    <row r="766" spans="1:3" s="7" customFormat="1">
      <c r="A766" s="9">
        <v>2750</v>
      </c>
      <c r="B766" s="9">
        <v>31</v>
      </c>
      <c r="C766" s="9">
        <v>144</v>
      </c>
    </row>
    <row r="768" spans="1:3" s="7" customFormat="1">
      <c r="A768" s="8" t="s">
        <v>538</v>
      </c>
    </row>
    <row r="769" spans="1:2" s="7" customFormat="1">
      <c r="A769" s="8" t="s">
        <v>0</v>
      </c>
      <c r="B769" s="8" t="s">
        <v>539</v>
      </c>
    </row>
    <row r="770" spans="1:2" s="7" customFormat="1">
      <c r="A770" s="9">
        <v>2801</v>
      </c>
      <c r="B770" s="9">
        <v>106</v>
      </c>
    </row>
    <row r="771" spans="1:2" s="7" customFormat="1">
      <c r="A771" s="9">
        <v>2802</v>
      </c>
      <c r="B771" s="9">
        <v>122</v>
      </c>
    </row>
    <row r="772" spans="1:2" s="7" customFormat="1">
      <c r="A772" s="9">
        <v>2803</v>
      </c>
      <c r="B772" s="9">
        <v>107</v>
      </c>
    </row>
    <row r="773" spans="1:2" s="7" customFormat="1">
      <c r="A773" s="9">
        <v>2804</v>
      </c>
      <c r="B773" s="9">
        <v>106</v>
      </c>
    </row>
    <row r="774" spans="1:2" s="7" customFormat="1">
      <c r="A774" s="9">
        <v>2805</v>
      </c>
      <c r="B774" s="9">
        <v>111</v>
      </c>
    </row>
    <row r="775" spans="1:2" s="7" customFormat="1">
      <c r="A775" s="9">
        <v>2806</v>
      </c>
      <c r="B775" s="9">
        <v>104</v>
      </c>
    </row>
    <row r="776" spans="1:2" s="7" customFormat="1">
      <c r="A776" s="9">
        <v>2807</v>
      </c>
      <c r="B776" s="9">
        <v>142</v>
      </c>
    </row>
    <row r="777" spans="1:2" s="7" customFormat="1">
      <c r="A777" s="9">
        <v>2808</v>
      </c>
      <c r="B777" s="9">
        <v>78</v>
      </c>
    </row>
    <row r="778" spans="1:2" s="7" customFormat="1">
      <c r="A778" s="9">
        <v>2809</v>
      </c>
      <c r="B778" s="9">
        <v>156</v>
      </c>
    </row>
    <row r="779" spans="1:2" s="7" customFormat="1">
      <c r="A779" s="9">
        <v>2810</v>
      </c>
      <c r="B779" s="9">
        <v>150</v>
      </c>
    </row>
    <row r="780" spans="1:2" s="7" customFormat="1">
      <c r="A780" s="9">
        <v>2811</v>
      </c>
      <c r="B780" s="9">
        <v>191</v>
      </c>
    </row>
    <row r="781" spans="1:2" s="7" customFormat="1">
      <c r="A781" s="9">
        <v>2812</v>
      </c>
      <c r="B781" s="9">
        <v>168</v>
      </c>
    </row>
    <row r="782" spans="1:2" s="7" customFormat="1">
      <c r="A782" s="9">
        <v>2813</v>
      </c>
      <c r="B782" s="9">
        <v>172</v>
      </c>
    </row>
    <row r="783" spans="1:2" s="7" customFormat="1">
      <c r="A783" s="9">
        <v>2814</v>
      </c>
      <c r="B783" s="9">
        <v>175</v>
      </c>
    </row>
    <row r="784" spans="1:2" s="7" customFormat="1">
      <c r="A784" s="9">
        <v>2815</v>
      </c>
      <c r="B784" s="9">
        <v>65</v>
      </c>
    </row>
    <row r="785" spans="1:2" s="7" customFormat="1">
      <c r="A785" s="9">
        <v>2816</v>
      </c>
      <c r="B785" s="9">
        <v>88</v>
      </c>
    </row>
    <row r="786" spans="1:2" s="7" customFormat="1">
      <c r="A786" s="9">
        <v>2817</v>
      </c>
      <c r="B786" s="9">
        <v>135</v>
      </c>
    </row>
    <row r="787" spans="1:2" s="7" customFormat="1">
      <c r="A787" s="9">
        <v>2818</v>
      </c>
      <c r="B787" s="9">
        <v>137</v>
      </c>
    </row>
    <row r="788" spans="1:2" s="7" customFormat="1">
      <c r="A788" s="9">
        <v>2819</v>
      </c>
      <c r="B788" s="9">
        <v>116</v>
      </c>
    </row>
    <row r="789" spans="1:2" s="7" customFormat="1">
      <c r="A789" s="9">
        <v>2820</v>
      </c>
      <c r="B789" s="9">
        <v>136</v>
      </c>
    </row>
    <row r="790" spans="1:2" s="7" customFormat="1">
      <c r="A790" s="9">
        <v>2821</v>
      </c>
      <c r="B790" s="9">
        <v>128</v>
      </c>
    </row>
    <row r="791" spans="1:2" s="7" customFormat="1">
      <c r="A791" s="9">
        <v>2822</v>
      </c>
      <c r="B791" s="9">
        <v>119</v>
      </c>
    </row>
    <row r="792" spans="1:2" s="7" customFormat="1">
      <c r="A792" s="9">
        <v>2823</v>
      </c>
      <c r="B792" s="9">
        <v>172</v>
      </c>
    </row>
    <row r="793" spans="1:2" s="7" customFormat="1">
      <c r="A793" s="9">
        <v>2824</v>
      </c>
      <c r="B793" s="9">
        <v>125</v>
      </c>
    </row>
    <row r="794" spans="1:2" s="7" customFormat="1">
      <c r="A794" s="9">
        <v>2825</v>
      </c>
      <c r="B794" s="9">
        <v>195</v>
      </c>
    </row>
    <row r="795" spans="1:2" s="7" customFormat="1">
      <c r="A795" s="9">
        <v>2826</v>
      </c>
      <c r="B795" s="9">
        <v>165</v>
      </c>
    </row>
    <row r="796" spans="1:2" s="7" customFormat="1">
      <c r="A796" s="9">
        <v>2827</v>
      </c>
      <c r="B796" s="9">
        <v>135</v>
      </c>
    </row>
    <row r="797" spans="1:2" s="7" customFormat="1">
      <c r="A797" s="9">
        <v>2828</v>
      </c>
      <c r="B797" s="9">
        <v>158</v>
      </c>
    </row>
    <row r="798" spans="1:2" s="7" customFormat="1">
      <c r="A798" s="9">
        <v>2829</v>
      </c>
      <c r="B798" s="9">
        <v>65</v>
      </c>
    </row>
    <row r="799" spans="1:2" s="7" customFormat="1">
      <c r="A799" s="9">
        <v>2830</v>
      </c>
      <c r="B799" s="9">
        <v>25</v>
      </c>
    </row>
    <row r="800" spans="1:2" s="7" customFormat="1">
      <c r="A800" s="9">
        <v>2831</v>
      </c>
      <c r="B800" s="9">
        <v>214</v>
      </c>
    </row>
    <row r="801" spans="1:2" s="7" customFormat="1">
      <c r="A801" s="9">
        <v>2832</v>
      </c>
      <c r="B801" s="9">
        <v>150</v>
      </c>
    </row>
    <row r="802" spans="1:2" s="7" customFormat="1">
      <c r="A802" s="9">
        <v>2833</v>
      </c>
      <c r="B802" s="9">
        <v>178</v>
      </c>
    </row>
    <row r="803" spans="1:2" s="7" customFormat="1">
      <c r="A803" s="9">
        <v>2834</v>
      </c>
      <c r="B803" s="9">
        <v>211</v>
      </c>
    </row>
    <row r="804" spans="1:2" s="7" customFormat="1">
      <c r="A804" s="9">
        <v>2835</v>
      </c>
      <c r="B804" s="9">
        <v>163</v>
      </c>
    </row>
    <row r="805" spans="1:2" s="7" customFormat="1">
      <c r="A805" s="9">
        <v>2836</v>
      </c>
      <c r="B805" s="9">
        <v>107</v>
      </c>
    </row>
    <row r="806" spans="1:2" s="7" customFormat="1">
      <c r="A806" s="9">
        <v>2837</v>
      </c>
      <c r="B806" s="9">
        <v>196</v>
      </c>
    </row>
    <row r="807" spans="1:2" s="7" customFormat="1">
      <c r="A807" s="9">
        <v>2838</v>
      </c>
      <c r="B807" s="9">
        <v>92</v>
      </c>
    </row>
    <row r="808" spans="1:2" s="7" customFormat="1">
      <c r="A808" s="9">
        <v>2839</v>
      </c>
      <c r="B808" s="9">
        <v>103</v>
      </c>
    </row>
    <row r="809" spans="1:2" s="7" customFormat="1">
      <c r="A809" s="9">
        <v>2840</v>
      </c>
      <c r="B809" s="9">
        <v>179</v>
      </c>
    </row>
    <row r="810" spans="1:2" s="7" customFormat="1">
      <c r="A810" s="9">
        <v>2841</v>
      </c>
      <c r="B810" s="9">
        <v>126</v>
      </c>
    </row>
    <row r="811" spans="1:2" s="7" customFormat="1">
      <c r="A811" s="9">
        <v>2842</v>
      </c>
      <c r="B811" s="9">
        <v>145</v>
      </c>
    </row>
    <row r="812" spans="1:2" s="7" customFormat="1">
      <c r="A812" s="9">
        <v>2843</v>
      </c>
      <c r="B812" s="9">
        <v>172</v>
      </c>
    </row>
    <row r="813" spans="1:2" s="7" customFormat="1">
      <c r="A813" s="9">
        <v>2844</v>
      </c>
      <c r="B813" s="9">
        <v>95</v>
      </c>
    </row>
    <row r="814" spans="1:2" s="7" customFormat="1">
      <c r="A814" s="9">
        <v>2845</v>
      </c>
      <c r="B814" s="9">
        <v>96</v>
      </c>
    </row>
    <row r="815" spans="1:2" s="7" customFormat="1">
      <c r="A815" s="9">
        <v>2846</v>
      </c>
      <c r="B815" s="9">
        <v>199</v>
      </c>
    </row>
    <row r="817" spans="1:9" s="7" customFormat="1">
      <c r="A817" s="8" t="s">
        <v>540</v>
      </c>
    </row>
    <row r="818" spans="1:9" s="7" customFormat="1">
      <c r="A818" s="8" t="s">
        <v>0</v>
      </c>
      <c r="B818" s="8" t="s">
        <v>541</v>
      </c>
      <c r="C818" s="8" t="s">
        <v>542</v>
      </c>
      <c r="D818" s="8" t="s">
        <v>543</v>
      </c>
      <c r="E818" s="8" t="s">
        <v>544</v>
      </c>
      <c r="F818" s="8" t="s">
        <v>545</v>
      </c>
      <c r="G818" s="8" t="s">
        <v>546</v>
      </c>
      <c r="H818" s="8" t="s">
        <v>547</v>
      </c>
      <c r="I818" s="8" t="s">
        <v>548</v>
      </c>
    </row>
    <row r="819" spans="1:9" s="7" customFormat="1">
      <c r="A819" s="9">
        <v>2901</v>
      </c>
      <c r="B819" s="9">
        <v>55</v>
      </c>
      <c r="C819" s="9">
        <v>187</v>
      </c>
      <c r="D819" s="9">
        <v>34</v>
      </c>
      <c r="E819" s="9">
        <v>42</v>
      </c>
      <c r="F819" s="9">
        <v>1</v>
      </c>
      <c r="G819" s="9">
        <v>8</v>
      </c>
      <c r="H819" s="9">
        <v>0</v>
      </c>
      <c r="I819" s="9">
        <v>11</v>
      </c>
    </row>
    <row r="820" spans="1:9" s="7" customFormat="1">
      <c r="A820" s="9">
        <v>2902</v>
      </c>
      <c r="B820" s="9">
        <v>175</v>
      </c>
      <c r="C820" s="9">
        <v>5</v>
      </c>
      <c r="D820" s="9">
        <v>5</v>
      </c>
      <c r="E820" s="9">
        <v>95</v>
      </c>
      <c r="F820" s="9">
        <v>43</v>
      </c>
      <c r="G820" s="9">
        <v>29</v>
      </c>
      <c r="H820" s="9">
        <v>4</v>
      </c>
      <c r="I820" s="9">
        <v>4</v>
      </c>
    </row>
    <row r="821" spans="1:9" s="7" customFormat="1">
      <c r="A821" s="9">
        <v>2903</v>
      </c>
      <c r="B821" s="9">
        <v>132</v>
      </c>
      <c r="C821" s="9">
        <v>1</v>
      </c>
      <c r="D821" s="9">
        <v>2</v>
      </c>
      <c r="E821" s="9">
        <v>88</v>
      </c>
      <c r="F821" s="9">
        <v>10</v>
      </c>
      <c r="G821" s="9">
        <v>25</v>
      </c>
      <c r="H821" s="9">
        <v>1</v>
      </c>
      <c r="I821" s="9">
        <v>6</v>
      </c>
    </row>
    <row r="822" spans="1:9" s="7" customFormat="1">
      <c r="A822" s="9">
        <v>2904</v>
      </c>
      <c r="B822" s="9">
        <v>128</v>
      </c>
      <c r="C822" s="9">
        <v>6</v>
      </c>
      <c r="D822" s="9">
        <v>3</v>
      </c>
      <c r="E822" s="9">
        <v>59</v>
      </c>
      <c r="F822" s="9">
        <v>3</v>
      </c>
      <c r="G822" s="9">
        <v>10</v>
      </c>
      <c r="H822" s="9">
        <v>42</v>
      </c>
      <c r="I822" s="9">
        <v>15</v>
      </c>
    </row>
    <row r="823" spans="1:9" s="7" customFormat="1">
      <c r="A823" s="9">
        <v>2905</v>
      </c>
      <c r="B823" s="9">
        <v>85</v>
      </c>
      <c r="C823" s="9">
        <v>5</v>
      </c>
      <c r="D823" s="9">
        <v>4</v>
      </c>
      <c r="E823" s="9">
        <v>52</v>
      </c>
      <c r="F823" s="9">
        <v>34</v>
      </c>
      <c r="G823" s="9">
        <v>11</v>
      </c>
      <c r="H823" s="9">
        <v>16</v>
      </c>
      <c r="I823" s="9">
        <v>9</v>
      </c>
    </row>
    <row r="824" spans="1:9" s="7" customFormat="1">
      <c r="A824" s="9">
        <v>2906</v>
      </c>
      <c r="B824" s="9">
        <v>105</v>
      </c>
      <c r="C824" s="9">
        <v>4</v>
      </c>
      <c r="D824" s="9">
        <v>7</v>
      </c>
      <c r="E824" s="9">
        <v>27</v>
      </c>
      <c r="F824" s="9">
        <v>8</v>
      </c>
      <c r="G824" s="9">
        <v>18</v>
      </c>
      <c r="H824" s="9">
        <v>6</v>
      </c>
      <c r="I824" s="9">
        <v>4</v>
      </c>
    </row>
    <row r="825" spans="1:9" s="7" customFormat="1">
      <c r="A825" s="9">
        <v>2907</v>
      </c>
      <c r="B825" s="9">
        <v>59</v>
      </c>
      <c r="C825" s="9">
        <v>65</v>
      </c>
      <c r="D825" s="9">
        <v>26</v>
      </c>
      <c r="E825" s="9">
        <v>62</v>
      </c>
      <c r="F825" s="9">
        <v>5</v>
      </c>
      <c r="G825" s="9">
        <v>11</v>
      </c>
      <c r="H825" s="9">
        <v>3</v>
      </c>
      <c r="I825" s="9">
        <v>12</v>
      </c>
    </row>
    <row r="826" spans="1:9" s="7" customFormat="1">
      <c r="A826" s="9">
        <v>2908</v>
      </c>
      <c r="B826" s="9">
        <v>81</v>
      </c>
      <c r="C826" s="9">
        <v>4</v>
      </c>
      <c r="D826" s="9">
        <v>1</v>
      </c>
      <c r="E826" s="9">
        <v>26</v>
      </c>
      <c r="F826" s="9">
        <v>6</v>
      </c>
      <c r="G826" s="9">
        <v>7</v>
      </c>
      <c r="H826" s="9">
        <v>4</v>
      </c>
      <c r="I826" s="9">
        <v>3</v>
      </c>
    </row>
    <row r="827" spans="1:9" s="7" customFormat="1">
      <c r="A827" s="9">
        <v>2909</v>
      </c>
      <c r="B827" s="9">
        <v>43</v>
      </c>
      <c r="C827" s="9">
        <v>192</v>
      </c>
      <c r="D827" s="9">
        <v>62</v>
      </c>
      <c r="E827" s="9">
        <v>31</v>
      </c>
      <c r="F827" s="9">
        <v>4</v>
      </c>
      <c r="G827" s="9">
        <v>2</v>
      </c>
      <c r="H827" s="9">
        <v>7</v>
      </c>
      <c r="I827" s="9">
        <v>8</v>
      </c>
    </row>
    <row r="828" spans="1:9" s="7" customFormat="1">
      <c r="A828" s="9">
        <v>2910</v>
      </c>
      <c r="B828" s="9">
        <v>47</v>
      </c>
      <c r="C828" s="9">
        <v>208</v>
      </c>
      <c r="D828" s="9">
        <v>31</v>
      </c>
      <c r="E828" s="9">
        <v>60</v>
      </c>
      <c r="F828" s="9">
        <v>2</v>
      </c>
      <c r="G828" s="9">
        <v>6</v>
      </c>
      <c r="H828" s="9">
        <v>3</v>
      </c>
      <c r="I828" s="9">
        <v>25</v>
      </c>
    </row>
    <row r="829" spans="1:9" s="7" customFormat="1">
      <c r="A829" s="9">
        <v>2911</v>
      </c>
      <c r="B829" s="9">
        <v>55</v>
      </c>
      <c r="C829" s="9">
        <v>3</v>
      </c>
      <c r="D829" s="9">
        <v>6</v>
      </c>
      <c r="E829" s="9">
        <v>32</v>
      </c>
      <c r="F829" s="9">
        <v>24</v>
      </c>
      <c r="G829" s="9">
        <v>6</v>
      </c>
      <c r="H829" s="9">
        <v>4</v>
      </c>
      <c r="I829" s="9">
        <v>2</v>
      </c>
    </row>
    <row r="830" spans="1:9" s="7" customFormat="1">
      <c r="A830" s="9">
        <v>2912</v>
      </c>
      <c r="B830" s="9">
        <v>93</v>
      </c>
      <c r="C830" s="9">
        <v>19</v>
      </c>
      <c r="D830" s="9">
        <v>16</v>
      </c>
      <c r="E830" s="9">
        <v>95</v>
      </c>
      <c r="F830" s="9">
        <v>7</v>
      </c>
      <c r="G830" s="9">
        <v>18</v>
      </c>
      <c r="H830" s="9">
        <v>16</v>
      </c>
      <c r="I830" s="9">
        <v>12</v>
      </c>
    </row>
    <row r="831" spans="1:9" s="7" customFormat="1">
      <c r="A831" s="9">
        <v>2913</v>
      </c>
      <c r="B831" s="9">
        <v>135</v>
      </c>
      <c r="C831" s="9">
        <v>6</v>
      </c>
      <c r="D831" s="9">
        <v>3</v>
      </c>
      <c r="E831" s="9">
        <v>45</v>
      </c>
      <c r="F831" s="9">
        <v>2</v>
      </c>
      <c r="G831" s="9">
        <v>9</v>
      </c>
      <c r="H831" s="9">
        <v>19</v>
      </c>
      <c r="I831" s="9">
        <v>16</v>
      </c>
    </row>
    <row r="832" spans="1:9" s="7" customFormat="1">
      <c r="A832" s="9">
        <v>2914</v>
      </c>
      <c r="B832" s="9">
        <v>114</v>
      </c>
      <c r="C832" s="9">
        <v>4</v>
      </c>
      <c r="D832" s="9">
        <v>4</v>
      </c>
      <c r="E832" s="9">
        <v>86</v>
      </c>
      <c r="F832" s="9">
        <v>19</v>
      </c>
      <c r="G832" s="9">
        <v>27</v>
      </c>
      <c r="H832" s="9">
        <v>3</v>
      </c>
      <c r="I832" s="9">
        <v>11</v>
      </c>
    </row>
    <row r="833" spans="1:9" s="7" customFormat="1">
      <c r="A833" s="9">
        <v>2915</v>
      </c>
      <c r="B833" s="9">
        <v>139</v>
      </c>
      <c r="C833" s="9">
        <v>9</v>
      </c>
      <c r="D833" s="9">
        <v>5</v>
      </c>
      <c r="E833" s="9">
        <v>100</v>
      </c>
      <c r="F833" s="9">
        <v>13</v>
      </c>
      <c r="G833" s="9">
        <v>9</v>
      </c>
      <c r="H833" s="9">
        <v>9</v>
      </c>
      <c r="I833" s="9">
        <v>6</v>
      </c>
    </row>
    <row r="834" spans="1:9" s="7" customFormat="1">
      <c r="A834" s="9">
        <v>2916</v>
      </c>
      <c r="B834" s="9">
        <v>197</v>
      </c>
      <c r="C834" s="9">
        <v>0</v>
      </c>
      <c r="D834" s="9">
        <v>2</v>
      </c>
      <c r="E834" s="9">
        <v>40</v>
      </c>
      <c r="F834" s="9">
        <v>7</v>
      </c>
      <c r="G834" s="9">
        <v>25</v>
      </c>
      <c r="H834" s="9">
        <v>5</v>
      </c>
      <c r="I834" s="9">
        <v>3</v>
      </c>
    </row>
    <row r="835" spans="1:9" s="7" customFormat="1">
      <c r="A835" s="9">
        <v>2917</v>
      </c>
      <c r="B835" s="9">
        <v>131</v>
      </c>
      <c r="C835" s="9">
        <v>3</v>
      </c>
      <c r="D835" s="9">
        <v>2</v>
      </c>
      <c r="E835" s="9">
        <v>30</v>
      </c>
      <c r="F835" s="9">
        <v>10</v>
      </c>
      <c r="G835" s="9">
        <v>7</v>
      </c>
      <c r="H835" s="9">
        <v>9</v>
      </c>
      <c r="I835" s="9">
        <v>7</v>
      </c>
    </row>
    <row r="836" spans="1:9" s="7" customFormat="1">
      <c r="A836" s="9">
        <v>2918</v>
      </c>
      <c r="B836" s="9">
        <v>137</v>
      </c>
      <c r="C836" s="9">
        <v>4</v>
      </c>
      <c r="D836" s="9">
        <v>3</v>
      </c>
      <c r="E836" s="9">
        <v>43</v>
      </c>
      <c r="F836" s="9">
        <v>15</v>
      </c>
      <c r="G836" s="9">
        <v>14</v>
      </c>
      <c r="H836" s="9">
        <v>4</v>
      </c>
      <c r="I836" s="9">
        <v>4</v>
      </c>
    </row>
    <row r="837" spans="1:9" s="7" customFormat="1">
      <c r="A837" s="9">
        <v>2919</v>
      </c>
      <c r="B837" s="9">
        <v>108</v>
      </c>
      <c r="C837" s="9">
        <v>1</v>
      </c>
      <c r="D837" s="9">
        <v>2</v>
      </c>
      <c r="E837" s="9">
        <v>86</v>
      </c>
      <c r="F837" s="9">
        <v>25</v>
      </c>
      <c r="G837" s="9">
        <v>16</v>
      </c>
      <c r="H837" s="9">
        <v>7</v>
      </c>
      <c r="I837" s="9">
        <v>1</v>
      </c>
    </row>
    <row r="838" spans="1:9" s="7" customFormat="1">
      <c r="A838" s="9">
        <v>2920</v>
      </c>
      <c r="B838" s="9">
        <v>168</v>
      </c>
      <c r="C838" s="9">
        <v>10</v>
      </c>
      <c r="D838" s="9">
        <v>6</v>
      </c>
      <c r="E838" s="9">
        <v>41</v>
      </c>
      <c r="F838" s="9">
        <v>59</v>
      </c>
      <c r="G838" s="9">
        <v>9</v>
      </c>
      <c r="H838" s="9">
        <v>7</v>
      </c>
      <c r="I838" s="9">
        <v>6</v>
      </c>
    </row>
    <row r="839" spans="1:9" s="7" customFormat="1">
      <c r="A839" s="9">
        <v>2921</v>
      </c>
      <c r="B839" s="9">
        <v>141</v>
      </c>
      <c r="C839" s="9">
        <v>4</v>
      </c>
      <c r="D839" s="9">
        <v>3</v>
      </c>
      <c r="E839" s="9">
        <v>27</v>
      </c>
      <c r="F839" s="9">
        <v>30</v>
      </c>
      <c r="G839" s="9">
        <v>21</v>
      </c>
      <c r="H839" s="9">
        <v>7</v>
      </c>
      <c r="I839" s="9">
        <v>4</v>
      </c>
    </row>
    <row r="840" spans="1:9" s="7" customFormat="1">
      <c r="A840" s="9">
        <v>2922</v>
      </c>
      <c r="B840" s="9">
        <v>91</v>
      </c>
      <c r="C840" s="9">
        <v>11</v>
      </c>
      <c r="D840" s="9">
        <v>9</v>
      </c>
      <c r="E840" s="9">
        <v>36</v>
      </c>
      <c r="F840" s="9">
        <v>8</v>
      </c>
      <c r="G840" s="9">
        <v>10</v>
      </c>
      <c r="H840" s="9">
        <v>7</v>
      </c>
      <c r="I840" s="9">
        <v>6</v>
      </c>
    </row>
    <row r="841" spans="1:9" s="7" customFormat="1">
      <c r="A841" s="9">
        <v>2923</v>
      </c>
      <c r="B841" s="9">
        <v>31</v>
      </c>
      <c r="C841" s="9">
        <v>91</v>
      </c>
      <c r="D841" s="9">
        <v>97</v>
      </c>
      <c r="E841" s="9">
        <v>24</v>
      </c>
      <c r="F841" s="9">
        <v>1</v>
      </c>
      <c r="G841" s="9">
        <v>6</v>
      </c>
      <c r="H841" s="9">
        <v>1</v>
      </c>
      <c r="I841" s="9">
        <v>3</v>
      </c>
    </row>
    <row r="842" spans="1:9" s="7" customFormat="1">
      <c r="A842" s="9">
        <v>2924</v>
      </c>
      <c r="B842" s="9">
        <v>99</v>
      </c>
      <c r="C842" s="9">
        <v>9</v>
      </c>
      <c r="D842" s="9">
        <v>3</v>
      </c>
      <c r="E842" s="9">
        <v>50</v>
      </c>
      <c r="F842" s="9">
        <v>6</v>
      </c>
      <c r="G842" s="9">
        <v>7</v>
      </c>
      <c r="H842" s="9">
        <v>14</v>
      </c>
      <c r="I842" s="9">
        <v>11</v>
      </c>
    </row>
    <row r="843" spans="1:9" s="7" customFormat="1">
      <c r="A843" s="9">
        <v>2925</v>
      </c>
      <c r="B843" s="9">
        <v>133</v>
      </c>
      <c r="C843" s="9">
        <v>5</v>
      </c>
      <c r="D843" s="9">
        <v>6</v>
      </c>
      <c r="E843" s="9">
        <v>68</v>
      </c>
      <c r="F843" s="9">
        <v>5</v>
      </c>
      <c r="G843" s="9">
        <v>8</v>
      </c>
      <c r="H843" s="9">
        <v>29</v>
      </c>
      <c r="I843" s="9">
        <v>27</v>
      </c>
    </row>
    <row r="844" spans="1:9" s="7" customFormat="1">
      <c r="A844" s="9">
        <v>2926</v>
      </c>
      <c r="B844" s="9">
        <v>139</v>
      </c>
      <c r="C844" s="9">
        <v>8</v>
      </c>
      <c r="D844" s="9">
        <v>12</v>
      </c>
      <c r="E844" s="9">
        <v>78</v>
      </c>
      <c r="F844" s="9">
        <v>8</v>
      </c>
      <c r="G844" s="9">
        <v>10</v>
      </c>
      <c r="H844" s="9">
        <v>1</v>
      </c>
      <c r="I844" s="9">
        <v>6</v>
      </c>
    </row>
    <row r="845" spans="1:9" s="7" customFormat="1">
      <c r="A845" s="9">
        <v>2927</v>
      </c>
      <c r="B845" s="9">
        <v>104</v>
      </c>
      <c r="C845" s="9">
        <v>3</v>
      </c>
      <c r="D845" s="9">
        <v>3</v>
      </c>
      <c r="E845" s="9">
        <v>44</v>
      </c>
      <c r="F845" s="9">
        <v>14</v>
      </c>
      <c r="G845" s="9">
        <v>10</v>
      </c>
      <c r="H845" s="9">
        <v>37</v>
      </c>
      <c r="I845" s="9">
        <v>18</v>
      </c>
    </row>
    <row r="846" spans="1:9" s="7" customFormat="1">
      <c r="A846" s="9">
        <v>2928</v>
      </c>
      <c r="B846" s="9">
        <v>127</v>
      </c>
      <c r="C846" s="9">
        <v>3</v>
      </c>
      <c r="D846" s="9">
        <v>4</v>
      </c>
      <c r="E846" s="9">
        <v>125</v>
      </c>
      <c r="F846" s="9">
        <v>2</v>
      </c>
      <c r="G846" s="9">
        <v>38</v>
      </c>
      <c r="H846" s="9">
        <v>6</v>
      </c>
      <c r="I846" s="9">
        <v>2</v>
      </c>
    </row>
    <row r="847" spans="1:9" s="7" customFormat="1">
      <c r="A847" s="9">
        <v>2929</v>
      </c>
      <c r="B847" s="9">
        <v>13</v>
      </c>
      <c r="C847" s="9">
        <v>81</v>
      </c>
      <c r="D847" s="9">
        <v>45</v>
      </c>
      <c r="E847" s="9">
        <v>67</v>
      </c>
      <c r="F847" s="9">
        <v>4</v>
      </c>
      <c r="G847" s="9">
        <v>3</v>
      </c>
      <c r="H847" s="9">
        <v>1</v>
      </c>
      <c r="I847" s="9">
        <v>2</v>
      </c>
    </row>
    <row r="848" spans="1:9" s="7" customFormat="1">
      <c r="A848" s="9">
        <v>2930</v>
      </c>
      <c r="B848" s="9">
        <v>121</v>
      </c>
      <c r="C848" s="9">
        <v>89</v>
      </c>
      <c r="D848" s="9">
        <v>61</v>
      </c>
      <c r="E848" s="9">
        <v>19</v>
      </c>
      <c r="F848" s="9">
        <v>13</v>
      </c>
      <c r="G848" s="9">
        <v>9</v>
      </c>
      <c r="H848" s="9">
        <v>3</v>
      </c>
      <c r="I848" s="9">
        <v>7</v>
      </c>
    </row>
    <row r="849" spans="1:9" s="7" customFormat="1">
      <c r="A849" s="9">
        <v>2931</v>
      </c>
      <c r="B849" s="9">
        <v>16</v>
      </c>
      <c r="C849" s="9">
        <v>104</v>
      </c>
      <c r="D849" s="9">
        <v>45</v>
      </c>
      <c r="E849" s="9">
        <v>42</v>
      </c>
      <c r="F849" s="9">
        <v>5</v>
      </c>
      <c r="G849" s="9">
        <v>1</v>
      </c>
      <c r="H849" s="9">
        <v>0</v>
      </c>
      <c r="I849" s="9">
        <v>4</v>
      </c>
    </row>
    <row r="850" spans="1:9" s="7" customFormat="1">
      <c r="A850" s="9">
        <v>2932</v>
      </c>
      <c r="B850" s="9">
        <v>12</v>
      </c>
      <c r="C850" s="9">
        <v>88</v>
      </c>
      <c r="D850" s="9">
        <v>27</v>
      </c>
      <c r="E850" s="9">
        <v>64</v>
      </c>
      <c r="F850" s="9">
        <v>3</v>
      </c>
      <c r="G850" s="9">
        <v>3</v>
      </c>
      <c r="H850" s="9">
        <v>3</v>
      </c>
      <c r="I850" s="9">
        <v>3</v>
      </c>
    </row>
    <row r="851" spans="1:9" s="7" customFormat="1">
      <c r="A851" s="9">
        <v>2933</v>
      </c>
      <c r="B851" s="9">
        <v>140</v>
      </c>
      <c r="C851" s="9">
        <v>5</v>
      </c>
      <c r="D851" s="9">
        <v>5</v>
      </c>
      <c r="E851" s="9">
        <v>46</v>
      </c>
      <c r="F851" s="9">
        <v>14</v>
      </c>
      <c r="G851" s="9">
        <v>9</v>
      </c>
      <c r="H851" s="9">
        <v>6</v>
      </c>
      <c r="I851" s="9">
        <v>2</v>
      </c>
    </row>
    <row r="852" spans="1:9" s="7" customFormat="1">
      <c r="A852" s="9">
        <v>2934</v>
      </c>
      <c r="B852" s="9">
        <v>95</v>
      </c>
      <c r="C852" s="9">
        <v>10</v>
      </c>
      <c r="D852" s="9">
        <v>21</v>
      </c>
      <c r="E852" s="9">
        <v>17</v>
      </c>
      <c r="F852" s="9">
        <v>5</v>
      </c>
      <c r="G852" s="9">
        <v>7</v>
      </c>
      <c r="H852" s="9">
        <v>1</v>
      </c>
      <c r="I852" s="9">
        <v>2</v>
      </c>
    </row>
    <row r="853" spans="1:9" s="7" customFormat="1">
      <c r="A853" s="9">
        <v>2935</v>
      </c>
      <c r="B853" s="9">
        <v>97</v>
      </c>
      <c r="C853" s="9">
        <v>2</v>
      </c>
      <c r="D853" s="9">
        <v>4</v>
      </c>
      <c r="E853" s="9">
        <v>24</v>
      </c>
      <c r="F853" s="9">
        <v>8</v>
      </c>
      <c r="G853" s="9">
        <v>14</v>
      </c>
      <c r="H853" s="9">
        <v>10</v>
      </c>
      <c r="I853" s="9">
        <v>7</v>
      </c>
    </row>
    <row r="854" spans="1:9" s="7" customFormat="1">
      <c r="A854" s="9">
        <v>2936</v>
      </c>
      <c r="B854" s="9">
        <v>113</v>
      </c>
      <c r="C854" s="9">
        <v>5</v>
      </c>
      <c r="D854" s="9">
        <v>2</v>
      </c>
      <c r="E854" s="9">
        <v>81</v>
      </c>
      <c r="F854" s="9">
        <v>9</v>
      </c>
      <c r="G854" s="9">
        <v>7</v>
      </c>
      <c r="H854" s="9">
        <v>8</v>
      </c>
      <c r="I854" s="9">
        <v>2</v>
      </c>
    </row>
    <row r="855" spans="1:9" s="7" customFormat="1">
      <c r="A855" s="9">
        <v>2937</v>
      </c>
      <c r="B855" s="9">
        <v>134</v>
      </c>
      <c r="C855" s="9">
        <v>6</v>
      </c>
      <c r="D855" s="9">
        <v>4</v>
      </c>
      <c r="E855" s="9">
        <v>41</v>
      </c>
      <c r="F855" s="9">
        <v>12</v>
      </c>
      <c r="G855" s="9">
        <v>8</v>
      </c>
      <c r="H855" s="9">
        <v>4</v>
      </c>
      <c r="I855" s="9">
        <v>8</v>
      </c>
    </row>
    <row r="856" spans="1:9" s="7" customFormat="1">
      <c r="A856" s="9">
        <v>2938</v>
      </c>
      <c r="B856" s="9">
        <v>36</v>
      </c>
      <c r="C856" s="9">
        <v>66</v>
      </c>
      <c r="D856" s="9">
        <v>61</v>
      </c>
      <c r="E856" s="9">
        <v>16</v>
      </c>
      <c r="F856" s="9">
        <v>1</v>
      </c>
      <c r="G856" s="9">
        <v>1</v>
      </c>
      <c r="H856" s="9">
        <v>1</v>
      </c>
      <c r="I856" s="9">
        <v>4</v>
      </c>
    </row>
    <row r="857" spans="1:9" s="7" customFormat="1">
      <c r="A857" s="9">
        <v>2939</v>
      </c>
      <c r="B857" s="9">
        <v>24</v>
      </c>
      <c r="C857" s="9">
        <v>84</v>
      </c>
      <c r="D857" s="9">
        <v>24</v>
      </c>
      <c r="E857" s="9">
        <v>34</v>
      </c>
      <c r="F857" s="9">
        <v>5</v>
      </c>
      <c r="G857" s="9">
        <v>6</v>
      </c>
      <c r="H857" s="9">
        <v>0</v>
      </c>
      <c r="I857" s="9">
        <v>5</v>
      </c>
    </row>
    <row r="858" spans="1:9" s="7" customFormat="1">
      <c r="A858" s="9">
        <v>2940</v>
      </c>
      <c r="B858" s="9">
        <v>124</v>
      </c>
      <c r="C858" s="9">
        <v>7</v>
      </c>
      <c r="D858" s="9">
        <v>8</v>
      </c>
      <c r="E858" s="9">
        <v>85</v>
      </c>
      <c r="F858" s="9">
        <v>5</v>
      </c>
      <c r="G858" s="9">
        <v>16</v>
      </c>
      <c r="H858" s="9">
        <v>28</v>
      </c>
      <c r="I858" s="9">
        <v>13</v>
      </c>
    </row>
    <row r="859" spans="1:9" s="7" customFormat="1">
      <c r="A859" s="9">
        <v>2941</v>
      </c>
      <c r="B859" s="9">
        <v>109</v>
      </c>
      <c r="C859" s="9">
        <v>4</v>
      </c>
      <c r="D859" s="9">
        <v>2</v>
      </c>
      <c r="E859" s="9">
        <v>48</v>
      </c>
      <c r="F859" s="9">
        <v>6</v>
      </c>
      <c r="G859" s="9">
        <v>8</v>
      </c>
      <c r="H859" s="9">
        <v>32</v>
      </c>
      <c r="I859" s="9">
        <v>27</v>
      </c>
    </row>
    <row r="860" spans="1:9" s="7" customFormat="1">
      <c r="A860" s="9">
        <v>2942</v>
      </c>
      <c r="B860" s="9">
        <v>124</v>
      </c>
      <c r="C860" s="9">
        <v>2</v>
      </c>
      <c r="D860" s="9">
        <v>2</v>
      </c>
      <c r="E860" s="9">
        <v>64</v>
      </c>
      <c r="F860" s="9">
        <v>9</v>
      </c>
      <c r="G860" s="9">
        <v>21</v>
      </c>
      <c r="H860" s="9">
        <v>9</v>
      </c>
      <c r="I860" s="9">
        <v>5</v>
      </c>
    </row>
    <row r="861" spans="1:9" s="7" customFormat="1">
      <c r="A861" s="9">
        <v>2943</v>
      </c>
      <c r="B861" s="9">
        <v>58</v>
      </c>
      <c r="C861" s="9">
        <v>121</v>
      </c>
      <c r="D861" s="9">
        <v>45</v>
      </c>
      <c r="E861" s="9">
        <v>69</v>
      </c>
      <c r="F861" s="9">
        <v>0</v>
      </c>
      <c r="G861" s="9">
        <v>6</v>
      </c>
      <c r="H861" s="9">
        <v>5</v>
      </c>
      <c r="I861" s="9">
        <v>9</v>
      </c>
    </row>
    <row r="862" spans="1:9" s="7" customFormat="1">
      <c r="A862" s="9">
        <v>2944</v>
      </c>
      <c r="B862" s="9">
        <v>127</v>
      </c>
      <c r="C862" s="9">
        <v>5</v>
      </c>
      <c r="D862" s="9">
        <v>5</v>
      </c>
      <c r="E862" s="9">
        <v>126</v>
      </c>
      <c r="F862" s="9">
        <v>16</v>
      </c>
      <c r="G862" s="9">
        <v>9</v>
      </c>
      <c r="H862" s="9">
        <v>7</v>
      </c>
      <c r="I862" s="9">
        <v>4</v>
      </c>
    </row>
    <row r="864" spans="1:9" s="7" customFormat="1">
      <c r="A864" s="8" t="s">
        <v>549</v>
      </c>
    </row>
    <row r="865" spans="1:3" s="7" customFormat="1">
      <c r="A865" s="8" t="s">
        <v>0</v>
      </c>
      <c r="B865" s="8" t="s">
        <v>550</v>
      </c>
      <c r="C865" s="8" t="s">
        <v>550</v>
      </c>
    </row>
    <row r="866" spans="1:3" s="7" customFormat="1">
      <c r="A866" s="7">
        <v>3001</v>
      </c>
      <c r="B866" s="9">
        <v>155</v>
      </c>
      <c r="C866" s="9">
        <v>155</v>
      </c>
    </row>
    <row r="867" spans="1:3" s="7" customFormat="1">
      <c r="A867" s="7">
        <v>3002</v>
      </c>
      <c r="B867" s="9">
        <v>181</v>
      </c>
      <c r="C867" s="9">
        <v>181</v>
      </c>
    </row>
    <row r="868" spans="1:3" s="7" customFormat="1">
      <c r="A868" s="7">
        <v>3003</v>
      </c>
      <c r="B868" s="9">
        <v>129</v>
      </c>
      <c r="C868" s="9">
        <v>129</v>
      </c>
    </row>
    <row r="869" spans="1:3" s="7" customFormat="1">
      <c r="A869" s="7">
        <v>3004</v>
      </c>
      <c r="B869" s="9">
        <v>148</v>
      </c>
      <c r="C869" s="9">
        <v>148</v>
      </c>
    </row>
    <row r="870" spans="1:3" s="7" customFormat="1">
      <c r="A870" s="7">
        <v>3005</v>
      </c>
      <c r="B870" s="9">
        <v>98</v>
      </c>
      <c r="C870" s="9">
        <v>98</v>
      </c>
    </row>
    <row r="871" spans="1:3" s="7" customFormat="1">
      <c r="A871" s="7">
        <v>3006</v>
      </c>
      <c r="B871" s="9">
        <v>128</v>
      </c>
      <c r="C871" s="9">
        <v>128</v>
      </c>
    </row>
    <row r="872" spans="1:3" s="7" customFormat="1">
      <c r="A872" s="7">
        <v>3007</v>
      </c>
      <c r="B872" s="9">
        <v>152</v>
      </c>
      <c r="C872" s="9">
        <v>152</v>
      </c>
    </row>
    <row r="873" spans="1:3" s="7" customFormat="1">
      <c r="A873" s="7">
        <v>3008</v>
      </c>
      <c r="B873" s="9">
        <v>161</v>
      </c>
      <c r="C873" s="9">
        <v>161</v>
      </c>
    </row>
    <row r="874" spans="1:3" s="7" customFormat="1">
      <c r="A874" s="7">
        <v>3009</v>
      </c>
      <c r="B874" s="9">
        <v>127</v>
      </c>
      <c r="C874" s="9">
        <v>127</v>
      </c>
    </row>
    <row r="875" spans="1:3" s="7" customFormat="1">
      <c r="A875" s="7">
        <v>3010</v>
      </c>
      <c r="B875" s="9">
        <v>163</v>
      </c>
      <c r="C875" s="9">
        <v>163</v>
      </c>
    </row>
    <row r="876" spans="1:3" s="7" customFormat="1">
      <c r="A876" s="7">
        <v>3011</v>
      </c>
      <c r="B876" s="9">
        <v>123</v>
      </c>
      <c r="C876" s="9">
        <v>123</v>
      </c>
    </row>
    <row r="877" spans="1:3" s="7" customFormat="1">
      <c r="A877" s="7">
        <v>3012</v>
      </c>
      <c r="B877" s="9">
        <v>127</v>
      </c>
      <c r="C877" s="9">
        <v>127</v>
      </c>
    </row>
    <row r="878" spans="1:3" s="7" customFormat="1">
      <c r="A878" s="7">
        <v>3013</v>
      </c>
      <c r="B878" s="9">
        <v>126</v>
      </c>
      <c r="C878" s="9">
        <v>126</v>
      </c>
    </row>
    <row r="879" spans="1:3" s="7" customFormat="1">
      <c r="A879" s="7">
        <v>3014</v>
      </c>
      <c r="B879" s="9">
        <v>93</v>
      </c>
      <c r="C879" s="9">
        <v>93</v>
      </c>
    </row>
    <row r="880" spans="1:3" s="7" customFormat="1">
      <c r="A880" s="7">
        <v>3015</v>
      </c>
      <c r="B880" s="9">
        <v>174</v>
      </c>
      <c r="C880" s="9">
        <v>174</v>
      </c>
    </row>
    <row r="881" spans="1:3" s="7" customFormat="1">
      <c r="A881" s="7">
        <v>3016</v>
      </c>
      <c r="B881" s="9">
        <v>67</v>
      </c>
      <c r="C881" s="9">
        <v>67</v>
      </c>
    </row>
    <row r="882" spans="1:3" s="7" customFormat="1">
      <c r="A882" s="7">
        <v>3017</v>
      </c>
      <c r="B882" s="9">
        <v>167</v>
      </c>
      <c r="C882" s="9">
        <v>167</v>
      </c>
    </row>
    <row r="883" spans="1:3" s="7" customFormat="1">
      <c r="A883" s="7">
        <v>3018</v>
      </c>
      <c r="B883" s="9">
        <v>134</v>
      </c>
      <c r="C883" s="9">
        <v>134</v>
      </c>
    </row>
    <row r="884" spans="1:3" s="7" customFormat="1">
      <c r="A884" s="7">
        <v>3019</v>
      </c>
      <c r="B884" s="9">
        <v>127</v>
      </c>
      <c r="C884" s="9">
        <v>127</v>
      </c>
    </row>
    <row r="885" spans="1:3" s="7" customFormat="1">
      <c r="A885" s="7">
        <v>3020</v>
      </c>
      <c r="B885" s="9">
        <v>158</v>
      </c>
      <c r="C885" s="9">
        <v>158</v>
      </c>
    </row>
    <row r="886" spans="1:3" s="7" customFormat="1">
      <c r="A886" s="7">
        <v>3021</v>
      </c>
      <c r="B886" s="9">
        <v>145</v>
      </c>
      <c r="C886" s="9">
        <v>145</v>
      </c>
    </row>
    <row r="887" spans="1:3" s="7" customFormat="1">
      <c r="A887" s="7">
        <v>3022</v>
      </c>
      <c r="B887" s="9">
        <v>154</v>
      </c>
      <c r="C887" s="9">
        <v>154</v>
      </c>
    </row>
    <row r="888" spans="1:3" s="7" customFormat="1">
      <c r="A888" s="7">
        <v>3023</v>
      </c>
      <c r="B888" s="9">
        <v>111</v>
      </c>
      <c r="C888" s="9">
        <v>111</v>
      </c>
    </row>
    <row r="889" spans="1:3" s="7" customFormat="1">
      <c r="A889" s="7">
        <v>3024</v>
      </c>
      <c r="B889" s="9">
        <v>119</v>
      </c>
      <c r="C889" s="9">
        <v>119</v>
      </c>
    </row>
    <row r="890" spans="1:3" s="7" customFormat="1">
      <c r="A890" s="7">
        <v>3025</v>
      </c>
      <c r="B890" s="9">
        <v>157</v>
      </c>
      <c r="C890" s="9">
        <v>157</v>
      </c>
    </row>
    <row r="891" spans="1:3" s="7" customFormat="1">
      <c r="A891" s="7">
        <v>3026</v>
      </c>
      <c r="B891" s="9">
        <v>85</v>
      </c>
      <c r="C891" s="9">
        <v>85</v>
      </c>
    </row>
    <row r="892" spans="1:3" s="7" customFormat="1">
      <c r="A892" s="7">
        <v>3027</v>
      </c>
      <c r="B892" s="9">
        <v>97</v>
      </c>
      <c r="C892" s="9">
        <v>97</v>
      </c>
    </row>
    <row r="893" spans="1:3" s="7" customFormat="1">
      <c r="A893" s="7">
        <v>3028</v>
      </c>
      <c r="B893" s="9">
        <v>165</v>
      </c>
      <c r="C893" s="9">
        <v>165</v>
      </c>
    </row>
    <row r="894" spans="1:3" s="7" customFormat="1">
      <c r="A894" s="7">
        <v>3029</v>
      </c>
      <c r="B894" s="9">
        <v>77</v>
      </c>
      <c r="C894" s="9">
        <v>77</v>
      </c>
    </row>
    <row r="895" spans="1:3" s="7" customFormat="1">
      <c r="A895" s="7">
        <v>3030</v>
      </c>
      <c r="B895" s="9">
        <v>53</v>
      </c>
      <c r="C895" s="9">
        <v>53</v>
      </c>
    </row>
    <row r="896" spans="1:3" s="7" customFormat="1">
      <c r="A896" s="7">
        <v>3031</v>
      </c>
      <c r="B896" s="9">
        <v>113</v>
      </c>
      <c r="C896" s="9">
        <v>113</v>
      </c>
    </row>
    <row r="897" spans="1:3" s="7" customFormat="1">
      <c r="A897" s="7">
        <v>3032</v>
      </c>
      <c r="B897" s="9">
        <v>105</v>
      </c>
      <c r="C897" s="9">
        <v>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1-9</vt:lpstr>
      <vt:lpstr>Sheet5</vt:lpstr>
      <vt:lpstr>Old method 1-4</vt:lpstr>
      <vt:lpstr>Sheet4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2019-02-09T02:19:10Z</dcterms:created>
  <dcterms:modified xsi:type="dcterms:W3CDTF">2019-02-09T12:24:07Z</dcterms:modified>
</cp:coreProperties>
</file>