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Data\MOOG\Results\"/>
    </mc:Choice>
  </mc:AlternateContent>
  <bookViews>
    <workbookView xWindow="1395" yWindow="105" windowWidth="14805" windowHeight="7770" activeTab="1"/>
  </bookViews>
  <sheets>
    <sheet name="CommandCenter" sheetId="2" r:id="rId1"/>
    <sheet name="MU&amp;SU" sheetId="1" r:id="rId2"/>
    <sheet name="Pairwise" sheetId="3" r:id="rId3"/>
    <sheet name="CP_ShiftWindow" sheetId="12" r:id="rId4"/>
    <sheet name="BatchGenerator" sheetId="7" r:id="rId5"/>
    <sheet name="Decision-related" sheetId="19" r:id="rId6"/>
  </sheets>
  <definedNames>
    <definedName name="_xlnm._FilterDatabase" localSheetId="3" hidden="1">CP_ShiftWindow!$A$1:$CW$1</definedName>
    <definedName name="_xlnm._FilterDatabase" localSheetId="1" hidden="1">'MU&amp;SU'!$A$3:$EA$583</definedName>
    <definedName name="_xlnm._FilterDatabase" localSheetId="2" hidden="1">Pairwise!$A$1:$O$1</definedName>
  </definedNames>
  <calcPr calcId="152511"/>
</workbook>
</file>

<file path=xl/calcChain.xml><?xml version="1.0" encoding="utf-8"?>
<calcChain xmlns="http://schemas.openxmlformats.org/spreadsheetml/2006/main">
  <c r="BQ509" i="1" l="1"/>
  <c r="BS502" i="1"/>
  <c r="BR502" i="1"/>
  <c r="BQ502" i="1"/>
  <c r="BS501" i="1"/>
  <c r="BR501" i="1"/>
  <c r="BQ501" i="1"/>
  <c r="BQ491" i="1"/>
  <c r="BQ492" i="1"/>
  <c r="BQ493" i="1"/>
  <c r="BQ494" i="1"/>
  <c r="BR492" i="1"/>
  <c r="BR493" i="1"/>
  <c r="BR494" i="1"/>
  <c r="BN491" i="1"/>
  <c r="BN492" i="1"/>
  <c r="BN493" i="1"/>
  <c r="BN494" i="1"/>
  <c r="BO492" i="1"/>
  <c r="BO493" i="1"/>
  <c r="BO494" i="1"/>
  <c r="L1" i="1"/>
  <c r="M1" i="1"/>
  <c r="N1" i="1"/>
  <c r="O1" i="1"/>
  <c r="P1" i="1"/>
  <c r="Q1" i="1"/>
  <c r="R1" i="1"/>
  <c r="S1" i="1"/>
  <c r="T1" i="1"/>
  <c r="U1" i="1"/>
  <c r="V1" i="1"/>
  <c r="W1" i="1"/>
  <c r="CE1" i="1"/>
  <c r="CF1" i="1"/>
  <c r="BH1" i="1"/>
  <c r="AC1" i="1"/>
  <c r="AD1" i="1"/>
  <c r="AE1" i="1"/>
  <c r="AF1" i="1"/>
  <c r="AG1" i="1"/>
  <c r="AH1" i="1"/>
  <c r="AI1" i="1"/>
  <c r="AJ1" i="1"/>
  <c r="AK1" i="1"/>
  <c r="AL1" i="1"/>
  <c r="AM1" i="1"/>
  <c r="AN1" i="1"/>
  <c r="BR508" i="1"/>
  <c r="BS508" i="1"/>
  <c r="BR509" i="1"/>
  <c r="BS509" i="1"/>
  <c r="BR510" i="1"/>
  <c r="BS510" i="1"/>
  <c r="BR511" i="1"/>
  <c r="BS511" i="1"/>
  <c r="BR512" i="1"/>
  <c r="BS512" i="1"/>
  <c r="BR513" i="1"/>
  <c r="BS513" i="1"/>
  <c r="BR514" i="1"/>
  <c r="BS514" i="1"/>
  <c r="BR515" i="1"/>
  <c r="BS515" i="1"/>
  <c r="BR516" i="1"/>
  <c r="BS516" i="1"/>
  <c r="BR517" i="1"/>
  <c r="BS517" i="1"/>
  <c r="BR518" i="1"/>
  <c r="BS518" i="1"/>
  <c r="BR519" i="1"/>
  <c r="BS519" i="1"/>
  <c r="BR520" i="1"/>
  <c r="BS520" i="1"/>
  <c r="BR521" i="1"/>
  <c r="BS521" i="1"/>
  <c r="BR522" i="1"/>
  <c r="BS522" i="1"/>
  <c r="BR523" i="1"/>
  <c r="BS523" i="1"/>
  <c r="BR524" i="1"/>
  <c r="BS524" i="1"/>
  <c r="BR525" i="1"/>
  <c r="BS525" i="1"/>
  <c r="BR526" i="1"/>
  <c r="BS526" i="1"/>
  <c r="BR527" i="1"/>
  <c r="BS527" i="1"/>
  <c r="BR528" i="1"/>
  <c r="BS528" i="1"/>
  <c r="BR529" i="1"/>
  <c r="BS529" i="1"/>
  <c r="BR530" i="1"/>
  <c r="BS530" i="1"/>
  <c r="BR531" i="1"/>
  <c r="BS531" i="1"/>
  <c r="BR532" i="1"/>
  <c r="BS532" i="1"/>
  <c r="BR533" i="1"/>
  <c r="BS533" i="1"/>
  <c r="BR534" i="1"/>
  <c r="BS534" i="1"/>
  <c r="BR535" i="1"/>
  <c r="BS535" i="1"/>
  <c r="BR536" i="1"/>
  <c r="BS536" i="1"/>
  <c r="BR537" i="1"/>
  <c r="BS537" i="1"/>
  <c r="BR538" i="1"/>
  <c r="BS538" i="1"/>
  <c r="BR539" i="1"/>
  <c r="BS539" i="1"/>
  <c r="BR540" i="1"/>
  <c r="BS540" i="1"/>
  <c r="BR541" i="1"/>
  <c r="BS541" i="1"/>
  <c r="BR542" i="1"/>
  <c r="BS542" i="1"/>
  <c r="BR543" i="1"/>
  <c r="BS543" i="1"/>
  <c r="BR544" i="1"/>
  <c r="BS544" i="1"/>
  <c r="BR545" i="1"/>
  <c r="BS545" i="1"/>
  <c r="BR546" i="1"/>
  <c r="BS546" i="1"/>
  <c r="BR547" i="1"/>
  <c r="BS547" i="1"/>
  <c r="BR548" i="1"/>
  <c r="BS548" i="1"/>
  <c r="BR549" i="1"/>
  <c r="BS549" i="1"/>
  <c r="BR550" i="1"/>
  <c r="BS550" i="1"/>
  <c r="BR551" i="1"/>
  <c r="BS551" i="1"/>
  <c r="BR552" i="1"/>
  <c r="BS552" i="1"/>
  <c r="BR553" i="1"/>
  <c r="BS553" i="1"/>
  <c r="BR554" i="1"/>
  <c r="BS554" i="1"/>
  <c r="BR555" i="1"/>
  <c r="BS555" i="1"/>
  <c r="BR556" i="1"/>
  <c r="BS556" i="1"/>
  <c r="BR557" i="1"/>
  <c r="BS557" i="1"/>
  <c r="BR558" i="1"/>
  <c r="BS558" i="1"/>
  <c r="BR559" i="1"/>
  <c r="BS559" i="1"/>
  <c r="BR560" i="1"/>
  <c r="BS560" i="1"/>
  <c r="BR561" i="1"/>
  <c r="BS561" i="1"/>
  <c r="BR562" i="1"/>
  <c r="BS562" i="1"/>
  <c r="BR563" i="1"/>
  <c r="BS563" i="1"/>
  <c r="BR564" i="1"/>
  <c r="BS564" i="1"/>
  <c r="BR565" i="1"/>
  <c r="BS565" i="1"/>
  <c r="BR566" i="1"/>
  <c r="BS566" i="1"/>
  <c r="BR567" i="1"/>
  <c r="BS567" i="1"/>
  <c r="BR568" i="1"/>
  <c r="BS568" i="1"/>
  <c r="BR569" i="1"/>
  <c r="BS569" i="1"/>
  <c r="BR570" i="1"/>
  <c r="BS570" i="1"/>
  <c r="BR571" i="1"/>
  <c r="BS571" i="1"/>
  <c r="BR572" i="1"/>
  <c r="BS572" i="1"/>
  <c r="BR573" i="1"/>
  <c r="BS573" i="1"/>
  <c r="BR574" i="1"/>
  <c r="BS574" i="1"/>
  <c r="BR575" i="1"/>
  <c r="BS575" i="1"/>
  <c r="BR576" i="1"/>
  <c r="BS576" i="1"/>
  <c r="BR577" i="1"/>
  <c r="BS577" i="1"/>
  <c r="BR578" i="1"/>
  <c r="BS578" i="1"/>
  <c r="BR579" i="1"/>
  <c r="BS579" i="1"/>
  <c r="BR580" i="1"/>
  <c r="BS580" i="1"/>
  <c r="BR581" i="1"/>
  <c r="BS581" i="1"/>
  <c r="BR582" i="1"/>
  <c r="BS582" i="1"/>
  <c r="BR583" i="1"/>
  <c r="BS583" i="1"/>
  <c r="BR463" i="1"/>
  <c r="BS463" i="1"/>
  <c r="BR464" i="1"/>
  <c r="BS464" i="1"/>
  <c r="BR465" i="1"/>
  <c r="BS465" i="1"/>
  <c r="BR466" i="1"/>
  <c r="BS466" i="1"/>
  <c r="BR467" i="1"/>
  <c r="BS467" i="1"/>
  <c r="BR468" i="1"/>
  <c r="BS468" i="1"/>
  <c r="BR469" i="1"/>
  <c r="BS469" i="1"/>
  <c r="BR470" i="1"/>
  <c r="BS470" i="1"/>
  <c r="BR471" i="1"/>
  <c r="BS471" i="1"/>
  <c r="BR472" i="1"/>
  <c r="BS472" i="1"/>
  <c r="BR473" i="1"/>
  <c r="BS473" i="1"/>
  <c r="BR474" i="1"/>
  <c r="BS474" i="1"/>
  <c r="BR475" i="1"/>
  <c r="BS475" i="1"/>
  <c r="BR476" i="1"/>
  <c r="BS476" i="1"/>
  <c r="BR477" i="1"/>
  <c r="BS477" i="1"/>
  <c r="BR478" i="1"/>
  <c r="BS478" i="1"/>
  <c r="BR479" i="1"/>
  <c r="BS479" i="1"/>
  <c r="BR480" i="1"/>
  <c r="BS480" i="1"/>
  <c r="BR481" i="1"/>
  <c r="BS481" i="1"/>
  <c r="BR482" i="1"/>
  <c r="BS482" i="1"/>
  <c r="BR483" i="1"/>
  <c r="BS483" i="1"/>
  <c r="BR484" i="1"/>
  <c r="BS484" i="1"/>
  <c r="BR485" i="1"/>
  <c r="BS485" i="1"/>
  <c r="BR486" i="1"/>
  <c r="BS486" i="1"/>
  <c r="BR487" i="1"/>
  <c r="BS487" i="1"/>
  <c r="BR488" i="1"/>
  <c r="BS488" i="1"/>
  <c r="BR489" i="1"/>
  <c r="BS489" i="1"/>
  <c r="BR490" i="1"/>
  <c r="BS490" i="1"/>
  <c r="BR491" i="1"/>
  <c r="BS491" i="1"/>
  <c r="BS492" i="1"/>
  <c r="BS493" i="1"/>
  <c r="BS494" i="1"/>
  <c r="BR495" i="1"/>
  <c r="BS495" i="1"/>
  <c r="BR496" i="1"/>
  <c r="BS496" i="1"/>
  <c r="BR497" i="1"/>
  <c r="BS497" i="1"/>
  <c r="BR498" i="1"/>
  <c r="BS498" i="1"/>
  <c r="BR499" i="1"/>
  <c r="BS499" i="1"/>
  <c r="BR500" i="1"/>
  <c r="BS500" i="1"/>
  <c r="BR503" i="1"/>
  <c r="BS503" i="1"/>
  <c r="BR504" i="1"/>
  <c r="BS504" i="1"/>
  <c r="BR505" i="1"/>
  <c r="BS505" i="1"/>
  <c r="BR506" i="1"/>
  <c r="BS506" i="1"/>
  <c r="BR507" i="1"/>
  <c r="BS507" i="1"/>
  <c r="BO552" i="1"/>
  <c r="BP552" i="1"/>
  <c r="BO553" i="1"/>
  <c r="BP553" i="1"/>
  <c r="BO554" i="1"/>
  <c r="BP554" i="1"/>
  <c r="BO555" i="1"/>
  <c r="BP555" i="1"/>
  <c r="BO556" i="1"/>
  <c r="BP556" i="1"/>
  <c r="BO557" i="1"/>
  <c r="BP557" i="1"/>
  <c r="BO558" i="1"/>
  <c r="BP558" i="1"/>
  <c r="BO559" i="1"/>
  <c r="BP559" i="1"/>
  <c r="BO560" i="1"/>
  <c r="BP560" i="1"/>
  <c r="BO561" i="1"/>
  <c r="BP561" i="1"/>
  <c r="BO562" i="1"/>
  <c r="BP562" i="1"/>
  <c r="BO563" i="1"/>
  <c r="BP563" i="1"/>
  <c r="BO564" i="1"/>
  <c r="BP564" i="1"/>
  <c r="BO565" i="1"/>
  <c r="BP565" i="1"/>
  <c r="BO566" i="1"/>
  <c r="BP566" i="1"/>
  <c r="BO567" i="1"/>
  <c r="BP567" i="1"/>
  <c r="BO568" i="1"/>
  <c r="BP568" i="1"/>
  <c r="BO569" i="1"/>
  <c r="BP569" i="1"/>
  <c r="BO570" i="1"/>
  <c r="BP570" i="1"/>
  <c r="BO571" i="1"/>
  <c r="BP571" i="1"/>
  <c r="BO572" i="1"/>
  <c r="BP572" i="1"/>
  <c r="BO573" i="1"/>
  <c r="BP573" i="1"/>
  <c r="BO574" i="1"/>
  <c r="BP574" i="1"/>
  <c r="BO575" i="1"/>
  <c r="BP575" i="1"/>
  <c r="BO576" i="1"/>
  <c r="BP576" i="1"/>
  <c r="BO577" i="1"/>
  <c r="BP577" i="1"/>
  <c r="BO578" i="1"/>
  <c r="BP578" i="1"/>
  <c r="BO579" i="1"/>
  <c r="BP579" i="1"/>
  <c r="BO580" i="1"/>
  <c r="BP580" i="1"/>
  <c r="BO581" i="1"/>
  <c r="BP581" i="1"/>
  <c r="BO582" i="1"/>
  <c r="BP582" i="1"/>
  <c r="BO583" i="1"/>
  <c r="BP583" i="1"/>
  <c r="BO463" i="1"/>
  <c r="BP463" i="1"/>
  <c r="BO464" i="1"/>
  <c r="BP464" i="1"/>
  <c r="BO465" i="1"/>
  <c r="BP465" i="1"/>
  <c r="BO466" i="1"/>
  <c r="BP466" i="1"/>
  <c r="BO467" i="1"/>
  <c r="BP467" i="1"/>
  <c r="BO468" i="1"/>
  <c r="BP468" i="1"/>
  <c r="BO469" i="1"/>
  <c r="BP469" i="1"/>
  <c r="BO470" i="1"/>
  <c r="BP470" i="1"/>
  <c r="BO471" i="1"/>
  <c r="BP471" i="1"/>
  <c r="BO472" i="1"/>
  <c r="BP472" i="1"/>
  <c r="BO473" i="1"/>
  <c r="BP473" i="1"/>
  <c r="BO474" i="1"/>
  <c r="BP474" i="1"/>
  <c r="BO475" i="1"/>
  <c r="BP475" i="1"/>
  <c r="BO476" i="1"/>
  <c r="BP476" i="1"/>
  <c r="BO477" i="1"/>
  <c r="BP477" i="1"/>
  <c r="BO478" i="1"/>
  <c r="BP478" i="1"/>
  <c r="BO479" i="1"/>
  <c r="BP479" i="1"/>
  <c r="BO480" i="1"/>
  <c r="BP480" i="1"/>
  <c r="BO481" i="1"/>
  <c r="BP481" i="1"/>
  <c r="BO482" i="1"/>
  <c r="BP482" i="1"/>
  <c r="BO483" i="1"/>
  <c r="BP483" i="1"/>
  <c r="BO484" i="1"/>
  <c r="BP484" i="1"/>
  <c r="BO485" i="1"/>
  <c r="BP485" i="1"/>
  <c r="BO486" i="1"/>
  <c r="BP486" i="1"/>
  <c r="BO487" i="1"/>
  <c r="BP487" i="1"/>
  <c r="BO488" i="1"/>
  <c r="BP488" i="1"/>
  <c r="BO489" i="1"/>
  <c r="BP489" i="1"/>
  <c r="BO490" i="1"/>
  <c r="BP490" i="1"/>
  <c r="BO491" i="1"/>
  <c r="BP491" i="1"/>
  <c r="BP492" i="1"/>
  <c r="BP493" i="1"/>
  <c r="BP494" i="1"/>
  <c r="BO495" i="1"/>
  <c r="BP495" i="1"/>
  <c r="BO496" i="1"/>
  <c r="BP496" i="1"/>
  <c r="BO497" i="1"/>
  <c r="BP497" i="1"/>
  <c r="BO498" i="1"/>
  <c r="BP498" i="1"/>
  <c r="BO499" i="1"/>
  <c r="BP499" i="1"/>
  <c r="BO500" i="1"/>
  <c r="BP500" i="1"/>
  <c r="BO501" i="1"/>
  <c r="BP501" i="1"/>
  <c r="BO502" i="1"/>
  <c r="BP502" i="1"/>
  <c r="BO503" i="1"/>
  <c r="BP503" i="1"/>
  <c r="BP504" i="1"/>
  <c r="BO505" i="1"/>
  <c r="BP505" i="1"/>
  <c r="BO506" i="1"/>
  <c r="BP506" i="1"/>
  <c r="BO507" i="1"/>
  <c r="BP507" i="1"/>
  <c r="BO508" i="1"/>
  <c r="BP508" i="1"/>
  <c r="BO509" i="1"/>
  <c r="BP509" i="1"/>
  <c r="BO510" i="1"/>
  <c r="BP510" i="1"/>
  <c r="BO511" i="1"/>
  <c r="BP511" i="1"/>
  <c r="BO512" i="1"/>
  <c r="BP512" i="1"/>
  <c r="BO513" i="1"/>
  <c r="BP513" i="1"/>
  <c r="BO514" i="1"/>
  <c r="BP514" i="1"/>
  <c r="BO515" i="1"/>
  <c r="BP515" i="1"/>
  <c r="BO516" i="1"/>
  <c r="BP516" i="1"/>
  <c r="BO517" i="1"/>
  <c r="BP517" i="1"/>
  <c r="BO518" i="1"/>
  <c r="BP518" i="1"/>
  <c r="BO519" i="1"/>
  <c r="BP519" i="1"/>
  <c r="BO520" i="1"/>
  <c r="BP520" i="1"/>
  <c r="BO521" i="1"/>
  <c r="BP521" i="1"/>
  <c r="BO522" i="1"/>
  <c r="BP522" i="1"/>
  <c r="BO523" i="1"/>
  <c r="BP523" i="1"/>
  <c r="BO524" i="1"/>
  <c r="BP524" i="1"/>
  <c r="BO525" i="1"/>
  <c r="BP525" i="1"/>
  <c r="BO526" i="1"/>
  <c r="BP526" i="1"/>
  <c r="BO527" i="1"/>
  <c r="BP527" i="1"/>
  <c r="BO528" i="1"/>
  <c r="BP528" i="1"/>
  <c r="BO529" i="1"/>
  <c r="BP529" i="1"/>
  <c r="BO530" i="1"/>
  <c r="BP530" i="1"/>
  <c r="BO531" i="1"/>
  <c r="BP531" i="1"/>
  <c r="BO532" i="1"/>
  <c r="BP532" i="1"/>
  <c r="BO533" i="1"/>
  <c r="BP533" i="1"/>
  <c r="BO534" i="1"/>
  <c r="BP534" i="1"/>
  <c r="BO535" i="1"/>
  <c r="BP535" i="1"/>
  <c r="BO536" i="1"/>
  <c r="BP536" i="1"/>
  <c r="BO537" i="1"/>
  <c r="BP537" i="1"/>
  <c r="BO538" i="1"/>
  <c r="BP538" i="1"/>
  <c r="BO539" i="1"/>
  <c r="BP539" i="1"/>
  <c r="BO540" i="1"/>
  <c r="BP540" i="1"/>
  <c r="BO541" i="1"/>
  <c r="BP541" i="1"/>
  <c r="BO542" i="1"/>
  <c r="BP542" i="1"/>
  <c r="BO543" i="1"/>
  <c r="BP543" i="1"/>
  <c r="BO544" i="1"/>
  <c r="BP544" i="1"/>
  <c r="BO545" i="1"/>
  <c r="BP545" i="1"/>
  <c r="BO546" i="1"/>
  <c r="BP546" i="1"/>
  <c r="BO547" i="1"/>
  <c r="BP547" i="1"/>
  <c r="BO548" i="1"/>
  <c r="BP548" i="1"/>
  <c r="BO549" i="1"/>
  <c r="BP549" i="1"/>
  <c r="BO550" i="1"/>
  <c r="BP550" i="1"/>
  <c r="BO551" i="1"/>
  <c r="BP551" i="1"/>
  <c r="BL556" i="1"/>
  <c r="BM556" i="1"/>
  <c r="BL557" i="1"/>
  <c r="BM557" i="1"/>
  <c r="BL558" i="1"/>
  <c r="BM558" i="1"/>
  <c r="BL559" i="1"/>
  <c r="BM559" i="1"/>
  <c r="BL560" i="1"/>
  <c r="BM560" i="1"/>
  <c r="BL561" i="1"/>
  <c r="BM561" i="1"/>
  <c r="BL562" i="1"/>
  <c r="BM562" i="1"/>
  <c r="BL563" i="1"/>
  <c r="BM563" i="1"/>
  <c r="BL564" i="1"/>
  <c r="BM564" i="1"/>
  <c r="BL565" i="1"/>
  <c r="BM565" i="1"/>
  <c r="BL566" i="1"/>
  <c r="BM566" i="1"/>
  <c r="BL567" i="1"/>
  <c r="BM567" i="1"/>
  <c r="BL568" i="1"/>
  <c r="BM568" i="1"/>
  <c r="BL569" i="1"/>
  <c r="BM569" i="1"/>
  <c r="BL570" i="1"/>
  <c r="BM570" i="1"/>
  <c r="BL571" i="1"/>
  <c r="BM571" i="1"/>
  <c r="BL572" i="1"/>
  <c r="BM572" i="1"/>
  <c r="BL573" i="1"/>
  <c r="BM573" i="1"/>
  <c r="BL574" i="1"/>
  <c r="BM574" i="1"/>
  <c r="BL575" i="1"/>
  <c r="BM575" i="1"/>
  <c r="BL576" i="1"/>
  <c r="BM576" i="1"/>
  <c r="BL577" i="1"/>
  <c r="BM577" i="1"/>
  <c r="BL578" i="1"/>
  <c r="BM578" i="1"/>
  <c r="BL579" i="1"/>
  <c r="BM579" i="1"/>
  <c r="BL580" i="1"/>
  <c r="BM580" i="1"/>
  <c r="BL581" i="1"/>
  <c r="BM581" i="1"/>
  <c r="BL582" i="1"/>
  <c r="BM582" i="1"/>
  <c r="BL583" i="1"/>
  <c r="BM583" i="1"/>
  <c r="BL474" i="1"/>
  <c r="BM474" i="1"/>
  <c r="BL475" i="1"/>
  <c r="BM475" i="1"/>
  <c r="BL476" i="1"/>
  <c r="BM476" i="1"/>
  <c r="BL477" i="1"/>
  <c r="BM477" i="1"/>
  <c r="BL478" i="1"/>
  <c r="BM478" i="1"/>
  <c r="BL479" i="1"/>
  <c r="BM479" i="1"/>
  <c r="BL480" i="1"/>
  <c r="BM480" i="1"/>
  <c r="BL481" i="1"/>
  <c r="BM481" i="1"/>
  <c r="BL482" i="1"/>
  <c r="BM482" i="1"/>
  <c r="BL483" i="1"/>
  <c r="BM483" i="1"/>
  <c r="BL484" i="1"/>
  <c r="BM484" i="1"/>
  <c r="BL485" i="1"/>
  <c r="BM485" i="1"/>
  <c r="BL486" i="1"/>
  <c r="BM486" i="1"/>
  <c r="BL487" i="1"/>
  <c r="BM487" i="1"/>
  <c r="BL488" i="1"/>
  <c r="BM488" i="1"/>
  <c r="BL489" i="1"/>
  <c r="BM489" i="1"/>
  <c r="BL490" i="1"/>
  <c r="BM490" i="1"/>
  <c r="BL491" i="1"/>
  <c r="BM491" i="1"/>
  <c r="BL492" i="1"/>
  <c r="BM492" i="1"/>
  <c r="BL493" i="1"/>
  <c r="BM493" i="1"/>
  <c r="BL494" i="1"/>
  <c r="BM494" i="1"/>
  <c r="BL495" i="1"/>
  <c r="BM495" i="1"/>
  <c r="BL496" i="1"/>
  <c r="BM496" i="1"/>
  <c r="BL497" i="1"/>
  <c r="BM497" i="1"/>
  <c r="BL498" i="1"/>
  <c r="BM498" i="1"/>
  <c r="BL499" i="1"/>
  <c r="BM499" i="1"/>
  <c r="BL500" i="1"/>
  <c r="BM500" i="1"/>
  <c r="BL501" i="1"/>
  <c r="BM501" i="1"/>
  <c r="BL502" i="1"/>
  <c r="BM502" i="1"/>
  <c r="BL503" i="1"/>
  <c r="BM503" i="1"/>
  <c r="BL504" i="1"/>
  <c r="BM504" i="1"/>
  <c r="BL505" i="1"/>
  <c r="BM505" i="1"/>
  <c r="BL506" i="1"/>
  <c r="BM506" i="1"/>
  <c r="BL507" i="1"/>
  <c r="BM507" i="1"/>
  <c r="BL508" i="1"/>
  <c r="BM508" i="1"/>
  <c r="BL509" i="1"/>
  <c r="BM509" i="1"/>
  <c r="BL510" i="1"/>
  <c r="BM510" i="1"/>
  <c r="BL511" i="1"/>
  <c r="BM511" i="1"/>
  <c r="BL512" i="1"/>
  <c r="BM512" i="1"/>
  <c r="BL513" i="1"/>
  <c r="BM513" i="1"/>
  <c r="BL514" i="1"/>
  <c r="BM514" i="1"/>
  <c r="BL515" i="1"/>
  <c r="BM515" i="1"/>
  <c r="BL516" i="1"/>
  <c r="BM516" i="1"/>
  <c r="BL517" i="1"/>
  <c r="BM517" i="1"/>
  <c r="BL518" i="1"/>
  <c r="BM518" i="1"/>
  <c r="BL519" i="1"/>
  <c r="BM519" i="1"/>
  <c r="BL520" i="1"/>
  <c r="BM520" i="1"/>
  <c r="BL521" i="1"/>
  <c r="BM521" i="1"/>
  <c r="BL522" i="1"/>
  <c r="BM522" i="1"/>
  <c r="BL523" i="1"/>
  <c r="BM523" i="1"/>
  <c r="BL524" i="1"/>
  <c r="BM524" i="1"/>
  <c r="BL525" i="1"/>
  <c r="BM525" i="1"/>
  <c r="BL526" i="1"/>
  <c r="BM526" i="1"/>
  <c r="BL527" i="1"/>
  <c r="BM527" i="1"/>
  <c r="BL528" i="1"/>
  <c r="BM528" i="1"/>
  <c r="BL529" i="1"/>
  <c r="BM529" i="1"/>
  <c r="BL530" i="1"/>
  <c r="BM530" i="1"/>
  <c r="BL531" i="1"/>
  <c r="BM531" i="1"/>
  <c r="BL532" i="1"/>
  <c r="BM532" i="1"/>
  <c r="BL533" i="1"/>
  <c r="BM533" i="1"/>
  <c r="BL534" i="1"/>
  <c r="BM534" i="1"/>
  <c r="BL535" i="1"/>
  <c r="BM535" i="1"/>
  <c r="BL536" i="1"/>
  <c r="BM536" i="1"/>
  <c r="BL537" i="1"/>
  <c r="BM537" i="1"/>
  <c r="BL538" i="1"/>
  <c r="BM538" i="1"/>
  <c r="BL539" i="1"/>
  <c r="BM539" i="1"/>
  <c r="BL540" i="1"/>
  <c r="BM540" i="1"/>
  <c r="BL541" i="1"/>
  <c r="BM541" i="1"/>
  <c r="BL542" i="1"/>
  <c r="BM542" i="1"/>
  <c r="BL543" i="1"/>
  <c r="BM543" i="1"/>
  <c r="BL544" i="1"/>
  <c r="BM544" i="1"/>
  <c r="BL545" i="1"/>
  <c r="BM545" i="1"/>
  <c r="BL546" i="1"/>
  <c r="BM546" i="1"/>
  <c r="BL547" i="1"/>
  <c r="BM547" i="1"/>
  <c r="BL548" i="1"/>
  <c r="BM548" i="1"/>
  <c r="BL549" i="1"/>
  <c r="BM549" i="1"/>
  <c r="BL550" i="1"/>
  <c r="BM550" i="1"/>
  <c r="BL551" i="1"/>
  <c r="BM551" i="1"/>
  <c r="BL552" i="1"/>
  <c r="BM552" i="1"/>
  <c r="BL553" i="1"/>
  <c r="BM553" i="1"/>
  <c r="BL554" i="1"/>
  <c r="BM554" i="1"/>
  <c r="BL555" i="1"/>
  <c r="BM555" i="1"/>
  <c r="BL464" i="1"/>
  <c r="BM464" i="1"/>
  <c r="BL465" i="1"/>
  <c r="BM465" i="1"/>
  <c r="BL466" i="1"/>
  <c r="BM466" i="1"/>
  <c r="BL467" i="1"/>
  <c r="BM467" i="1"/>
  <c r="BL468" i="1"/>
  <c r="BM468" i="1"/>
  <c r="BL469" i="1"/>
  <c r="BM469" i="1"/>
  <c r="BL470" i="1"/>
  <c r="BM470" i="1"/>
  <c r="BL471" i="1"/>
  <c r="BM471" i="1"/>
  <c r="BL472" i="1"/>
  <c r="BM472" i="1"/>
  <c r="BL473" i="1"/>
  <c r="BM473" i="1"/>
  <c r="BL463" i="1"/>
  <c r="BM463"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A1" i="1"/>
  <c r="B1" i="1"/>
  <c r="C1" i="1"/>
  <c r="D1" i="1"/>
  <c r="E1" i="1"/>
  <c r="F1" i="1"/>
  <c r="G1" i="1"/>
  <c r="H1" i="1"/>
  <c r="I1" i="1"/>
  <c r="J1" i="1"/>
  <c r="K1"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348" i="1"/>
  <c r="K349" i="1"/>
  <c r="K350" i="1"/>
  <c r="K351" i="1"/>
  <c r="K352"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4" i="1"/>
  <c r="A1" i="19"/>
  <c r="B1" i="19"/>
  <c r="C1" i="19"/>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AF1" i="19"/>
  <c r="AG1" i="19"/>
  <c r="AH1" i="19"/>
  <c r="AI1" i="19"/>
  <c r="AJ1" i="19"/>
  <c r="AK1" i="19"/>
  <c r="AL1" i="19"/>
  <c r="AM1" i="19"/>
  <c r="AN1" i="19"/>
  <c r="AO1" i="19"/>
  <c r="AP1" i="19"/>
  <c r="AQ1" i="19"/>
  <c r="AR1" i="19"/>
  <c r="AS1" i="19"/>
  <c r="AT1" i="19"/>
  <c r="AU1" i="19"/>
  <c r="AV1" i="19"/>
  <c r="AW1" i="19"/>
  <c r="BL1" i="1"/>
  <c r="BM1" i="1"/>
  <c r="BN1" i="1"/>
  <c r="BO1" i="1"/>
  <c r="BP1" i="1"/>
  <c r="BQ1" i="1"/>
  <c r="BR1" i="1"/>
  <c r="BS1" i="1"/>
  <c r="BT1" i="1"/>
  <c r="BU1" i="1"/>
  <c r="BV1" i="1"/>
  <c r="BW1" i="1"/>
  <c r="BX1" i="1"/>
  <c r="BY1" i="1"/>
  <c r="BM74" i="1"/>
  <c r="BP69" i="1"/>
  <c r="BO69" i="1"/>
  <c r="BL69" i="1"/>
  <c r="BM69" i="1"/>
  <c r="BO70"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S303" i="1"/>
  <c r="BS304" i="1"/>
  <c r="BS305" i="1"/>
  <c r="BS306" i="1"/>
  <c r="BS307" i="1"/>
  <c r="BS308" i="1"/>
  <c r="BS309" i="1"/>
  <c r="BS310" i="1"/>
  <c r="BS311" i="1"/>
  <c r="BS312" i="1"/>
  <c r="BS313" i="1"/>
  <c r="BS314" i="1"/>
  <c r="BS315" i="1"/>
  <c r="BS316" i="1"/>
  <c r="BS317" i="1"/>
  <c r="BS318" i="1"/>
  <c r="BS319" i="1"/>
  <c r="BS320" i="1"/>
  <c r="BS321" i="1"/>
  <c r="BS322" i="1"/>
  <c r="BS323" i="1"/>
  <c r="BS324" i="1"/>
  <c r="BS325" i="1"/>
  <c r="BS326" i="1"/>
  <c r="BS327" i="1"/>
  <c r="BS328" i="1"/>
  <c r="BS329" i="1"/>
  <c r="BS330" i="1"/>
  <c r="BS331" i="1"/>
  <c r="BS332" i="1"/>
  <c r="BS333" i="1"/>
  <c r="BS334" i="1"/>
  <c r="BS335" i="1"/>
  <c r="BS336" i="1"/>
  <c r="BS337" i="1"/>
  <c r="BS338" i="1"/>
  <c r="BS339" i="1"/>
  <c r="BS340" i="1"/>
  <c r="BS341" i="1"/>
  <c r="BS342" i="1"/>
  <c r="BS343" i="1"/>
  <c r="BS344" i="1"/>
  <c r="BS345" i="1"/>
  <c r="BS346" i="1"/>
  <c r="BS347" i="1"/>
  <c r="BS348" i="1"/>
  <c r="BS349" i="1"/>
  <c r="BS350" i="1"/>
  <c r="BS351" i="1"/>
  <c r="BS352" i="1"/>
  <c r="BS353" i="1"/>
  <c r="BS354" i="1"/>
  <c r="BS355" i="1"/>
  <c r="BS356" i="1"/>
  <c r="BS357" i="1"/>
  <c r="BS358" i="1"/>
  <c r="BS359" i="1"/>
  <c r="BS360" i="1"/>
  <c r="BS361" i="1"/>
  <c r="BS362" i="1"/>
  <c r="BS363" i="1"/>
  <c r="BS364" i="1"/>
  <c r="BS365" i="1"/>
  <c r="BS366" i="1"/>
  <c r="BS367" i="1"/>
  <c r="BS368" i="1"/>
  <c r="BS369" i="1"/>
  <c r="BS370" i="1"/>
  <c r="BS371" i="1"/>
  <c r="BS372" i="1"/>
  <c r="BS373" i="1"/>
  <c r="BS374" i="1"/>
  <c r="BS375" i="1"/>
  <c r="BS376" i="1"/>
  <c r="BS377" i="1"/>
  <c r="BS378" i="1"/>
  <c r="BS379" i="1"/>
  <c r="BS380" i="1"/>
  <c r="BS381" i="1"/>
  <c r="BS382" i="1"/>
  <c r="BS383" i="1"/>
  <c r="BS384" i="1"/>
  <c r="BS385" i="1"/>
  <c r="BS386" i="1"/>
  <c r="BS387" i="1"/>
  <c r="BS388" i="1"/>
  <c r="BS389" i="1"/>
  <c r="BS390" i="1"/>
  <c r="BS391" i="1"/>
  <c r="BS392" i="1"/>
  <c r="BS393" i="1"/>
  <c r="BS394" i="1"/>
  <c r="BS395" i="1"/>
  <c r="BS396" i="1"/>
  <c r="BS397" i="1"/>
  <c r="BS398" i="1"/>
  <c r="BS399" i="1"/>
  <c r="BS400" i="1"/>
  <c r="BS401" i="1"/>
  <c r="BS402" i="1"/>
  <c r="BS403" i="1"/>
  <c r="BS404" i="1"/>
  <c r="BS405" i="1"/>
  <c r="BS406" i="1"/>
  <c r="BS407" i="1"/>
  <c r="BS408" i="1"/>
  <c r="BS409" i="1"/>
  <c r="BS410" i="1"/>
  <c r="BS411" i="1"/>
  <c r="BS412" i="1"/>
  <c r="BS413" i="1"/>
  <c r="BS414" i="1"/>
  <c r="BS415" i="1"/>
  <c r="BS416" i="1"/>
  <c r="BS417" i="1"/>
  <c r="BS418" i="1"/>
  <c r="BS419" i="1"/>
  <c r="BS420" i="1"/>
  <c r="BS421" i="1"/>
  <c r="BS422" i="1"/>
  <c r="BS423" i="1"/>
  <c r="BS424" i="1"/>
  <c r="BS425" i="1"/>
  <c r="BS426" i="1"/>
  <c r="BS427" i="1"/>
  <c r="BS428" i="1"/>
  <c r="BS429" i="1"/>
  <c r="BS430" i="1"/>
  <c r="BS431" i="1"/>
  <c r="BS432" i="1"/>
  <c r="BS433" i="1"/>
  <c r="BS434" i="1"/>
  <c r="BS435" i="1"/>
  <c r="BS436" i="1"/>
  <c r="BS437" i="1"/>
  <c r="BS438" i="1"/>
  <c r="BS439" i="1"/>
  <c r="BS440" i="1"/>
  <c r="BS441" i="1"/>
  <c r="BS442" i="1"/>
  <c r="BS443" i="1"/>
  <c r="BS444" i="1"/>
  <c r="BS445" i="1"/>
  <c r="BS446" i="1"/>
  <c r="BS447" i="1"/>
  <c r="BS448" i="1"/>
  <c r="BS449" i="1"/>
  <c r="BS450" i="1"/>
  <c r="BS451" i="1"/>
  <c r="BS452" i="1"/>
  <c r="BS453" i="1"/>
  <c r="BS454" i="1"/>
  <c r="BS455" i="1"/>
  <c r="BS456" i="1"/>
  <c r="BS457" i="1"/>
  <c r="BS458" i="1"/>
  <c r="BS459" i="1"/>
  <c r="BS460" i="1"/>
  <c r="BS461" i="1"/>
  <c r="BS462" i="1"/>
  <c r="BS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R303" i="1"/>
  <c r="BR304" i="1"/>
  <c r="BR305" i="1"/>
  <c r="BR306" i="1"/>
  <c r="BR307" i="1"/>
  <c r="BR308" i="1"/>
  <c r="BR309" i="1"/>
  <c r="BR310" i="1"/>
  <c r="BR311" i="1"/>
  <c r="BR312" i="1"/>
  <c r="BR313" i="1"/>
  <c r="BR314" i="1"/>
  <c r="BR315" i="1"/>
  <c r="BR316" i="1"/>
  <c r="BR317" i="1"/>
  <c r="BR318" i="1"/>
  <c r="BR319" i="1"/>
  <c r="BR320" i="1"/>
  <c r="BR321" i="1"/>
  <c r="BR322" i="1"/>
  <c r="BR323" i="1"/>
  <c r="BR324" i="1"/>
  <c r="BR325" i="1"/>
  <c r="BR326" i="1"/>
  <c r="BR327" i="1"/>
  <c r="BR328" i="1"/>
  <c r="BR329" i="1"/>
  <c r="BR330" i="1"/>
  <c r="BR331" i="1"/>
  <c r="BR332" i="1"/>
  <c r="BR333" i="1"/>
  <c r="BR334" i="1"/>
  <c r="BR335" i="1"/>
  <c r="BR336" i="1"/>
  <c r="BR337" i="1"/>
  <c r="BR338" i="1"/>
  <c r="BR339" i="1"/>
  <c r="BR340" i="1"/>
  <c r="BR341" i="1"/>
  <c r="BR342" i="1"/>
  <c r="BR343" i="1"/>
  <c r="BR344" i="1"/>
  <c r="BR345" i="1"/>
  <c r="BR346" i="1"/>
  <c r="BR347" i="1"/>
  <c r="BR348" i="1"/>
  <c r="BR349" i="1"/>
  <c r="BR350" i="1"/>
  <c r="BR351" i="1"/>
  <c r="BR352" i="1"/>
  <c r="BR353" i="1"/>
  <c r="BR354" i="1"/>
  <c r="BR355" i="1"/>
  <c r="BR356" i="1"/>
  <c r="BR357" i="1"/>
  <c r="BR358" i="1"/>
  <c r="BR359" i="1"/>
  <c r="BR360" i="1"/>
  <c r="BR361" i="1"/>
  <c r="BR362" i="1"/>
  <c r="BR363" i="1"/>
  <c r="BR364" i="1"/>
  <c r="BR365" i="1"/>
  <c r="BR366" i="1"/>
  <c r="BR367" i="1"/>
  <c r="BR368" i="1"/>
  <c r="BR369" i="1"/>
  <c r="BR370" i="1"/>
  <c r="BR371" i="1"/>
  <c r="BR372" i="1"/>
  <c r="BR373" i="1"/>
  <c r="BR374" i="1"/>
  <c r="BR375" i="1"/>
  <c r="BR376" i="1"/>
  <c r="BR377" i="1"/>
  <c r="BR378" i="1"/>
  <c r="BR379" i="1"/>
  <c r="BR380" i="1"/>
  <c r="BR381" i="1"/>
  <c r="BR382" i="1"/>
  <c r="BR383" i="1"/>
  <c r="BR384" i="1"/>
  <c r="BR385" i="1"/>
  <c r="BR386" i="1"/>
  <c r="BR387" i="1"/>
  <c r="BR388" i="1"/>
  <c r="BR389" i="1"/>
  <c r="BR390" i="1"/>
  <c r="BR391" i="1"/>
  <c r="BR392" i="1"/>
  <c r="BR393" i="1"/>
  <c r="BR394" i="1"/>
  <c r="BR395" i="1"/>
  <c r="BR396" i="1"/>
  <c r="BR397" i="1"/>
  <c r="BR398" i="1"/>
  <c r="BR399" i="1"/>
  <c r="BR400" i="1"/>
  <c r="BR401" i="1"/>
  <c r="BR402" i="1"/>
  <c r="BR403" i="1"/>
  <c r="BR404" i="1"/>
  <c r="BR405" i="1"/>
  <c r="BR406" i="1"/>
  <c r="BR407" i="1"/>
  <c r="BR408" i="1"/>
  <c r="BR409" i="1"/>
  <c r="BR410" i="1"/>
  <c r="BR411" i="1"/>
  <c r="BR412" i="1"/>
  <c r="BR413" i="1"/>
  <c r="BR414" i="1"/>
  <c r="BR415" i="1"/>
  <c r="BR416" i="1"/>
  <c r="BR417" i="1"/>
  <c r="BR418" i="1"/>
  <c r="BR419" i="1"/>
  <c r="BR420" i="1"/>
  <c r="BR421" i="1"/>
  <c r="BR422" i="1"/>
  <c r="BR423" i="1"/>
  <c r="BR424" i="1"/>
  <c r="BR425" i="1"/>
  <c r="BR426" i="1"/>
  <c r="BR427" i="1"/>
  <c r="BR428" i="1"/>
  <c r="BR429" i="1"/>
  <c r="BR430" i="1"/>
  <c r="BR431" i="1"/>
  <c r="BR432" i="1"/>
  <c r="BR433" i="1"/>
  <c r="BR434" i="1"/>
  <c r="BR435" i="1"/>
  <c r="BR436" i="1"/>
  <c r="BR437" i="1"/>
  <c r="BR438" i="1"/>
  <c r="BR439" i="1"/>
  <c r="BR440" i="1"/>
  <c r="BR441" i="1"/>
  <c r="BR442" i="1"/>
  <c r="BR443" i="1"/>
  <c r="BR444" i="1"/>
  <c r="BR445" i="1"/>
  <c r="BR446" i="1"/>
  <c r="BR447" i="1"/>
  <c r="BR448" i="1"/>
  <c r="BR449" i="1"/>
  <c r="BR450" i="1"/>
  <c r="BR451" i="1"/>
  <c r="BR452" i="1"/>
  <c r="BR453" i="1"/>
  <c r="BR454" i="1"/>
  <c r="BR455" i="1"/>
  <c r="BR456" i="1"/>
  <c r="BR457" i="1"/>
  <c r="BR458" i="1"/>
  <c r="BR459" i="1"/>
  <c r="BR460" i="1"/>
  <c r="BR461" i="1"/>
  <c r="BR462" i="1"/>
  <c r="BR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7"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59" i="1"/>
  <c r="BO360" i="1"/>
  <c r="BO361" i="1"/>
  <c r="BO362" i="1"/>
  <c r="BO363" i="1"/>
  <c r="BO364" i="1"/>
  <c r="BO365" i="1"/>
  <c r="BO366" i="1"/>
  <c r="BO367" i="1"/>
  <c r="BO368" i="1"/>
  <c r="BO369" i="1"/>
  <c r="BO370" i="1"/>
  <c r="BO371" i="1"/>
  <c r="BO372" i="1"/>
  <c r="BO373" i="1"/>
  <c r="BO374" i="1"/>
  <c r="BO375" i="1"/>
  <c r="BO376" i="1"/>
  <c r="BO377" i="1"/>
  <c r="BO378" i="1"/>
  <c r="BO379" i="1"/>
  <c r="BO380" i="1"/>
  <c r="BO381" i="1"/>
  <c r="BO382" i="1"/>
  <c r="BO383" i="1"/>
  <c r="BO384" i="1"/>
  <c r="BO385" i="1"/>
  <c r="BO386" i="1"/>
  <c r="BO387" i="1"/>
  <c r="BO388" i="1"/>
  <c r="BO389" i="1"/>
  <c r="BO390" i="1"/>
  <c r="BO391" i="1"/>
  <c r="BO392" i="1"/>
  <c r="BO393" i="1"/>
  <c r="BO394" i="1"/>
  <c r="BO395" i="1"/>
  <c r="BO396" i="1"/>
  <c r="BO397" i="1"/>
  <c r="BO398" i="1"/>
  <c r="BO399" i="1"/>
  <c r="BO400" i="1"/>
  <c r="BO401" i="1"/>
  <c r="BO402" i="1"/>
  <c r="BO403" i="1"/>
  <c r="BO404" i="1"/>
  <c r="BO405" i="1"/>
  <c r="BO406" i="1"/>
  <c r="BO407" i="1"/>
  <c r="BO408" i="1"/>
  <c r="BO409" i="1"/>
  <c r="BO410" i="1"/>
  <c r="BO411" i="1"/>
  <c r="BO412" i="1"/>
  <c r="BO413" i="1"/>
  <c r="BO414" i="1"/>
  <c r="BO415" i="1"/>
  <c r="BO416" i="1"/>
  <c r="BO417" i="1"/>
  <c r="BO418" i="1"/>
  <c r="BO419" i="1"/>
  <c r="BO420" i="1"/>
  <c r="BO421" i="1"/>
  <c r="BO422" i="1"/>
  <c r="BO423" i="1"/>
  <c r="BO424" i="1"/>
  <c r="BO425" i="1"/>
  <c r="BO426" i="1"/>
  <c r="BO427" i="1"/>
  <c r="BO428" i="1"/>
  <c r="BO429" i="1"/>
  <c r="BO430" i="1"/>
  <c r="BO431" i="1"/>
  <c r="BO432" i="1"/>
  <c r="BO433" i="1"/>
  <c r="BO434" i="1"/>
  <c r="BO435" i="1"/>
  <c r="BO436" i="1"/>
  <c r="BO437" i="1"/>
  <c r="BO438" i="1"/>
  <c r="BO439" i="1"/>
  <c r="BO440" i="1"/>
  <c r="BO441" i="1"/>
  <c r="BO442" i="1"/>
  <c r="BO443" i="1"/>
  <c r="BO444" i="1"/>
  <c r="BO445" i="1"/>
  <c r="BO446" i="1"/>
  <c r="BO447" i="1"/>
  <c r="BO448" i="1"/>
  <c r="BO449" i="1"/>
  <c r="BO450" i="1"/>
  <c r="BO451" i="1"/>
  <c r="BO452" i="1"/>
  <c r="BO453" i="1"/>
  <c r="BO454" i="1"/>
  <c r="BO455" i="1"/>
  <c r="BO456" i="1"/>
  <c r="BO457" i="1"/>
  <c r="BO458" i="1"/>
  <c r="BO459" i="1"/>
  <c r="BO460" i="1"/>
  <c r="BO461" i="1"/>
  <c r="BO462" i="1"/>
  <c r="BO4" i="1"/>
  <c r="BM5" i="1"/>
  <c r="BM6" i="1"/>
  <c r="BM7" i="1"/>
  <c r="BM8" i="1"/>
  <c r="BM9" i="1"/>
  <c r="BM10" i="1"/>
  <c r="BM11" i="1"/>
  <c r="BM12" i="1"/>
  <c r="BM13" i="1"/>
  <c r="BM14" i="1"/>
  <c r="BM15" i="1"/>
  <c r="BM16" i="1"/>
  <c r="BM17" i="1"/>
  <c r="BM18" i="1"/>
  <c r="BM19"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70" i="1"/>
  <c r="BM71" i="1"/>
  <c r="BM72" i="1"/>
  <c r="BM73"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M326" i="1"/>
  <c r="BM327" i="1"/>
  <c r="BM328" i="1"/>
  <c r="BM329" i="1"/>
  <c r="BM330" i="1"/>
  <c r="BM331" i="1"/>
  <c r="BM332" i="1"/>
  <c r="BM333" i="1"/>
  <c r="BM334" i="1"/>
  <c r="BM335" i="1"/>
  <c r="BM336" i="1"/>
  <c r="BM337" i="1"/>
  <c r="BM338" i="1"/>
  <c r="BM339" i="1"/>
  <c r="BM340" i="1"/>
  <c r="BM341" i="1"/>
  <c r="BM342" i="1"/>
  <c r="BM343" i="1"/>
  <c r="BM344" i="1"/>
  <c r="BM345" i="1"/>
  <c r="BM346" i="1"/>
  <c r="BM347" i="1"/>
  <c r="BM348" i="1"/>
  <c r="BM349" i="1"/>
  <c r="BM350" i="1"/>
  <c r="BM351" i="1"/>
  <c r="BM352" i="1"/>
  <c r="BM353" i="1"/>
  <c r="BM354" i="1"/>
  <c r="BM355" i="1"/>
  <c r="BM356" i="1"/>
  <c r="BM357" i="1"/>
  <c r="BM358" i="1"/>
  <c r="BM359" i="1"/>
  <c r="BM360" i="1"/>
  <c r="BM361" i="1"/>
  <c r="BM362" i="1"/>
  <c r="BM363" i="1"/>
  <c r="BM364" i="1"/>
  <c r="BM365" i="1"/>
  <c r="BM366" i="1"/>
  <c r="BM367" i="1"/>
  <c r="BM368" i="1"/>
  <c r="BM369" i="1"/>
  <c r="BM370" i="1"/>
  <c r="BM371" i="1"/>
  <c r="BM372" i="1"/>
  <c r="BM373" i="1"/>
  <c r="BM374" i="1"/>
  <c r="BM375" i="1"/>
  <c r="BM376" i="1"/>
  <c r="BM377" i="1"/>
  <c r="BM378" i="1"/>
  <c r="BM379" i="1"/>
  <c r="BM380" i="1"/>
  <c r="BM381" i="1"/>
  <c r="BM382" i="1"/>
  <c r="BM383" i="1"/>
  <c r="BM384" i="1"/>
  <c r="BM385" i="1"/>
  <c r="BM386" i="1"/>
  <c r="BM387" i="1"/>
  <c r="BM388" i="1"/>
  <c r="BM389" i="1"/>
  <c r="BM390" i="1"/>
  <c r="BM391" i="1"/>
  <c r="BM392" i="1"/>
  <c r="BM393" i="1"/>
  <c r="BM394" i="1"/>
  <c r="BM395" i="1"/>
  <c r="BM396" i="1"/>
  <c r="BM397" i="1"/>
  <c r="BM398" i="1"/>
  <c r="BM399" i="1"/>
  <c r="BM400" i="1"/>
  <c r="BM401" i="1"/>
  <c r="BM402" i="1"/>
  <c r="BM403" i="1"/>
  <c r="BM404" i="1"/>
  <c r="BM405" i="1"/>
  <c r="BM406" i="1"/>
  <c r="BM407" i="1"/>
  <c r="BM408" i="1"/>
  <c r="BM409" i="1"/>
  <c r="BM410" i="1"/>
  <c r="BM411" i="1"/>
  <c r="BM412" i="1"/>
  <c r="BM413" i="1"/>
  <c r="BM414" i="1"/>
  <c r="BM415" i="1"/>
  <c r="BM416" i="1"/>
  <c r="BM417" i="1"/>
  <c r="BM418" i="1"/>
  <c r="BM419" i="1"/>
  <c r="BM420" i="1"/>
  <c r="BM421" i="1"/>
  <c r="BM422" i="1"/>
  <c r="BM423" i="1"/>
  <c r="BM424" i="1"/>
  <c r="BM425" i="1"/>
  <c r="BM426" i="1"/>
  <c r="BM427" i="1"/>
  <c r="BM428" i="1"/>
  <c r="BM429" i="1"/>
  <c r="BM430" i="1"/>
  <c r="BM431" i="1"/>
  <c r="BM432" i="1"/>
  <c r="BM433" i="1"/>
  <c r="BM434" i="1"/>
  <c r="BM435" i="1"/>
  <c r="BM436" i="1"/>
  <c r="BM437" i="1"/>
  <c r="BM438" i="1"/>
  <c r="BM439" i="1"/>
  <c r="BM440" i="1"/>
  <c r="BM441" i="1"/>
  <c r="BM442" i="1"/>
  <c r="BM443" i="1"/>
  <c r="BM444" i="1"/>
  <c r="BM445" i="1"/>
  <c r="BM446" i="1"/>
  <c r="BM447" i="1"/>
  <c r="BM448" i="1"/>
  <c r="BM449" i="1"/>
  <c r="BM450" i="1"/>
  <c r="BM451" i="1"/>
  <c r="BM452" i="1"/>
  <c r="BM453" i="1"/>
  <c r="BM454" i="1"/>
  <c r="BM455" i="1"/>
  <c r="BM456" i="1"/>
  <c r="BM457" i="1"/>
  <c r="BM458" i="1"/>
  <c r="BM459" i="1"/>
  <c r="BM460" i="1"/>
  <c r="BM461" i="1"/>
  <c r="BM462" i="1"/>
  <c r="BM4" i="1"/>
  <c r="BL5" i="1"/>
  <c r="BL6" i="1"/>
  <c r="BL7" i="1"/>
  <c r="BL8" i="1"/>
  <c r="BL9" i="1"/>
  <c r="BL10" i="1"/>
  <c r="BL11"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L303" i="1"/>
  <c r="BL304" i="1"/>
  <c r="BL305" i="1"/>
  <c r="BL306" i="1"/>
  <c r="BL307" i="1"/>
  <c r="BL308" i="1"/>
  <c r="BL309" i="1"/>
  <c r="BL310" i="1"/>
  <c r="BL311" i="1"/>
  <c r="BL312" i="1"/>
  <c r="BL313" i="1"/>
  <c r="BL314" i="1"/>
  <c r="BL315" i="1"/>
  <c r="BL316" i="1"/>
  <c r="BL317" i="1"/>
  <c r="BL318" i="1"/>
  <c r="BL319" i="1"/>
  <c r="BL320" i="1"/>
  <c r="BL321" i="1"/>
  <c r="BL322" i="1"/>
  <c r="BL323" i="1"/>
  <c r="BL324" i="1"/>
  <c r="BL325" i="1"/>
  <c r="BL326" i="1"/>
  <c r="BL327" i="1"/>
  <c r="BL328" i="1"/>
  <c r="BL329" i="1"/>
  <c r="BL330" i="1"/>
  <c r="BL331" i="1"/>
  <c r="BL332" i="1"/>
  <c r="BL333" i="1"/>
  <c r="BL334" i="1"/>
  <c r="BL335" i="1"/>
  <c r="BL336" i="1"/>
  <c r="BL337" i="1"/>
  <c r="BL338" i="1"/>
  <c r="BL339" i="1"/>
  <c r="BL340" i="1"/>
  <c r="BL341" i="1"/>
  <c r="BL342" i="1"/>
  <c r="BL343" i="1"/>
  <c r="BL344" i="1"/>
  <c r="BL345" i="1"/>
  <c r="BL346" i="1"/>
  <c r="BL347" i="1"/>
  <c r="BL348" i="1"/>
  <c r="BL349" i="1"/>
  <c r="BL350" i="1"/>
  <c r="BL351" i="1"/>
  <c r="BL352" i="1"/>
  <c r="BL353" i="1"/>
  <c r="BL354" i="1"/>
  <c r="BL355" i="1"/>
  <c r="BL356" i="1"/>
  <c r="BL357" i="1"/>
  <c r="BL358" i="1"/>
  <c r="BL359" i="1"/>
  <c r="BL360" i="1"/>
  <c r="BL361" i="1"/>
  <c r="BL362" i="1"/>
  <c r="BL363" i="1"/>
  <c r="BL364" i="1"/>
  <c r="BL365" i="1"/>
  <c r="BL366" i="1"/>
  <c r="BL367" i="1"/>
  <c r="BL368" i="1"/>
  <c r="BL369" i="1"/>
  <c r="BL370" i="1"/>
  <c r="BL371" i="1"/>
  <c r="BL372" i="1"/>
  <c r="BL373" i="1"/>
  <c r="BL374" i="1"/>
  <c r="BL375" i="1"/>
  <c r="BL376" i="1"/>
  <c r="BL377" i="1"/>
  <c r="BL378" i="1"/>
  <c r="BL379" i="1"/>
  <c r="BL380" i="1"/>
  <c r="BL381" i="1"/>
  <c r="BL382" i="1"/>
  <c r="BL383" i="1"/>
  <c r="BL384" i="1"/>
  <c r="BL385" i="1"/>
  <c r="BL386" i="1"/>
  <c r="BL387" i="1"/>
  <c r="BL388" i="1"/>
  <c r="BL389" i="1"/>
  <c r="BL390" i="1"/>
  <c r="BL391" i="1"/>
  <c r="BL392" i="1"/>
  <c r="BL393" i="1"/>
  <c r="BL394" i="1"/>
  <c r="BL395" i="1"/>
  <c r="BL396" i="1"/>
  <c r="BL397" i="1"/>
  <c r="BL398" i="1"/>
  <c r="BL399" i="1"/>
  <c r="BL400" i="1"/>
  <c r="BL401" i="1"/>
  <c r="BL402" i="1"/>
  <c r="BL403" i="1"/>
  <c r="BL404" i="1"/>
  <c r="BL405" i="1"/>
  <c r="BL406" i="1"/>
  <c r="BL407" i="1"/>
  <c r="BL408" i="1"/>
  <c r="BL409" i="1"/>
  <c r="BL410" i="1"/>
  <c r="BL411" i="1"/>
  <c r="BL412" i="1"/>
  <c r="BL413" i="1"/>
  <c r="BL414" i="1"/>
  <c r="BL415" i="1"/>
  <c r="BL416" i="1"/>
  <c r="BL417" i="1"/>
  <c r="BL418" i="1"/>
  <c r="BL419" i="1"/>
  <c r="BL420" i="1"/>
  <c r="BL421" i="1"/>
  <c r="BL422" i="1"/>
  <c r="BL423" i="1"/>
  <c r="BL424" i="1"/>
  <c r="BL425" i="1"/>
  <c r="BL426" i="1"/>
  <c r="BL427" i="1"/>
  <c r="BL428" i="1"/>
  <c r="BL429" i="1"/>
  <c r="BL430" i="1"/>
  <c r="BL431" i="1"/>
  <c r="BL432" i="1"/>
  <c r="BL433" i="1"/>
  <c r="BL434" i="1"/>
  <c r="BL435" i="1"/>
  <c r="BL436" i="1"/>
  <c r="BL437" i="1"/>
  <c r="BL438" i="1"/>
  <c r="BL439" i="1"/>
  <c r="BL440" i="1"/>
  <c r="BL441" i="1"/>
  <c r="BL442" i="1"/>
  <c r="BL443" i="1"/>
  <c r="BL444" i="1"/>
  <c r="BL445" i="1"/>
  <c r="BL446" i="1"/>
  <c r="BL447" i="1"/>
  <c r="BL448" i="1"/>
  <c r="BL449" i="1"/>
  <c r="BL450" i="1"/>
  <c r="BL451" i="1"/>
  <c r="BL452" i="1"/>
  <c r="BL453" i="1"/>
  <c r="BL454" i="1"/>
  <c r="BL455" i="1"/>
  <c r="BL456" i="1"/>
  <c r="BL457" i="1"/>
  <c r="BL458" i="1"/>
  <c r="BL459" i="1"/>
  <c r="BL460" i="1"/>
  <c r="BL461" i="1"/>
  <c r="BL462" i="1"/>
  <c r="BL4" i="1"/>
  <c r="CG1" i="1"/>
  <c r="CH1" i="1"/>
  <c r="CI1" i="1"/>
  <c r="CJ1" i="1"/>
  <c r="CK1" i="1"/>
  <c r="CL1" i="1"/>
  <c r="CM1" i="1"/>
  <c r="CN1" i="1"/>
  <c r="CO1" i="1"/>
  <c r="CP1" i="1"/>
  <c r="CQ1" i="1"/>
  <c r="CR1" i="1"/>
  <c r="CS1" i="1"/>
  <c r="CT1" i="1"/>
  <c r="CU1" i="1"/>
  <c r="CV1" i="1"/>
  <c r="CW1" i="1"/>
  <c r="CX1" i="1"/>
  <c r="CY1" i="1"/>
  <c r="BG1" i="1"/>
  <c r="BF1" i="1"/>
  <c r="BE1" i="1"/>
  <c r="BD1" i="1"/>
  <c r="BC1" i="1"/>
  <c r="BB1" i="1"/>
  <c r="BA1" i="1"/>
  <c r="AZ1" i="1"/>
  <c r="AY1" i="1"/>
  <c r="AX1" i="1"/>
  <c r="AW1" i="1"/>
  <c r="AV1" i="1"/>
  <c r="AU1" i="1"/>
  <c r="AT1" i="1"/>
  <c r="AS1" i="1"/>
  <c r="AR1" i="1"/>
  <c r="AQ1" i="1"/>
  <c r="AP1" i="1"/>
  <c r="AO1" i="1"/>
  <c r="M462" i="1" l="1"/>
  <c r="M461" i="1"/>
  <c r="M458" i="1"/>
  <c r="M457" i="1"/>
  <c r="M456" i="1"/>
  <c r="M455" i="1"/>
  <c r="M460" i="1"/>
  <c r="M459" i="1"/>
  <c r="M453" i="1"/>
  <c r="M454" i="1"/>
  <c r="M452" i="1"/>
  <c r="M451" i="1"/>
  <c r="M450" i="1"/>
  <c r="M449" i="1"/>
  <c r="M448" i="1"/>
  <c r="M447" i="1"/>
  <c r="M446" i="1"/>
  <c r="M443" i="1"/>
  <c r="M442" i="1"/>
  <c r="M441" i="1"/>
  <c r="M445" i="1"/>
  <c r="M444" i="1"/>
  <c r="M440" i="1"/>
  <c r="M436" i="1"/>
  <c r="M437" i="1"/>
  <c r="M435" i="1"/>
  <c r="M439" i="1"/>
  <c r="M438" i="1"/>
  <c r="M432" i="1"/>
  <c r="M431" i="1"/>
  <c r="M434" i="1"/>
  <c r="M428" i="1"/>
  <c r="M430" i="1"/>
  <c r="M429" i="1"/>
  <c r="M433" i="1"/>
  <c r="M427" i="1"/>
  <c r="M426" i="1"/>
  <c r="M425" i="1"/>
  <c r="M424" i="1"/>
  <c r="M423" i="1"/>
  <c r="M422" i="1"/>
  <c r="M420" i="1"/>
  <c r="M419" i="1"/>
  <c r="M418" i="1"/>
  <c r="M417" i="1"/>
  <c r="M416" i="1"/>
  <c r="M415" i="1"/>
  <c r="M414" i="1"/>
  <c r="M421" i="1"/>
  <c r="M413" i="1"/>
  <c r="M411" i="1"/>
  <c r="M410" i="1"/>
  <c r="M409" i="1"/>
  <c r="M408" i="1"/>
  <c r="M412" i="1"/>
  <c r="M407" i="1"/>
  <c r="M406" i="1"/>
  <c r="M405" i="1"/>
  <c r="M404" i="1"/>
  <c r="M403" i="1"/>
  <c r="M402" i="1"/>
  <c r="M401" i="1"/>
  <c r="M400" i="1"/>
  <c r="M397" i="1"/>
  <c r="M399" i="1"/>
  <c r="M398" i="1"/>
  <c r="M396" i="1"/>
  <c r="M393" i="1"/>
  <c r="M392" i="1"/>
  <c r="M391" i="1"/>
  <c r="M395" i="1"/>
  <c r="M394" i="1"/>
  <c r="M390" i="1"/>
  <c r="M387" i="1"/>
  <c r="M386" i="1"/>
  <c r="M385" i="1"/>
  <c r="M384" i="1"/>
  <c r="M389" i="1"/>
  <c r="M388" i="1"/>
  <c r="M383" i="1"/>
  <c r="M382" i="1"/>
  <c r="M381" i="1"/>
  <c r="M379" i="1"/>
  <c r="M378" i="1"/>
  <c r="M380" i="1"/>
  <c r="M377" i="1"/>
  <c r="M376" i="1"/>
  <c r="M373" i="1"/>
  <c r="M375" i="1"/>
  <c r="M374" i="1"/>
  <c r="M372" i="1"/>
  <c r="M371" i="1"/>
  <c r="M370" i="1"/>
  <c r="M369" i="1"/>
  <c r="M366" i="1"/>
  <c r="M365" i="1"/>
  <c r="M368" i="1"/>
  <c r="M367" i="1"/>
  <c r="M364" i="1"/>
  <c r="M361" i="1"/>
  <c r="M363" i="1"/>
  <c r="M362" i="1"/>
  <c r="M360" i="1"/>
  <c r="M359" i="1"/>
  <c r="M358" i="1"/>
  <c r="M357" i="1"/>
  <c r="M356" i="1"/>
  <c r="M355" i="1"/>
  <c r="M354" i="1"/>
  <c r="M353" i="1"/>
  <c r="M352" i="1"/>
  <c r="M351" i="1"/>
  <c r="M350" i="1"/>
  <c r="M349" i="1"/>
  <c r="M348" i="1"/>
  <c r="M347" i="1"/>
  <c r="M346" i="1"/>
  <c r="M345" i="1"/>
  <c r="M344" i="1"/>
  <c r="M343" i="1"/>
  <c r="M342" i="1"/>
  <c r="M341" i="1"/>
  <c r="M339" i="1"/>
  <c r="M338" i="1"/>
  <c r="M340" i="1"/>
  <c r="M337" i="1"/>
  <c r="M336" i="1"/>
  <c r="M335" i="1"/>
  <c r="M334" i="1"/>
  <c r="M333" i="1"/>
  <c r="M332" i="1"/>
  <c r="M331" i="1"/>
  <c r="M330" i="1"/>
  <c r="M329" i="1"/>
  <c r="M328" i="1"/>
  <c r="M324" i="1"/>
  <c r="M323" i="1"/>
  <c r="M326" i="1"/>
  <c r="M325" i="1"/>
  <c r="M327" i="1"/>
  <c r="M322" i="1"/>
  <c r="M321" i="1"/>
  <c r="M320" i="1"/>
  <c r="M319" i="1"/>
  <c r="M318" i="1"/>
  <c r="M317" i="1"/>
  <c r="M316" i="1"/>
  <c r="M315" i="1"/>
  <c r="M314" i="1"/>
  <c r="M313" i="1"/>
  <c r="M312" i="1"/>
  <c r="M310" i="1"/>
  <c r="M309" i="1"/>
  <c r="M304" i="1"/>
  <c r="M311" i="1"/>
  <c r="M308" i="1"/>
  <c r="M307" i="1"/>
  <c r="M306" i="1"/>
  <c r="M305" i="1"/>
  <c r="M303" i="1"/>
  <c r="M302" i="1"/>
  <c r="M301" i="1"/>
  <c r="M300" i="1"/>
  <c r="M298" i="1"/>
  <c r="M299" i="1"/>
  <c r="M297" i="1"/>
  <c r="M296" i="1"/>
  <c r="M295" i="1"/>
  <c r="M294" i="1"/>
  <c r="M293" i="1"/>
  <c r="M292" i="1"/>
  <c r="M290" i="1"/>
  <c r="M289" i="1"/>
  <c r="M288" i="1"/>
  <c r="M291"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7" i="1"/>
  <c r="M258" i="1"/>
  <c r="M259" i="1"/>
  <c r="M256" i="1"/>
  <c r="M255" i="1"/>
  <c r="M254" i="1"/>
  <c r="M253" i="1"/>
  <c r="M252" i="1"/>
  <c r="M247" i="1"/>
  <c r="M246" i="1"/>
  <c r="M245" i="1"/>
  <c r="M244" i="1"/>
  <c r="M243" i="1"/>
  <c r="M242" i="1"/>
  <c r="M251" i="1"/>
  <c r="M250" i="1"/>
  <c r="M249" i="1"/>
  <c r="M248" i="1"/>
  <c r="M241" i="1"/>
  <c r="M240" i="1"/>
  <c r="M239" i="1"/>
  <c r="M238" i="1"/>
  <c r="M237" i="1"/>
  <c r="M235" i="1"/>
  <c r="M234" i="1"/>
  <c r="M233" i="1"/>
  <c r="M236" i="1"/>
  <c r="M232" i="1"/>
  <c r="M231" i="1"/>
  <c r="M230" i="1"/>
  <c r="M229" i="1"/>
  <c r="M224" i="1"/>
  <c r="M223" i="1"/>
  <c r="M222" i="1"/>
  <c r="M221" i="1"/>
  <c r="M220" i="1"/>
  <c r="M219" i="1"/>
  <c r="M228" i="1"/>
  <c r="M227" i="1"/>
  <c r="M226" i="1"/>
  <c r="M225" i="1"/>
  <c r="M215" i="1"/>
  <c r="M214" i="1"/>
  <c r="M218" i="1"/>
  <c r="M217" i="1"/>
  <c r="M216" i="1"/>
  <c r="M213" i="1"/>
  <c r="M212" i="1"/>
  <c r="M211" i="1"/>
  <c r="M210" i="1"/>
  <c r="M209" i="1"/>
  <c r="M208" i="1"/>
  <c r="M207" i="1"/>
  <c r="M204" i="1"/>
  <c r="M203" i="1"/>
  <c r="M202" i="1"/>
  <c r="M201" i="1"/>
  <c r="M200" i="1"/>
  <c r="M206" i="1"/>
  <c r="M205" i="1"/>
  <c r="M199" i="1"/>
  <c r="M198" i="1"/>
  <c r="M197" i="1"/>
  <c r="M196" i="1"/>
  <c r="M195" i="1"/>
  <c r="M194" i="1"/>
  <c r="M193" i="1"/>
  <c r="M192" i="1"/>
  <c r="M191" i="1"/>
  <c r="M190" i="1"/>
  <c r="M189" i="1"/>
  <c r="M188" i="1"/>
  <c r="M187" i="1"/>
  <c r="M186" i="1"/>
  <c r="M185" i="1"/>
  <c r="M184" i="1"/>
  <c r="M183" i="1"/>
  <c r="M182" i="1"/>
  <c r="M181" i="1"/>
  <c r="M179" i="1"/>
  <c r="M178" i="1"/>
  <c r="M180" i="1"/>
  <c r="M177" i="1"/>
  <c r="M176" i="1"/>
  <c r="M173" i="1"/>
  <c r="M172" i="1"/>
  <c r="M171" i="1"/>
  <c r="M170" i="1"/>
  <c r="M169" i="1"/>
  <c r="M168" i="1"/>
  <c r="M164" i="1"/>
  <c r="M175" i="1"/>
  <c r="M174" i="1"/>
  <c r="M167" i="1"/>
  <c r="M166" i="1"/>
  <c r="M165" i="1"/>
  <c r="M159" i="1"/>
  <c r="M158" i="1"/>
  <c r="M162" i="1"/>
  <c r="M161" i="1"/>
  <c r="M160" i="1"/>
  <c r="M157" i="1"/>
  <c r="M156" i="1"/>
  <c r="M163" i="1"/>
  <c r="M155" i="1"/>
  <c r="M147" i="1"/>
  <c r="M146" i="1"/>
  <c r="M148" i="1"/>
  <c r="M144" i="1"/>
  <c r="M145" i="1"/>
  <c r="M142" i="1"/>
  <c r="M154" i="1"/>
  <c r="M143" i="1"/>
  <c r="M153" i="1"/>
  <c r="M152" i="1"/>
  <c r="M151" i="1"/>
  <c r="M150" i="1"/>
  <c r="M149" i="1"/>
  <c r="M141" i="1"/>
  <c r="M140" i="1"/>
  <c r="M139" i="1"/>
  <c r="M138" i="1"/>
  <c r="M134" i="1"/>
  <c r="M133" i="1"/>
  <c r="M137" i="1"/>
  <c r="M136" i="1"/>
  <c r="M135" i="1"/>
  <c r="M132" i="1"/>
  <c r="M131" i="1"/>
  <c r="M129" i="1"/>
  <c r="M128" i="1"/>
  <c r="M126" i="1"/>
  <c r="M127" i="1"/>
  <c r="M130" i="1"/>
  <c r="M125" i="1"/>
  <c r="M123" i="1"/>
  <c r="M122" i="1"/>
  <c r="M121" i="1"/>
  <c r="M120" i="1"/>
  <c r="M124" i="1"/>
  <c r="M119" i="1"/>
  <c r="M118" i="1"/>
  <c r="M117" i="1"/>
  <c r="M116" i="1"/>
  <c r="M115" i="1"/>
  <c r="M114" i="1"/>
  <c r="M113" i="1"/>
  <c r="M112" i="1"/>
  <c r="M110" i="1"/>
  <c r="M109" i="1"/>
  <c r="M108" i="1"/>
  <c r="M107" i="1"/>
  <c r="M111" i="1"/>
  <c r="M106" i="1"/>
  <c r="M105" i="1"/>
  <c r="M104" i="1"/>
  <c r="M103" i="1"/>
  <c r="M102" i="1"/>
  <c r="M100" i="1"/>
  <c r="M98" i="1"/>
  <c r="M99" i="1"/>
  <c r="M101" i="1"/>
  <c r="M95" i="1"/>
  <c r="M97" i="1"/>
  <c r="M96" i="1"/>
  <c r="M94" i="1"/>
  <c r="M93" i="1"/>
  <c r="M92" i="1"/>
  <c r="M91" i="1"/>
  <c r="M90" i="1"/>
  <c r="M88" i="1"/>
  <c r="M87" i="1"/>
  <c r="M86" i="1"/>
  <c r="M85" i="1"/>
  <c r="M89" i="1"/>
  <c r="M84" i="1"/>
  <c r="M83" i="1"/>
  <c r="M81" i="1"/>
  <c r="M80" i="1"/>
  <c r="M79" i="1"/>
  <c r="M82" i="1"/>
  <c r="M77" i="1"/>
  <c r="M78" i="1"/>
  <c r="M75" i="1"/>
  <c r="M74" i="1"/>
  <c r="M73" i="1"/>
  <c r="M71" i="1"/>
  <c r="M76" i="1"/>
  <c r="M72" i="1"/>
  <c r="M70" i="1"/>
  <c r="M69" i="1"/>
  <c r="M68" i="1"/>
  <c r="M64" i="1"/>
  <c r="M63" i="1"/>
  <c r="M67" i="1"/>
  <c r="M66" i="1"/>
  <c r="M65" i="1"/>
  <c r="M62" i="1"/>
  <c r="M61" i="1"/>
  <c r="M60" i="1"/>
  <c r="M59" i="1"/>
  <c r="M58" i="1"/>
  <c r="M57" i="1"/>
  <c r="M56" i="1"/>
  <c r="M55" i="1"/>
  <c r="M50" i="1"/>
  <c r="M52" i="1"/>
  <c r="M51" i="1"/>
  <c r="M49" i="1"/>
  <c r="M47" i="1"/>
  <c r="M45" i="1"/>
  <c r="M48" i="1"/>
  <c r="M46" i="1"/>
  <c r="M54" i="1"/>
  <c r="M53" i="1"/>
  <c r="M44" i="1"/>
  <c r="M43" i="1"/>
  <c r="M42" i="1"/>
  <c r="M41" i="1"/>
  <c r="M40" i="1"/>
  <c r="M39" i="1"/>
  <c r="M38" i="1"/>
  <c r="M37" i="1"/>
  <c r="M36" i="1"/>
  <c r="M35" i="1"/>
  <c r="M34" i="1"/>
  <c r="M33" i="1"/>
  <c r="M32" i="1"/>
  <c r="M31" i="1"/>
  <c r="M30" i="1"/>
  <c r="M29" i="1"/>
  <c r="M28" i="1"/>
  <c r="M27" i="1"/>
  <c r="M26" i="1"/>
  <c r="M25" i="1"/>
  <c r="M20" i="1"/>
  <c r="M19" i="1"/>
  <c r="M23" i="1"/>
  <c r="M22" i="1"/>
  <c r="M21" i="1"/>
  <c r="M24" i="1"/>
  <c r="M15" i="1"/>
  <c r="M9" i="1"/>
  <c r="M8" i="1"/>
  <c r="M10" i="1"/>
  <c r="M14" i="1"/>
  <c r="M17" i="1"/>
  <c r="M12" i="1"/>
  <c r="M11" i="1"/>
  <c r="M13" i="1"/>
  <c r="M18" i="1"/>
  <c r="M16" i="1"/>
  <c r="M7" i="1"/>
  <c r="M6" i="1"/>
  <c r="M5" i="1"/>
  <c r="M4" i="1"/>
  <c r="U221" i="1"/>
  <c r="DZ1" i="1" l="1"/>
  <c r="DY1" i="1"/>
  <c r="DX1" i="1"/>
  <c r="DW1" i="1"/>
  <c r="DV1" i="1"/>
  <c r="DU1" i="1"/>
  <c r="DT1" i="1"/>
  <c r="DS1" i="1"/>
  <c r="DR1" i="1"/>
  <c r="DQ1" i="1"/>
  <c r="DP1" i="1"/>
  <c r="DO1" i="1"/>
  <c r="DN1" i="1"/>
  <c r="DM1" i="1"/>
  <c r="DL1" i="1"/>
  <c r="DK1" i="1"/>
  <c r="DJ1" i="1"/>
  <c r="DI1" i="1"/>
  <c r="DH1" i="1"/>
  <c r="DG1" i="1"/>
  <c r="DF1" i="1"/>
  <c r="DE1" i="1"/>
  <c r="DD1" i="1"/>
  <c r="DC1" i="1"/>
  <c r="DB1" i="1"/>
  <c r="DA1" i="1"/>
  <c r="CZ1" i="1"/>
  <c r="BI1" i="1"/>
  <c r="BZ1" i="1"/>
  <c r="CA1" i="1"/>
  <c r="CB1" i="1"/>
  <c r="CC1" i="1"/>
  <c r="CD1" i="1"/>
  <c r="BK1" i="1"/>
  <c r="BJ1" i="1"/>
  <c r="X1" i="1"/>
  <c r="Y1" i="1"/>
  <c r="Z1" i="1"/>
  <c r="AA1" i="1"/>
  <c r="AB1" i="1"/>
  <c r="U263" i="1" l="1"/>
  <c r="U5" i="1"/>
  <c r="U6" i="1"/>
  <c r="U7" i="1"/>
  <c r="U16" i="1"/>
  <c r="U18" i="1"/>
  <c r="U13" i="1"/>
  <c r="U11" i="1"/>
  <c r="U17" i="1"/>
  <c r="U14" i="1"/>
  <c r="U10" i="1"/>
  <c r="U8" i="1"/>
  <c r="U15" i="1"/>
  <c r="U24" i="1"/>
  <c r="U21" i="1"/>
  <c r="U22" i="1"/>
  <c r="U23" i="1"/>
  <c r="U19" i="1"/>
  <c r="U25" i="1"/>
  <c r="U26" i="1"/>
  <c r="U27" i="1"/>
  <c r="U34" i="1"/>
  <c r="U35" i="1"/>
  <c r="U38" i="1"/>
  <c r="U40" i="1"/>
  <c r="U41" i="1"/>
  <c r="U46" i="1"/>
  <c r="U48" i="1"/>
  <c r="U45" i="1"/>
  <c r="U49" i="1"/>
  <c r="U51" i="1"/>
  <c r="U52" i="1"/>
  <c r="U50" i="1"/>
  <c r="U58" i="1"/>
  <c r="U61" i="1"/>
  <c r="U62" i="1"/>
  <c r="U63" i="1"/>
  <c r="U68" i="1"/>
  <c r="U72" i="1"/>
  <c r="U76" i="1"/>
  <c r="U71" i="1"/>
  <c r="U78" i="1"/>
  <c r="U77" i="1"/>
  <c r="U82" i="1"/>
  <c r="U90" i="1"/>
  <c r="U93" i="1"/>
  <c r="U101" i="1"/>
  <c r="U99" i="1"/>
  <c r="U98" i="1"/>
  <c r="U102" i="1"/>
  <c r="U103" i="1"/>
  <c r="U104" i="1"/>
  <c r="U105" i="1"/>
  <c r="U106" i="1"/>
  <c r="U111" i="1"/>
  <c r="U112" i="1"/>
  <c r="U113" i="1"/>
  <c r="U114" i="1"/>
  <c r="U117" i="1"/>
  <c r="U118" i="1"/>
  <c r="U119" i="1"/>
  <c r="U124" i="1"/>
  <c r="U123" i="1"/>
  <c r="U125" i="1"/>
  <c r="U130" i="1"/>
  <c r="U127" i="1"/>
  <c r="U126" i="1"/>
  <c r="U128" i="1"/>
  <c r="U131" i="1"/>
  <c r="U132" i="1"/>
  <c r="U136" i="1"/>
  <c r="U135" i="1"/>
  <c r="U137" i="1"/>
  <c r="U140" i="1"/>
  <c r="U141" i="1"/>
  <c r="U149" i="1"/>
  <c r="U151" i="1"/>
  <c r="U152" i="1"/>
  <c r="U153" i="1"/>
  <c r="U143" i="1"/>
  <c r="U154" i="1"/>
  <c r="U142" i="1"/>
  <c r="U145" i="1"/>
  <c r="U144" i="1"/>
  <c r="U148" i="1"/>
  <c r="U155" i="1"/>
  <c r="U163" i="1"/>
  <c r="U156" i="1"/>
  <c r="U157" i="1"/>
  <c r="U160" i="1"/>
  <c r="U162" i="1"/>
  <c r="U165" i="1"/>
  <c r="U166" i="1"/>
  <c r="U167" i="1"/>
  <c r="U174" i="1"/>
  <c r="U175" i="1"/>
  <c r="U164" i="1"/>
  <c r="U168" i="1"/>
  <c r="U170" i="1"/>
  <c r="U171" i="1"/>
  <c r="U173" i="1"/>
  <c r="U176" i="1"/>
  <c r="U177" i="1"/>
  <c r="U180" i="1"/>
  <c r="U181" i="1"/>
  <c r="U182" i="1"/>
  <c r="U183" i="1"/>
  <c r="U185" i="1"/>
  <c r="U186" i="1"/>
  <c r="U187" i="1"/>
  <c r="U190" i="1"/>
  <c r="U193" i="1"/>
  <c r="U195" i="1"/>
  <c r="U197" i="1"/>
  <c r="U199" i="1"/>
  <c r="U205" i="1"/>
  <c r="U206" i="1"/>
  <c r="U202" i="1"/>
  <c r="U203" i="1"/>
  <c r="U204" i="1"/>
  <c r="U207" i="1"/>
  <c r="U208" i="1"/>
  <c r="U210" i="1"/>
  <c r="U212" i="1"/>
  <c r="U213" i="1"/>
  <c r="U216" i="1"/>
  <c r="U217" i="1"/>
  <c r="U218" i="1"/>
  <c r="U214" i="1"/>
  <c r="U215" i="1"/>
  <c r="U225" i="1"/>
  <c r="U228" i="1"/>
  <c r="U223" i="1"/>
  <c r="U224" i="1"/>
  <c r="U229" i="1"/>
  <c r="U230" i="1"/>
  <c r="U232" i="1"/>
  <c r="U234" i="1"/>
  <c r="U237" i="1"/>
  <c r="U239" i="1"/>
  <c r="U241" i="1"/>
  <c r="U248" i="1"/>
  <c r="U251" i="1"/>
  <c r="U242" i="1"/>
  <c r="U244" i="1"/>
  <c r="U255" i="1"/>
  <c r="U256" i="1"/>
  <c r="U259" i="1"/>
  <c r="U257" i="1"/>
  <c r="U260" i="1"/>
  <c r="U262" i="1"/>
  <c r="U266" i="1"/>
  <c r="U268" i="1"/>
  <c r="U271" i="1"/>
  <c r="U273" i="1"/>
  <c r="U275" i="1"/>
  <c r="U276" i="1"/>
  <c r="U277" i="1"/>
  <c r="U278" i="1"/>
  <c r="U279" i="1"/>
  <c r="U280" i="1"/>
  <c r="U281" i="1"/>
  <c r="U282" i="1"/>
  <c r="U286" i="1"/>
  <c r="U287" i="1"/>
  <c r="U291" i="1"/>
  <c r="U292" i="1"/>
  <c r="U294" i="1"/>
  <c r="U296" i="1"/>
  <c r="U297" i="1"/>
  <c r="U301" i="1"/>
  <c r="U302" i="1"/>
  <c r="U311" i="1"/>
  <c r="U304" i="1"/>
  <c r="U312" i="1"/>
  <c r="U313" i="1"/>
  <c r="U315" i="1"/>
  <c r="U317" i="1"/>
  <c r="U319" i="1"/>
  <c r="U320" i="1"/>
  <c r="U321" i="1"/>
  <c r="U327" i="1"/>
  <c r="U325" i="1"/>
  <c r="U324" i="1"/>
  <c r="U328" i="1"/>
  <c r="U330" i="1"/>
  <c r="U331" i="1"/>
  <c r="U336" i="1"/>
  <c r="U337" i="1"/>
  <c r="U340" i="1"/>
  <c r="U341" i="1"/>
  <c r="U343" i="1"/>
  <c r="U344" i="1"/>
  <c r="U345" i="1"/>
  <c r="U349" i="1"/>
  <c r="U354" i="1"/>
  <c r="U355" i="1"/>
  <c r="U356" i="1"/>
  <c r="U359" i="1"/>
  <c r="U362" i="1"/>
  <c r="U363" i="1"/>
  <c r="U361" i="1"/>
  <c r="U364" i="1"/>
  <c r="U365" i="1"/>
  <c r="U366" i="1"/>
  <c r="U370" i="1"/>
  <c r="U369" i="1"/>
  <c r="U374" i="1"/>
  <c r="U375" i="1"/>
  <c r="U376" i="1"/>
  <c r="U377" i="1"/>
  <c r="U380" i="1"/>
  <c r="U381" i="1"/>
  <c r="U383" i="1"/>
  <c r="U388" i="1"/>
  <c r="U389" i="1"/>
  <c r="U384" i="1"/>
  <c r="U390" i="1"/>
  <c r="U392" i="1"/>
  <c r="U393" i="1"/>
  <c r="U396" i="1"/>
  <c r="U398" i="1"/>
  <c r="U399" i="1"/>
  <c r="U400" i="1"/>
  <c r="U402" i="1"/>
  <c r="U405" i="1"/>
  <c r="U412" i="1"/>
  <c r="U408" i="1"/>
  <c r="U409" i="1"/>
  <c r="U413" i="1"/>
  <c r="U416" i="1"/>
  <c r="U417" i="1"/>
  <c r="U419" i="1"/>
  <c r="U424" i="1"/>
  <c r="U427" i="1"/>
  <c r="U430" i="1"/>
  <c r="U428" i="1"/>
  <c r="U434" i="1"/>
  <c r="U439" i="1"/>
  <c r="U435" i="1"/>
  <c r="U437" i="1"/>
  <c r="U440" i="1"/>
  <c r="U442" i="1"/>
  <c r="U446" i="1"/>
  <c r="U447" i="1"/>
  <c r="U449" i="1"/>
  <c r="U450" i="1"/>
  <c r="U451" i="1"/>
  <c r="U453" i="1"/>
  <c r="U459" i="1"/>
  <c r="U455" i="1"/>
  <c r="U456" i="1"/>
  <c r="U461" i="1"/>
  <c r="U28" i="1"/>
  <c r="U29" i="1"/>
  <c r="U32" i="1"/>
  <c r="U33" i="1"/>
  <c r="U53" i="1"/>
  <c r="U54" i="1"/>
  <c r="U55" i="1"/>
  <c r="U56" i="1"/>
  <c r="U57" i="1"/>
  <c r="U59" i="1"/>
  <c r="U60" i="1"/>
  <c r="U66" i="1"/>
  <c r="U65" i="1"/>
  <c r="U67" i="1"/>
  <c r="U84" i="1"/>
  <c r="U89" i="1"/>
  <c r="U96" i="1"/>
  <c r="U138" i="1"/>
  <c r="U285" i="1"/>
  <c r="U283" i="1"/>
  <c r="U284" i="1"/>
  <c r="U306" i="1"/>
  <c r="U305" i="1"/>
  <c r="U169" i="1"/>
  <c r="U236" i="1"/>
  <c r="U238" i="1"/>
  <c r="U245" i="1"/>
  <c r="U252" i="1"/>
  <c r="U258" i="1"/>
  <c r="U270" i="1"/>
  <c r="U42" i="1"/>
  <c r="U43" i="1"/>
  <c r="U44" i="1"/>
  <c r="U9" i="1"/>
  <c r="U39" i="1"/>
  <c r="U94" i="1"/>
  <c r="U97" i="1"/>
  <c r="U107" i="1"/>
  <c r="U115" i="1"/>
  <c r="U116" i="1"/>
  <c r="U139" i="1"/>
  <c r="U161" i="1"/>
  <c r="U189" i="1"/>
  <c r="U192" i="1"/>
  <c r="U196" i="1"/>
  <c r="U201" i="1"/>
  <c r="U222" i="1"/>
  <c r="U235" i="1"/>
  <c r="U247" i="1"/>
  <c r="U254" i="1"/>
  <c r="U261" i="1"/>
  <c r="U265" i="1"/>
  <c r="U293" i="1"/>
  <c r="U300" i="1"/>
  <c r="U303" i="1"/>
  <c r="U334" i="1"/>
  <c r="U348" i="1"/>
  <c r="U371" i="1"/>
  <c r="U372" i="1"/>
  <c r="U460" i="1"/>
  <c r="U30" i="1"/>
  <c r="U31" i="1"/>
  <c r="U36" i="1"/>
  <c r="U37" i="1"/>
  <c r="U188" i="1"/>
  <c r="U191" i="1"/>
  <c r="U194" i="1"/>
  <c r="U198" i="1"/>
  <c r="U200" i="1"/>
  <c r="U209" i="1"/>
  <c r="U211" i="1"/>
  <c r="U226" i="1"/>
  <c r="U227" i="1"/>
  <c r="U220" i="1"/>
  <c r="U219" i="1"/>
  <c r="U231" i="1"/>
  <c r="U233" i="1"/>
  <c r="U240" i="1"/>
  <c r="U249" i="1"/>
  <c r="U250" i="1"/>
  <c r="U243" i="1"/>
  <c r="U246" i="1"/>
  <c r="U253" i="1"/>
  <c r="U264" i="1"/>
  <c r="U267" i="1"/>
  <c r="U269" i="1"/>
  <c r="U272" i="1"/>
  <c r="U274" i="1"/>
  <c r="U295" i="1"/>
  <c r="U298" i="1"/>
  <c r="U308" i="1"/>
  <c r="U307" i="1"/>
  <c r="U314" i="1"/>
  <c r="U316" i="1"/>
  <c r="U318" i="1"/>
  <c r="U322" i="1"/>
  <c r="U326" i="1"/>
  <c r="U323" i="1"/>
  <c r="U329" i="1"/>
  <c r="U332" i="1"/>
  <c r="U333" i="1"/>
  <c r="U335" i="1"/>
  <c r="U342" i="1"/>
  <c r="U346" i="1"/>
  <c r="U350" i="1"/>
  <c r="U360" i="1"/>
  <c r="U382" i="1"/>
  <c r="U391" i="1"/>
  <c r="U401" i="1"/>
  <c r="U403" i="1"/>
  <c r="U404" i="1"/>
  <c r="U421" i="1"/>
  <c r="U414" i="1"/>
  <c r="U415" i="1"/>
  <c r="U418" i="1"/>
  <c r="U420" i="1"/>
  <c r="U423" i="1"/>
  <c r="U422" i="1"/>
  <c r="U433" i="1"/>
  <c r="U438" i="1"/>
  <c r="U441" i="1"/>
  <c r="U443" i="1"/>
  <c r="U448" i="1"/>
  <c r="U452" i="1"/>
  <c r="U347" i="1"/>
  <c r="U353" i="1"/>
  <c r="U172" i="1"/>
  <c r="U109" i="1"/>
  <c r="U378" i="1"/>
  <c r="U394" i="1"/>
  <c r="U108" i="1"/>
  <c r="U357" i="1"/>
  <c r="U85" i="1"/>
  <c r="U397" i="1"/>
  <c r="U158" i="1"/>
  <c r="U129" i="1"/>
  <c r="U86" i="1"/>
  <c r="U373" i="1"/>
  <c r="U83" i="1"/>
  <c r="U179" i="1"/>
  <c r="U146" i="1"/>
  <c r="U64" i="1"/>
  <c r="U178" i="1"/>
  <c r="U91" i="1"/>
  <c r="U92" i="1"/>
  <c r="U95" i="1"/>
  <c r="U100" i="1"/>
  <c r="U88" i="1"/>
  <c r="U87" i="1"/>
  <c r="U80" i="1"/>
  <c r="U75" i="1"/>
  <c r="U120" i="1"/>
  <c r="U150" i="1"/>
  <c r="U133" i="1"/>
  <c r="U134" i="1"/>
  <c r="U147" i="1"/>
  <c r="U47" i="1"/>
  <c r="U121" i="1"/>
  <c r="U367" i="1"/>
  <c r="U73" i="1"/>
  <c r="U79" i="1"/>
  <c r="U122" i="1"/>
  <c r="U69" i="1"/>
  <c r="U81" i="1"/>
  <c r="U184" i="1"/>
  <c r="U288" i="1"/>
  <c r="U289" i="1"/>
  <c r="U290" i="1"/>
  <c r="U299" i="1"/>
  <c r="U309" i="1"/>
  <c r="U310" i="1"/>
  <c r="U338" i="1"/>
  <c r="U339" i="1"/>
  <c r="U351" i="1"/>
  <c r="U352" i="1"/>
  <c r="U110" i="1"/>
  <c r="U368" i="1"/>
  <c r="U395" i="1"/>
  <c r="U12" i="1"/>
  <c r="U20" i="1"/>
  <c r="U70" i="1"/>
  <c r="U74" i="1"/>
  <c r="U385" i="1"/>
  <c r="U386" i="1"/>
  <c r="U387" i="1"/>
  <c r="U159" i="1"/>
  <c r="U358" i="1"/>
  <c r="U379" i="1"/>
  <c r="U406" i="1"/>
  <c r="U407" i="1"/>
  <c r="U410" i="1"/>
  <c r="U411" i="1"/>
  <c r="U425" i="1"/>
  <c r="U426" i="1"/>
  <c r="U429" i="1"/>
  <c r="U431" i="1"/>
  <c r="U432" i="1"/>
  <c r="U436" i="1"/>
  <c r="U444" i="1"/>
  <c r="U445" i="1"/>
  <c r="U454" i="1"/>
  <c r="U457" i="1"/>
  <c r="U458" i="1"/>
  <c r="U462" i="1"/>
  <c r="U4" i="1"/>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05" i="7"/>
  <c r="L1006" i="7"/>
  <c r="L1007" i="7"/>
  <c r="L1008" i="7"/>
  <c r="L1009" i="7"/>
  <c r="L1010" i="7"/>
  <c r="L1011" i="7"/>
  <c r="L1012" i="7"/>
  <c r="L1013" i="7"/>
  <c r="L1014" i="7"/>
  <c r="L1015" i="7"/>
  <c r="L1016" i="7"/>
  <c r="L1017" i="7"/>
  <c r="L1018" i="7"/>
  <c r="L1019" i="7"/>
  <c r="L1020" i="7"/>
  <c r="L1021" i="7"/>
  <c r="L1022" i="7"/>
  <c r="L1023" i="7"/>
  <c r="L1024" i="7"/>
  <c r="L1025" i="7"/>
  <c r="L1026" i="7"/>
  <c r="L1027" i="7"/>
  <c r="L1028" i="7"/>
  <c r="L1029" i="7"/>
  <c r="L1030" i="7"/>
  <c r="L1031" i="7"/>
  <c r="L1032" i="7"/>
  <c r="L1033" i="7"/>
  <c r="L1034" i="7"/>
  <c r="L1035" i="7"/>
  <c r="L1036" i="7"/>
  <c r="L1037" i="7"/>
  <c r="L1038" i="7"/>
  <c r="L1039" i="7"/>
  <c r="L1040" i="7"/>
  <c r="L1041" i="7"/>
  <c r="L1042" i="7"/>
  <c r="L1043" i="7"/>
  <c r="L1044" i="7"/>
  <c r="L1045" i="7"/>
  <c r="L1046" i="7"/>
  <c r="L1047" i="7"/>
  <c r="L1048" i="7"/>
  <c r="L1049" i="7"/>
  <c r="L1050" i="7"/>
  <c r="L1051" i="7"/>
  <c r="L1052" i="7"/>
  <c r="L1053" i="7"/>
  <c r="L1054" i="7"/>
  <c r="L1055" i="7"/>
  <c r="L1056" i="7"/>
  <c r="L1057" i="7"/>
  <c r="L1058" i="7"/>
  <c r="L1059" i="7"/>
  <c r="L1060" i="7"/>
  <c r="L1061" i="7"/>
  <c r="L1062" i="7"/>
  <c r="L1063" i="7"/>
  <c r="L1064" i="7"/>
  <c r="L1065" i="7"/>
  <c r="L1066" i="7"/>
  <c r="L1067" i="7"/>
  <c r="L1068" i="7"/>
  <c r="L1069" i="7"/>
  <c r="L1070" i="7"/>
  <c r="L1071" i="7"/>
  <c r="L1072" i="7"/>
  <c r="L1073" i="7"/>
  <c r="L1074" i="7"/>
  <c r="L1075" i="7"/>
  <c r="L1076" i="7"/>
  <c r="L1077" i="7"/>
  <c r="L1078" i="7"/>
  <c r="L1079" i="7"/>
  <c r="L1080" i="7"/>
  <c r="L1081" i="7"/>
  <c r="L1082" i="7"/>
  <c r="L1083" i="7"/>
  <c r="L1084" i="7"/>
  <c r="L1085" i="7"/>
  <c r="L1086" i="7"/>
  <c r="L1087" i="7"/>
  <c r="L1088" i="7"/>
  <c r="L1089" i="7"/>
  <c r="L1090" i="7"/>
  <c r="L1091" i="7"/>
  <c r="L1092" i="7"/>
  <c r="L1093" i="7"/>
  <c r="L1094" i="7"/>
  <c r="L1095" i="7"/>
  <c r="L1096" i="7"/>
  <c r="L1097" i="7"/>
  <c r="L1098" i="7"/>
  <c r="L1099" i="7"/>
  <c r="L1100" i="7"/>
  <c r="L1101" i="7"/>
  <c r="L1102" i="7"/>
  <c r="L1103" i="7"/>
  <c r="L1104" i="7"/>
  <c r="L1105" i="7"/>
  <c r="L1106" i="7"/>
  <c r="L1107" i="7"/>
  <c r="L1108" i="7"/>
  <c r="L1109" i="7"/>
  <c r="L1110" i="7"/>
  <c r="L1111" i="7"/>
  <c r="L1112" i="7"/>
  <c r="L1113" i="7"/>
  <c r="L1114" i="7"/>
  <c r="L1115" i="7"/>
  <c r="L1116" i="7"/>
  <c r="L1117" i="7"/>
  <c r="L1118" i="7"/>
  <c r="L1119" i="7"/>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2" i="7"/>
  <c r="Q4" i="3" l="1"/>
  <c r="Q3" i="3" l="1"/>
  <c r="R3" i="3" s="1"/>
</calcChain>
</file>

<file path=xl/sharedStrings.xml><?xml version="1.0" encoding="utf-8"?>
<sst xmlns="http://schemas.openxmlformats.org/spreadsheetml/2006/main" count="20247" uniqueCount="2204">
  <si>
    <t>Date</t>
    <phoneticPr fontId="1" type="noConversion"/>
  </si>
  <si>
    <t>Session</t>
    <phoneticPr fontId="1" type="noConversion"/>
  </si>
  <si>
    <t>Depth</t>
    <phoneticPr fontId="1" type="noConversion"/>
  </si>
  <si>
    <t>Protocol</t>
    <phoneticPr fontId="1" type="noConversion"/>
  </si>
  <si>
    <t>FileNo.</t>
    <phoneticPr fontId="1" type="noConversion"/>
  </si>
  <si>
    <t>Unit</t>
    <phoneticPr fontId="1" type="noConversion"/>
  </si>
  <si>
    <t>sigma_stim</t>
    <phoneticPr fontId="1" type="noConversion"/>
  </si>
  <si>
    <t>PSE_stim</t>
    <phoneticPr fontId="1" type="noConversion"/>
  </si>
  <si>
    <t>PSE_p</t>
    <phoneticPr fontId="1" type="noConversion"/>
  </si>
  <si>
    <t>sigma_p</t>
    <phoneticPr fontId="1" type="noConversion"/>
  </si>
  <si>
    <t>m2c67r1</t>
    <phoneticPr fontId="1" type="noConversion"/>
  </si>
  <si>
    <t>1DAT</t>
    <phoneticPr fontId="1" type="noConversion"/>
  </si>
  <si>
    <t>MU</t>
    <phoneticPr fontId="1" type="noConversion"/>
  </si>
  <si>
    <t>MATLAB Online</t>
    <phoneticPr fontId="1" type="noConversion"/>
  </si>
  <si>
    <t>Note</t>
    <phoneticPr fontId="1" type="noConversion"/>
  </si>
  <si>
    <t>[-15,-12,28,25]</t>
    <phoneticPr fontId="1" type="noConversion"/>
  </si>
  <si>
    <t>RF(x,y,w,h)</t>
    <phoneticPr fontId="1" type="noConversion"/>
  </si>
  <si>
    <t>SNR</t>
    <phoneticPr fontId="1" type="noConversion"/>
  </si>
  <si>
    <t>CED_sorted_data</t>
    <phoneticPr fontId="1" type="noConversion"/>
  </si>
  <si>
    <t>m2c67r2</t>
    <phoneticPr fontId="1" type="noConversion"/>
  </si>
  <si>
    <t>1DAT</t>
    <phoneticPr fontId="1" type="noConversion"/>
  </si>
  <si>
    <t>MU</t>
    <phoneticPr fontId="1" type="noConversion"/>
  </si>
  <si>
    <t xml:space="preserve"> 29.8851      28.5714      33.1691      44.9918      61.7406      73.5632      75.3695      62.3974      66.0099      58.4565      48.2759      38.7521      48.2759       17.734      22.3317      31.8555</t>
  </si>
  <si>
    <t xml:space="preserve"> 35.7964      44.0066      32.1839      19.7044      34.8112      77.1757      81.1166      59.1133      64.0394      66.6667      50.9031      74.8768      38.7521      13.7931      41.7077      34.8112</t>
  </si>
  <si>
    <t>m2c67r3</t>
  </si>
  <si>
    <t>m2c67r4</t>
  </si>
  <si>
    <t>Area</t>
    <phoneticPr fontId="1" type="noConversion"/>
  </si>
  <si>
    <t>MST</t>
    <phoneticPr fontId="1" type="noConversion"/>
  </si>
  <si>
    <t xml:space="preserve"> 59.9015      49.8522      45.5172      92.0197           80      70.5419      43.9409      49.2611</t>
  </si>
  <si>
    <t>m2c67r5</t>
  </si>
  <si>
    <t>u-stim</t>
    <phoneticPr fontId="1" type="noConversion"/>
  </si>
  <si>
    <t>MST</t>
    <phoneticPr fontId="1" type="noConversion"/>
  </si>
  <si>
    <t>m2c68r1</t>
    <phoneticPr fontId="1" type="noConversion"/>
  </si>
  <si>
    <t>1DAT</t>
    <phoneticPr fontId="1" type="noConversion"/>
  </si>
  <si>
    <t>MU</t>
    <phoneticPr fontId="1" type="noConversion"/>
  </si>
  <si>
    <t xml:space="preserve"> 33.6946      36.8473      38.8177      45.3202      65.4187      65.2217      59.1133      61.2808      58.1281      59.7044      52.8079      56.1576      34.4828      24.2365      26.4039      28.9655</t>
  </si>
  <si>
    <t>mean</t>
    <phoneticPr fontId="1" type="noConversion"/>
  </si>
  <si>
    <t>err</t>
    <phoneticPr fontId="1" type="noConversion"/>
  </si>
  <si>
    <t xml:space="preserve"> 199.3432      222.9885      221.3465      238.4236      174.3842      115.9278      111.6585      114.2857      125.4516      154.3514       95.2381      109.3596      141.2151      185.5501      208.2102      184.8933</t>
  </si>
  <si>
    <t xml:space="preserve"> 10.5551       15.808     0.656814      9.10109      18.4931      18.5397      2.29885      27.7441      12.4924      8.89129      10.7375      1.97044      17.3124      5.92045      6.56814      2.36818</t>
  </si>
  <si>
    <t xml:space="preserve"> 1.5702      4.7516      6.8087       7.125       6.773      6.5899      5.7701      5.1326       5.014      2.7971      3.4214      4.5895      6.1448       5.087      7.8657      5.0004</t>
  </si>
  <si>
    <t xml:space="preserve"> 9.12476      6.89655      6.29138      6.85734      10.9316      6.08219      5.26477      10.8573      5.60221      3.13281      8.58896      2.91895      1.70645      4.65598      5.28521      7.02054</t>
  </si>
  <si>
    <t xml:space="preserve"> 2.36818      6.29138      3.33297      3.55227      3.28407      10.1806      15.6019      9.46702      3.16704      9.95567      3.23444       2.0509      8.81821      3.98173       8.9998     0.328407</t>
  </si>
  <si>
    <t xml:space="preserve"> 1.6893      3.4072      4.3994      4.1285      6.5604      7.2305      4.3462      2.3931</t>
  </si>
  <si>
    <t>m2c68r2</t>
  </si>
  <si>
    <t>m2c68r3</t>
  </si>
  <si>
    <t xml:space="preserve"> 224.2365      224.6305      202.5616      148.5714      133.9901      115.2709      131.2315      206.6995</t>
  </si>
  <si>
    <t xml:space="preserve"> 7.82368      12.7965      17.4987      14.6841      11.9898       15.212      17.0628      7.24255</t>
  </si>
  <si>
    <t xml:space="preserve"> 214.5813      213.5961      184.0394      148.1773      135.9606      144.0394      102.6601      212.6108</t>
  </si>
  <si>
    <t xml:space="preserve"> 14.1762       7.5766      9.46736      15.5422      8.24296      12.4052      8.87465      9.68027</t>
  </si>
  <si>
    <t>m2c68r3</t>
    <phoneticPr fontId="1" type="noConversion"/>
  </si>
  <si>
    <t>SU1</t>
  </si>
  <si>
    <t xml:space="preserve"> 16.7488      18.5222      4.13793     0.591133      1.18227     0.591133      1.57635       17.931</t>
  </si>
  <si>
    <t xml:space="preserve"> 1.5578      1.0971     0.57448     0.59113     0.36864     0.24133     0.91366      1.6308</t>
  </si>
  <si>
    <t>SU2</t>
  </si>
  <si>
    <t>meanWav</t>
    <phoneticPr fontId="1" type="noConversion"/>
  </si>
  <si>
    <t xml:space="preserve"> 0.35949     0.33495     0.27946     0.20258     0.14228     0.15095     0.26499      0.4762     0.72421     0.92337           1     0.92425      0.7239     0.46677      0.2286     0.06763           0    0.007037    0.052297      0.1001     0.13092      0.1434     0.14955     0.16278     0.19029     0.23165     0.27936     0.32449     0.36059     0.38692      0.4061     0.42306</t>
  </si>
  <si>
    <t>m2c68r4</t>
    <phoneticPr fontId="1" type="noConversion"/>
  </si>
  <si>
    <t>m2c68r7</t>
    <phoneticPr fontId="1" type="noConversion"/>
  </si>
  <si>
    <t>MU</t>
    <phoneticPr fontId="1" type="noConversion"/>
  </si>
  <si>
    <t xml:space="preserve"> 205.3202      215.1724      201.5764      249.8522      252.8079      244.1379      160.7882      153.6946</t>
  </si>
  <si>
    <t xml:space="preserve"> 9.09718       12.515      14.2589      5.04872      11.2272      14.5313      21.7585        11.46</t>
  </si>
  <si>
    <t>u-stim</t>
    <phoneticPr fontId="1" type="noConversion"/>
  </si>
  <si>
    <t>u+ s+</t>
    <phoneticPr fontId="1" type="noConversion"/>
  </si>
  <si>
    <t>n.s.+</t>
    <phoneticPr fontId="1" type="noConversion"/>
  </si>
  <si>
    <t>m2c68r6</t>
    <phoneticPr fontId="1" type="noConversion"/>
  </si>
  <si>
    <t>u+</t>
    <phoneticPr fontId="1" type="noConversion"/>
  </si>
  <si>
    <t>m2c69r1</t>
    <phoneticPr fontId="1" type="noConversion"/>
  </si>
  <si>
    <t xml:space="preserve"> 0.35985     0.35893      0.3583     0.35786     0.35753     0.35753     0.35797     0.35816     0.35657     0.34994     0.33255     0.29747     0.24399     0.18617     0.15552     0.19035     0.31477     0.51783     0.74762     0.93029           1     0.92804      0.7365     0.48615     0.24794    0.079807   0.0018513           0    0.040349    0.087184     0.11884      0.1321     0.13699     0.14709     0.17141     0.21083     0.25888     0.30571     0.34374     0.37092      0.3897     0.40467     0.41959     0.43626     0.45407     0.47066     0.48316     0.49003      0.4922     0.49125     0.48891     0.48606     0.48356     0.48088     0.47699     0.47073     0.46198     0.45144     0.43991     0.42805</t>
  </si>
  <si>
    <t>[-7,-19,21,37]</t>
    <phoneticPr fontId="1" type="noConversion"/>
  </si>
  <si>
    <t xml:space="preserve"> 6.50246      6.50246      6.30542      4.92611      4.53202      8.27586        8.867      10.0493      11.6256       13.202      15.7635      19.7044       22.266      6.10837      4.33498       5.3202</t>
  </si>
  <si>
    <t xml:space="preserve"> 2.1268       2.238      1.7514     0.93466      1.8059      2.7445      1.8693      2.9458      2.2767      2.3645       3.511      2.4333      4.3462      1.5702       1.448      1.4811</t>
  </si>
  <si>
    <t>HD Protocols</t>
  </si>
  <si>
    <t>edit LoadSortData</t>
    <phoneticPr fontId="1" type="noConversion"/>
  </si>
  <si>
    <t>HTI</t>
    <phoneticPr fontId="1" type="noConversion"/>
  </si>
  <si>
    <t>DDI</t>
    <phoneticPr fontId="1" type="noConversion"/>
  </si>
  <si>
    <t>N</t>
    <phoneticPr fontId="1" type="noConversion"/>
  </si>
  <si>
    <t>CP</t>
    <phoneticPr fontId="1" type="noConversion"/>
  </si>
  <si>
    <t xml:space="preserve"> 0.3642     0.36411     0.36369     0.36288     0.36172     0.36062     0.35965     0.35861     0.35613     0.34893      0.3306     0.29374     0.23707     0.17532     0.14139     0.17509     0.30138     0.50863     0.74291     0.92872           1     0.92862     0.73745     0.48734     0.24951    0.081661   0.0032244           0    0.038294    0.083494     0.11458     0.12833     0.13408     0.14503     0.16975     0.20887      0.2559      0.3018     0.33966     0.36743     0.38742     0.40342     0.41895     0.43546     0.45232     0.46737     0.47847     0.48483     0.48697     0.48609     0.48361     0.48032      0.4768     0.47287     0.46788     0.46151     0.45387     0.44531     0.43614     0.42649</t>
  </si>
  <si>
    <t>Units</t>
    <phoneticPr fontId="1" type="noConversion"/>
  </si>
  <si>
    <t>rep</t>
    <phoneticPr fontId="1" type="noConversion"/>
  </si>
  <si>
    <t>Psy_u</t>
    <phoneticPr fontId="1" type="noConversion"/>
  </si>
  <si>
    <t>Psy_thres</t>
    <phoneticPr fontId="1" type="noConversion"/>
  </si>
  <si>
    <t>Neu_u</t>
    <phoneticPr fontId="1" type="noConversion"/>
  </si>
  <si>
    <t>CP_all</t>
    <phoneticPr fontId="1" type="noConversion"/>
  </si>
  <si>
    <t>CP_0</t>
    <phoneticPr fontId="1" type="noConversion"/>
  </si>
  <si>
    <t>p_CP_all</t>
    <phoneticPr fontId="1" type="noConversion"/>
  </si>
  <si>
    <t>p_CP_0</t>
    <phoneticPr fontId="1" type="noConversion"/>
  </si>
  <si>
    <t>m2c69r2</t>
    <phoneticPr fontId="1" type="noConversion"/>
  </si>
  <si>
    <t xml:space="preserve"> NaN</t>
  </si>
  <si>
    <t>m2c70r1</t>
  </si>
  <si>
    <t>mot.detect.</t>
    <phoneticPr fontId="1" type="noConversion"/>
  </si>
  <si>
    <t>[-18,19,43,46]</t>
    <phoneticPr fontId="1" type="noConversion"/>
  </si>
  <si>
    <t xml:space="preserve"> 150.7389      141.6749      130.6404      138.7192       155.468      160.5911      135.1724       120.197</t>
  </si>
  <si>
    <t xml:space="preserve"> 3.02063      9.97169       12.137      7.42128        4.299      6.09724      2.77616      5.68534</t>
  </si>
  <si>
    <t>m2c71r1</t>
    <phoneticPr fontId="1" type="noConversion"/>
  </si>
  <si>
    <t xml:space="preserve"> 35.468      24.0394      10.2463      12.8079      10.8374      5.12315      7.68473      44.9261</t>
  </si>
  <si>
    <t xml:space="preserve"> 5.6511       3.306      1.9104      2.7692      4.5683      1.3723     0.84752     0.91366</t>
  </si>
  <si>
    <t>m2c71r2</t>
    <phoneticPr fontId="1" type="noConversion"/>
  </si>
  <si>
    <t>[-22,-22,40,40]</t>
    <phoneticPr fontId="1" type="noConversion"/>
  </si>
  <si>
    <t xml:space="preserve"> 90.83744      84.72906      80.78818      64.03941      63.44828      65.61576      62.46305      104.6305</t>
  </si>
  <si>
    <t xml:space="preserve"> 9.5896      9.6229       8.435      8.2488      7.3238      4.4126      4.2786      6.1163</t>
  </si>
  <si>
    <t>m2c71r3</t>
    <phoneticPr fontId="1" type="noConversion"/>
  </si>
  <si>
    <t>m2c71r15</t>
    <phoneticPr fontId="1" type="noConversion"/>
  </si>
  <si>
    <t xml:space="preserve"> 53.399      51.6256      63.0542      27.5862      16.1576      23.6453      10.0493      21.8719</t>
  </si>
  <si>
    <t xml:space="preserve"> 6.7212      5.0295      5.9522      5.7785      2.4453      9.4909      1.8273      2.8452</t>
  </si>
  <si>
    <t xml:space="preserve"> 51.7241      74.1379      73.6453      27.5862      19.3103       20.936      20.6897      41.6256</t>
  </si>
  <si>
    <t xml:space="preserve"> 6.56609      11.3006      2.55573      2.44658      3.44123      6.23596      3.68636      3.84478</t>
  </si>
  <si>
    <t>m2c71r4</t>
    <phoneticPr fontId="1" type="noConversion"/>
  </si>
  <si>
    <t xml:space="preserve"> 64.532      68.2266       85.468      26.1084      28.8177      27.5862      35.0739      40.1478</t>
  </si>
  <si>
    <t xml:space="preserve"> 3.1798      4.1092      6.1181      2.8583       5.188      6.5599      8.3352      4.5926</t>
  </si>
  <si>
    <t>m2c71r5</t>
    <phoneticPr fontId="1" type="noConversion"/>
  </si>
  <si>
    <t xml:space="preserve"> 105.8128      119.2118      121.5764      73.89163      65.61576      65.61576      54.58128      88.47291</t>
  </si>
  <si>
    <t xml:space="preserve"> 11.266      9.00818      9.91899      10.3002      9.60073      5.85026      7.67335      10.8213</t>
  </si>
  <si>
    <t>m2c71r10</t>
  </si>
  <si>
    <t xml:space="preserve"> 131.0345      165.5172      97.14286      33.69458      41.18227      43.15271      38.62069      81.97044</t>
  </si>
  <si>
    <t xml:space="preserve"> 23.0276      5.09084      20.4172      8.69231      4.11441       4.2877      10.8033      19.5868</t>
  </si>
  <si>
    <t>m2c71r12</t>
  </si>
  <si>
    <t xml:space="preserve"> 58.3744      56.1576      54.4335      55.1724      49.7537      13.3005      7.14286      7.63547      10.5911      10.0985      8.37438      14.2857      6.65025      13.0542      28.5714      42.1182</t>
  </si>
  <si>
    <t xml:space="preserve"> 2.52388      4.08204      8.98818      2.98291      11.1864      2.14724      2.06564      2.10443      2.73905      2.21675      2.42999      2.59109       2.0261      2.82626       8.3985      5.52039</t>
  </si>
  <si>
    <t>m2c71r13</t>
  </si>
  <si>
    <t xml:space="preserve"> 61.0837       70.936      62.5616      17.2414      20.6897       17.734      21.4286      27.5862</t>
  </si>
  <si>
    <t xml:space="preserve"> 5.67394      5.48548      11.9689      2.22131      2.57543      1.65838      3.27688      2.41329</t>
  </si>
  <si>
    <t xml:space="preserve"> 50.4433        48.67      41.9704      43.1527        31.33      24.6305      24.2365      27.3892</t>
  </si>
  <si>
    <t xml:space="preserve"> 2.86223      9.17156       4.6169      11.7832      2.23365      5.65967      3.37861      3.78253</t>
  </si>
  <si>
    <t>m2c71r14</t>
  </si>
  <si>
    <t>m2c71r16</t>
  </si>
  <si>
    <t xml:space="preserve"> 81.2808      83.4975      98.7685      96.3054        88.67      80.7882       62.069       82.266       87.931      92.6108      67.4877       53.202      57.6355      43.8424      69.9507      49.2611</t>
  </si>
  <si>
    <t xml:space="preserve"> 9.65735      16.2903      5.56418      11.6945      8.45609      13.0828      6.35958      9.79045      7.91633      15.9776      7.74199      5.87014      12.3677      7.72106      9.80283      5.93863</t>
  </si>
  <si>
    <t>m2c71r7</t>
    <phoneticPr fontId="1" type="noConversion"/>
  </si>
  <si>
    <t>u-stim</t>
    <phoneticPr fontId="1" type="noConversion"/>
  </si>
  <si>
    <t>n.s.+</t>
    <phoneticPr fontId="1" type="noConversion"/>
  </si>
  <si>
    <t>m2c71r8</t>
  </si>
  <si>
    <t>u+</t>
    <phoneticPr fontId="1" type="noConversion"/>
  </si>
  <si>
    <t>MST</t>
    <phoneticPr fontId="1" type="noConversion"/>
  </si>
  <si>
    <t>m2c71r11</t>
    <phoneticPr fontId="1" type="noConversion"/>
  </si>
  <si>
    <t>MST</t>
    <phoneticPr fontId="1" type="noConversion"/>
  </si>
  <si>
    <t>m2c72r1</t>
    <phoneticPr fontId="1" type="noConversion"/>
  </si>
  <si>
    <t xml:space="preserve"> 51.5599      61.7406      49.9179      59.7701      46.6338      64.6962      61.0837      68.9655      60.4269      64.6962      67.9803      48.9327      54.1872      49.2611      52.5452       65.353</t>
  </si>
  <si>
    <t xml:space="preserve"> 9.95567      7.57475      10.0205      3.42867      7.06648      6.64163      1.50495      2.47942      4.56238      4.73636      7.39463      7.76459      3.72999       6.0198      6.56814      9.67548</t>
  </si>
  <si>
    <t>[-22,4,38,64]</t>
    <phoneticPr fontId="1" type="noConversion"/>
  </si>
  <si>
    <t>1DAT</t>
    <phoneticPr fontId="1" type="noConversion"/>
  </si>
  <si>
    <t>MU</t>
    <phoneticPr fontId="1" type="noConversion"/>
  </si>
  <si>
    <t>SU1</t>
    <phoneticPr fontId="1" type="noConversion"/>
  </si>
  <si>
    <t>CP</t>
    <phoneticPr fontId="1" type="noConversion"/>
  </si>
  <si>
    <t>higher rate on HD</t>
  </si>
  <si>
    <t>m2c72r8</t>
    <phoneticPr fontId="1" type="noConversion"/>
  </si>
  <si>
    <t xml:space="preserve"> 1.1823      3.1527      1.5764      1.1823      2.3645      4.9261      3.3498      2.5616       4.335       4.532      5.3202      4.7291      6.1084      2.1675      3.9409      2.3645</t>
  </si>
  <si>
    <t xml:space="preserve"> 0.19704       1.539     0.66821     0.57448      1.7234      1.8951      1.4811      1.3437      1.5135       1.695      2.0095      2.5002      1.4745     0.95521      1.2066      1.2305</t>
  </si>
  <si>
    <t xml:space="preserve"> 0.35313     0.35296     0.35296     0.35314     0.35283     0.35259     0.35239     0.35192     0.34871      0.3375     0.31042     0.26058     0.19207     0.12807     0.10684     0.16452     0.31433      0.5322     0.76272      0.9364           1     0.93708     0.77093     0.55204     0.33838     0.16891     0.06148    0.011791           0   0.0052284    0.013902    0.022017    0.033466    0.053879    0.085823     0.12835     0.17686     0.22554     0.26952      0.3079      0.3417     0.37261      0.4015     0.42927     0.45502     0.47699     0.49432     0.50636     0.51385     0.51811     0.51991     0.51908     0.51637     0.51167     0.50464     0.49492      0.4835     0.47103     0.45803     0.44497</t>
  </si>
  <si>
    <t>m2c72r3</t>
    <phoneticPr fontId="1" type="noConversion"/>
  </si>
  <si>
    <t>MU</t>
    <phoneticPr fontId="1" type="noConversion"/>
  </si>
  <si>
    <t>m2c72r2</t>
    <phoneticPr fontId="1" type="noConversion"/>
  </si>
  <si>
    <t xml:space="preserve"> 87.48768       81.7734      96.74877      107.9803      97.93103      92.80788      72.31527      68.96552</t>
  </si>
  <si>
    <t xml:space="preserve"> 14.5179      7.94922      7.92721      9.99211      4.65875      5.17968      9.06511       6.6821</t>
  </si>
  <si>
    <t xml:space="preserve"> 253.5961       271.133       248.867      271.5271      277.8325       271.133      258.9163      243.5468</t>
  </si>
  <si>
    <t xml:space="preserve"> 12.8102      6.41076       4.6899      11.6847      6.59436      4.12619      3.50274      10.0541</t>
  </si>
  <si>
    <t>m2c72r11</t>
    <phoneticPr fontId="1" type="noConversion"/>
  </si>
  <si>
    <t xml:space="preserve"> 21.4778      24.2365      21.0837      24.2365      19.3103      16.3547      11.8227      20.2956</t>
  </si>
  <si>
    <t xml:space="preserve"> 0.95521      2.2162      1.1059      1.2694      1.9104      1.3437      1.4613      0.8004</t>
  </si>
  <si>
    <t>m2c75r1</t>
    <phoneticPr fontId="1" type="noConversion"/>
  </si>
  <si>
    <t>n.s.+</t>
    <phoneticPr fontId="1" type="noConversion"/>
  </si>
  <si>
    <t>s+</t>
    <phoneticPr fontId="1" type="noConversion"/>
  </si>
  <si>
    <t>m2c72r4</t>
    <phoneticPr fontId="1" type="noConversion"/>
  </si>
  <si>
    <t>m2c75r2</t>
    <phoneticPr fontId="1" type="noConversion"/>
  </si>
  <si>
    <t>p</t>
    <phoneticPr fontId="1" type="noConversion"/>
  </si>
  <si>
    <t>uA</t>
    <phoneticPr fontId="1" type="noConversion"/>
  </si>
  <si>
    <t>No.sigma</t>
    <phoneticPr fontId="1" type="noConversion"/>
  </si>
  <si>
    <t>HeadingDis(CP)</t>
    <phoneticPr fontId="1" type="noConversion"/>
  </si>
  <si>
    <t xml:space="preserve"> 0.3792     0.35591     0.31222     0.25119     0.20713     0.21529      0.3121     0.49493     0.72383     0.91278           1     0.92104     0.72595     0.46502     0.22593    0.060705           0    0.024468    0.096756      0.1727     0.21789     0.24135      0.2478      0.2563     0.27464      0.3101     0.35385     0.39958     0.43079     0.45004     0.46151     0.47062</t>
  </si>
  <si>
    <t>m2c1r2</t>
    <phoneticPr fontId="1" type="noConversion"/>
  </si>
  <si>
    <t>1DAT</t>
    <phoneticPr fontId="1" type="noConversion"/>
  </si>
  <si>
    <t xml:space="preserve"> 12.0197      6.89655      8.07882       5.3202      6.69951        8.867      14.7783      13.5961      18.3251      14.5813      14.9754      14.9754      22.4631      21.6749      19.5074      12.2167</t>
  </si>
  <si>
    <t xml:space="preserve"> 1.9053      1.9206      2.2979      2.1268      1.0047      0.8243      1.4942      2.3604      2.5234      1.3364      2.0046      2.7762      2.0992       2.043      3.2137      3.5055</t>
  </si>
  <si>
    <t>CZX+</t>
    <phoneticPr fontId="1" type="noConversion"/>
  </si>
  <si>
    <t>CZX-</t>
    <phoneticPr fontId="1" type="noConversion"/>
  </si>
  <si>
    <t xml:space="preserve"> 15.9606      11.8227      14.1872      15.1724       13.399      15.1724      12.8079      13.9901      14.1872      14.1872      13.9901       13.399      13.7931      14.3842      13.5961      13.7931</t>
  </si>
  <si>
    <t xml:space="preserve"> 1.7458     0.93466     0.50237      1.6068      2.6178      1.8848      1.1233     0.95521       1.149      1.4141     0.72399      0.8589      1.2462      0.8589      1.0519      1.4942</t>
  </si>
  <si>
    <t>m2c4r1</t>
    <phoneticPr fontId="1" type="noConversion"/>
  </si>
  <si>
    <t xml:space="preserve"> 10.936      14.2857      14.9754      20.6897      19.1133      17.3399      15.5665      14.4828      13.5961      13.8916      9.55665      12.4138       10.936       13.202      11.0345      10.3448</t>
  </si>
  <si>
    <t xml:space="preserve"> 1.3255      2.0783      1.7241      1.8403      2.3138      1.8991      2.2167      1.6554      2.1171      2.6495      1.4014      1.7014      1.5643       2.595       1.546      2.1548</t>
  </si>
  <si>
    <t>m2c6r1</t>
    <phoneticPr fontId="1" type="noConversion"/>
  </si>
  <si>
    <t>MT</t>
    <phoneticPr fontId="1" type="noConversion"/>
  </si>
  <si>
    <t>m2c7r1</t>
    <phoneticPr fontId="1" type="noConversion"/>
  </si>
  <si>
    <t xml:space="preserve"> 20.4926      19.4417      20.0328      20.1642       16.289      22.1346      18.9819       20.624      21.0837      28.8998      22.8571      20.8867      21.0837      15.9606      19.7044      20.7553</t>
  </si>
  <si>
    <t xml:space="preserve"> 1.7603      1.6611      1.3755      1.5707      1.2678      2.2174      1.8531      2.5319      1.0435       4.391      0.8113      1.4461      1.4982      1.1465      1.3999      1.4816</t>
  </si>
  <si>
    <t>m2c9r1</t>
    <phoneticPr fontId="1" type="noConversion"/>
  </si>
  <si>
    <t xml:space="preserve"> 0.30125     0.30229     0.30004     0.29924     0.29992     0.29935     0.29918     0.29916     0.29747     0.29765     0.29869     0.29962     0.28431     0.22859     0.12882    0.042467    0.062765     0.25777     0.57517     0.86669           1     0.86807     0.59281     0.28777    0.076362           0     0.01083     0.04754    0.063633    0.057995    0.055951    0.074121     0.11909     0.17318     0.22345     0.26178      0.2904     0.31528     0.34256     0.37047     0.39631     0.41457     0.42432     0.42696     0.42835     0.42846     0.42805     0.42687     0.42164     0.41468     0.40114      0.3865     0.37231     0.35881     0.34799     0.33737     0.32438     0.31036     0.29571     0.28228</t>
  </si>
  <si>
    <t xml:space="preserve"> 17.3399      18.1281      21.4778      20.6897      24.6305      42.7586      31.9212        31.33      23.8424      26.4039      20.6897      22.4631      10.8374      12.6108      18.7192      15.5665</t>
  </si>
  <si>
    <t xml:space="preserve"> 3.1249      2.0807      2.0525      2.2249      3.6599      4.0454      3.0937      3.3177      2.5578      1.0519      3.6199      2.5002      2.4133     0.57448      1.7347       4.265</t>
  </si>
  <si>
    <t xml:space="preserve"> 0.4072     0.40637     0.40618     0.40647     0.40482     0.40303     0.40209     0.39733     0.39765     0.39693     0.39899     0.40002     0.39736     0.37255     0.30558     0.21506     0.19464     0.33184     0.59944     0.87055           1     0.86898     0.58213     0.26576    0.054896           0    0.052074     0.13557     0.19721     0.22498     0.24069     0.27647     0.32873     0.39391     0.44713     0.48441     0.50494     0.51573     0.52756     0.53999     0.55177     0.55111     0.54408     0.53118     0.51574     0.50284     0.48997     0.47989     0.46447     0.44966     0.43203     0.41258     0.39804      0.3838     0.37164     0.36023     0.35181     0.34105     0.33536     0.32992</t>
  </si>
  <si>
    <t xml:space="preserve"> 6.69951      7.29064      6.30542      8.47291      12.8079      10.8374      5.12315      4.92611      2.75862      3.15271      3.34975      2.95567      2.95567      8.47291      6.69951      3.94089</t>
  </si>
  <si>
    <t xml:space="preserve"> 0.36864      2.3021      1.5764      2.8656      3.2824      0.8243      1.6308       2.043     0.95521     0.65352     0.96532     0.69666     0.93466      1.9606      1.2996      1.2462</t>
  </si>
  <si>
    <t>m2c11r1</t>
    <phoneticPr fontId="1" type="noConversion"/>
  </si>
  <si>
    <t>m2c10r1</t>
    <phoneticPr fontId="1" type="noConversion"/>
  </si>
  <si>
    <t>[-13,  6, 11, 11]</t>
    <phoneticPr fontId="1" type="noConversion"/>
  </si>
  <si>
    <t>[-16, -14, 17, 16]</t>
    <phoneticPr fontId="1" type="noConversion"/>
  </si>
  <si>
    <t>[-22, -1, 28, 73]</t>
    <phoneticPr fontId="1" type="noConversion"/>
  </si>
  <si>
    <t>[-14,  1, 48, 77]</t>
    <phoneticPr fontId="1" type="noConversion"/>
  </si>
  <si>
    <t xml:space="preserve"> 0.34254      0.3502      0.3504     0.31191     0.21309    0.098671    0.078436     0.24187     0.55838     0.87044           1     0.87309     0.56728     0.24585     0.04426           0    0.056084     0.12694     0.16012     0.15588     0.14789       0.165      0.2118     0.27082     0.32007     0.35074     0.36648     0.37871      0.3952      0.4155     0.43476     0.44746</t>
  </si>
  <si>
    <t xml:space="preserve"> 0.84752      3.4916      0.8004      1.7789      3.6119      2.8486     0.95521      1.6893       2.203      2.0287      2.3105      1.7065      1.5453      1.2226      2.3189      2.7268</t>
  </si>
  <si>
    <t xml:space="preserve">[-19,  2, 34, 63]
</t>
    <phoneticPr fontId="1" type="noConversion"/>
  </si>
  <si>
    <t>m2c12r1</t>
    <phoneticPr fontId="1" type="noConversion"/>
  </si>
  <si>
    <t>m2c13r1</t>
    <phoneticPr fontId="1" type="noConversion"/>
  </si>
  <si>
    <t xml:space="preserve"> 46.5025      40.9852      50.8374      70.3448      49.4581      16.7488      13.9901      15.7635       17.734      13.7931      13.5961      11.2315      19.5074        31.33      36.4532      45.9113</t>
  </si>
  <si>
    <t xml:space="preserve"> 3.2587      2.7621      5.2652      2.1039      1.8006      1.6778      2.4213      3.2378      1.2846      1.8432      2.4213      1.8326      2.3189      3.4889      1.7347      1.8848</t>
  </si>
  <si>
    <t>u-stim</t>
    <phoneticPr fontId="1" type="noConversion"/>
  </si>
  <si>
    <t>PSE_ctrl</t>
    <phoneticPr fontId="1" type="noConversion"/>
  </si>
  <si>
    <t>Sigma_Ctrl</t>
    <phoneticPr fontId="1" type="noConversion"/>
  </si>
  <si>
    <t>m2c14r1</t>
    <phoneticPr fontId="1" type="noConversion"/>
  </si>
  <si>
    <t xml:space="preserve"> 25.4187      19.3103      17.5369      21.0837       26.798      19.5074      14.9754      15.3695      19.3103      28.5714      47.0936      56.7488       88.867      37.8325        31.33      18.9163</t>
  </si>
  <si>
    <t xml:space="preserve"> 1.6308      3.2765      2.8959        4.21      1.1823      2.5578       5.568      3.6943      3.5055      2.8384      5.6373      7.8855      5.6201      6.9777      3.4749      4.2192</t>
  </si>
  <si>
    <t>m2c15r1</t>
    <phoneticPr fontId="1" type="noConversion"/>
  </si>
  <si>
    <t xml:space="preserve"> 0.40039     0.39977     0.39938     0.39917     0.39919     0.39903     0.39874     0.39834     0.39757     0.39686      0.3975     0.40102     0.40491     0.38492     0.31222     0.20784     0.16805     0.29336     0.57658     0.87314           1     0.86982     0.55399     0.22187    0.023456           0    0.089811     0.19538     0.25331     0.26191     0.25785     0.27634     0.32523     0.38607     0.43601     0.46368     0.47372     0.47895     0.48785     0.50105     0.51282     0.51808     0.51495     0.50643     0.49649     0.48713     0.47832     0.46865      0.4567     0.44305     0.42912     0.41639      0.4059     0.39678     0.38763     0.37797     0.36761     0.35755     0.34889     0.34256</t>
  </si>
  <si>
    <t>m2c16r1</t>
    <phoneticPr fontId="1" type="noConversion"/>
  </si>
  <si>
    <t xml:space="preserve"> 2.56158       3.5468       3.5468      2.36453      4.72906      26.0099      23.2512      15.9606      15.9606      12.2167      11.4286      11.2315      4.53202      2.16749      3.34975      2.95567</t>
  </si>
  <si>
    <t xml:space="preserve"> 1.0611     0.66821      0.8589     0.50237     0.95521       1.149      1.7789      1.7178      2.5387       1.307       1.695      1.6068      1.0611     0.57448      1.5453     0.69666</t>
  </si>
  <si>
    <t xml:space="preserve"> 13.202      15.7635      18.5222      15.9606      18.5222      19.3103      18.5222      11.0345      13.0049       7.0936      12.4138      12.4138      10.0493      9.85222      8.27586      9.06404      11.6256      10.2463      7.88177      10.8374       7.0936      8.66995      9.45813      7.48768      8.47291      10.8374      11.8227      8.07882      13.5961       13.399       17.734      19.3103</t>
  </si>
  <si>
    <t xml:space="preserve"> 0.96532      2.3522      2.7053      1.6308      1.8006      1.8848      2.5002     0.78818      2.9293     0.72399      1.2694      1.8326      1.4413      1.5578      1.9852      1.0047      1.0519      1.5453     0.31155      1.8432     0.84752     0.65352      2.2596       1.448       1.695      2.4532      1.5886      1.2226      2.9786      3.2765       2.972      2.5805</t>
  </si>
  <si>
    <t>m2c19r1</t>
    <phoneticPr fontId="1" type="noConversion"/>
  </si>
  <si>
    <t xml:space="preserve"> 0.36071     0.35988     0.36033     0.36061      0.3608     0.36132     0.36044     0.35999     0.35892     0.35772     0.35591     0.34584     0.31759     0.26152     0.19031     0.15098      0.2059     0.38972     0.65868     0.90085           1      0.9005     0.64975     0.35469     0.12566    0.014262           0    0.032705    0.065708    0.084071      0.0992     0.12555     0.17135     0.22836     0.28446      0.3314     0.36706      0.3973     0.42445     0.44997     0.47255     0.48834     0.49863     0.50355     0.50575     0.50734     0.50677     0.50471     0.49894     0.48896     0.47618      0.4603       0.444     0.42674     0.40864     0.39064      0.3716     0.35418     0.33793     0.32334</t>
  </si>
  <si>
    <t xml:space="preserve"> 13.0049      11.6256      10.2463      9.26108      7.48768      15.9606      19.7044      21.2808      20.4926      20.2956      20.8867      20.4926      21.0837      21.2808      18.5222       13.202</t>
  </si>
  <si>
    <t xml:space="preserve"> 0.78818     0.36864      1.8848      1.3437     0.50237      1.8797      2.1359      2.6178      2.4611      1.9852      1.8537     0.36864      1.0143      1.7234      1.7178      1.8326</t>
  </si>
  <si>
    <t xml:space="preserve"> 0.35225     0.34718     0.32602     0.27267     0.18978     0.12413      0.1543     0.33257     0.62038     0.88933           1     0.88998     0.61561     0.30737    0.086026           0    0.015334    0.065481    0.099733     0.10784     0.10998     0.12909      0.1724     0.22897     0.28233      0.3224     0.34963     0.37159     0.39414     0.41805     0.44033     0.45655</t>
  </si>
  <si>
    <t>m2c20r1</t>
    <phoneticPr fontId="1" type="noConversion"/>
  </si>
  <si>
    <t>m2c20r2</t>
    <phoneticPr fontId="1" type="noConversion"/>
  </si>
  <si>
    <t xml:space="preserve"> 0.33766     0.33101     0.30412     0.24274     0.15657    0.098455       0.145     0.33715     0.62813     0.89236           1     0.89659     0.63546     0.33694     0.11249   0.0088426           0    0.029008    0.051266    0.056394    0.059887    0.080678     0.12393     0.17986     0.23396     0.27722     0.30962     0.33695      0.3641     0.39173     0.41712     0.43708</t>
  </si>
  <si>
    <t xml:space="preserve"> 0.35904     0.35736     0.36161     0.36351     0.35794     0.35359     0.35684     0.35743     0.34285     0.31289     0.26855     0.20745     0.13478    0.082968    0.096048     0.19582     0.37039     0.58349     0.79016     0.94228           1     0.94741     0.82252     0.67231     0.52993     0.40832     0.31793      0.2592     0.21856     0.17582     0.12508    0.078451    0.046168    0.023658   0.0057439           0    0.012263    0.032933    0.051929    0.074673      0.1109     0.15769     0.20516     0.25031     0.29986     0.35432      0.4034     0.44209     0.47758     0.51714     0.55322     0.57782     0.59617     0.61562     0.63282     0.63992     0.63867     0.63718     0.63597     0.62979</t>
  </si>
  <si>
    <t>m2c21r1</t>
  </si>
  <si>
    <t xml:space="preserve"> 1.57635      2.95567      3.15271      1.37931       3.5468      3.94089      8.47291      7.88177      9.65517      12.0197      13.0049      15.7635      18.1281      17.5369        8.867      3.94089</t>
  </si>
  <si>
    <t xml:space="preserve"> 0.39409     0.69666     0.84752     0.50237      1.5764     0.98522      0.8589      1.0333      1.4072      2.0046     0.95521     0.69666      1.4141     0.95521      1.1233     0.69666</t>
  </si>
  <si>
    <t xml:space="preserve">[-13, 11, 42, 39]
</t>
    <phoneticPr fontId="1" type="noConversion"/>
  </si>
  <si>
    <t>m2c22r1</t>
    <phoneticPr fontId="1" type="noConversion"/>
  </si>
  <si>
    <t xml:space="preserve"> 0.44819     0.44866     0.44992     0.45038     0.44953     0.44851     0.44728     0.44157     0.42376     0.38846     0.33536      0.2727      0.2201     0.20405     0.24842     0.35986     0.52211     0.70133     0.85931     0.96414           1     0.96905     0.89339     0.79713     0.69763     0.60109     0.50712       0.413     0.31605     0.21877     0.12945    0.059592    0.016415           0   0.0058802    0.028369    0.061819      0.1001     0.13995     0.18251     0.22978      0.2811     0.33364     0.38577     0.43607     0.48331     0.52491     0.56081     0.59307     0.62259     0.64812     0.66906     0.68575     0.69907     0.70812     0.71195     0.71147     0.70768     0.70122     0.69116</t>
  </si>
  <si>
    <t xml:space="preserve">[-14,  3, 46, 68]
</t>
    <phoneticPr fontId="1" type="noConversion"/>
  </si>
  <si>
    <t xml:space="preserve"> 6.30542        8.867       7.0936      10.2463      14.1872      17.3399      10.8374      6.69951      4.92611      4.13793      2.95567       3.5468      3.15271      9.45813      7.68473      7.88177</t>
  </si>
  <si>
    <t xml:space="preserve"> 0.66821      1.0333      1.0047       1.307      1.9357     0.96532       1.358      1.3364     0.53963       1.539      1.0333     0.50237     0.57448      1.6068     0.84752      0.8243</t>
  </si>
  <si>
    <t>m2c23r1</t>
    <phoneticPr fontId="1" type="noConversion"/>
  </si>
  <si>
    <t xml:space="preserve"> 0.53854     0.56251     0.60071     0.64418     0.67028      0.6495     0.55955     0.40255     0.21593    0.060956           0    0.066659     0.24899      0.4952      0.7366     0.91413           1     0.99839     0.93684     0.84951     0.76246     0.68772     0.62537     0.57013     0.51709     0.46575      0.4193     0.38281     0.35979     0.35031     0.35108     0.35805</t>
  </si>
  <si>
    <t>m2c24r1</t>
  </si>
  <si>
    <t xml:space="preserve"> 5.51724      5.12315      7.29064      8.27586      14.7783      18.3251      7.29064       3.5468      4.53202      4.33498      4.92611      3.15271      4.72906      4.33498      4.72906      5.12315</t>
  </si>
  <si>
    <t xml:space="preserve"> 1.149      1.2226      1.1904       1.307       1.358      1.3437      1.6068     0.66821     0.66821      1.0143     0.69666     0.48266      1.0047     0.66821     0.84752     0.90297</t>
  </si>
  <si>
    <t xml:space="preserve"> 81.7734      77.4384      75.2709      81.5764      54.5813      27.5862      40.5911      50.0493      49.6552       49.064       44.532      37.2414      25.6158      66.4039      84.9261      79.0148</t>
  </si>
  <si>
    <t xml:space="preserve"> 3.511      4.3684      5.3475      3.1062      7.4422      4.8064      4.5619      1.6603      2.6909      2.0287      3.3469      3.5027      1.6486      2.9818      4.6775       2.076</t>
  </si>
  <si>
    <t xml:space="preserve">[-20, 13, 24, 39]
</t>
    <phoneticPr fontId="1" type="noConversion"/>
  </si>
  <si>
    <t>m2c25r1</t>
    <phoneticPr fontId="1" type="noConversion"/>
  </si>
  <si>
    <t xml:space="preserve"> 64.6305      64.4335      58.7192      56.9458      67.1921      60.4926      36.0591      33.6946      26.9951      26.2069      23.4483      27.3892      28.1773       53.399      59.5074      59.1133</t>
  </si>
  <si>
    <t xml:space="preserve"> 6.35907      2.88251      3.49163      2.59546      2.59546      4.84264      2.72677      6.30388      3.62797      2.69094      1.66033      1.63083      4.31253      2.21182      10.4712       2.3931</t>
  </si>
  <si>
    <t>m2c26r1</t>
    <phoneticPr fontId="1" type="noConversion"/>
  </si>
  <si>
    <t>m2c27r1</t>
  </si>
  <si>
    <t xml:space="preserve"> 14.1872      14.7783      9.85222      10.2463      7.68473      7.48768      10.4433      9.26108      12.0197      10.8374      9.65517      6.50246      5.51724      7.48768      10.2463      16.7488</t>
  </si>
  <si>
    <t xml:space="preserve"> 2.172       2.043      1.6486      2.7621     0.78818       2.238     0.91366      2.9491      1.5702      2.9883      2.9127      2.4253      1.5453       1.695     0.91366      1.1233</t>
  </si>
  <si>
    <t xml:space="preserve">[-15, -13, 44, 51]
</t>
    <phoneticPr fontId="1" type="noConversion"/>
  </si>
  <si>
    <t xml:space="preserve"> 0.36433     0.36695     0.36265     0.34643     0.31379     0.26552     0.21474     0.18971     0.22509      0.3434     0.53557     0.75494      0.9312           1     0.93176     0.74527     0.49859     0.26214    0.091229   0.0076735           0    0.035376    0.078713     0.10781     0.11836     0.11972     0.12538     0.14454     0.17865     0.22186     0.26498     0.30048     0.32556      0.3421     0.35408     0.36494     0.37631     0.38802     0.39899      0.4083     0.41672     0.42634</t>
  </si>
  <si>
    <t>m2c28r1</t>
  </si>
  <si>
    <t xml:space="preserve"> 19.1133      17.3399      17.1429      25.8128      26.4039      21.0837      19.9015       17.931      18.7192      15.7635      19.5074      21.6749      38.4236      30.3448       22.069      20.6897</t>
  </si>
  <si>
    <t xml:space="preserve"> 2.0335      1.0143      1.8589      2.8622      2.3604      2.0807      2.8281      2.2553      1.8432      2.2249      1.9053      1.2846      1.3933      2.5955      1.9104      2.2467</t>
  </si>
  <si>
    <t xml:space="preserve"> 0.369     0.36935     0.37233     0.37324     0.36974     0.36743     0.36999     0.37194     0.36569     0.34791     0.31376     0.25619     0.18048     0.11822     0.11422     0.19715      0.3638     0.57773     0.78885     0.94279           1     0.94746     0.81836     0.65507     0.49292     0.35176     0.24443     0.16929     0.11629    0.071407    0.032536   0.0073464           0   0.0071476     0.02416    0.052781    0.093073       0.138     0.18077     0.22278      0.2683     0.31523     0.35722     0.39408     0.42877     0.46307     0.49208     0.51376     0.53175     0.55005      0.5647     0.57151     0.57396     0.57618     0.57656     0.57161     0.56186     0.55203     0.54299     0.53065</t>
  </si>
  <si>
    <t xml:space="preserve">[-11,  2, 42, 44]
</t>
    <phoneticPr fontId="1" type="noConversion"/>
  </si>
  <si>
    <t xml:space="preserve"> 0.33038     0.33088     0.33204     0.33275     0.33226     0.33145     0.33102     0.33037     0.32803     0.32199     0.30546     0.26708     0.20221     0.12822    0.085761     0.12069     0.25744     0.47943     0.72842     0.92466           1     0.92676     0.73266     0.48229     0.24848    0.083744   0.0060554           0     0.03144     0.06521    0.081929    0.081658    0.076238     0.07912    0.097973     0.13331     0.17853     0.22399     0.26169     0.28989     0.31193      0.3321     0.35254     0.37406     0.39649     0.41771     0.43495      0.4466     0.45409      0.4592     0.46306     0.46525      0.4661     0.46597      0.4645     0.46029     0.45344     0.44528      0.4369     0.42768</t>
  </si>
  <si>
    <t xml:space="preserve"> 44.0394      47.2906      45.8128      50.8374      47.8818       13.202      11.9212      16.0591      14.6798      14.9754      13.6946      10.7389      11.5271      28.3744      33.6946      41.9704</t>
  </si>
  <si>
    <t xml:space="preserve"> 3.3941      3.5614      3.6102      3.2384      3.4855      2.1039      1.9398      1.7931      2.2003      1.8911      2.2295      2.2916      1.8522       2.782      3.2636      4.6192</t>
  </si>
  <si>
    <t>m2c29r1</t>
    <phoneticPr fontId="1" type="noConversion"/>
  </si>
  <si>
    <t xml:space="preserve">[-12, -13, 42, 43]
</t>
    <phoneticPr fontId="1" type="noConversion"/>
  </si>
  <si>
    <t>m2c30r1</t>
  </si>
  <si>
    <t>m2c30r1</t>
    <phoneticPr fontId="1" type="noConversion"/>
  </si>
  <si>
    <t xml:space="preserve"> 0.33501     0.32471     0.29908     0.25452     0.19703      0.1435     0.11893     0.14743     0.24274     0.40151     0.60032     0.79799     0.94514           1     0.94451     0.79254     0.58399     0.36902     0.19077    0.072772    0.014996           0   0.0045818     0.01116    0.012912    0.012636    0.017302    0.033149    0.062329      0.1021     0.14615     0.18839     0.22581     0.25826     0.28748     0.31537     0.34353     0.37226     0.40039     0.42632     0.44877     0.46787</t>
  </si>
  <si>
    <t xml:space="preserve"> 0.30469     0.31137     0.31307     0.30363     0.27364     0.21515     0.13989    0.086075     0.10536     0.23193     0.45465      0.7128     0.91943           1     0.92422     0.72208     0.46406      0.2284    0.068959           0   0.0014356    0.035963    0.068004    0.079491    0.071351     0.05855    0.056322     0.07206     0.10464      0.1466     0.18924     0.22518     0.25256     0.27393      0.2938     0.31356     0.33391     0.35295     0.36993     0.38323     0.39137     0.39472</t>
  </si>
  <si>
    <t xml:space="preserve">[-11, -10, 43, 49]
</t>
    <phoneticPr fontId="1" type="noConversion"/>
  </si>
  <si>
    <t>SU2</t>
    <phoneticPr fontId="1" type="noConversion"/>
  </si>
  <si>
    <t xml:space="preserve"> 1.6068      1.6893      2.4413      2.6692      2.6178      2.8315      1.9949      1.8006      1.2226      2.5002      2.4807      3.2468      1.3723      2.5426      1.8951      2.7445</t>
  </si>
  <si>
    <t xml:space="preserve">[-19, -21, 36, 35]
</t>
    <phoneticPr fontId="1" type="noConversion"/>
  </si>
  <si>
    <t>m2c32r1</t>
  </si>
  <si>
    <t>m2c31r2</t>
    <phoneticPr fontId="1" type="noConversion"/>
  </si>
  <si>
    <t xml:space="preserve"> 0.30653     0.30633     0.30614     0.30585     0.30533     0.30481     0.30412     0.30304     0.29996     0.29032     0.26549     0.21649     0.14415    0.069373    0.033103    0.079466     0.23061     0.46659     0.72513     0.92473           1     0.92784     0.73713     0.49123     0.26155    0.098232    0.016562           0    0.015927    0.033638    0.036937    0.026575    0.014115    0.012552    0.028915    0.062306     0.10532     0.14905      0.1872     0.21809     0.24395     0.26831     0.29385     0.32115     0.34873     0.37436       0.396     0.41274     0.42528     0.43471     0.44217     0.44817     0.45278     0.45563     0.45619     0.45427     0.44998     0.44383     0.43617     0.42729</t>
  </si>
  <si>
    <t xml:space="preserve"> 0.34716     0.34725     0.34697     0.34634     0.34493     0.34365     0.34281     0.34229     0.34053     0.33469     0.31737     0.27827     0.21373     0.13974    0.095066     0.12577      0.2585     0.47837     0.72715     0.92368           1      0.9279     0.73545     0.48602     0.25233    0.086988   0.0079758           0    0.029669    0.063446    0.082391     0.08553    0.083465    0.089145        0.11     0.14651     0.19195      0.2375     0.27634     0.30678     0.33085     0.35211     0.37312     0.39459     0.41571     0.43478      0.4499     0.46031     0.46696     0.47154     0.47485     0.47693     0.47792     0.47766     0.47558     0.47128     0.46499     0.45725     0.44855     0.43873</t>
  </si>
  <si>
    <t>m2c31r2</t>
    <phoneticPr fontId="1" type="noConversion"/>
  </si>
  <si>
    <t>2SU &gt; 2hrs</t>
    <phoneticPr fontId="1" type="noConversion"/>
  </si>
  <si>
    <t>CP,NC</t>
    <phoneticPr fontId="1" type="noConversion"/>
  </si>
  <si>
    <t>edit MOOG_Analyses</t>
    <phoneticPr fontId="1" type="noConversion"/>
  </si>
  <si>
    <t>m2c31r3</t>
  </si>
  <si>
    <t>m2c31r3</t>
    <phoneticPr fontId="1" type="noConversion"/>
  </si>
  <si>
    <t xml:space="preserve"> 0.30626     0.30612     0.30583     0.30532     0.30467       0.304      0.3034     0.30238     0.29956     0.29053     0.26654     0.21817     0.14571    0.069962    0.032252    0.077414     0.22826     0.46475     0.72444     0.92482           1     0.92712     0.73535     0.48869     0.25888    0.096056    0.015364           0    0.017009    0.035454    0.039329    0.029498    0.017734    0.016722    0.033664    0.067339     0.11051     0.15406     0.19192     0.22227     0.24769     0.27156     0.29669      0.3236     0.35097     0.37636     0.39772     0.41418     0.42634     0.43535     0.44239     0.44797     0.45211     0.45451     0.45464     0.45217     0.44748     0.44099     0.43308     0.42409</t>
  </si>
  <si>
    <t xml:space="preserve"> 0.34515     0.34528     0.34564     0.34524     0.34421     0.34338      0.3432     0.34327     0.34205     0.33716     0.32229     0.28625     0.22354     0.14847     0.10003      0.1258     0.25484     0.47386     0.72458     0.92362           1     0.92421     0.72635     0.47246     0.23758    0.074563   0.0010012           0    0.035937    0.073591    0.093654    0.096381    0.093478    0.098602     0.11945     0.15639     0.20272     0.24865     0.28665     0.31521     0.33726     0.35668     0.37579      0.3957     0.41585     0.43428     0.44884     0.45842     0.46422     0.46835     0.47124     0.47243     0.47227     0.47105     0.46808     0.46295     0.45582     0.44798        0.44      0.4312</t>
  </si>
  <si>
    <t xml:space="preserve"> 21.9704      27.2906      32.5123       31.133      17.4384      6.40394      4.82759      4.03941      5.12315      6.60099      8.76847       5.3202      5.61576      6.79803      11.0345      19.2118</t>
  </si>
  <si>
    <t xml:space="preserve"> 1.2292      1.4243      1.3461      1.8238      1.6159     0.59204     0.99014     0.49697     0.84113      1.0596       1.645     0.77992     0.95238     0.57729      1.0047      1.7206</t>
  </si>
  <si>
    <t xml:space="preserve"> 17.1429      17.1429      18.3251      21.5764      33.4975       26.601       22.069      21.4778      20.2956      23.0542      24.2365      26.5025      27.5862      22.4631      19.7044      15.9606</t>
  </si>
  <si>
    <t xml:space="preserve"> 1.0302      2.1141      1.4026      1.4938      1.8808       1.505      1.8705      1.7303      1.4405      2.1794      2.2762      2.1306      1.4315      1.2445      1.7253      1.5319</t>
  </si>
  <si>
    <t>CZX-</t>
    <phoneticPr fontId="1" type="noConversion"/>
  </si>
  <si>
    <t>CZX-</t>
    <phoneticPr fontId="1" type="noConversion"/>
  </si>
  <si>
    <t>1DAT,NC</t>
    <phoneticPr fontId="1" type="noConversion"/>
  </si>
  <si>
    <t xml:space="preserve"> 15.3941      13.1773       12.069      12.8079      11.0837      20.4433      19.5813      21.1823       30.665      25.9852      25.6158      21.3054      14.6552      28.6946      17.8571      18.5961</t>
  </si>
  <si>
    <t xml:space="preserve"> 2.7169      1.6118      2.9892      1.3555      2.1932      2.8829      1.3737      2.0817      2.9465      2.6913      4.6061      2.1142      2.1019      5.3233      1.0604      1.9389</t>
  </si>
  <si>
    <t xml:space="preserve">[-17,  1, 41, 45]
</t>
    <phoneticPr fontId="1" type="noConversion"/>
  </si>
  <si>
    <t>m2c33r1</t>
  </si>
  <si>
    <t xml:space="preserve"> 3.34975      10.8374      3.94089      9.85222      5.51724      9.85222      20.6897       26.798       30.936      28.3744       31.133      18.9163      15.3695      9.45813      6.69951      3.34975</t>
  </si>
  <si>
    <t xml:space="preserve"> 1.1904      4.6106       1.358      2.2467      1.6662      2.3931      1.4942      2.0525      1.7789      5.3001      3.0779      2.1222       3.306      2.0335      2.1898       1.695</t>
  </si>
  <si>
    <t xml:space="preserve"> 0.45287     0.45383     0.46011     0.47218     0.47891     0.45719     0.39226     0.30427     0.25129     0.29727     0.46346     0.70238     0.91451           1      0.9108     0.67552     0.38148      0.1324           0  0.00086252    0.099114     0.23286     0.34648     0.41122     0.42986     0.42562     0.42453      0.4425     0.48026     0.52621     0.56542     0.58836     0.59348     0.58644     0.57496     0.56581     0.56171     0.56079     0.55919     0.55369     0.54325     0.52927</t>
  </si>
  <si>
    <t xml:space="preserve">[-9,  1, 42, 47]
</t>
    <phoneticPr fontId="1" type="noConversion"/>
  </si>
  <si>
    <t>m2c34r1</t>
  </si>
  <si>
    <t>m2c72r6</t>
    <phoneticPr fontId="1" type="noConversion"/>
  </si>
  <si>
    <t xml:space="preserve">[-10,  2, 48, 62]
</t>
    <phoneticPr fontId="1" type="noConversion"/>
  </si>
  <si>
    <t xml:space="preserve"> 0.43142     0.43069     0.42995     0.42843     0.42595     0.42336     0.42128     0.41939     0.41759     0.41694     0.41674     0.40937     0.38021     0.32255     0.25684     0.23209     0.30005      0.4749     0.71128       0.917           1     0.91484     0.68927     0.40513      0.1586    0.017823           0    0.074431     0.18505     0.27985     0.33188     0.34419     0.33792     0.33654     0.35405     0.39095      0.4373     0.47891     0.50581     0.51662     0.51694       0.514     0.51279     0.51549     0.52102     0.52612     0.52716     0.52276     0.51436     0.50459     0.49516     0.48652     0.47908     0.47261     0.46609     0.45846     0.44963     0.44085     0.43276     0.42513</t>
  </si>
  <si>
    <t xml:space="preserve"> 0.36209     0.36213     0.36374     0.36413     0.36308     0.36186     0.36184     0.36047     0.35223     0.33075     0.29008     0.22767     0.15507     0.10208       0.107     0.19522     0.36424     0.58048     0.79223     0.94411           1     0.95069       0.825     0.66381      0.5069     0.37799     0.28483     0.22217     0.17697     0.13567    0.093132    0.053396    0.022805   0.0047452           0   0.0092702    0.030413    0.059416    0.091449     0.12597      0.1651     0.20872     0.25418     0.30002     0.34654     0.39221     0.43411     0.46983     0.50099     0.52925     0.55355     0.57234     0.58688     0.59801     0.60593     0.60815       0.605     0.59925     0.59114     0.58031</t>
  </si>
  <si>
    <t>SU1</t>
    <phoneticPr fontId="1" type="noConversion"/>
  </si>
  <si>
    <t>SU2</t>
    <phoneticPr fontId="1" type="noConversion"/>
  </si>
  <si>
    <t>Cell1</t>
    <phoneticPr fontId="1" type="noConversion"/>
  </si>
  <si>
    <t>Cell2</t>
    <phoneticPr fontId="1" type="noConversion"/>
  </si>
  <si>
    <t>NC</t>
    <phoneticPr fontId="1" type="noConversion"/>
  </si>
  <si>
    <t>NC_p</t>
    <phoneticPr fontId="1" type="noConversion"/>
  </si>
  <si>
    <t>SC</t>
    <phoneticPr fontId="1" type="noConversion"/>
  </si>
  <si>
    <t>SC_p</t>
    <phoneticPr fontId="1" type="noConversion"/>
  </si>
  <si>
    <t>CP</t>
    <phoneticPr fontId="1" type="noConversion"/>
  </si>
  <si>
    <t>1DAT</t>
    <phoneticPr fontId="1" type="noConversion"/>
  </si>
  <si>
    <t>Protocol</t>
    <phoneticPr fontId="1" type="noConversion"/>
  </si>
  <si>
    <t>m2c35r1</t>
  </si>
  <si>
    <t xml:space="preserve"> 0.36228     0.36245     0.36291     0.36274     0.35954     0.34887      0.3258     0.28733     0.23628     0.18587     0.16172     0.19576     0.30989     0.49852     0.72005     0.90896           1     0.95757     0.79169     0.55332     0.31106      0.1243     0.02242           0    0.028363    0.072412     0.10687     0.12352     0.12901     0.13603     0.15496     0.18879</t>
  </si>
  <si>
    <t xml:space="preserve"> 18.1281      18.2266      19.6059      17.6355      20.8867      33.4975      30.3448      30.0493       30.936      32.1182      30.6404      30.4433      24.6305      19.5074       19.803      18.5222</t>
  </si>
  <si>
    <t xml:space="preserve"> 1.4102      1.0096       1.389     0.51822      1.4375     0.97421      0.8664     0.84688     0.96532      1.7575      1.1882      1.4424      1.3541      1.3762      1.3734      1.5529</t>
  </si>
  <si>
    <t xml:space="preserve">[-14,  2, 50, 76]
</t>
    <phoneticPr fontId="1" type="noConversion"/>
  </si>
  <si>
    <t>m2c35r2</t>
  </si>
  <si>
    <t>CP</t>
    <phoneticPr fontId="1" type="noConversion"/>
  </si>
  <si>
    <t xml:space="preserve"> 0.36102     0.36039     0.35971     0.35908     0.35852     0.35818     0.35799     0.35718     0.35352     0.34254     0.31858     0.27786     0.22331     0.17085     0.15003     0.19483     0.32482     0.52747     0.75327     0.93179           1     0.93062     0.74406     0.49808     0.26268    0.092315   0.0086492           0    0.034288    0.077425      0.1075     0.12005     0.12394     0.13227      0.1542     0.19101     0.23683     0.28285     0.32205     0.35176     0.37359      0.3914     0.40867     0.42691     0.44534     0.46187      0.4746      0.4826     0.48638     0.48743     0.48722     0.48676     0.48613     0.48485     0.48215     0.47739     0.47038     0.46143     0.45109      0.4398</t>
  </si>
  <si>
    <t>m2c36r1</t>
  </si>
  <si>
    <t xml:space="preserve"> 0.33929     0.33911     0.33904     0.33913     0.33824     0.33281     0.31426     0.27233     0.20536     0.13376    0.098297     0.14651     0.29923     0.53364     0.77887     0.95521           1     0.89667     0.68204     0.42587     0.19986    0.054592           0    0.012036    0.054177    0.093071     0.11244     0.11465     0.11267     0.11998     0.14353     0.18166</t>
  </si>
  <si>
    <t xml:space="preserve"> 3.9409      5.3202      5.5172       4.335      4.9261      5.7143      5.1232      8.4729       8.867      7.0936      6.6995      7.2906      1.5764       4.335      4.7291      5.1232</t>
  </si>
  <si>
    <t xml:space="preserve"> 0.8243      1.0143     0.59113       1.307      1.8693      1.5702     0.57448      1.5764      1.2846      1.2226      1.8273     0.66821     0.59113      1.0611      1.3364      1.0047</t>
  </si>
  <si>
    <t xml:space="preserve">[-4,  0, 33, 55]
</t>
    <phoneticPr fontId="1" type="noConversion"/>
  </si>
  <si>
    <t>m2c37r1</t>
  </si>
  <si>
    <t xml:space="preserve"> 0.39008     0.39025     0.39103     0.39147     0.39095     0.39054     0.39064     0.39026     0.38557     0.36978     0.33351     0.27201     0.19626     0.13758     0.13602     0.21876     0.38501     0.59918     0.80402     0.94813           1     0.95451     0.83772     0.68449     0.52778     0.38633      0.2718     0.18386      0.1159    0.062868    0.024358   0.0029026           0    0.014266    0.041465    0.077672     0.11882     0.16145     0.20362     0.24613     0.28994     0.33471     0.37842     0.41965     0.45759     0.49125     0.51984     0.54293     0.56214     0.57815     0.59116     0.60022     0.60593     0.60869      0.6082     0.60392     0.59599     0.58571     0.57317      0.5584</t>
  </si>
  <si>
    <t xml:space="preserve"> 27.3892      27.9803      28.5714      25.0246       22.266      34.8768      29.1626       26.798      29.3596      29.1626       30.936      30.5419      28.9655      25.6158      27.3892       26.601</t>
  </si>
  <si>
    <t xml:space="preserve"> 0.95521      2.1942      1.5578      4.7311      3.6811       2.916      1.1904      2.6692      1.0519      1.4141       1.307     0.69666       1.695      2.3522      1.4745      1.8951</t>
  </si>
  <si>
    <t xml:space="preserve">[-14, 15, 21, 23]
</t>
    <phoneticPr fontId="1" type="noConversion"/>
  </si>
  <si>
    <t>m2c39r1</t>
    <phoneticPr fontId="1" type="noConversion"/>
  </si>
  <si>
    <t>3DT</t>
    <phoneticPr fontId="1" type="noConversion"/>
  </si>
  <si>
    <t>SU3</t>
  </si>
  <si>
    <t>SU3</t>
    <phoneticPr fontId="1" type="noConversion"/>
  </si>
  <si>
    <t xml:space="preserve"> 0.38453     0.38439     0.38451     0.38458     0.38304     0.37421     0.34882     0.29891     0.22794      0.1579      0.1254     0.16791     0.29975     0.50215     0.72456      0.9064           1     0.98792     0.88504     0.72773     0.55703     0.40326     0.28029     0.18827     0.12017    0.068765    0.030714   0.0069205           0    0.011183    0.038255    0.076467</t>
  </si>
  <si>
    <t xml:space="preserve"> 0.32522     0.32564     0.32701     0.32934     0.33248     0.33098     0.31121     0.25833     0.17165    0.080858    0.037327    0.094193     0.26573     0.51853     0.77566     0.95507           1     0.90326     0.70422     0.46788     0.25579      0.1062    0.026424           0  0.00075522   0.0072242    0.010391    0.012324    0.021163    0.043491    0.080894     0.12916</t>
  </si>
  <si>
    <t xml:space="preserve"> 0.32403     0.28959     0.23467     0.17676     0.15109     0.19458     0.32588     0.52853     0.75386     0.93007           1      0.9294       0.747     0.50578     0.27457     0.10307    0.014746           0    0.030592    0.072716      0.1047      0.1228     0.13378     0.14671     0.16827     0.19949     0.23813     0.27639     0.30738     0.33039     0.34901     0.36536</t>
  </si>
  <si>
    <t xml:space="preserve">[-3,  2, 18, 18]
</t>
    <phoneticPr fontId="1" type="noConversion"/>
  </si>
  <si>
    <t>3SU</t>
    <phoneticPr fontId="1" type="noConversion"/>
  </si>
  <si>
    <t>m2c40r1</t>
    <phoneticPr fontId="1" type="noConversion"/>
  </si>
  <si>
    <t xml:space="preserve"> 0.36547     0.36553     0.36547     0.36506     0.36452     0.36407     0.36364     0.36354     0.36373     0.36366     0.35671     0.32948     0.26975      0.1855     0.11561     0.11609     0.22821     0.44596     0.70729     0.91872           1     0.91891     0.70751      0.4403     0.20185    0.049923           0    0.026909    0.086982      0.1402     0.16669     0.16849     0.16175      0.1638     0.18445      0.2224      0.2687     0.31181     0.34448     0.36554     0.37883      0.3898     0.40241     0.41773      0.4342     0.44859     0.45835     0.46253     0.46248     0.46011     0.45729     0.45502     0.45364     0.45267     0.45152     0.44934     0.44591     0.44119     0.43493     0.42683</t>
  </si>
  <si>
    <t xml:space="preserve"> 0.34107     0.34069     0.34081     0.34067     0.33951      0.3392     0.34034     0.34081     0.33633      0.3232     0.29401     0.24292     0.17577      0.1157     0.10243     0.16914     0.32513     0.54272     0.76872     0.93541           1      0.9396     0.78853     0.58932     0.39436     0.23718     0.13303    0.075032    0.047379    0.030487    0.015561   0.0035004           0    0.010099    0.033617    0.070028     0.11556     0.16201     0.20578     0.24542      0.2839     0.32157     0.35757     0.39013     0.42045      0.4463     0.46763     0.48245       0.495     0.50566     0.51538     0.52113     0.52442      0.5244     0.52163     0.51476     0.50491     0.49429     0.48292     0.47052</t>
  </si>
  <si>
    <t xml:space="preserve"> 11.4286      12.2167      13.1034      11.8227      12.6108       7.0936      5.91133       7.0936      8.66995      11.8227      10.7389      11.5271      13.8916      13.5961      12.0197      10.4433</t>
  </si>
  <si>
    <t xml:space="preserve"> 1.3316      1.3715      1.2204      1.0385      1.1823     0.78818       1.401     0.85386      1.2004     0.84369      1.2672      1.3781     0.93409      1.2358      0.7314      1.4554</t>
  </si>
  <si>
    <t xml:space="preserve"> 8.96552      10.7389      10.7389      9.75369      10.4433      11.9212       15.468      10.4433        8.867      10.1478      9.85222      11.7241      12.9064      9.75369      7.48768      8.66995</t>
  </si>
  <si>
    <t xml:space="preserve"> 0.96811      1.3417      1.3008     0.75534       1.101     0.79702      1.4243      1.2988     0.79091      1.0798     0.54953      1.4045      1.3255      1.0937     0.96532      1.1357</t>
  </si>
  <si>
    <t xml:space="preserve">[-16,  1, 44, 72]
</t>
    <phoneticPr fontId="1" type="noConversion"/>
  </si>
  <si>
    <t>inhibition</t>
    <phoneticPr fontId="1" type="noConversion"/>
  </si>
  <si>
    <t>CZX+,Inhibition</t>
    <phoneticPr fontId="1" type="noConversion"/>
  </si>
  <si>
    <t>CZX-, inhibition</t>
    <phoneticPr fontId="1" type="noConversion"/>
  </si>
  <si>
    <t xml:space="preserve"> 151.3957      161.2479      167.1593      190.1478      169.4581      98.19376      71.26437      67.65189      67.32348      56.15764      61.74056      50.90312      64.03941      84.40066      112.3153      138.9163</t>
  </si>
  <si>
    <t xml:space="preserve"> 2.3682      3.2344      5.9204      5.9113      3.5523      2.2989       5.726      1.7378      4.7364      2.4794      5.9748      7.0205      3.5523      7.7646      5.6022       4.656</t>
  </si>
  <si>
    <t>m2c41r1</t>
    <phoneticPr fontId="1" type="noConversion"/>
  </si>
  <si>
    <t xml:space="preserve">[-20, 12, 40, 54]
</t>
    <phoneticPr fontId="1" type="noConversion"/>
  </si>
  <si>
    <t xml:space="preserve"> 129.064       164.532      156.9787      172.4138      153.6946      83.08703      71.26437      47.94745      52.87356      55.82923      52.21675      58.12808      47.94745      66.33826      105.4187      122.1675</t>
  </si>
  <si>
    <t xml:space="preserve"> 5.4262      6.0198      2.6881      2.9557      5.4262      7.1121      1.8285      5.6118      6.5927     0.65681      4.9588      5.9929      1.1841      6.2656      2.9557      6.9898</t>
  </si>
  <si>
    <t xml:space="preserve"> 187.1921      193.4319      205.5829      222.9885      212.1511      159.2775       108.046      81.44499      88.66995      86.69951      70.60755      79.14614      73.89163      106.7323      131.0345      176.0263</t>
  </si>
  <si>
    <t xml:space="preserve"> 3.55227      8.44332      10.8125      5.92045      2.86299      6.54347      10.5857      8.07107      13.9679       2.0509     0.656814      5.83789      4.44261      7.99049       2.0509      7.84749</t>
  </si>
  <si>
    <t>m2c41r2</t>
    <phoneticPr fontId="1" type="noConversion"/>
  </si>
  <si>
    <t>m2c41r3</t>
    <phoneticPr fontId="1" type="noConversion"/>
  </si>
  <si>
    <t>u+</t>
    <phoneticPr fontId="1" type="noConversion"/>
  </si>
  <si>
    <t>m2c41r5</t>
    <phoneticPr fontId="1" type="noConversion"/>
  </si>
  <si>
    <t xml:space="preserve"> 0.469     0.46893     0.46862     0.46759     0.46563     0.46366     0.46216     0.46118     0.46006     0.45889     0.45579     0.44512      0.4186     0.37396     0.32699     0.31442     0.37771     0.53073     0.73907     0.92363           1     0.91951     0.70107     0.41801     0.16594    0.018133           0    0.085487     0.21815     0.34001     0.41626      0.4434     0.44006      0.4324     0.43898     0.46493     0.50249     0.53817     0.56036     0.56627     0.55974     0.54854     0.53893     0.53447     0.53483     0.53661      0.5362     0.53114     0.52259      0.5124     0.50271     0.49434     0.48796     0.48332     0.47901     0.47397     0.46803     0.46201     0.45641     0.45136</t>
  </si>
  <si>
    <t xml:space="preserve"> 58.9163       62.069      69.7537      67.3892      64.4335      44.1379      32.3153      22.4631      26.4039      26.4039      32.1182      34.8768       26.798       44.335      59.1133       66.798</t>
  </si>
  <si>
    <t xml:space="preserve"> 2.7053      4.0741      7.0936      3.8738      8.1399      4.2192      1.9053      1.0519      3.3469      2.8452      3.4497      2.5041      1.8006      3.5795       4.936      2.8791</t>
  </si>
  <si>
    <t xml:space="preserve">[-15, 14, 48, 49]
</t>
    <phoneticPr fontId="1" type="noConversion"/>
  </si>
  <si>
    <t>m2c42r1</t>
  </si>
  <si>
    <t xml:space="preserve"> 33.69458       32.9064      33.89163      28.17734      58.12808      107.9803      112.7094      93.99015      94.58128      85.12315       72.9064      64.82759      57.93103      49.65517      32.70936      29.35961</t>
  </si>
  <si>
    <t xml:space="preserve"> 3.4609      3.6413      3.4777      1.8589      5.3238      8.4385      4.1637      3.6146      5.9685       4.564      3.8788      4.6148      3.2587        4.21      2.6326      3.6253</t>
  </si>
  <si>
    <t xml:space="preserve"> 20.936      23.8916      34.9754       20.936      31.5271      74.3842      87.4384      71.1823      65.0246      49.2611      63.3005      55.4187      56.1576      51.7241      39.4089      39.9015</t>
  </si>
  <si>
    <t xml:space="preserve"> 4.20647       3.2521      6.66392      4.14838      4.53273      7.68957      16.9426      6.05163      14.2318      6.26991      7.34387       11.968      13.0519      11.7161      7.54622      8.46087</t>
  </si>
  <si>
    <t>m2c42r2</t>
  </si>
  <si>
    <t>m2c42r3</t>
  </si>
  <si>
    <t xml:space="preserve"> 0.46536     0.46599     0.46872     0.46876     0.46391     0.45843     0.45746     0.45887     0.45791     0.45696     0.45677     0.44821     0.41815     0.36619     0.31768     0.31034     0.38006     0.53274     0.73915     0.91971           1     0.91584     0.70314     0.42609     0.17978    0.027363           0    0.076341     0.20618     0.32673     0.40329     0.43298     0.43418     0.42935     0.43161     0.45252      0.4885     0.52511     0.54603     0.55161     0.54756     0.54138     0.53455     0.52953     0.53089      0.5357     0.53783     0.53185     0.52275     0.51467     0.50849     0.50002     0.49376     0.49099     0.48957     0.48515     0.47752     0.47049     0.46664      0.4619</t>
  </si>
  <si>
    <t xml:space="preserve"> 22.4631      15.3695      25.8128      23.0542      47.2906      62.8571      50.0493      53.0049      49.8522      44.1379      41.5764       31.133      24.4335      23.2512      19.7044      21.5107</t>
  </si>
  <si>
    <t xml:space="preserve"> 2.9622      1.7514      2.9622      1.7789      3.9703      3.6119      3.8081      3.4609      3.0937      3.8963      4.8406      3.5193       2.651      4.6379      2.8384      5.8414</t>
  </si>
  <si>
    <t>Pref</t>
    <phoneticPr fontId="1" type="noConversion"/>
  </si>
  <si>
    <t>0          22.5            45          67.5            90         112.5           135         157.5           180         202.5           225         247.5           270         292.5           315         337.5</t>
  </si>
  <si>
    <t>Azi</t>
    <phoneticPr fontId="1" type="noConversion"/>
  </si>
  <si>
    <t>NC</t>
    <phoneticPr fontId="1" type="noConversion"/>
  </si>
  <si>
    <t>NC_p</t>
    <phoneticPr fontId="1" type="noConversion"/>
  </si>
  <si>
    <t>m2c40r1</t>
    <phoneticPr fontId="1" type="noConversion"/>
  </si>
  <si>
    <t>1DAT,NC</t>
    <phoneticPr fontId="1" type="noConversion"/>
  </si>
  <si>
    <t>3DT,NC</t>
    <phoneticPr fontId="1" type="noConversion"/>
  </si>
  <si>
    <t>m2c43r1</t>
    <phoneticPr fontId="1" type="noConversion"/>
  </si>
  <si>
    <t>LIP?</t>
    <phoneticPr fontId="1" type="noConversion"/>
  </si>
  <si>
    <t xml:space="preserve">[-18,  1, 43, 77]
</t>
    <phoneticPr fontId="1" type="noConversion"/>
  </si>
  <si>
    <t>LIP?MIP?</t>
    <phoneticPr fontId="1" type="noConversion"/>
  </si>
  <si>
    <t>m2c44r1</t>
    <phoneticPr fontId="1" type="noConversion"/>
  </si>
  <si>
    <t xml:space="preserve"> 0.42457     0.42428     0.42348     0.42214     0.42043     0.41872     0.41728     0.41626     0.41566      0.4157      0.4145     0.40437     0.37246     0.31437     0.25167     0.23261     0.30608     0.48338     0.71784     0.91962           1      0.9166     0.69539     0.41519     0.16944    0.025159           0    0.064827     0.16631     0.25499      0.3048     0.31721     0.31198     0.31185     0.33062     0.36853     0.41516      0.4573     0.48561      0.4985     0.50056     0.49912     0.49978     0.50475     0.51239      0.5193     0.52226     0.52019     0.51388     0.50554     0.49707     0.48965     0.48341     0.47743     0.47097     0.46344     0.45492     0.44595     0.43718     0.42904</t>
  </si>
  <si>
    <t xml:space="preserve"> 30.5419      41.7734      18.9163      30.5419       30.936      30.3448      25.6158      32.7094      21.0837      33.1034      26.9951      32.3153      29.1626      30.7389      36.0591      45.1232</t>
  </si>
  <si>
    <t xml:space="preserve"> 4.0622      3.9236      2.8281      5.2781      3.9971      5.4089      1.4277      4.9985      3.0303      5.5436      3.6811       4.173      5.2375      5.1703      7.3106       7.182</t>
  </si>
  <si>
    <t xml:space="preserve">[-13, -22, 24, 26]
</t>
    <phoneticPr fontId="1" type="noConversion"/>
  </si>
  <si>
    <t xml:space="preserve"> 0.38359     0.38224     0.38162     0.38087      0.3793     0.37806     0.37786     0.37823     0.37704     0.37325     0.36217     0.33577      0.2869     0.22261     0.17372     0.18451     0.28929     0.48563     0.72355     0.92064           1     0.92482     0.72113     0.45777     0.21703    0.057869           0    0.024711     0.08988     0.15342     0.19211     0.20524     0.20726     0.21496     0.23801     0.27765      0.3261     0.37229     0.40683     0.42848     0.44104     0.45016     0.45907     0.46956     0.48116     0.49157     0.49792     0.49864     0.49491     0.48947     0.48344     0.47717      0.4709      0.4655      0.4597     0.45265     0.44401      0.4349      0.4258     0.41703</t>
  </si>
  <si>
    <t xml:space="preserve"> 0.31384     0.31376     0.31445     0.31503     0.31435     0.31441     0.31571     0.31772     0.31784     0.31516     0.30287     0.26912     0.20614     0.12976    0.080702     0.10799     0.24059     0.46405     0.71926      0.9217           1     0.92417     0.72646     0.47389     0.24075    0.078457   0.0037606           0    0.031637    0.063785    0.078351    0.076871    0.072616    0.077664    0.098476     0.13589     0.18297      0.2294      0.2666     0.29435     0.31585     0.33569     0.35526     0.37597     0.39745      0.4179     0.43359     0.44304     0.44763     0.45016     0.45069     0.44897     0.44651     0.44397     0.43982     0.43283      0.4231     0.41174      0.4006     0.38907</t>
  </si>
  <si>
    <t xml:space="preserve"> 0.37554      0.3767     0.37985      0.3824     0.38227      0.3825     0.38472     0.38716     0.38331     0.36826     0.33497     0.27858      0.2066      0.1498     0.14892     0.23215     0.39525      0.6032     0.80507     0.94799           1     0.95309     0.83614     0.68568     0.53618     0.40304     0.29428     0.20881     0.14157    0.085503    0.038951   0.0093584           0   0.0099001    0.033266    0.066979     0.10834     0.15244     0.19349      0.2329     0.27332     0.31674     0.35834     0.39675     0.43276     0.46683     0.49538     0.51684     0.53408     0.54943     0.56282     0.57087     0.57539     0.57771     0.57879     0.57508      0.5672     0.55765     0.54833     0.53641</t>
  </si>
  <si>
    <t xml:space="preserve"> 3.9409      2.5616       4.335      4.9261      5.1232      3.5468      3.7438      3.5468      3.7438     0.98522      1.3793      2.9557      5.1232      1.5764      3.1527       4.335</t>
  </si>
  <si>
    <t xml:space="preserve"> 0.8243     0.96532      1.0143      1.4613      1.3723       1.448      1.3723      1.9357     0.72399     0.62311     0.50237       1.358      2.3398     0.50237      1.6008      1.6068</t>
  </si>
  <si>
    <t xml:space="preserve"> 5.3202      6.3054      5.3202      5.5172      7.0936      5.7143      4.9261      6.1084      8.0788      7.2906      6.8966      7.4877      7.8818      5.7143      5.1232      6.5025</t>
  </si>
  <si>
    <t xml:space="preserve"> 0.73727      0.8004      1.8059      0.8589     0.57448     0.36864      1.0793     0.95521      1.7458       1.149     0.69666       1.695      1.3218      1.1405     0.72399      0.8004</t>
  </si>
  <si>
    <t xml:space="preserve"> 4.1379      1.5764      2.3645      2.3645      1.1823      3.3498      2.5616      2.3645      2.7586      2.7586      3.3498      4.1379      2.3645      3.1527      1.9704      3.7438</t>
  </si>
  <si>
    <t xml:space="preserve"> 2.0992     0.66821     0.73727     0.39409     0.48266      1.2694       1.149     0.66821     0.48266     0.57448      1.0143      1.0047      0.8589      1.3364      1.0793     0.65352</t>
  </si>
  <si>
    <t>r_NC-SC</t>
    <phoneticPr fontId="1" type="noConversion"/>
  </si>
  <si>
    <t>p_NC-SC</t>
    <phoneticPr fontId="1" type="noConversion"/>
  </si>
  <si>
    <t>m2c45r1</t>
    <phoneticPr fontId="1" type="noConversion"/>
  </si>
  <si>
    <t>LIP?MIP</t>
    <phoneticPr fontId="1" type="noConversion"/>
  </si>
  <si>
    <t xml:space="preserve"> 0.39475      0.3939     0.39266     0.39118      0.3895     0.38816     0.38804     0.39138     0.40172     0.41929     0.43197     0.41529     0.34825     0.23933     0.13718     0.11161     0.21157      0.4299     0.69801     0.91606           1     0.91892     0.70648     0.43938     0.20158    0.050259           0    0.027546    0.091333      0.1536     0.19453      0.2149     0.22791      0.2484     0.28423     0.33333     0.38691     0.43452     0.46969      0.4915     0.50354     0.51085     0.51737     0.52439     0.53099     0.53468     0.53374     0.52827     0.51937     0.50875     0.49777     0.48699     0.47629     0.46507     0.45254     0.43885     0.42441     0.40986     0.39556     0.38192</t>
  </si>
  <si>
    <t xml:space="preserve"> 0.33466     0.33382     0.33296     0.33199     0.33123     0.33059     0.32977     0.32855     0.32563      0.3163     0.29017     0.23744     0.16081     0.08592     0.05656     0.11442     0.27377     0.50698      0.7514     0.93378           1     0.93482     0.76459     0.54239     0.32622     0.15837    0.055391   0.0097153           0   0.0045428   0.0094253    0.011688    0.015638    0.028075    0.052855    0.089264     0.13245     0.17653     0.21726     0.25299     0.28442     0.31342     0.34146     0.36895     0.39492     0.41779     0.43645     0.45069     0.46075     0.46771     0.47245     0.47576     0.47803     0.47915     0.47887     0.47708     0.47351     0.46795     0.46016     0.45032</t>
  </si>
  <si>
    <t xml:space="preserve"> 8.47291        8.867       5.3202      11.2315       17.734      13.7931      13.5961      17.5369      8.27586      7.68473      11.2315      10.8374      12.2167      14.3842      10.4433      4.53202</t>
  </si>
  <si>
    <t xml:space="preserve"> 2.465       2.804      2.2162      2.2596      2.8724      1.9704      4.2422      3.7568      2.3645     0.95521      1.9104       3.593      3.7979      4.8726      3.3929      1.0143</t>
  </si>
  <si>
    <t xml:space="preserve"> 4.33498      7.29064      4.92611        8.867      8.47291      6.89655      4.53202      11.6256      8.27586      8.07882      8.27586      5.91133      4.92611      8.27586      3.94089      2.36453</t>
  </si>
  <si>
    <t xml:space="preserve"> 1.6068      2.5041       1.358       2.906      2.7268      2.5118      0.8004      1.8006      1.9357      1.6308      2.0095      1.8951      1.4277      4.2445      2.2894     0.24133</t>
  </si>
  <si>
    <t xml:space="preserve"> 0.70491     0.70534     0.70073     0.69856     0.70365     0.70683     0.70279     0.69817     0.70202     0.70815     0.71846      0.7511     0.82597     0.92783           1     0.98151     0.84315     0.60239     0.32098    0.092992           0    0.084509     0.29374     0.54989     0.77558     0.92581     0.98625      0.9721     0.92506      0.8909     0.88753      0.9018     0.91632     0.92141     0.91709      0.8947      0.8562     0.81743     0.79324     0.77859     0.76318      0.7437     0.72643     0.71129     0.69026     0.66469      0.6453     0.63684     0.63056     0.62036     0.61001     0.60744     0.60562     0.59886     0.59172     0.59108     0.59649     0.60043     0.60063     0.60532</t>
  </si>
  <si>
    <t>m2c46r1</t>
  </si>
  <si>
    <t xml:space="preserve"> 69.7537      59.7044       53.399      49.4581      25.2217       22.069      20.0985      21.8719      20.2956      19.3103      18.3251      25.4187      41.1823      67.5862      61.2808      67.5862</t>
  </si>
  <si>
    <t xml:space="preserve"> 3.1527      4.2445      1.7178      1.4413      1.3437     0.50237      2.5234     0.78818       1.149      1.3793     0.73727      2.5578      2.2767      4.7516       1.539       1.149</t>
  </si>
  <si>
    <t xml:space="preserve">[-12,  2, 53, 69]
</t>
    <phoneticPr fontId="1" type="noConversion"/>
  </si>
  <si>
    <t xml:space="preserve"> 0.70441     0.70424     0.70222     0.70095     0.70275      0.7041     0.70252     0.70136     0.70732     0.72424     0.76129     0.82503     0.90742     0.97746     0.99076     0.91448     0.74324     0.50591     0.25832    0.071024           0    0.068363     0.24404     0.47193     0.68966     0.85361     0.94602      0.9756     0.97029     0.96169     0.96561     0.97999     0.99453           1     0.99358     0.97131     0.93595     0.89763     0.86525     0.83827      0.8126     0.78544     0.75851     0.73208     0.70327     0.67373     0.64817     0.62921     0.61405      0.5986     0.58461     0.57481     0.56662      0.5581     0.55057     0.54727     0.54801     0.54966     0.55143     0.55599</t>
  </si>
  <si>
    <t xml:space="preserve"> 17.931      23.4483      22.4631      27.9803      36.2562       44.532      38.8177      33.8916      30.5419      21.0837      19.3103       22.069      21.8719      17.3399      14.7783      17.5369</t>
  </si>
  <si>
    <t xml:space="preserve"> 1.9053      2.1898      2.5195      3.0937      2.8452      1.8006      1.2694      3.8738      2.3105      1.7514      2.0335      2.7971      1.6603     0.66821      1.4942      2.3604</t>
  </si>
  <si>
    <t>m2c47r1</t>
    <phoneticPr fontId="1" type="noConversion"/>
  </si>
  <si>
    <t xml:space="preserve"> 0.2698     0.26721     0.26408     0.26873     0.29692     0.36687      0.4874     0.64837     0.81702     0.94846           1     0.94799     0.80316     0.60054     0.38631     0.20478    0.080261    0.016862           0   0.0072549    0.021489    0.034856    0.048284    0.065632    0.089542     0.12141     0.15832     0.19422     0.22305      0.2435     0.25845     0.27238</t>
  </si>
  <si>
    <t xml:space="preserve"> 0.34007     0.34312     0.34566     0.34724     0.34526     0.33503     0.30756     0.25353     0.17542    0.097006    0.060709     0.10604     0.24694     0.46275     0.69992     0.89444           1     0.99383      0.8867     0.71271     0.51657     0.33385     0.19059     0.09534    0.040494     0.01328   0.0020703           0   0.0054834    0.019974    0.043662    0.075887</t>
  </si>
  <si>
    <t xml:space="preserve"> 0.19072     0.18006     0.15378     0.13319     0.15408      0.2397     0.38799     0.57831     0.77762     0.93486           1     0.93654     0.77899     0.57315     0.36691     0.19325    0.075992    0.022002    0.012313    0.013396   0.0075126   0.0015183           0   0.0046605    0.011319    0.030349    0.064404      0.0993     0.12041     0.13151     0.14256     0.15671</t>
  </si>
  <si>
    <t>m2c48r1</t>
  </si>
  <si>
    <t xml:space="preserve"> 0.591133      9.85222      23.6453      41.9704      42.7586       44.532      33.4975      18.7192      8.27586      15.1724      7.88177      9.26108      7.48768      7.88177       3.5468      6.30542</t>
  </si>
  <si>
    <t xml:space="preserve"> 0.24133     0.69666      4.0979      5.6045      2.5041      2.9458       4.002      5.7617      2.6178      5.4375      2.5118      3.2167        4.21      4.6733      1.8326      2.5805</t>
  </si>
  <si>
    <t xml:space="preserve"> 0.19704     0.98522     0.98522     0.59113      2.3645      5.7143        8.67        8.67      5.9113      3.5468      1.3793     0.59113     0.59113     0.59113     0.59113     0.59113</t>
  </si>
  <si>
    <t xml:space="preserve"> 0.19704     0.53963     0.62311     0.39409     0.50237     0.72399     0.65352      1.3364      1.2846     0.66821     0.73727     0.39409     0.39409     0.39409     0.24133     0.59113</t>
  </si>
  <si>
    <t xml:space="preserve"> 23.6453      23.4483      30.1478      38.2266      47.8818      58.7192      98.5222      65.8128      52.8079      42.9557      33.6946      28.9655      33.8916      36.6502      37.6355      26.2069</t>
  </si>
  <si>
    <t xml:space="preserve"> 5.76165      3.37573       4.5213      3.63866      5.00042      9.61588      20.6685      5.21703      3.97278      7.30394      4.68783      4.59582      4.43459      8.87465      10.1502      5.47308</t>
  </si>
  <si>
    <t xml:space="preserve"> 8.37438        8.867      22.6601      37.4384      51.7241      91.6256      90.1478      92.1182       46.798      33.9901       26.601      24.6305      29.5567      12.8079      12.3153      21.1823</t>
  </si>
  <si>
    <t xml:space="preserve"> 3.44828      3.94089      2.95567      9.85222      9.35961      9.85222      13.3005       4.4335      1.47783      7.38916      5.91133      9.85222      2.95567      1.97044     0.492611      6.40394</t>
  </si>
  <si>
    <t xml:space="preserve">[-10, 14, 59, 55]
</t>
    <phoneticPr fontId="1" type="noConversion"/>
  </si>
  <si>
    <t xml:space="preserve">[-12, 14, 54, 53]
</t>
    <phoneticPr fontId="1" type="noConversion"/>
  </si>
  <si>
    <t xml:space="preserve"> 55.66502      73.89163       67.9803      141.3793      132.0197      135.9606      121.6749      88.17734      66.50246      81.28079      66.50246      77.83251      58.62069      75.86207      63.05419      55.66502</t>
  </si>
  <si>
    <t xml:space="preserve"> 11.33      2.95567      9.85222       29.064      1.97044      3.19248      1.47783      9.35961      21.1823      22.1675      15.2709      28.5714      6.40394      15.7635      3.94089      3.44828</t>
  </si>
  <si>
    <t>m2c48r4</t>
  </si>
  <si>
    <t>m2c48r3</t>
  </si>
  <si>
    <t>m2c48r2</t>
    <phoneticPr fontId="1" type="noConversion"/>
  </si>
  <si>
    <t>u-stim</t>
    <phoneticPr fontId="1" type="noConversion"/>
  </si>
  <si>
    <t>ΔPSE</t>
    <phoneticPr fontId="1" type="noConversion"/>
  </si>
  <si>
    <t>n.s.+</t>
    <phoneticPr fontId="1" type="noConversion"/>
  </si>
  <si>
    <t>s+</t>
    <phoneticPr fontId="1" type="noConversion"/>
  </si>
  <si>
    <t>m2c49r1</t>
    <phoneticPr fontId="1" type="noConversion"/>
  </si>
  <si>
    <t>u+ s+</t>
    <phoneticPr fontId="1" type="noConversion"/>
  </si>
  <si>
    <t>m2c49r2</t>
    <phoneticPr fontId="1" type="noConversion"/>
  </si>
  <si>
    <t xml:space="preserve">[-22,  1, 37, 79]
</t>
    <phoneticPr fontId="1" type="noConversion"/>
  </si>
  <si>
    <t xml:space="preserve">[-17,  0, 48, 81]
</t>
    <phoneticPr fontId="1" type="noConversion"/>
  </si>
  <si>
    <t xml:space="preserve"> 57.3399      53.0049      58.3251      59.7044      54.7783      58.3251      62.8571       70.936      83.1527      77.2414      80.7882      86.3054      69.1626      54.1872      42.5616      50.2463</t>
  </si>
  <si>
    <t xml:space="preserve"> 5.1326      2.3604      1.9556      3.1249      4.1637       7.276      2.9127      3.8411       1.149      3.5876      3.1155      4.7618       2.741      2.9226     0.95521       3.341</t>
  </si>
  <si>
    <t>MU</t>
    <phoneticPr fontId="1" type="noConversion"/>
  </si>
  <si>
    <t>m2c50r1</t>
  </si>
  <si>
    <t>m2c50r2</t>
  </si>
  <si>
    <t>m2c50r3</t>
  </si>
  <si>
    <t>u-stim</t>
    <phoneticPr fontId="1" type="noConversion"/>
  </si>
  <si>
    <t xml:space="preserve"> 54.844      60.7553      44.9918      61.7406      82.4302      81.1166      72.2496      47.9475</t>
  </si>
  <si>
    <t xml:space="preserve"> 4.1149      2.1535      4.7364      4.9697      5.6977      2.3682      3.7874      3.6125</t>
  </si>
  <si>
    <t xml:space="preserve"> 51.8883      66.0099      54.1872      60.7553      79.4745      75.2053      75.2053      50.2463</t>
  </si>
  <si>
    <t xml:space="preserve"> 1.642       1.505     0.98522      7.4019     0.86888      1.7378      1.7378     0.98522</t>
  </si>
  <si>
    <t>m2c50r4</t>
    <phoneticPr fontId="1" type="noConversion"/>
  </si>
  <si>
    <t>m2c50r6</t>
    <phoneticPr fontId="1" type="noConversion"/>
  </si>
  <si>
    <t>m2c50r7</t>
    <phoneticPr fontId="1" type="noConversion"/>
  </si>
  <si>
    <t>u+</t>
    <phoneticPr fontId="1" type="noConversion"/>
  </si>
  <si>
    <t>s+</t>
    <phoneticPr fontId="1" type="noConversion"/>
  </si>
  <si>
    <t>u+ s+</t>
    <phoneticPr fontId="1" type="noConversion"/>
  </si>
  <si>
    <t xml:space="preserve"> 14.1215      9.85222      14.1215      5.58292      15.4351      37.7668      30.2135      27.5862      37.7668      38.0952      43.0213      54.1872      44.6634      18.3908      8.21018      14.1215</t>
  </si>
  <si>
    <t xml:space="preserve"> 1.4315       1.505      2.9189      2.3682      3.2344      3.1328      1.1841      2.0509      3.1328      1.3136      2.1535      5.6022      6.1352      2.9189      1.9976      2.1535</t>
  </si>
  <si>
    <t>m2c51r1</t>
  </si>
  <si>
    <t>MST</t>
    <phoneticPr fontId="1" type="noConversion"/>
  </si>
  <si>
    <t xml:space="preserve">[-17, 18, 48, 48]
</t>
    <phoneticPr fontId="1" type="noConversion"/>
  </si>
  <si>
    <t>m2c51r2</t>
  </si>
  <si>
    <t>m2c51r3</t>
  </si>
  <si>
    <t>m2c51r4</t>
  </si>
  <si>
    <t>m2c51r5</t>
  </si>
  <si>
    <t>m2c51r6</t>
  </si>
  <si>
    <t xml:space="preserve"> 9.35961      6.40394      18.2266      27.8325      27.0936      20.6897      17.4877      5.41872</t>
  </si>
  <si>
    <t xml:space="preserve"> 4.3784      1.2397      3.4717      1.2955      1.1726      2.2394      1.9858     0.85323</t>
  </si>
  <si>
    <t xml:space="preserve"> 2.95567      1.57635       1.7734      16.9458      21.0837       22.266      19.9015       1.7734</t>
  </si>
  <si>
    <t xml:space="preserve"> 1.0793     0.50237     0.72399     0.57448      2.6728      1.4811      2.2337     0.57448</t>
  </si>
  <si>
    <t>m2c52r1</t>
  </si>
  <si>
    <t>no MU, s+</t>
    <phoneticPr fontId="1" type="noConversion"/>
  </si>
  <si>
    <t xml:space="preserve">[-1,  1, 11, 10]
</t>
    <phoneticPr fontId="1" type="noConversion"/>
  </si>
  <si>
    <t xml:space="preserve"> 21.8719      25.6158      26.4039       26.601      38.2266       26.798      20.6897      15.5665      19.5074      14.9754      19.5074      18.5222      15.9606      14.9754      15.3695      16.5517</t>
  </si>
  <si>
    <t xml:space="preserve"> 2.741      2.1809      5.5155      3.7256      5.7228      4.4214      2.2894      2.9786      2.4807     0.57448      2.8452      1.8273      1.8273      1.3723      2.6363      1.8273</t>
  </si>
  <si>
    <t>m2c53r1</t>
    <phoneticPr fontId="1" type="noConversion"/>
  </si>
  <si>
    <t xml:space="preserve">[-15, 10, 45, 48]
</t>
    <phoneticPr fontId="1" type="noConversion"/>
  </si>
  <si>
    <t>1DAT,NC</t>
    <phoneticPr fontId="1" type="noConversion"/>
  </si>
  <si>
    <t xml:space="preserve"> 0.7441    0.099602    -0.30747    -0.71611      0.9268     0.10578    0.067416     -0.1743     0.10662     0.63595    -0.19361    -0.33602     0.50332     0.27609     0.92108     0.46771</t>
  </si>
  <si>
    <t xml:space="preserve"> 0.14928     0.87339     0.61478     0.17363     0.02351     0.86557     0.91423      0.7792     0.86451     0.24877     0.75503     0.58036     0.38735     0.65299    0.026296     0.42698</t>
  </si>
  <si>
    <t xml:space="preserve"> -0.11175   -0.019656     0.55668    -0.23568    -0.34738      0.2521    -0.11474    -0.31492    0.046901    -0.39215    0.013544    0.069483   -0.029077     0.44053      0.3874    -0.54404</t>
  </si>
  <si>
    <t xml:space="preserve"> 0.75858     0.95702    0.094643     0.51215     0.32536     0.48226     0.75229     0.37546     0.89763     0.26236     0.97038     0.84874     0.93645     0.20259     0.26871     0.10401</t>
  </si>
  <si>
    <t xml:space="preserve"> 0.32784     0.43333      0.1452     0.13687   -0.089897   -0.035742     0.40921    -0.21438     0.15904     0.10874     0.10588    0.090699    -0.22447     0.43902     0.54658   -0.090042</t>
  </si>
  <si>
    <t xml:space="preserve"> 0.35509     0.21093     0.68899     0.70614     0.80493     0.92191     0.24029     0.55201     0.66076     0.76493     0.77096     0.80322     0.53297     0.20432     0.10208     0.80462</t>
  </si>
  <si>
    <t xml:space="preserve"> -0.83366      0.6784    0.031793    -0.42535    -0.45691     0.58333     0.42601    -0.82391    0.084476     0.13558     0.50262    -0.73793     0.61201     0.38966    -0.13401    -0.38822</t>
  </si>
  <si>
    <t xml:space="preserve"> 0.079379     0.20805     0.95953     0.47523     0.43918     0.30186     0.47447     0.08632     0.89257      0.8279     0.38812     0.15456     0.27259     0.51672     0.82989     0.51841</t>
  </si>
  <si>
    <t xml:space="preserve"> 0.22438   -0.060193    -0.57109    -0.58992     0.57156    -0.33473    -0.19701    0.091237    -0.58333    -0.13558      0.5905    -0.28456    -0.90322     0.41603    -0.11237    -0.78657</t>
  </si>
  <si>
    <t xml:space="preserve"> 0.71673     0.92341     0.31459     0.29507     0.31411     0.58191      0.7508       0.884     0.30186      0.8279     0.29447     0.64264    0.035611       0.486     0.85723      0.1145</t>
  </si>
  <si>
    <t xml:space="preserve"> 0.1855     0.34483   0.0072901    -0.17206    -0.43301    -0.73321     0.46967     0.34977     0.52989     0.32353     0.68821     0.60985    -0.55574     0.88573     0.86958     0.64466</t>
  </si>
  <si>
    <t xml:space="preserve"> 0.76518     0.56981     0.99072     0.78201     0.46642     0.15863     0.42478     0.56391     0.35838     0.59537     0.19893     0.27477     0.33074    0.045567    0.055419     0.24026</t>
  </si>
  <si>
    <t xml:space="preserve"> 0.68372     0.90434     0.33864     0.72488     0.17246     0.28653      0.2068    -0.75257     0.37326     0.21315       0.792     0.90758     0.87489     0.96483     0.77191     0.18171</t>
  </si>
  <si>
    <t xml:space="preserve"> 0.20309       0.035     0.57722     0.16589     0.78151     0.64024     0.73859     0.14214     0.53603     0.73068     0.11026    0.033253    0.052111   0.0078747     0.12619     0.76992</t>
  </si>
  <si>
    <t xml:space="preserve"> -0.61237 9.0649e-018     0.64624    -0.34719    -0.49383     0.27763     0.74227     0.92654     0.43298     0.93236     0.86483     0.91119    -0.11116     0.81692    -0.49828     0.24817</t>
  </si>
  <si>
    <t xml:space="preserve"> 0.27223           1     0.23872       0.567     0.39782     0.65111     0.15085    0.023634     0.46646    0.020904    0.058428    0.031345     0.85876    0.091409      0.3929     0.68729</t>
  </si>
  <si>
    <t xml:space="preserve"> 0.90752    -0.53657    -0.21355     0.57498     0.33643     0.93763     0.16483     0.30189     0.41046     0.63828     0.65943     0.26558    0.041735     0.92997     0.17434     0.56976</t>
  </si>
  <si>
    <t xml:space="preserve"> 0.03329     0.35119     0.73019     0.31053     0.57986    0.018523     0.79109     0.62154     0.49246     0.24648       0.226     0.66587     0.94688    0.022012     0.77916     0.31598</t>
  </si>
  <si>
    <t xml:space="preserve"> -0.55574     0.77263     0.31766     0.15569      0.3439      0.3505    -0.41933     0.40967     0.80851     0.66169     0.86833     0.11689    -0.87411     0.77682    -0.79305     0.82806</t>
  </si>
  <si>
    <t xml:space="preserve"> 0.33074     0.12561     0.60246     0.80257     0.57093     0.56304     0.48218     0.49338    0.097646     0.22384     0.05621     0.85151    0.052592     0.12224     0.10944    0.083346</t>
  </si>
  <si>
    <t xml:space="preserve"> -0.44584     0.24461    -0.12656    -0.92758    -0.19057     0.41165    -0.33121    -0.44671       0.375     0.39193    0.023696    -0.31726   -0.077702     0.62103    -0.91962    0.036091</t>
  </si>
  <si>
    <t xml:space="preserve"> 0.45175     0.69168     0.83929    0.023139     0.75884     0.49108     0.58613     0.45076     0.53397     0.51406     0.96983     0.60293     0.90117     0.26355    0.027023     0.95406</t>
  </si>
  <si>
    <t>m2c54r1</t>
  </si>
  <si>
    <t>m2c55r1</t>
  </si>
  <si>
    <t>m2c54r1</t>
    <phoneticPr fontId="1" type="noConversion"/>
  </si>
  <si>
    <t xml:space="preserve"> 0.38317     0.38399     0.38464     0.38489     0.38479     0.38489     0.38522     0.38469     0.38099     0.36974     0.34448     0.30046      0.2414     0.18795     0.17278     0.22781     0.36529     0.56503       0.778     0.93923           1     0.93814     0.77365     0.55059     0.32452     0.14438    0.036808           0    0.015033    0.056373     0.10505     0.15074     0.19004     0.22271     0.24885     0.26788      0.2798     0.28548     0.28781     0.29133     0.30062     0.31779     0.34158     0.36974     0.39969     0.42803     0.45243      0.4718     0.48669     0.49784     0.50591     0.51118     0.51471     0.51739     0.51935     0.52036     0.52072     0.52074     0.51989     0.51734</t>
  </si>
  <si>
    <t xml:space="preserve"> 16.1576      13.5961      18.5222      19.1133      23.2512      16.7488      18.7192      14.7783      8.07882      8.66995        8.867       7.0936      8.66995      12.4138      9.85222      10.6404</t>
  </si>
  <si>
    <t xml:space="preserve"> 1.3793      1.0519      1.6893      1.4811      2.2596      1.5886      2.5502      2.1359      1.1823      1.3723      1.7347      1.8006      1.4413      1.8326      2.6252      3.4469</t>
  </si>
  <si>
    <t xml:space="preserve">[-10, 13, 58, 56]
</t>
    <phoneticPr fontId="1" type="noConversion"/>
  </si>
  <si>
    <t>m2c54r2</t>
  </si>
  <si>
    <t>m2c54r3</t>
  </si>
  <si>
    <t>m2c54r4</t>
  </si>
  <si>
    <t>m2c54r5</t>
  </si>
  <si>
    <t>20%, n.s.-</t>
    <phoneticPr fontId="1" type="noConversion"/>
  </si>
  <si>
    <t>10%, s-</t>
    <phoneticPr fontId="1" type="noConversion"/>
  </si>
  <si>
    <t>MT</t>
    <phoneticPr fontId="1" type="noConversion"/>
  </si>
  <si>
    <t xml:space="preserve">[-6,  6, 10, 11]
</t>
    <phoneticPr fontId="1" type="noConversion"/>
  </si>
  <si>
    <t xml:space="preserve"> 68.1773      67.9803      53.9901      52.2167      43.3498       66.601      69.3596       75.468      87.6847      73.3005      75.8621      73.3005      90.2463      79.6059      78.6207      61.2808</t>
  </si>
  <si>
    <t xml:space="preserve"> 10.302      4.93595      6.18732      6.29309      7.27998      8.62618      4.72085      6.57668      11.6448      5.60452      5.24116       4.6899      8.19335      8.57426      9.67526      6.15586</t>
  </si>
  <si>
    <t>MU</t>
    <phoneticPr fontId="1" type="noConversion"/>
  </si>
  <si>
    <t>m2c55r2</t>
  </si>
  <si>
    <t>m2c55r3</t>
  </si>
  <si>
    <t>n.s.-</t>
    <phoneticPr fontId="1" type="noConversion"/>
  </si>
  <si>
    <t xml:space="preserve">[-6, -0, 10, 11]
</t>
    <phoneticPr fontId="1" type="noConversion"/>
  </si>
  <si>
    <t>m2c56r1</t>
  </si>
  <si>
    <t xml:space="preserve"> 0.39909     0.39954     0.40019      0.4011     0.40161     0.40108     0.40143     0.40132     0.39528     0.37823      0.3411     0.27821     0.20279     0.14502     0.14243     0.22207     0.38468     0.59807     0.80395     0.94687           1     0.95237     0.83617     0.69022      0.5507     0.43681     0.35279     0.29022     0.23227     0.17001     0.10507     0.04635   0.0089709           0    0.016592    0.051435    0.094794     0.13595     0.17031     0.20095     0.23301     0.27003     0.31297     0.36124     0.40895     0.45261     0.48995     0.51891     0.54152     0.56109     0.57885     0.59444     0.60788     0.62029     0.62825     0.63273     0.63375     0.63132      0.6253     0.61695</t>
  </si>
  <si>
    <t xml:space="preserve"> 8.27586      10.0493      5.91133      6.50246      5.91133      9.45813      6.69951      11.0345      10.0493      8.07882      6.50246      4.92611       13.399      3.74384      6.30542      7.29064</t>
  </si>
  <si>
    <t xml:space="preserve"> 1.7234      2.3809      1.5578      1.4811      1.7897      1.6662      1.5702      1.7734      1.5702      1.8797      0.8004     0.98522      2.0095      1.1405       1.695      1.2694</t>
  </si>
  <si>
    <t>m2c56r2</t>
  </si>
  <si>
    <t xml:space="preserve"> 0.40845     0.40875     0.40945     0.41063      0.4104     0.41015     0.41112     0.41162     0.40533     0.38664     0.34735     0.28486     0.21123     0.15798     0.16137     0.24619     0.40859     0.61548     0.81291     0.94963           1     0.95469     0.84592     0.70901     0.57733     0.46796     0.38302      0.3172     0.25511     0.18809     0.11791    0.055238    0.013688           0    0.010996    0.041865    0.083586     0.12661     0.16431      0.1999     0.23599     0.27702     0.32217     0.37009      0.4182     0.46374     0.50323     0.53402     0.55851     0.58008     0.59926     0.61461     0.62765     0.63867     0.64623     0.64967      0.6491     0.64469     0.63881     0.62941</t>
  </si>
  <si>
    <t xml:space="preserve">weird 1DAT </t>
    <phoneticPr fontId="1" type="noConversion"/>
  </si>
  <si>
    <t xml:space="preserve">[-7, 10, 14, 19]
</t>
    <phoneticPr fontId="1" type="noConversion"/>
  </si>
  <si>
    <t>m2c57r1</t>
    <phoneticPr fontId="1" type="noConversion"/>
  </si>
  <si>
    <t xml:space="preserve"> 31.9212      42.5616      39.4089      45.3202      74.2857      52.6108      39.4089      24.4335      37.4384      41.5764      50.0493      41.7734       49.064      44.9261      45.5172      33.3005</t>
  </si>
  <si>
    <t xml:space="preserve"> 9.0598      3.2883      4.8266      7.3529      7.1359      7.7301      5.0526      5.0468      2.2682      5.1042      5.6887      7.2439       6.612      6.2358      3.5441      3.7309</t>
  </si>
  <si>
    <t xml:space="preserve"> 0.37757     0.37674     0.37627     0.37571     0.37422     0.37295     0.37263      0.3724     0.36969     0.36237     0.34457     0.30889     0.25585     0.19975     0.17012     0.20347     0.32265     0.52045     0.74788     0.92868           1     0.92679     0.73384     0.48083     0.23832    0.068889           0    0.012999    0.070027     0.13242     0.17538     0.19436     0.20004     0.20604     0.22165     0.24999     0.28612      0.3214      0.3493     0.36916     0.38338      0.3964      0.4105     0.42633     0.44317     0.45911     0.47193     0.47999     0.48526     0.48869     0.49095      0.4917     0.49153     0.49024     0.48693     0.48209     0.47542     0.46782     0.46021     0.45223</t>
  </si>
  <si>
    <t>m2c57r2</t>
    <phoneticPr fontId="1" type="noConversion"/>
  </si>
  <si>
    <t>Area</t>
    <phoneticPr fontId="1" type="noConversion"/>
  </si>
  <si>
    <t>MST</t>
    <phoneticPr fontId="1" type="noConversion"/>
  </si>
  <si>
    <t>LIP?</t>
    <phoneticPr fontId="1" type="noConversion"/>
  </si>
  <si>
    <t>LIP?MIP</t>
    <phoneticPr fontId="1" type="noConversion"/>
  </si>
  <si>
    <t>MT</t>
    <phoneticPr fontId="1" type="noConversion"/>
  </si>
  <si>
    <t xml:space="preserve"> 0.74592    -0.75366     0.64607     0.60075    0.094749     0.49031   -0.011156      0.3921     0.29644    -0.92859     0.71592     0.28448    -0.42848     0.24408     0.25138     0.60967</t>
  </si>
  <si>
    <t xml:space="preserve"> 0.14774     0.14122     0.23889     0.28399     0.87954     0.40172      0.9858     0.51387     0.62816    0.022659      0.1738     0.64274     0.47162     0.69235     0.68334     0.27495</t>
  </si>
  <si>
    <t xml:space="preserve"> 0.37695     0.37564     0.37447     0.37334     0.37174     0.37036     0.37017     0.37058     0.36923     0.36408     0.34899     0.31584     0.26299      0.2035     0.16737      0.1938     0.30915     0.50783     0.74028     0.92614           1     0.92568     0.72935     0.47298     0.22955    0.063115           0    0.019641    0.081653     0.14597      0.1884     0.20495     0.20735     0.21088      0.2251     0.25282     0.28911     0.32425     0.35154     0.37037     0.38353     0.39533     0.40837     0.42375      0.4401     0.45568     0.46802     0.47549     0.47962     0.48237     0.48415     0.48445      0.4843     0.48348     0.48091     0.47634     0.47005     0.46261     0.45498     0.44681</t>
  </si>
  <si>
    <t>m2c58r1</t>
  </si>
  <si>
    <t>s-</t>
    <phoneticPr fontId="1" type="noConversion"/>
  </si>
  <si>
    <t>MST?</t>
    <phoneticPr fontId="1" type="noConversion"/>
  </si>
  <si>
    <t>m2c59r1</t>
  </si>
  <si>
    <t xml:space="preserve"> 68.4729      58.6207      55.9113      38.9163      11.5764       26.601      33.9901      42.6108      40.6404      41.8719      34.2365      21.1823      14.0394      33.4975      43.5961      56.4039</t>
  </si>
  <si>
    <t xml:space="preserve"> 2.4631      2.0311      4.4312      1.6338      1.6766      1.6089      1.9079      2.4258      3.7811      1.3033      5.3568       4.228      2.8829      3.4833      2.6183      1.2955</t>
  </si>
  <si>
    <t xml:space="preserve">[-19,  8, 43, 66]
</t>
    <phoneticPr fontId="1" type="noConversion"/>
  </si>
  <si>
    <t xml:space="preserve"> 49.9179      56.8144      49.5895      37.7668      19.0476      17.4056       16.092      29.8851      25.2874      17.0772      23.9737      12.4795      12.4795      21.0181      27.5862       45.977</t>
  </si>
  <si>
    <t xml:space="preserve"> 3.4755      4.2693      5.1613      1.3136      4.5977      3.8719      1.3136      2.2989      2.9189      1.4315      4.4183      1.4315      1.7378      2.3682      3.4129      5.3763</t>
  </si>
  <si>
    <t xml:space="preserve"> 44.6634      45.3202      40.0657      36.7816      17.0772      13.4647      11.4943      17.0772      15.1067      13.7931      14.4499       9.1954       10.509      17.0772      26.9294      35.1396</t>
  </si>
  <si>
    <t xml:space="preserve"> 1.4315      1.1376      5.2852      5.8101      4.4183     0.86888     0.65681      2.6881      2.2989      2.8441      2.1535      1.1841      1.4315       3.657       3.701     0.65681</t>
  </si>
  <si>
    <t>m2c59r2</t>
  </si>
  <si>
    <t>m2c59r3</t>
  </si>
  <si>
    <t>m2c59r5</t>
    <phoneticPr fontId="1" type="noConversion"/>
  </si>
  <si>
    <t>m2c60r1</t>
    <phoneticPr fontId="1" type="noConversion"/>
  </si>
  <si>
    <t xml:space="preserve">[-4,  4,  5,  5]
</t>
    <phoneticPr fontId="1" type="noConversion"/>
  </si>
  <si>
    <t xml:space="preserve"> 19.9015      15.9606      17.1429      16.9458      11.0345      53.5961      68.7685      75.2709      59.9015      62.6601      64.2365      37.4384      9.26108      22.8571      16.9458      18.3251</t>
  </si>
  <si>
    <t xml:space="preserve"> 2.31894      3.54406      4.37953      2.18976      2.27669      10.4526      8.84727      9.22433      5.77343      9.66622      7.76015      7.71373      2.08066      7.04554      3.93349      2.10386</t>
  </si>
  <si>
    <t xml:space="preserve"> 34.8112      26.9294      13.4647      59.1133      63.3826       65.353       17.734      30.8703</t>
  </si>
  <si>
    <t xml:space="preserve"> 12.8499      3.87186      3.61248      18.7192      9.24803      10.7375      5.42618      5.25452</t>
  </si>
  <si>
    <t>m2c60r2</t>
  </si>
  <si>
    <t>1DAT</t>
    <phoneticPr fontId="1" type="noConversion"/>
  </si>
  <si>
    <t>m2c61r1</t>
  </si>
  <si>
    <t xml:space="preserve">[-17, -16, 45, 44]
</t>
    <phoneticPr fontId="1" type="noConversion"/>
  </si>
  <si>
    <t xml:space="preserve"> 46.89655      68.57143      77.63547      80.19704      101.4778      51.42857       41.7734      37.04433      42.75862      38.09524      31.33005      34.08867      35.13957      49.85222      52.80788      53.99015</t>
  </si>
  <si>
    <t xml:space="preserve"> 4.56403      5.08703      9.16521      8.31097        8.867      5.29092      9.51441      4.34616      7.25728      10.4365       4.2877      10.2416      6.38902      5.18155      8.16368      7.38851</t>
  </si>
  <si>
    <t>m2c61r2</t>
  </si>
  <si>
    <t>m2c61r3</t>
  </si>
  <si>
    <t>m2c61r4</t>
  </si>
  <si>
    <t>m2c61r5</t>
  </si>
  <si>
    <t>m2c61r6</t>
  </si>
  <si>
    <t>m2c61r7</t>
  </si>
  <si>
    <t>m2c61r8</t>
  </si>
  <si>
    <t xml:space="preserve"> 47.9475      82.4302      92.9392      83.4154        88.67      58.1281      40.0657      43.6782      33.4975      30.5419      29.8851      21.3465      21.6749      37.4384       56.486      57.4713</t>
  </si>
  <si>
    <t xml:space="preserve"> 9.59152      8.83653      7.84749      9.98812      5.48548      13.0333      3.47554      8.32757     0.568818      5.77287       7.6808      3.47554      8.37921      1.13764      3.99525      4.83774</t>
  </si>
  <si>
    <t xml:space="preserve"> 0.35764     0.35714      0.3586     0.35978     0.35829     0.35676     0.35777     0.35918     0.35548     0.34414     0.32011     0.27648     0.21317     0.15122     0.12891     0.18262     0.32528     0.53602     0.76109     0.93345           1     0.93372     0.75869     0.52811     0.29811     0.12375    0.026822           0    0.018553    0.051799    0.079608    0.098822     0.11441     0.13182     0.15387      0.1832     0.21999     0.25812     0.29033     0.31781     0.34317     0.36862      0.3928     0.41441     0.43555     0.45649     0.47367     0.48493     0.49332     0.50205     0.50953     0.51297     0.51352     0.51337     0.51181     0.50637     0.49784     0.48802     0.47851     0.46728</t>
  </si>
  <si>
    <t>CZX+</t>
    <phoneticPr fontId="1" type="noConversion"/>
  </si>
  <si>
    <t xml:space="preserve"> 41.7077      47.9475      45.6486      46.6338      30.5419       14.532      14.7783      10.8374      14.7783      12.4795      13.1363      10.8374      8.53859      27.2578      37.4384      31.1987</t>
  </si>
  <si>
    <t xml:space="preserve"> 5.3763      6.2914      9.5915     0.65681      5.7729      3.4872      2.9557      6.1527      4.2945      2.6273      6.8809      3.9817      3.4755      4.2693      5.2133      3.4755</t>
  </si>
  <si>
    <t xml:space="preserve"> 0.35694     0.35621     0.35693     0.35689     0.35484     0.35349     0.35427     0.35391     0.34718     0.33085     0.30119      0.2559     0.20092      0.1563      0.1516     0.21365     0.35318     0.55339     0.76757     0.93466           1     0.93442     0.75898     0.52452     0.28866     0.11114    0.017912           0     0.02948    0.072067     0.10508     0.12313     0.13223     0.14036     0.15381     0.17818     0.21282     0.24988     0.28204     0.30905     0.33287     0.35538     0.37618     0.39595     0.41641      0.4372     0.45488     0.46729     0.47702     0.48612     0.49344     0.49713     0.49886     0.50005     0.49976     0.49615     0.48955     0.48209     0.47532     0.46702</t>
  </si>
  <si>
    <t xml:space="preserve"> 70.3448      72.9064      72.7094      76.6502      60.4926      27.5862      23.6453      32.7094      19.5074       22.266      26.2069      25.6158      17.1429       40.197      57.5369      61.4778</t>
  </si>
  <si>
    <t xml:space="preserve"> 1.3437       6.129       6.501      2.0525      4.6274      3.9532       4.776      4.3884      3.3031      2.3439      6.1732      4.1332      2.8993      3.1986      4.3795        4.21</t>
  </si>
  <si>
    <t xml:space="preserve"> 0.3673     0.36678     0.36683     0.36672     0.36533     0.36435     0.36478     0.36431     0.35866       0.344     0.31674     0.27491     0.22428     0.18227     0.17554     0.23108       0.363     0.55767      0.7686     0.93499           1     0.93384     0.75488     0.51555      0.2762    0.099823    0.011217           0    0.036184     0.08464     0.12114     0.13954     0.14693     0.15423     0.17023     0.19949     0.23952     0.28187     0.31872     0.34802     0.37135     0.39132     0.40972     0.42788     0.44653     0.46471     0.47974     0.48968     0.49622     0.50102     0.50393     0.50446     0.50368     0.50227     0.49935     0.49398     0.48626     0.47745     0.46853     0.45871</t>
  </si>
  <si>
    <t>&lt;0.5</t>
    <phoneticPr fontId="1" type="noConversion"/>
  </si>
  <si>
    <t>&lt;0.5</t>
    <phoneticPr fontId="1" type="noConversion"/>
  </si>
  <si>
    <t>m2c62r1</t>
  </si>
  <si>
    <t xml:space="preserve"> 61.2808      65.6158      71.9212      69.5567      71.5271      67.9803      61.4778       66.601      60.6897      63.4483      64.0394      65.6158      79.2118      81.3793      66.0099      59.9015</t>
  </si>
  <si>
    <t xml:space="preserve"> 16.8539      5.25595      6.06532       7.7175      4.99071       8.7402       9.5093      10.4201      6.30542      4.54272      8.44652      10.3406      7.84845      6.17318      8.04028      6.50097</t>
  </si>
  <si>
    <t>CZX+, CCG</t>
    <phoneticPr fontId="1" type="noConversion"/>
  </si>
  <si>
    <t>m2c63r1</t>
  </si>
  <si>
    <t>MT, CCG</t>
    <phoneticPr fontId="1" type="noConversion"/>
  </si>
  <si>
    <t xml:space="preserve"> 0.27286     0.20354     0.15679     0.17741      0.2952     0.50064     0.73809     0.92781           1     0.92575     0.72922     0.47443     0.23584    0.071533           0   0.0054573    0.052201     0.10436     0.14045      0.1576      0.1661     0.17964     0.20707      0.2487     0.29772     0.34474     0.38279     0.40988     0.42843     0.44277     0.45643     0.47114     0.48612     0.49914     0.50811     0.51207     0.51146     0.50765</t>
  </si>
  <si>
    <t xml:space="preserve"> 0.1615     0.10835    0.097637     0.16484     0.32005     0.53777     0.76443      0.9355           1     0.93916     0.77776     0.56542     0.35577     0.18759     0.07914    0.026306    0.009646   0.0070247   0.0045483  0.00061432           0   0.0075468    0.024766    0.052681    0.088576     0.12578     0.15788     0.18414     0.20632     0.22572     0.24248     0.25791     0.27387     0.29162     0.30951     0.32601     0.34239     0.35973</t>
  </si>
  <si>
    <t>m2c63r2</t>
  </si>
  <si>
    <t xml:space="preserve"> 0.3804      0.3818     0.38401     0.38434     0.37472     0.34335     0.28398     0.20915     0.15539     0.17034     0.28593     0.49262     0.73326     0.92601           1     0.92593     0.72877      0.4732     0.23443    0.070622           0    0.006488    0.054435     0.10816     0.14616     0.16553     0.17634     0.19208     0.22125     0.26403     0.31372     0.36113     0.39948     0.42677     0.44535      0.4595</t>
  </si>
  <si>
    <t xml:space="preserve"> 0.1633     0.20087     0.23419     0.25686     0.26219     0.24528     0.21266     0.18586     0.19743     0.27319     0.41783     0.60918     0.80287     0.94647           1     0.94845     0.81009      0.6236     0.43341     0.27315     0.15973     0.09269    0.058266    0.039407      0.0246    0.011454   0.0022888           0   0.0059162    0.020193    0.040743    0.062703    0.082193    0.098708     0.11363     0.12756</t>
  </si>
  <si>
    <t xml:space="preserve"> 41.1823       35.468       35.665      42.7586      21.6749      10.2463      11.6256      11.8227      12.2167       13.399      9.65517      10.8374      12.8079      32.1182      35.0739      34.8112</t>
  </si>
  <si>
    <t xml:space="preserve"> 1.7734      2.1585      3.5984      1.8326      1.9704      1.1904      1.8273      2.5118       1.149       2.465      1.0047      1.4277      1.4942      2.1039      1.7789      2.1344</t>
  </si>
  <si>
    <t xml:space="preserve"> 79.803      77.8325      74.8768      73.1034      63.2512      53.0049      51.4286      62.4631      63.8424      56.1576       48.867       48.867      43.1527      63.8424      68.5714      64.2036</t>
  </si>
  <si>
    <t xml:space="preserve"> 7.8818      6.7472      3.4693      1.8273      6.1559      5.1326      3.5441      6.1337     0.84752      6.7759      2.2596        4.21      3.1527      3.7309      5.1345      2.6789</t>
  </si>
  <si>
    <t xml:space="preserve"> 0.40043     0.63116     0.70642     0.22286     0.55861     -0.3225     0.11392     0.31471     0.16841     0.37484     0.12308     0.81514     0.86275    -0.33386     0.38077     0.14032</t>
  </si>
  <si>
    <t xml:space="preserve"> 0.50413      0.2535     0.18231     0.71861      0.3277     0.59661     0.85527     0.60601     0.78659     0.53417     0.84369    0.092718    0.059766     0.58296     0.52717     0.79091</t>
  </si>
  <si>
    <t>m2c64r1</t>
  </si>
  <si>
    <t xml:space="preserve">[-22, -13, 39, 19]
</t>
    <phoneticPr fontId="1" type="noConversion"/>
  </si>
  <si>
    <t xml:space="preserve"> 44.532      45.9113      41.3793      37.8325      30.1478      29.7537      45.9113      50.4433      58.7192      60.8867      50.6404      47.0936      31.9212      22.4631      32.1182      33.8916</t>
  </si>
  <si>
    <t xml:space="preserve"> 2.0046      3.2913         4.6      3.8738      3.9483      4.1262      5.6476      5.2449      3.2765      6.3423      1.8326      3.6785      3.3207       4.043      2.4052      1.9606</t>
  </si>
  <si>
    <t>m2c65r1</t>
  </si>
  <si>
    <t>m2c65r2</t>
  </si>
  <si>
    <t>m2c65r3</t>
  </si>
  <si>
    <t>m2c65r5</t>
  </si>
  <si>
    <t>m2c65r6</t>
  </si>
  <si>
    <t>m2c65r7</t>
  </si>
  <si>
    <t>m2c65r8</t>
  </si>
  <si>
    <t xml:space="preserve"> 57.7997      46.9622      49.9179      32.5123      17.4056      7.22496      8.21018      6.23974      7.55337        8.867      5.58292      8.21018        8.867       28.243      51.8883      52.8736</t>
  </si>
  <si>
    <t xml:space="preserve"> 15.5396      5.75416      2.86299     0.568818       6.3426      2.91895      1.82849      2.36818      1.82849      1.70645     0.656814      2.36818      1.50495       4.9697      1.18409      2.29885</t>
  </si>
  <si>
    <t>[-2.9, -5.1, 5.8, 10.1]</t>
    <phoneticPr fontId="1" type="noConversion"/>
  </si>
  <si>
    <t>[-22,-25,42,30]</t>
    <phoneticPr fontId="1" type="noConversion"/>
  </si>
  <si>
    <t xml:space="preserve"> 66.3383      76.5189      66.6667      58.7849      21.3465      12.8079        8.867      13.4647      15.7635      21.3465      8.53859      15.7635      7.38916      29.8851      43.0213      47.9475</t>
  </si>
  <si>
    <t xml:space="preserve"> 7.9702       9.248      4.5624      4.5624      2.5649     0.56882     0.56882      3.2344      6.7063      6.6416      3.7874       1.505      1.9429      5.6118      3.9952       8.051</t>
  </si>
  <si>
    <t xml:space="preserve"> 46.798        61.33      50.9852      54.7783      34.4828      6.89655      8.12808      7.88177        8.867      8.62069      7.38916      13.7931       12.069      17.5369       35.468      51.0345</t>
  </si>
  <si>
    <t xml:space="preserve"> 6.26346      10.6369      4.96495      5.30101      5.41125      1.20665      1.47097      1.55777      4.97513      2.88293      1.63381       6.7663      3.60594      4.53363      6.49798      6.63106</t>
  </si>
  <si>
    <t xml:space="preserve"> 96.88013      101.8062        111.33      106.7323      83.08703      24.95895      10.83744      15.10673      14.77833      17.07718      11.82266      9.195402      19.04762      30.21346      44.00657       68.3087</t>
  </si>
  <si>
    <t xml:space="preserve"> 15.2028      6.73835      5.99287      3.42867      6.95107      5.69765       4.1018      2.86299     0.985222      3.23444      5.05576     0.868884      10.1806      4.83774      5.09825      8.89129</t>
  </si>
  <si>
    <t xml:space="preserve"> 0.37425     0.37344     0.37225      0.3705     0.36811     0.36586     0.36416     0.36292     0.36098     0.35528     0.33986     0.30821     0.25933     0.20471     0.17244     0.19979     0.31419     0.51029      0.7404     0.92739           1     0.92526     0.72542     0.46496      0.2228    0.060908           0    0.021377    0.084089     0.14701     0.18516     0.19615     0.19294     0.19334     0.20912     0.24206     0.28525     0.32789     0.36173     0.38404     0.39762     0.40746     0.41812     0.43121      0.4462     0.46058     0.47154      0.4777     0.47998     0.47954     0.47815     0.47663     0.47504     0.47294     0.46965     0.46456     0.45769     0.44974     0.44141     0.43306</t>
  </si>
  <si>
    <t>m2c66r1</t>
  </si>
  <si>
    <t>[-7,-30,18,22]</t>
    <phoneticPr fontId="1" type="noConversion"/>
  </si>
  <si>
    <t xml:space="preserve"> 20.4926      20.2956      17.5369      28.1773      15.9606      7.88177      6.30542      10.0493      5.71429      5.12315      5.12315      6.10837      10.0493      12.8079      12.0197      15.9606</t>
  </si>
  <si>
    <t xml:space="preserve"> 5.0756      3.9728      4.0669      5.8003      2.4413      1.8432      2.0572      3.8208      2.6873     0.72399     0.95521      2.7053      1.7458      2.4924      2.2118      2.3398</t>
  </si>
  <si>
    <t>[-13 1 63 85]</t>
    <phoneticPr fontId="1" type="noConversion"/>
  </si>
  <si>
    <t>MU</t>
    <phoneticPr fontId="1" type="noConversion"/>
  </si>
  <si>
    <t>m2c76r1</t>
  </si>
  <si>
    <t xml:space="preserve"> 139.2447       155.665      146.4696      170.4433      144.1708      148.7685      144.1708      137.2742</t>
  </si>
  <si>
    <t xml:space="preserve"> 4.90417      6.98975      17.0392      9.70331      6.08219      1.13764       14.281      5.92045</t>
  </si>
  <si>
    <t xml:space="preserve"> 73.6946      47.6847      56.7488      57.1429           80       62.266      41.3793      39.4089</t>
  </si>
  <si>
    <t xml:space="preserve"> 8.28641      2.84864      10.4294      5.29643      5.30009      8.22763      4.38396       4.5789</t>
  </si>
  <si>
    <t>m2c76r2</t>
  </si>
  <si>
    <t xml:space="preserve"> 32.5123      30.1478      29.5567      25.0246      28.7685      32.7094      29.3596      37.8325</t>
  </si>
  <si>
    <t xml:space="preserve"> 1.8951       4.233      3.6065      3.3929      3.1986      3.3177      2.4213      5.9815</t>
  </si>
  <si>
    <t>m2c76r3</t>
  </si>
  <si>
    <t>m2c76r4</t>
  </si>
  <si>
    <t xml:space="preserve"> 86.3054      82.7586      82.9557      90.2463      82.3645      79.2118      82.7586      80.7882</t>
  </si>
  <si>
    <t xml:space="preserve"> 8.3051      6.4455      7.2893      8.5072      2.7621      4.1985      8.3483       5.582</t>
  </si>
  <si>
    <t>[-21 0 63 88]</t>
    <phoneticPr fontId="1" type="noConversion"/>
  </si>
  <si>
    <t xml:space="preserve"> 34.2857      35.8621      38.4236      34.8768      38.2266      28.9655      28.7685      30.1478</t>
  </si>
  <si>
    <t xml:space="preserve"> 6.3193      4.9712      5.2133      4.5747      2.5387      5.5084      3.2883       5.842</t>
  </si>
  <si>
    <t>m2c76r5</t>
  </si>
  <si>
    <t>m2c77r1</t>
  </si>
  <si>
    <t>[-9 9 66 67]</t>
    <phoneticPr fontId="1" type="noConversion"/>
  </si>
  <si>
    <t>[-15 3 54 59]</t>
    <phoneticPr fontId="1" type="noConversion"/>
  </si>
  <si>
    <t xml:space="preserve"> 80      115.8621      112.3153      109.5567      100.2956       102.266      85.51724      72.70936</t>
  </si>
  <si>
    <t xml:space="preserve"> 6.24198      8.68226      9.99405      2.92927      6.67774      7.91495        6.612      11.5334</t>
  </si>
  <si>
    <t>Tuning in 3D</t>
    <phoneticPr fontId="1" type="noConversion"/>
  </si>
  <si>
    <t>MST</t>
    <phoneticPr fontId="1" type="noConversion"/>
  </si>
  <si>
    <t>3DT</t>
    <phoneticPr fontId="1" type="noConversion"/>
  </si>
  <si>
    <t>m2c77r2</t>
  </si>
  <si>
    <t>m2c77r3</t>
  </si>
  <si>
    <t>m2c77r4</t>
  </si>
  <si>
    <t>m2c77r5</t>
  </si>
  <si>
    <t>m2c77r6</t>
  </si>
  <si>
    <t xml:space="preserve"> 29.88506      25.94417      42.03612      34.81117      44.66338      45.97701       86.3711      100.4926      80.78818      79.14614        72.578       54.5156      65.35304      43.67816      18.71921      29.88506</t>
  </si>
  <si>
    <t xml:space="preserve"> 8.07107       8.6328      4.73636      5.16132      9.10701      11.1223      1.31363      8.60778       2.0509      14.1673       4.5977      3.42867      2.91895      15.1174      5.05576      6.54347</t>
  </si>
  <si>
    <t>m2c77r7</t>
  </si>
  <si>
    <t>n.s.-</t>
    <phoneticPr fontId="1" type="noConversion"/>
  </si>
  <si>
    <t xml:space="preserve"> 38.75205      49.58949      50.57471      73.56322       100.821      77.50411      58.78489       36.4532</t>
  </si>
  <si>
    <t xml:space="preserve"> 5.8379      5.6118      6.0822      9.6922      7.1121      6.5927      6.2656        3.46</t>
  </si>
  <si>
    <t xml:space="preserve"> 27.0936      34.8768      31.2808       29.064      35.8621      37.0443      32.7094      25.8621</t>
  </si>
  <si>
    <t xml:space="preserve"> 6.6396      1.4192      1.4149      1.9079      3.6962      4.0412       5.183      4.4676</t>
  </si>
  <si>
    <t>m2c78r1</t>
  </si>
  <si>
    <t xml:space="preserve"> 20.6897      28.9655      28.3744      32.9064      43.3498      53.9901      53.5961      43.5468      27.9803      19.3103      20.8867      20.0985      19.1133      14.1872      19.9015      19.7044</t>
  </si>
  <si>
    <t xml:space="preserve"> 1.2846      5.3111      3.3757      2.9655      4.9946      4.5619       2.465      4.5725      3.8487       2.465       2.741      2.4253      1.5135       1.149      3.5984      4.2376</t>
  </si>
  <si>
    <t>[-16 1 54 86]</t>
    <phoneticPr fontId="1" type="noConversion"/>
  </si>
  <si>
    <t>m2c78r2</t>
  </si>
  <si>
    <t>m2c78r3</t>
  </si>
  <si>
    <t>m2c78r4</t>
  </si>
  <si>
    <t>u+</t>
    <phoneticPr fontId="1" type="noConversion"/>
  </si>
  <si>
    <t xml:space="preserve"> 25.0246      29.1626      41.7734      49.6552      36.8473      23.6453      19.7044      16.7488</t>
  </si>
  <si>
    <t xml:space="preserve"> 3.4637      4.5106       2.172      4.8125      2.2596      1.7897      2.1809      2.4133</t>
  </si>
  <si>
    <t>CZX+</t>
    <phoneticPr fontId="1" type="noConversion"/>
  </si>
  <si>
    <t xml:space="preserve"> 8.07882      9.06404      10.4433      10.4433       13.399       17.931      14.7783      9.45813      13.7931      12.8079       13.202      10.8374      7.29064      8.07882      6.69951        8.867</t>
  </si>
  <si>
    <t xml:space="preserve"> 1.3364      1.4413       1.149      1.5453       2.385      2.7053      3.2378      2.8993      1.0333     0.88121      0.8004     0.69666      1.1059      1.1405     0.65352      1.1233</t>
  </si>
  <si>
    <t xml:space="preserve"> 0.36502     0.36467     0.36404     0.36406     0.36316     0.36278     0.36221     0.36187     0.35774     0.34418     0.31099     0.25255     0.17699     0.11565     0.10922      0.1882     0.35659      0.5781     0.79311     0.94499           1     0.94564     0.80907     0.62597     0.43761     0.27189     0.15177    0.075203    0.031072   0.0087192           0   0.0013949    0.012464      0.0337    0.062805    0.098844     0.13726      0.1768     0.21429     0.25029     0.28563     0.32095     0.35589     0.38891     0.41995     0.44647     0.46982     0.48806     0.50394      0.5166     0.52807     0.53645     0.54284     0.54633     0.54757     0.54596     0.54201      0.5364     0.52863     0.51968</t>
  </si>
  <si>
    <t>m2c78r5</t>
    <phoneticPr fontId="1" type="noConversion"/>
  </si>
  <si>
    <t>n.s.+</t>
    <phoneticPr fontId="1" type="noConversion"/>
  </si>
  <si>
    <t xml:space="preserve"> 74.6305      76.8473      69.7044      75.2709       76.601      80.9852      78.8177      68.4729</t>
  </si>
  <si>
    <t xml:space="preserve"> 11.873      4.96292       5.3113      6.03926      17.2408      3.67647      8.60778      10.1315</t>
  </si>
  <si>
    <t>m2c78r6</t>
    <phoneticPr fontId="1" type="noConversion"/>
  </si>
  <si>
    <t>MU</t>
    <phoneticPr fontId="1" type="noConversion"/>
  </si>
  <si>
    <t>m2c78r7</t>
  </si>
  <si>
    <t>m2c78r8</t>
  </si>
  <si>
    <t>m2c78r9</t>
  </si>
  <si>
    <t xml:space="preserve"> 156.7597       155.665      157.4165      177.3399      188.0679      176.6831      135.4132      135.5665</t>
  </si>
  <si>
    <t xml:space="preserve"> 8.38154      8.19374      10.0631      10.5717       9.9373      9.08033      8.49285      7.34863</t>
  </si>
  <si>
    <t>[-8 6.5 7.1 8.6]</t>
    <phoneticPr fontId="1" type="noConversion"/>
  </si>
  <si>
    <t xml:space="preserve"> 27.8325      30.2956      35.9606      63.7931      62.3153      51.4778      31.9212       37.931</t>
  </si>
  <si>
    <t xml:space="preserve"> 3.538      4.6451      3.7191      2.5239      8.1678      2.0656      5.8245      7.4328</t>
  </si>
  <si>
    <t>[-8 6.5 7.1 8.6]</t>
    <phoneticPr fontId="1" type="noConversion"/>
  </si>
  <si>
    <t>MT, u+</t>
    <phoneticPr fontId="1" type="noConversion"/>
  </si>
  <si>
    <t>LIP</t>
    <phoneticPr fontId="1" type="noConversion"/>
  </si>
  <si>
    <t>m2c79r2</t>
  </si>
  <si>
    <t xml:space="preserve"> 8.867      5.5172        8.67      8.4729      5.5172      6.1084       4.335      3.1527</t>
  </si>
  <si>
    <t xml:space="preserve"> 1.6778      1.4811      2.5767      0.8589      1.1904      1.3723      1.6068      1.0971</t>
  </si>
  <si>
    <t xml:space="preserve"> 0.3432     0.34298     0.34244     0.34155     0.34037     0.33946     0.33891     0.33802     0.33513     0.32446     0.29714     0.24704      0.1809     0.12237     0.10724     0.16884     0.31911     0.53458     0.76145     0.93451           1     0.93718     0.76668     0.53847     0.31174     0.13727    0.035577           0   0.0069094    0.029624     0.04933    0.060691    0.067737    0.078813    0.099988     0.13256     0.17264     0.21441     0.25294      0.2863     0.31458     0.34021     0.36476     0.38897     0.41234     0.43294     0.45011     0.46331     0.47356     0.48119     0.48747     0.49223     0.49573     0.49708     0.49578      0.4918     0.48539     0.47715     0.46726     0.45638</t>
  </si>
  <si>
    <t>m2c80r3</t>
    <phoneticPr fontId="1" type="noConversion"/>
  </si>
  <si>
    <t xml:space="preserve"> 0.35414     0.35304     0.35263     0.35276     0.35309      0.3535     0.35359     0.35325     0.35189      0.3468      0.3314     0.29623     0.23734     0.16831     0.12369     0.14859     0.27249     0.48553     0.72926     0.92453           1     0.92574     0.72768     0.47092     0.23127    0.068637           0   0.0079141    0.054838     0.10402     0.13418     0.14302     0.14246     0.14763      0.1681      0.2043     0.24935     0.29365     0.33005     0.35648     0.37502     0.39004     0.40531      0.4221     0.43937     0.45482     0.46667     0.47424     0.47793     0.47893     0.47854     0.47731     0.47531     0.47184     0.46644     0.45898     0.44985     0.43961     0.42885     0.41787</t>
  </si>
  <si>
    <t xml:space="preserve"> 0.29821     0.29906     0.30062     0.30203     0.30382     0.30631     0.30876     0.31187     0.31307     0.30906     0.29207     0.25521      0.1979     0.13765     0.11001     0.15452     0.29334     0.50913     0.74574     0.93023           1     0.92998     0.74511     0.50271     0.27025     0.10264    0.017091           0     0.02209    0.052113    0.071401    0.077569    0.077736    0.084341     0.10313     0.13492     0.17381     0.21199     0.24479     0.27055     0.29152     0.31084     0.33127     0.35251      0.3733     0.39173     0.40667      0.4173     0.42466     0.42958     0.43343     0.43508     0.43508     0.43279      0.4287     0.42328     0.41693      0.4103     0.40334     0.39588</t>
  </si>
  <si>
    <t xml:space="preserve"> 3.3935      3.3935      5.6924      2.9557      2.5178      3.0651      5.6924      2.7367</t>
  </si>
  <si>
    <t xml:space="preserve"> 0.88596      1.1739      1.1929     0.78749     0.73638     0.47716      1.8634     0.83369</t>
  </si>
  <si>
    <t xml:space="preserve"> 1.861      1.7515      2.1894       1.642      1.0947      1.7515      2.7367       1.642</t>
  </si>
  <si>
    <t xml:space="preserve"> 0.79507     0.45794     0.63123     0.46444     0.30475     0.48649     0.65224     0.28441</t>
  </si>
  <si>
    <t>[-25 23 42 42]</t>
    <phoneticPr fontId="1" type="noConversion"/>
  </si>
  <si>
    <t>m2c82r4</t>
    <phoneticPr fontId="1" type="noConversion"/>
  </si>
  <si>
    <t xml:space="preserve"> 4.78536      8.00493      8.02252      10.5911      9.99296       4.6798      6.40394      5.91133</t>
  </si>
  <si>
    <t xml:space="preserve"> 1.126      1.3564      1.6713      2.1135      1.5418       1.223      1.7006      1.4353</t>
  </si>
  <si>
    <t xml:space="preserve"> 0.34514     0.34219     0.33254     0.30754     0.25934     0.19106       0.125     0.10019     0.15536     0.30503      0.5254     0.75918     0.93524           1     0.93706     0.77033     0.55012     0.33552     0.16609    0.059754    0.010873           0   0.0059848    0.014855    0.023087    0.034424    0.054531     0.08606     0.12799     0.17569     0.22336     0.26657     0.30413     0.33674     0.36641     0.39469     0.42179     0.44704     0.46921      0.4871     0.49989     0.50817</t>
  </si>
  <si>
    <t xml:space="preserve"> 0.34299     0.34282     0.34239     0.34173     0.34088     0.34003     0.33933     0.33876     0.33704     0.32909     0.30617     0.25903     0.18948     0.12019      0.0914     0.14365      0.2937     0.51846     0.75551     0.93417           1     0.93513     0.76445     0.54064     0.32148     0.15057    0.048129   0.0049738           0    0.010285    0.021728    0.030159    0.040286    0.058576    0.088286      0.1284     0.17429     0.22031     0.26219     0.29845     0.32991     0.35835     0.38544     0.41131     0.43518     0.45581     0.47242     0.48478     0.49314     0.49868     0.50195     0.50332     0.50285     0.50032     0.49528     0.48813     0.47902     0.46809      0.4562      0.4436</t>
  </si>
  <si>
    <t xml:space="preserve"> 2.266      3.6453      2.7586      1.5764       2.266      3.8424       6.798      2.3645</t>
  </si>
  <si>
    <t xml:space="preserve"> 0.4656      1.0697     0.87876     0.33491     0.56977     0.64772      2.1205      0.5726</t>
  </si>
  <si>
    <t>edit drawLIP</t>
    <phoneticPr fontId="1" type="noConversion"/>
  </si>
  <si>
    <t>edit DrawMapping</t>
    <phoneticPr fontId="1" type="noConversion"/>
  </si>
  <si>
    <t>edit ComputeSpikeRates</t>
    <phoneticPr fontId="1" type="noConversion"/>
  </si>
  <si>
    <t>MRI</t>
    <phoneticPr fontId="1" type="noConversion"/>
  </si>
  <si>
    <t>Atlas</t>
    <phoneticPr fontId="1" type="noConversion"/>
  </si>
  <si>
    <t>LIP?</t>
    <phoneticPr fontId="1" type="noConversion"/>
  </si>
  <si>
    <t>MST</t>
    <phoneticPr fontId="1" type="noConversion"/>
  </si>
  <si>
    <t>no MU,n.s.+</t>
    <phoneticPr fontId="1" type="noConversion"/>
  </si>
  <si>
    <t>m2c41r4</t>
    <phoneticPr fontId="1" type="noConversion"/>
  </si>
  <si>
    <t>edit BATCH_GUI</t>
    <phoneticPr fontId="1" type="noConversion"/>
  </si>
  <si>
    <t>edit BATCH_GUI_Switchyard</t>
    <phoneticPr fontId="1" type="noConversion"/>
  </si>
  <si>
    <t>edit BATCH_GUI_Tempo_Analysis</t>
    <phoneticPr fontId="1" type="noConversion"/>
  </si>
  <si>
    <t>Area5</t>
    <phoneticPr fontId="1" type="noConversion"/>
  </si>
  <si>
    <t>1DAT</t>
    <phoneticPr fontId="1" type="noConversion"/>
  </si>
  <si>
    <t>DelSac</t>
    <phoneticPr fontId="1" type="noConversion"/>
  </si>
  <si>
    <t>MU</t>
    <phoneticPr fontId="1" type="noConversion"/>
  </si>
  <si>
    <t>m2c80r4</t>
    <phoneticPr fontId="1" type="noConversion"/>
  </si>
  <si>
    <t>m2c82r5</t>
    <phoneticPr fontId="1" type="noConversion"/>
  </si>
  <si>
    <t xml:space="preserve"> 0.35881     0.35794     0.35704     0.35597     0.35502     0.35435     0.35411     0.35437     0.35459      0.3528     0.34322     0.31566     0.26273     0.19401     0.14386     0.16006     0.27572     0.48315     0.72696     0.92355           1     0.92556      0.7264     0.46888     0.23051    0.068029           0   0.0085128    0.055888     0.10551      0.1361     0.14629     0.14793      0.1561     0.17996     0.21977     0.26793     0.31465     0.35228      0.3788     0.39666     0.41039     0.42405     0.43925     0.45532     0.46991     0.48088     0.48717     0.48914     0.48798      0.4851     0.48135     0.47706      0.4718     0.46523     0.45704     0.44742     0.43709     0.42651     0.41622</t>
  </si>
  <si>
    <t>m2c82r3</t>
    <phoneticPr fontId="1" type="noConversion"/>
  </si>
  <si>
    <t xml:space="preserve"> 0.3497     0.32328     0.26935     0.19709     0.14177     0.15344     0.26748     0.47656     0.72372     0.92313           1     0.92354      0.7211     0.46131     0.22323    0.063607           0      0.0127    0.062865     0.11328     0.14325     0.15209     0.15276     0.16048     0.18434     0.22392      0.2714     0.31687     0.35309     0.37846      0.3957     0.40963</t>
  </si>
  <si>
    <t xml:space="preserve"> 0.32538     0.32563     0.32576     0.32586     0.32604     0.32635     0.32671     0.32651     0.32349      0.3129     0.28797     0.24382     0.18326     0.12315    0.095547     0.13804     0.27358     0.48975     0.73318     0.92612           1     0.92642     0.72973     0.47457     0.23677    0.072354           0   0.0022312    0.041697    0.081844     0.10175     0.10036    0.090315    0.087547     0.10197     0.13387     0.17583     0.21789     0.25269     0.27801     0.29626     0.31197     0.32872     0.34758     0.36703     0.38437     0.39742     0.40575     0.41104     0.41598     0.42331     0.43413     0.44776     0.46181      0.4732     0.47941     0.47919     0.47292     0.46193     0.44806</t>
  </si>
  <si>
    <t>m2c83r4</t>
    <phoneticPr fontId="1" type="noConversion"/>
  </si>
  <si>
    <t>[-24 23 33 40]</t>
    <phoneticPr fontId="1" type="noConversion"/>
  </si>
  <si>
    <t>[-25 23 42 42]</t>
    <phoneticPr fontId="1" type="noConversion"/>
  </si>
  <si>
    <t>[-24 24 33 30]</t>
    <phoneticPr fontId="1" type="noConversion"/>
  </si>
  <si>
    <t>m2c83r3</t>
    <phoneticPr fontId="1" type="noConversion"/>
  </si>
  <si>
    <t>m2c83r2</t>
    <phoneticPr fontId="1" type="noConversion"/>
  </si>
  <si>
    <t xml:space="preserve"> 0.32512      0.3257     0.32609     0.32629      0.3263      0.3263     0.32626     0.32575     0.32266     0.31229     0.28772     0.24333     0.18133     0.11857    0.088149     0.12899     0.26483     0.48316     0.72954     0.92492           1     0.92611     0.72837     0.47243     0.23462    0.071108           0    0.003309    0.043274    0.083121     0.10217    0.099773    0.088983    0.085811     0.10012     0.13199     0.17391     0.21582      0.2503     0.27522      0.2932     0.30884     0.32575     0.34488     0.36479     0.38258     0.39604     0.40457     0.40969     0.41417     0.42066     0.43051     0.44305     0.45629     0.46735      0.4738     0.47426     0.46877     0.45845      0.4448</t>
  </si>
  <si>
    <t xml:space="preserve"> 17.734      21.1823      22.9064      33.4975      30.5419      31.5271      25.1232      28.3251      24.1379       23.399       32.266      27.8325      15.2709      23.8916      26.1084      21.6749</t>
  </si>
  <si>
    <t xml:space="preserve"> 2.8724      2.9143      4.7824      7.1159      7.3837      5.8976      4.1896      5.1095       4.228       5.141      3.9074      3.8237        3.91      4.7993      7.4654      4.3692</t>
  </si>
  <si>
    <t xml:space="preserve"> 0.39331     0.39243     0.39645     0.39959     0.39476     0.38865     0.38795     0.38677     0.37606     0.36194      0.3515     0.34295     0.32588     0.30364      0.2982     0.33763     0.43861      0.5946     0.77781     0.93453           1     0.93175     0.74803     0.50508     0.27001    0.094618   0.0050429           0    0.051081     0.11426     0.15929     0.18448     0.20066     0.21388     0.22579     0.24658       0.282     0.32285     0.35523     0.38031     0.40545     0.43526     0.46493     0.49355     0.52868     0.57271     0.61502     0.64176     0.65318     0.65235     0.63548     0.59854     0.55147     0.50936     0.47769     0.45116     0.42748     0.40964     0.39989      0.3906</t>
  </si>
  <si>
    <t>VIP</t>
    <phoneticPr fontId="1" type="noConversion"/>
  </si>
  <si>
    <t>m2c84r3</t>
  </si>
  <si>
    <t>[-21 10 27 25]</t>
    <phoneticPr fontId="1" type="noConversion"/>
  </si>
  <si>
    <t xml:space="preserve"> 12.0197      16.5517      40.9852      15.1724      11.4286        8.867      10.6404      11.2315</t>
  </si>
  <si>
    <t xml:space="preserve"> 2.0046      3.4469      3.4916       1.448       1.695      2.0666      2.1675      2.1942</t>
  </si>
  <si>
    <t>m2c84r4</t>
    <phoneticPr fontId="1" type="noConversion"/>
  </si>
  <si>
    <t>CP</t>
    <phoneticPr fontId="1" type="noConversion"/>
  </si>
  <si>
    <t xml:space="preserve"> 0.3626      0.3595     0.35896     0.36412     0.36894     0.36668     0.36039     0.35007     0.32481     0.27501     0.21414     0.17909     0.20871     0.32391     0.51594     0.74141     0.92719           1     0.92384     0.72741     0.47564        0.24     0.07379           0   0.0089242    0.063631     0.11996     0.15423     0.16917     0.17708     0.18449     0.19704     0.22317     0.26317     0.30381     0.33227     0.35101     0.36805     0.38481     0.39856     0.41093     0.42862     0.45245     0.47343     0.48595     0.49566     0.50673     0.51378     0.51062     0.50212     0.49409     0.48498     0.46948     0.44999</t>
  </si>
  <si>
    <t>m2c84r5</t>
    <phoneticPr fontId="1" type="noConversion"/>
  </si>
  <si>
    <t>p_bkgnd</t>
    <phoneticPr fontId="1" type="noConversion"/>
  </si>
  <si>
    <t>p_LS</t>
    <phoneticPr fontId="1" type="noConversion"/>
  </si>
  <si>
    <t>p_M</t>
    <phoneticPr fontId="1" type="noConversion"/>
  </si>
  <si>
    <t>p_pre</t>
    <phoneticPr fontId="1" type="noConversion"/>
  </si>
  <si>
    <t>p_co</t>
    <phoneticPr fontId="1" type="noConversion"/>
  </si>
  <si>
    <t>p_post</t>
    <phoneticPr fontId="1" type="noConversion"/>
  </si>
  <si>
    <t>DDI_LS</t>
    <phoneticPr fontId="1" type="noConversion"/>
  </si>
  <si>
    <t>DDI_bkgnd</t>
    <phoneticPr fontId="1" type="noConversion"/>
  </si>
  <si>
    <t>DDI_M</t>
    <phoneticPr fontId="1" type="noConversion"/>
  </si>
  <si>
    <t>DDI_pre</t>
    <phoneticPr fontId="1" type="noConversion"/>
  </si>
  <si>
    <t>DDI_co</t>
    <phoneticPr fontId="1" type="noConversion"/>
  </si>
  <si>
    <t>DDI_post</t>
    <phoneticPr fontId="1" type="noConversion"/>
  </si>
  <si>
    <t>AI_bkgnd</t>
    <phoneticPr fontId="1" type="noConversion"/>
  </si>
  <si>
    <t>AI_LS</t>
    <phoneticPr fontId="1" type="noConversion"/>
  </si>
  <si>
    <t>AI_M</t>
    <phoneticPr fontId="1" type="noConversion"/>
  </si>
  <si>
    <t>AI_pre</t>
    <phoneticPr fontId="1" type="noConversion"/>
  </si>
  <si>
    <t>AI_co</t>
    <phoneticPr fontId="1" type="noConversion"/>
  </si>
  <si>
    <t>AI_post</t>
    <phoneticPr fontId="1" type="noConversion"/>
  </si>
  <si>
    <t>MU</t>
    <phoneticPr fontId="1" type="noConversion"/>
  </si>
  <si>
    <t>[-18,  4, 40, 66]</t>
  </si>
  <si>
    <t xml:space="preserve"> 40.5911      36.6502      30.3448       39.803      48.2759      49.4581      56.9458      47.6847</t>
  </si>
  <si>
    <t xml:space="preserve"> 1.2996      1.0971        4.93      2.7621      1.6189      3.7438      1.7458      3.5331</t>
  </si>
  <si>
    <t>good</t>
    <phoneticPr fontId="1" type="noConversion"/>
  </si>
  <si>
    <t>m2c174r1</t>
  </si>
  <si>
    <t>[ 1,  0, 64, 62]</t>
  </si>
  <si>
    <t xml:space="preserve"> 18.7192       13.399      9.26108      7.29064        8.867      6.50246      6.10837      9.85222      16.7488      19.7044</t>
  </si>
  <si>
    <t xml:space="preserve"> 0.93466      1.5135     0.73727      1.4811      1.3218      1.6068      1.0519     0.53963      1.4613      2.5691</t>
  </si>
  <si>
    <t>outlier removed</t>
    <phoneticPr fontId="1" type="noConversion"/>
  </si>
  <si>
    <t>VIP_fiber</t>
    <phoneticPr fontId="1" type="noConversion"/>
  </si>
  <si>
    <t>VIP</t>
    <phoneticPr fontId="1" type="noConversion"/>
  </si>
  <si>
    <t>m2c172r3</t>
  </si>
  <si>
    <t>[6 -3 37 42]</t>
    <phoneticPr fontId="1" type="noConversion"/>
  </si>
  <si>
    <t xml:space="preserve"> 17.1429      49.8522      65.6158      37.0443      23.0542      8.70279       9.0312      10.2463      8.66995      13.9901</t>
  </si>
  <si>
    <t xml:space="preserve"> 2.238      1.4811      4.6692      4.2445       2.172      1.4322      2.5144       1.307      1.4745      3.2735</t>
  </si>
  <si>
    <t>m2c172r4</t>
  </si>
  <si>
    <t>CP</t>
    <phoneticPr fontId="1" type="noConversion"/>
  </si>
  <si>
    <t xml:space="preserve"> 0.3711     0.37473      0.3791     0.38039     0.38404     0.39144     0.38235     0.33335     0.24455     0.16233     0.14387     0.23672     0.43547     0.69319     0.91086           1     0.91263      0.6929     0.42065     0.18647    0.039172           0    0.044716     0.12657       0.193     0.22257     0.22548     0.22332     0.22954     0.24985      0.2888     0.34161      0.3913     0.42283     0.43798     0.44899     0.45956     0.46885     0.47586     0.48749</t>
  </si>
  <si>
    <t xml:space="preserve"> 24.3021      60.0985      66.9951      44.0066      22.0033      13.1363      18.0624      18.0624      21.0181      19.7044</t>
  </si>
  <si>
    <t xml:space="preserve"> 2.1535      3.0099      7.9023       4.307      1.4315      3.9952      2.3682      1.8285      1.7378      3.9817</t>
  </si>
  <si>
    <t>m2c172r6</t>
  </si>
  <si>
    <t>m2c172r7</t>
    <phoneticPr fontId="1" type="noConversion"/>
  </si>
  <si>
    <t xml:space="preserve"> 22.1675      34.4828      34.4828      30.0493      26.7241      21.6749      17.3645      16.9951      18.7192      23.7685</t>
  </si>
  <si>
    <t xml:space="preserve"> 2.2343      3.5523      3.9055      2.3916      1.8752      2.2955      3.3147      1.8502      2.4701      2.7455</t>
  </si>
  <si>
    <t>d'@0</t>
    <phoneticPr fontId="1" type="noConversion"/>
  </si>
  <si>
    <t>d'@180</t>
    <phoneticPr fontId="1" type="noConversion"/>
  </si>
  <si>
    <t>preGauss</t>
    <phoneticPr fontId="1" type="noConversion"/>
  </si>
  <si>
    <t>WidGauss</t>
    <phoneticPr fontId="1" type="noConversion"/>
  </si>
  <si>
    <t>m2c172r8</t>
  </si>
  <si>
    <t>m2c172r9</t>
  </si>
  <si>
    <t>m2c174r2</t>
  </si>
  <si>
    <t>m2c170r11</t>
  </si>
  <si>
    <t>m2c170r7</t>
  </si>
  <si>
    <t>[-0,  0, 73, 72]</t>
  </si>
  <si>
    <t xml:space="preserve"> 44.7291       39.803      31.9212      44.9261      36.2562      46.8966      41.9704      39.4089      36.4532      41.5764</t>
  </si>
  <si>
    <t xml:space="preserve"> 4.7516      6.9288      7.3238      6.2823      4.7393      4.7923      6.4425      4.2031      3.5659      7.1413</t>
  </si>
  <si>
    <t>no tuning but s+</t>
    <phoneticPr fontId="1" type="noConversion"/>
  </si>
  <si>
    <t>m2c169r1</t>
    <phoneticPr fontId="1" type="noConversion"/>
  </si>
  <si>
    <t xml:space="preserve"> 50.9852       44.335      40.1478       37.931      45.3202      42.8571      44.0887      51.7241      47.7833      48.5222</t>
  </si>
  <si>
    <t xml:space="preserve"> 3.1766      6.5104      3.6946      4.7676      5.5002      7.0646      5.0297      4.4517      5.5805      4.4312</t>
  </si>
  <si>
    <t>LIP</t>
    <phoneticPr fontId="1" type="noConversion"/>
  </si>
  <si>
    <t>m2c169r2</t>
  </si>
  <si>
    <t xml:space="preserve"> 7.68473      8.07882      10.6404      10.0493      13.9901      18.5222      21.4778      16.1576      14.5813      9.06404</t>
  </si>
  <si>
    <t xml:space="preserve"> 3.0271      1.3723      1.6603      3.4889      2.6326      1.7458      2.5578      1.3437      2.1675      2.3398</t>
  </si>
  <si>
    <t>[0 1 73 79]</t>
    <phoneticPr fontId="1" type="noConversion"/>
  </si>
  <si>
    <t>m2c165r1</t>
  </si>
  <si>
    <t xml:space="preserve"> 12.2167      12.6108      11.0345      19.9015      25.0246       26.798      30.7389      29.1626      17.5369      9.06404</t>
  </si>
  <si>
    <t xml:space="preserve"> 2.2162      2.5955      2.1222      4.9004      2.2596      2.2337      2.8452      6.6792      1.0519      2.0287</t>
  </si>
  <si>
    <t>m2c165r3</t>
  </si>
  <si>
    <t xml:space="preserve"> 20.8867      22.8243      18.1281      25.8128      31.5271      29.5567       35.665      26.9951      27.9803      21.8719</t>
  </si>
  <si>
    <t xml:space="preserve"> 4.4104      4.2665      2.7268      2.0287      1.9704      5.0622       4.173      1.0143      3.2167      2.4012</t>
  </si>
  <si>
    <t>m2c165r5</t>
  </si>
  <si>
    <t xml:space="preserve"> 23.8424      24.2365      30.5419      27.7833      45.3202      34.8768      41.1823      52.0197       39.803      19.9015</t>
  </si>
  <si>
    <t xml:space="preserve"> 2.3604       4.532      4.9162      4.3994      5.5383      4.5427      3.9335      6.3956      5.4017      3.7697</t>
  </si>
  <si>
    <t>m2c165r6</t>
  </si>
  <si>
    <t>m2c165r2</t>
  </si>
  <si>
    <t>m2c165r4</t>
    <phoneticPr fontId="1" type="noConversion"/>
  </si>
  <si>
    <t>m2c165r7</t>
  </si>
  <si>
    <t xml:space="preserve"> 69.95074      65.76355      72.16749      79.80296      88.17734      117.2414      109.3596      114.2857      91.37931      60.83744</t>
  </si>
  <si>
    <t xml:space="preserve"> 10.573      8.00777      5.04576      8.67331      9.29021      6.35958      11.9519      8.76607      9.05989      7.70927</t>
  </si>
  <si>
    <t>m2c165r8</t>
  </si>
  <si>
    <t xml:space="preserve"> 34.0887      27.9803      34.2857       39.803      41.7734      44.9261      32.9064      42.3645       40.197      32.1182</t>
  </si>
  <si>
    <t xml:space="preserve"> 5.0101      3.4356      6.2186       4.233      3.1711      3.4916      4.6588      4.5683      3.5577      4.1168</t>
  </si>
  <si>
    <t>m2c165r9</t>
  </si>
  <si>
    <t>m2c165r11</t>
  </si>
  <si>
    <t>electrode failure?</t>
    <phoneticPr fontId="1" type="noConversion"/>
  </si>
  <si>
    <t>m2c165r12</t>
  </si>
  <si>
    <t>LIP</t>
    <phoneticPr fontId="1" type="noConversion"/>
  </si>
  <si>
    <t>m2c161r1</t>
  </si>
  <si>
    <t>very good</t>
    <phoneticPr fontId="1" type="noConversion"/>
  </si>
  <si>
    <t xml:space="preserve"> 0.33686     0.29947      0.2425     0.18402     0.16276     0.21102      0.3433     0.53895     0.75751     0.93033           1     0.93159     0.75585     0.52466     0.30214     0.12786    0.028233           0    0.019235    0.050442    0.074001    0.090709     0.10738     0.12961     0.15786      0.1989     0.25147     0.30516     0.34807     0.38022     0.40853     0.43449</t>
  </si>
  <si>
    <t>m2c162r1</t>
  </si>
  <si>
    <t xml:space="preserve"> 35.665      25.0246      21.6749      14.5813      14.3842      11.4286      10.2463      13.0049      12.4138      26.4039</t>
  </si>
  <si>
    <t xml:space="preserve"> 3.3469      3.3929       2.588      1.5702      2.8825     0.50237      1.5453      1.2226      1.4811      3.1373</t>
  </si>
  <si>
    <t>MU</t>
    <phoneticPr fontId="1" type="noConversion"/>
  </si>
  <si>
    <t xml:space="preserve"> 26.4039      27.3892       14.532      5.91133      3.44828      3.44828      2.56158      9.45813      12.3153      20.4433</t>
  </si>
  <si>
    <t xml:space="preserve"> 9.2054      7.2516       1.471       1.045     0.63596      1.0255     0.74708      7.6601      2.9419      2.8263</t>
  </si>
  <si>
    <t>m2c164r1</t>
  </si>
  <si>
    <t>[26 0 68 81]</t>
    <phoneticPr fontId="1" type="noConversion"/>
  </si>
  <si>
    <t xml:space="preserve"> 32.8407       26.601      20.0328      14.4499      6.56814      6.56814      5.58292      9.85222      15.1067      23.9737</t>
  </si>
  <si>
    <t xml:space="preserve"> 0.86888      4.2945      2.1535      2.2989      1.8285      1.8285       1.642      6.4605      1.3136     0.32841</t>
  </si>
  <si>
    <t>m2c164r2</t>
  </si>
  <si>
    <t>m2c164r3</t>
  </si>
  <si>
    <t xml:space="preserve"> 41.5764      42.3645      45.3202      45.9113      50.8374      43.3498      52.2167      46.6995           40       39.803</t>
  </si>
  <si>
    <t xml:space="preserve"> 3.4328      3.8411      4.9556      5.2189      2.6363      5.3238      2.2682      4.2445      3.4072      3.1558</t>
  </si>
  <si>
    <t>m2c156r1</t>
  </si>
  <si>
    <t>MU</t>
    <phoneticPr fontId="1" type="noConversion"/>
  </si>
  <si>
    <t>m2c158r1</t>
  </si>
  <si>
    <t xml:space="preserve"> 39.6552      43.3498      27.0936      17.9803       14.532      16.2562      12.8079      19.2118      32.0197      42.1182</t>
  </si>
  <si>
    <t xml:space="preserve"> 3.0466     0.69666      1.6338      3.2769      1.6766      2.5597      2.0509      1.1726       2.328      2.6183</t>
  </si>
  <si>
    <t>[15.6 0.1 56 69]</t>
    <phoneticPr fontId="1" type="noConversion"/>
  </si>
  <si>
    <t>m2c159r4</t>
  </si>
  <si>
    <t xml:space="preserve"> 48.67      44.9261      44.1379      29.5567      30.1478      32.7094      30.1478      30.1478      32.3153      48.2759</t>
  </si>
  <si>
    <t xml:space="preserve"> 3.8234      4.3684     0.84752      3.4693      3.5468      3.8587      4.1637      3.1249       2.651      3.9038</t>
  </si>
  <si>
    <t xml:space="preserve"> 45.8128      39.9015      39.0394      29.4335      27.2167      19.5813        24.74      22.9064      33.6207      44.4581</t>
  </si>
  <si>
    <t xml:space="preserve"> 5.5701      5.0271      3.9097      1.5737      1.9433      2.5217      4.9551      3.0352      2.2221      5.7762</t>
  </si>
  <si>
    <t>m2c159r6</t>
  </si>
  <si>
    <t>m2c159r5</t>
  </si>
  <si>
    <t>m2c159r7</t>
  </si>
  <si>
    <t>m2c159r8</t>
  </si>
  <si>
    <t>m2c159r3</t>
  </si>
  <si>
    <t xml:space="preserve"> 7.68473      6.89655      5.71429      6.10837        8.867      13.0049      15.7635       13.399      20.8867      5.71429</t>
  </si>
  <si>
    <t xml:space="preserve"> 1.1405      2.2894      1.2996      1.4413      0.8243      3.6253      2.2894       1.448      2.2553      1.9053</t>
  </si>
  <si>
    <t>[0 0 83 86]</t>
    <phoneticPr fontId="1" type="noConversion"/>
  </si>
  <si>
    <t>m2c155r2</t>
  </si>
  <si>
    <t>fiber, u--</t>
    <phoneticPr fontId="1" type="noConversion"/>
  </si>
  <si>
    <t>m2c155r4</t>
  </si>
  <si>
    <t>m2c155r3</t>
  </si>
  <si>
    <t xml:space="preserve"> 70.5419      85.3202      64.6305      82.5616      65.8128      51.8227      64.6305      69.9507</t>
  </si>
  <si>
    <t xml:space="preserve"> 10.4433      23.0015      4.40164      13.9624      5.39088      3.10931      2.36453      7.44478</t>
  </si>
  <si>
    <t>[-12 3 37 69]</t>
    <phoneticPr fontId="1" type="noConversion"/>
  </si>
  <si>
    <t>m2c153r1</t>
  </si>
  <si>
    <t>m2c153r2</t>
  </si>
  <si>
    <t>m2c153r3</t>
  </si>
  <si>
    <t>LIP</t>
    <phoneticPr fontId="1" type="noConversion"/>
  </si>
  <si>
    <t>DelSac</t>
    <phoneticPr fontId="1" type="noConversion"/>
  </si>
  <si>
    <t xml:space="preserve"> 197.2414      179.3103      176.7488      176.9458      153.3005       151.133      176.1576      196.4532</t>
  </si>
  <si>
    <t xml:space="preserve"> 5.82365       8.8231      9.87976      11.8497      10.9692       6.5619      6.44097       10.175</t>
  </si>
  <si>
    <t>[-7,  9, 28, 39]</t>
  </si>
  <si>
    <t>m2c153r4</t>
  </si>
  <si>
    <t xml:space="preserve"> 56.0591      45.7143      46.3054       44.532      37.5369      34.0887      53.3005      55.7635</t>
  </si>
  <si>
    <t xml:space="preserve"> 4.2068      5.7075      1.8923      4.3265      3.7342      2.9564      3.0577      3.9578</t>
  </si>
  <si>
    <t>m2c153r5</t>
  </si>
  <si>
    <t>m2c153r6</t>
  </si>
  <si>
    <t>[-11, 12, 33, 34]</t>
  </si>
  <si>
    <t xml:space="preserve"> 50.2463      58.9163      76.0591      74.6798      59.3103      47.2906       62.266      61.4778</t>
  </si>
  <si>
    <t xml:space="preserve"> 7.40556      9.60983      2.70533      7.74763      5.41782      6.00904      10.8928      6.45752</t>
  </si>
  <si>
    <t>m2c153r7</t>
  </si>
  <si>
    <t>m2c153r8</t>
  </si>
  <si>
    <t>m2c153r9</t>
  </si>
  <si>
    <t>very good 2SUs</t>
    <phoneticPr fontId="1" type="noConversion"/>
  </si>
  <si>
    <t xml:space="preserve"> 0.31182     0.27435     0.21283      0.1446     0.11513     0.16149     0.30014     0.50716      0.7412     0.92608           1      0.9264     0.74224      0.5052     0.28324     0.11391    0.021667           0    0.021907    0.048391    0.061474    0.065638    0.072777    0.086723     0.10962     0.14728     0.19922     0.25212     0.29287     0.32254     0.35081     0.37866</t>
  </si>
  <si>
    <t xml:space="preserve"> 0.29404     0.25639      0.1896     0.11225    0.081024     0.13194     0.27971     0.49042     0.73124     0.92021           1     0.92334     0.74361     0.51363     0.30165     0.13101    0.032609           0    0.013402     0.02812     0.02999    0.028598    0.038569    0.054998    0.076078     0.11117     0.16536     0.22026     0.26062     0.28853     0.32075     0.35324</t>
  </si>
  <si>
    <t>SU1</t>
    <phoneticPr fontId="1" type="noConversion"/>
  </si>
  <si>
    <t xml:space="preserve"> 0.33154     0.33568     0.33868     0.33056     0.31127     0.28395     0.23825     0.17339     0.11179     0.10237       0.173     0.32796      0.5337     0.75688     0.92919           1     0.93197     0.76373     0.54441     0.33401     0.16035    0.048764   0.0010301           0   0.0086952    0.010554    0.010064    0.017966    0.033594     0.05399     0.08837     0.14008      0.1958     0.23932     0.27195     0.30523     0.33898     0.36801     0.38925     0.41488</t>
  </si>
  <si>
    <t>m2c153r11</t>
    <phoneticPr fontId="1" type="noConversion"/>
  </si>
  <si>
    <t xml:space="preserve"> 15.8867       17.171      19.2822      15.9043      11.6819      11.2597      12.6671      12.9486</t>
  </si>
  <si>
    <t xml:space="preserve"> 2.0535      1.4717      1.2693      1.2976      1.4806      1.7969      1.2053      2.0557</t>
  </si>
  <si>
    <t>[-17 1 51 83]</t>
    <phoneticPr fontId="1" type="noConversion"/>
  </si>
  <si>
    <t>m2c151r2</t>
  </si>
  <si>
    <t>m2c151r3</t>
  </si>
  <si>
    <t>m2c151r4</t>
  </si>
  <si>
    <t xml:space="preserve"> 20.936      20.6897      23.9737       45.977      55.1724      42.6929      36.7816      28.5714</t>
  </si>
  <si>
    <t xml:space="preserve"> 2.8393      7.3946      4.2693      2.2989      2.4794      1.7378      3.7874       9.569</t>
  </si>
  <si>
    <t>VIP</t>
    <phoneticPr fontId="1" type="noConversion"/>
  </si>
  <si>
    <t>m2c152r1</t>
  </si>
  <si>
    <t>[-21,  7, 37, 61]</t>
  </si>
  <si>
    <t xml:space="preserve"> 15.5665      17.5369      18.9163      35.0739      40.5911       40.197      18.1281      10.6404</t>
  </si>
  <si>
    <t xml:space="preserve"> 3.1062      5.0179      5.1137      5.8503      3.3901      5.2817      1.6662      2.5387</t>
  </si>
  <si>
    <t>m2c152r2</t>
  </si>
  <si>
    <t>m2c152r3</t>
  </si>
  <si>
    <t>m2c152r4</t>
  </si>
  <si>
    <t>m2c152r5</t>
  </si>
  <si>
    <t xml:space="preserve"> 24.6305      23.8916       29.803       55.665      46.3054      39.9015      27.5862      14.7783</t>
  </si>
  <si>
    <t xml:space="preserve"> 2.9829      1.8596      1.4149       8.169      5.4113     0.63596      2.7574      2.3105</t>
  </si>
  <si>
    <t>199-418</t>
    <phoneticPr fontId="1" type="noConversion"/>
  </si>
  <si>
    <t>m2c150r2</t>
  </si>
  <si>
    <t>[-10,0,66,86]</t>
    <phoneticPr fontId="1" type="noConversion"/>
  </si>
  <si>
    <t xml:space="preserve"> 69.7537      70.3448      92.4138      83.9409      89.6552      88.0788      98.9163      68.5714</t>
  </si>
  <si>
    <t xml:space="preserve"> 9.57948       7.7614      14.0283      8.86918       13.063      5.48194       7.7614      2.36453</t>
  </si>
  <si>
    <t>[-15 0 53 80]</t>
    <phoneticPr fontId="1" type="noConversion"/>
  </si>
  <si>
    <t>m2c150r4</t>
  </si>
  <si>
    <t>m2c150r5</t>
  </si>
  <si>
    <t>LIP?</t>
    <phoneticPr fontId="1" type="noConversion"/>
  </si>
  <si>
    <t xml:space="preserve"> 11.4943      13.1363      11.8227      14.6141      15.1067      7.06076      8.70279       9.1954      9.35961      8.04598      11.1658      8.44476      10.0164      12.8079      10.3448      14.6141</t>
  </si>
  <si>
    <t xml:space="preserve"> 3.0491      1.5192      2.3568      2.4978      2.3407     0.59204      1.4924      1.7928      1.4558      1.0307      1.7563      1.2689      2.3094      2.6921       1.563      2.6365</t>
  </si>
  <si>
    <t>[-11,  8, 46, 49]</t>
  </si>
  <si>
    <t>m2c150r7</t>
  </si>
  <si>
    <t>m2c149r1</t>
    <phoneticPr fontId="1" type="noConversion"/>
  </si>
  <si>
    <t>[-19,-6,51,72]</t>
    <phoneticPr fontId="1" type="noConversion"/>
  </si>
  <si>
    <t xml:space="preserve"> 35.2709      37.6355      39.2118      41.9704      41.9704      45.5172      47.2906      44.9261</t>
  </si>
  <si>
    <t xml:space="preserve"> 2.8109      3.4328      3.7697      3.3786      3.3642      2.0525       3.803      3.3352</t>
  </si>
  <si>
    <t>[-6 0 71 86]</t>
    <phoneticPr fontId="1" type="noConversion"/>
  </si>
  <si>
    <t>m2c148r1</t>
  </si>
  <si>
    <t>m2c148r2</t>
  </si>
  <si>
    <t xml:space="preserve"> 39.5731      21.0837      28.1773      42.1675      56.9458      62.4631      53.9901      38.0296</t>
  </si>
  <si>
    <t xml:space="preserve"> 13.2017      3.03026      9.02756      7.47341      7.95166      5.63044      5.88994      12.5692</t>
  </si>
  <si>
    <t>m2c148r3</t>
  </si>
  <si>
    <t>[-19 14 51 60]</t>
    <phoneticPr fontId="1" type="noConversion"/>
  </si>
  <si>
    <t xml:space="preserve"> 22.8571      24.0394      23.4483      36.0591      65.4187      58.3251      43.7438      34.8768</t>
  </si>
  <si>
    <t xml:space="preserve"> 3.6916      1.9606      2.8622      6.9008      8.6823      5.7818      5.2744      6.2746</t>
  </si>
  <si>
    <t>m2c148r4</t>
  </si>
  <si>
    <t>[-19 17 48 54]</t>
    <phoneticPr fontId="1" type="noConversion"/>
  </si>
  <si>
    <t xml:space="preserve"> 50.44335      49.85222      60.09852      90.04926      112.7094      105.8128      106.2069      61.08374</t>
  </si>
  <si>
    <t xml:space="preserve"> 3.1373      7.0469      4.3283      5.7329       7.217        6.45      7.6658      3.1772</t>
  </si>
  <si>
    <t>m2c148r5</t>
  </si>
  <si>
    <t xml:space="preserve"> 46.89655       59.1133      63.25123      114.0887       164.532      138.5222      137.3399      91.23153</t>
  </si>
  <si>
    <t xml:space="preserve"> 7.48768      8.87247      17.0144      12.0237      22.1861      15.8697      17.5043      17.3762</t>
  </si>
  <si>
    <t>m2c148r6</t>
  </si>
  <si>
    <t>m2c148r7</t>
  </si>
  <si>
    <t>m2c148r9</t>
  </si>
  <si>
    <t>m2c148r10</t>
  </si>
  <si>
    <t>m2c148r11</t>
  </si>
  <si>
    <t xml:space="preserve"> 4.6798      2.95567      5.41872      10.5911      44.5813      38.9163      26.8473      6.65025</t>
  </si>
  <si>
    <t xml:space="preserve"> 1.6766      1.2719        1.73      4.4494      8.6488      9.1939       8.315      1.6766</t>
  </si>
  <si>
    <t>[-11 -6 32 47]</t>
    <phoneticPr fontId="1" type="noConversion"/>
  </si>
  <si>
    <t>m2c146r1</t>
  </si>
  <si>
    <t xml:space="preserve"> 0.34507     0.34522      0.3467     0.34727     0.34588     0.34578     0.34706     0.34787     0.34357      0.3301     0.29876     0.24228     0.16629     0.10054    0.088299     0.16283     0.32753     0.54952     0.77465     0.93977           1     0.94079     0.78999     0.59228     0.39559     0.23191     0.11912    0.054916     0.02586    0.012528   0.0039141           0   0.0038756    0.017979    0.042248    0.078756     0.12386     0.17145     0.21414     0.25222      0.2875     0.32132     0.35196     0.37965      0.4065     0.43196      0.4529      0.4673     0.47874     0.48924      0.4984     0.50447     0.50986     0.51519     0.52063     0.52214     0.52009     0.51554      0.5098     0.49906</t>
  </si>
  <si>
    <t>m2c146r6</t>
    <phoneticPr fontId="1" type="noConversion"/>
  </si>
  <si>
    <t>[-13, -7, 45, 68]</t>
  </si>
  <si>
    <t xml:space="preserve"> 14.1872      15.2709      16.5517       19.803      19.6059      26.8966      14.6798      8.17734      7.19212      12.1182      10.7389      9.65517      9.55665      13.6946      10.6404      14.2857</t>
  </si>
  <si>
    <t xml:space="preserve"> 1.6758      1.4705      2.7232       2.244      1.9509      2.7596      1.7344       1.787      1.2467      1.7131       2.315      1.8214      1.0897      1.8546      1.6989      2.1194</t>
  </si>
  <si>
    <t>m2c146r7</t>
    <phoneticPr fontId="1" type="noConversion"/>
  </si>
  <si>
    <t xml:space="preserve"> 0.35154     0.35149     0.35348     0.35432     0.35231     0.35126     0.35288     0.35395     0.34889      0.3339     0.30242     0.24617     0.17109     0.10604    0.096465     0.17307     0.33811     0.55685     0.77815     0.94012           1     0.94205     0.79527     0.60246     0.41041     0.24737     0.13247    0.064714    0.032489    0.015734   0.0049971           0   0.0051664    0.020163    0.044932    0.081059     0.12699     0.17528     0.21852     0.25666     0.29313     0.32827     0.35973     0.38759     0.41475     0.44104     0.46254      0.4769     0.48801     0.49882     0.50828     0.51417     0.51864     0.52421     0.52912     0.52982     0.52573     0.52029     0.51326      0.5028</t>
  </si>
  <si>
    <t>MST?</t>
    <phoneticPr fontId="1" type="noConversion"/>
  </si>
  <si>
    <t xml:space="preserve"> 29.064      23.1527      33.9901      58.6207      52.9557      55.4187      25.8621       26.601</t>
  </si>
  <si>
    <t xml:space="preserve"> 4.1313      6.4166      2.4957      3.4717      3.5151      7.5716     0.73892      4.0622</t>
  </si>
  <si>
    <t>[-6 23 31 42]</t>
    <phoneticPr fontId="1" type="noConversion"/>
  </si>
  <si>
    <t>m2c147r3</t>
  </si>
  <si>
    <t>m2c147r4</t>
  </si>
  <si>
    <t>m2c147r5</t>
  </si>
  <si>
    <t>m2c147r6</t>
  </si>
  <si>
    <t>m2c147r7</t>
  </si>
  <si>
    <t>m2c147r8</t>
  </si>
  <si>
    <t xml:space="preserve"> 44.9918      45.3202      39.0805      70.6076      78.4893      69.2939      40.0657      35.1396</t>
  </si>
  <si>
    <t xml:space="preserve"> 5.6977      3.9817      4.4183      1.9976      8.5575     0.86888      3.1328      2.9189</t>
  </si>
  <si>
    <t>[-6 23 31 43]</t>
  </si>
  <si>
    <t>[-6 23 31 44]</t>
  </si>
  <si>
    <t xml:space="preserve"> 38.67      23.8916      53.4483      93.3498       79.064      68.4729      16.2562      31.7734</t>
  </si>
  <si>
    <t xml:space="preserve"> 5.3265      6.90095      3.15104      12.2552      7.82383      2.29298      3.23027      10.0664</t>
  </si>
  <si>
    <t>RF and ustim</t>
    <phoneticPr fontId="1" type="noConversion"/>
  </si>
  <si>
    <t xml:space="preserve"> 50.4433      51.4286      52.8079      62.4631      92.8079      96.3547      75.0739      37.0443</t>
  </si>
  <si>
    <t xml:space="preserve"> 5.93918      3.07478      8.27586       8.5584       10.349      1.33642      6.99022      8.17556</t>
  </si>
  <si>
    <t>[-32 5 20 21]</t>
    <phoneticPr fontId="1" type="noConversion"/>
  </si>
  <si>
    <t>RF and ustim!</t>
    <phoneticPr fontId="1" type="noConversion"/>
  </si>
  <si>
    <t xml:space="preserve"> 33.4975      39.2118      46.6995           40       57.734      69.7537      44.1379      30.3448</t>
  </si>
  <si>
    <t xml:space="preserve"> 1.5578      4.5406      4.9418      4.6274      1.6662      5.0947       3.652      3.3177</t>
  </si>
  <si>
    <t>m2c145r2</t>
  </si>
  <si>
    <t>m2c145r1</t>
  </si>
  <si>
    <t>m2c145r3</t>
  </si>
  <si>
    <t xml:space="preserve"> 43.3498      57.1429      42.9557      46.5025      86.8966      83.9409       66.798      30.5419</t>
  </si>
  <si>
    <t xml:space="preserve"> 3.6333      8.6957       5.699      4.2764      5.8899      3.1062      5.9636      3.5795</t>
  </si>
  <si>
    <t>m2c145r8</t>
  </si>
  <si>
    <t>m2c145r9</t>
  </si>
  <si>
    <t xml:space="preserve"> 16.4204      25.1232      24.6305      32.5123       47.619      50.5747      38.4236      25.9442</t>
  </si>
  <si>
    <t xml:space="preserve"> 11.85      1.47783      15.1192            0      8.16407      10.4808      2.95567      3.96136</t>
  </si>
  <si>
    <t>[-19,  0, 34, 74]</t>
  </si>
  <si>
    <t>m2c144r1</t>
  </si>
  <si>
    <t>MST</t>
    <phoneticPr fontId="1" type="noConversion"/>
  </si>
  <si>
    <t xml:space="preserve"> 22.9064      36.6995      8.27586      5.66502      5.91133      9.60591      10.5911      10.3448</t>
  </si>
  <si>
    <t xml:space="preserve"> 1.9446      7.0172     0.74708      1.9026       2.668      4.9974      4.8828     0.94328</t>
  </si>
  <si>
    <t>[-19 -20 47 46]</t>
    <phoneticPr fontId="1" type="noConversion"/>
  </si>
  <si>
    <t xml:space="preserve"> 9.85222      18.4729      1.23153      2.21675      2.95567      2.21675     0.985222      3.69458</t>
  </si>
  <si>
    <t xml:space="preserve"> 3.575      2.2529      0.9325      1.2955     0.80443      0.9325     0.98522      1.3565</t>
  </si>
  <si>
    <t>m2c144r3</t>
  </si>
  <si>
    <t>m2c144r2</t>
  </si>
  <si>
    <t xml:space="preserve"> -0.3142216     0.8283822     0.5771369      0.195428    -0.2626129     0.6882472             0    -0.8528029     0.8268106    -0.7777778     0.7171372    -0.8551861           NaN      0.904534     0.9036961     0.5144252</t>
  </si>
  <si>
    <t xml:space="preserve"> 0.6857784     0.1716178     0.4228631      0.804572     0.7373871     0.3117528             1     0.1471971     0.1731894     0.2222222     0.2828628     0.1448139           NaN    0.09546597    0.09630389     0.4855748</t>
  </si>
  <si>
    <t>m2c144r4</t>
  </si>
  <si>
    <t xml:space="preserve"> 19.7044      19.9507      18.7192      10.0985       4.4335     0.985222     0.738916     0.985222      1.23153     0.738916     0.985222     0.492611            0      3.69458        8.867      14.0394</t>
  </si>
  <si>
    <t xml:space="preserve"> 4.5683      2.8547      3.1925      1.2315      1.5316     0.56882     0.24631     0.40222     0.24631     0.24631     0.40222     0.28441           0     0.47164     0.69666      2.9931</t>
  </si>
  <si>
    <t>[-14 0 56 89]</t>
    <phoneticPr fontId="1" type="noConversion"/>
  </si>
  <si>
    <t xml:space="preserve"> 0.33603     0.34264     0.35055     0.34728     0.33498     0.31889     0.28334     0.21699     0.14082     0.11171      0.1692      0.3175     0.52361     0.74885     0.92656           1     0.92838     0.75348     0.53215     0.32352     0.15203    0.042209           0   0.0078003    0.025844    0.035105    0.042495    0.061245    0.085054     0.10882     0.14088      0.1905     0.24288     0.28223     0.30809     0.33753     0.37012     0.39644     0.41147     0.42944</t>
  </si>
  <si>
    <t xml:space="preserve"> 0.29924     0.31617     0.33593     0.32591     0.30404     0.29698      0.2817     0.21588       0.124    0.091266      0.1616     0.31729     0.50913     0.72768     0.91273           1     0.91709     0.73868     0.53136     0.34863     0.17788    0.052628   0.0025351    0.013697    0.023598   0.0081478           0    0.025466     0.05533    0.066638    0.083544     0.13717     0.20098     0.23516     0.24705     0.27925     0.32958     0.36495     0.37264     0.39277</t>
  </si>
  <si>
    <t xml:space="preserve"> 12.5616      13.7931      10.8374      8.62069      1.97044      1.23153     0.985222      1.23153      2.21675      1.23153      3.44828      2.70936      1.23153      8.37438      10.8374      11.0837</t>
  </si>
  <si>
    <t xml:space="preserve"> 1.8596       1.334      1.2066      1.0923     0.40222     0.61986     0.40222     0.47164      1.0923     0.73892     0.63596       1.164     0.61986     0.28441     0.89938      0.9325</t>
  </si>
  <si>
    <t>SU2</t>
    <phoneticPr fontId="1" type="noConversion"/>
  </si>
  <si>
    <t>m2c144r5</t>
  </si>
  <si>
    <t xml:space="preserve"> 0.32539     0.29555     0.23504     0.16521     0.14219      0.1984     0.33581     0.52601     0.74392     0.92327           1     0.92532     0.74581     0.52001      0.3085     0.13282    0.027553           0    0.027205    0.058278     0.07255    0.083135     0.10286     0.12414     0.14071     0.16972     0.22125     0.27701     0.31295     0.33548     0.36408     0.39639</t>
  </si>
  <si>
    <t xml:space="preserve"> 0.33378     0.34022     0.28439     0.19018     0.15837     0.22221     0.35415     0.50674     0.70889     0.90157           1     0.90087     0.70267     0.48584     0.30559     0.13039    0.015382           0    0.062735     0.10363    0.095331    0.093605     0.13105      0.1646     0.16134     0.16933     0.23317     0.30829      0.3351     0.33201     0.36244     0.41497</t>
  </si>
  <si>
    <t>m2c144r5</t>
    <phoneticPr fontId="1" type="noConversion"/>
  </si>
  <si>
    <t>m2c144r6</t>
  </si>
  <si>
    <t xml:space="preserve"> 30.5419      28.8998      1.97044            0      2.62726      1.97044     0.985222      27.0936</t>
  </si>
  <si>
    <t xml:space="preserve"> 12.0932     0.328407      0.80443            0      1.43149      1.03851      1.13764      3.98173</t>
  </si>
  <si>
    <t xml:space="preserve"> 7.63547      5.66502      1.72414      5.66502      2.70936      11.8227      16.0099      21.6749</t>
  </si>
  <si>
    <t xml:space="preserve"> 2.2529      2.7094     0.84129       1.525     0.73892      2.7574       3.151      1.5578</t>
  </si>
  <si>
    <t>fitting failure</t>
    <phoneticPr fontId="1" type="noConversion"/>
  </si>
  <si>
    <t>m2c144r10</t>
  </si>
  <si>
    <t>m2c144r11</t>
  </si>
  <si>
    <t>m2c144r9</t>
  </si>
  <si>
    <t>m2c144r7</t>
  </si>
  <si>
    <t xml:space="preserve"> 28.243      28.8998      8.21018      4.26929      4.92611      3.94089      2.29885      14.7783</t>
  </si>
  <si>
    <t xml:space="preserve"> 3.7874      1.9976      2.2989     0.32841      2.0509     0.56882     0.86888      2.4794</t>
  </si>
  <si>
    <t xml:space="preserve"> 134.7126      139.8358      139.5074       143.514      140.2299      130.1149      120.6568      120.7882</t>
  </si>
  <si>
    <t xml:space="preserve"> 5.28679      8.30968      4.78986      11.5392      6.55405      8.44978      6.50535      5.61358</t>
  </si>
  <si>
    <t>m2c143r1</t>
  </si>
  <si>
    <t>[-11 -0.4 63 85]</t>
    <phoneticPr fontId="1" type="noConversion"/>
  </si>
  <si>
    <t>m2c143r2</t>
  </si>
  <si>
    <t xml:space="preserve"> 62.85714      61.67488       78.2266      102.4631      117.2414      106.4039       72.9064      59.90148</t>
  </si>
  <si>
    <t xml:space="preserve"> 5.1137      5.0391      4.4564      5.2596      4.0382      6.6091      8.5038      4.6358</t>
  </si>
  <si>
    <t>[-25 -22 29 30]</t>
    <phoneticPr fontId="1" type="noConversion"/>
  </si>
  <si>
    <t>m2c143r4</t>
  </si>
  <si>
    <t>m2c143r5</t>
  </si>
  <si>
    <t xml:space="preserve"> 75.27094      92.41379      73.49754      90.24631      102.8571      98.12808        88.867      68.76847</t>
  </si>
  <si>
    <t xml:space="preserve"> 7.82988      11.6465      4.41265      7.33709      10.1176      6.83008      11.5039      4.46513</t>
  </si>
  <si>
    <t xml:space="preserve"> 51.8883      53.9901       44.335      83.5468       93.399      82.9557      49.2611      34.2857</t>
  </si>
  <si>
    <t xml:space="preserve"> 9.83512      16.4753      5.24116      21.9295      12.3267      10.1741      7.77639      5.18904</t>
  </si>
  <si>
    <t>m2c143r6</t>
  </si>
  <si>
    <t xml:space="preserve"> 28.1773      25.2217      44.1379      54.7783      61.2808      56.3547      60.0985      32.7094</t>
  </si>
  <si>
    <t xml:space="preserve"> 1.44797      1.01435      10.3818      5.93264       4.4324      4.92019      6.16846      2.44128</t>
  </si>
  <si>
    <t>[-28, 23, 19, 18]</t>
  </si>
  <si>
    <t>m2c142r2</t>
  </si>
  <si>
    <t xml:space="preserve"> 31.7734      37.4384      50.4926      48.2759      51.7241       44.335      54.4335      30.7882</t>
  </si>
  <si>
    <t xml:space="preserve"> 12.3472      3.79449      7.35487      7.68431      3.86838      1.75321      6.20996      5.56418</t>
  </si>
  <si>
    <t>m2c142r3</t>
  </si>
  <si>
    <t>m2c142r4</t>
  </si>
  <si>
    <t>m2c142r5</t>
  </si>
  <si>
    <t>MIP</t>
    <phoneticPr fontId="1" type="noConversion"/>
  </si>
  <si>
    <t>m2c85r1</t>
  </si>
  <si>
    <t>[ 1, -23, 22, 23]</t>
  </si>
  <si>
    <t>m2c86r1</t>
  </si>
  <si>
    <t>[-5 -15 19 29]</t>
    <phoneticPr fontId="1" type="noConversion"/>
  </si>
  <si>
    <t>m2c86r2</t>
  </si>
  <si>
    <t>[-5 -15 19 30]</t>
  </si>
  <si>
    <t>m2c86r4</t>
  </si>
  <si>
    <t xml:space="preserve"> 0.33125     0.33177      0.3323       0.332     0.33067     0.32958     0.32968     0.33036     0.32949       0.323     0.30357     0.26416     0.20791     0.15577     0.14152     0.19749     0.33729     0.54268     0.76357     0.93508           1     0.93414     0.75798     0.52478     0.29615     0.12309    0.027149           0    0.014274    0.039619    0.056923    0.062571    0.063664    0.070126    0.089141     0.12262     0.16633     0.21162     0.25135     0.28361     0.31041     0.33418     0.35691     0.38054     0.40575     0.43084     0.45332     0.47158     0.48625     0.49788     0.50589     0.50957     0.51001     0.50795      0.5029     0.49439     0.48349     0.47178     0.45959     0.44638</t>
  </si>
  <si>
    <t>co-sac</t>
    <phoneticPr fontId="1" type="noConversion"/>
  </si>
  <si>
    <t xml:space="preserve"> 33.30049      31.52709      49.65517      175.5665       173.202      147.9803      49.06404      33.89163</t>
  </si>
  <si>
    <t xml:space="preserve"> 3.2438      2.3105      6.2513      7.5509      6.0284      6.0685      6.3804      3.1249</t>
  </si>
  <si>
    <t>m2c86r5</t>
  </si>
  <si>
    <t xml:space="preserve"> 26.79803      35.66502      43.94089      119.4089      119.6059      94.77833      44.33498       20.8867</t>
  </si>
  <si>
    <t xml:space="preserve"> 2.741      4.4651      7.1968      8.1684      8.1874      4.9004      4.3506      3.4609</t>
  </si>
  <si>
    <t>m2c86r8</t>
  </si>
  <si>
    <t>[-13 -16 25 32]</t>
    <phoneticPr fontId="1" type="noConversion"/>
  </si>
  <si>
    <t>m2c86r9</t>
  </si>
  <si>
    <t xml:space="preserve"> 22.5194      22.5194      39.9719       86.418       68.121      46.1647      22.6601      27.3047</t>
  </si>
  <si>
    <t xml:space="preserve"> 3.2208      2.1759      2.0152      6.8553      5.9907      6.1843      2.8441      4.8396</t>
  </si>
  <si>
    <t>m2c86r10</t>
  </si>
  <si>
    <t xml:space="preserve"> 0.38604     0.38559     0.38484     0.38436     0.38339     0.38231     0.38226     0.38342      0.3835     0.38271      0.3768     0.35451     0.30405     0.23264     0.17324     0.17594     0.27955     0.48065     0.72397      0.9226           1     0.91971       0.711     0.44624      0.2073    0.052958           0    0.028227    0.092995     0.15453     0.19054      0.2007     0.20103     0.20819     0.23195      0.2718     0.32132     0.36827     0.40383     0.42679     0.44156     0.45228     0.46368     0.47632     0.48922      0.5011     0.50918      0.5108     0.50808     0.50297     0.49747     0.49034     0.48319     0.47693     0.47003     0.46281     0.45478     0.44538     0.43604     0.42683</t>
  </si>
  <si>
    <t xml:space="preserve"> 3.15271       1.7734      2.16749      2.36453      5.12315      26.0099      19.5074      15.1724      11.4286      9.85222      6.30542      5.51724      2.95567      3.15271      2.16749      3.34975</t>
  </si>
  <si>
    <t xml:space="preserve"> 0.72399     0.84752     0.65352     0.66821     0.72399      2.3439      2.0046      1.1904      1.5764      1.6189      1.9104      1.1904      0.4406     0.36864      1.0519      1.0143</t>
  </si>
  <si>
    <t>CZX+</t>
    <phoneticPr fontId="1" type="noConversion"/>
  </si>
  <si>
    <t xml:space="preserve"> 50.9852       46.798      68.4729      72.1675      66.0099      69.4581      48.7685      72.9064</t>
  </si>
  <si>
    <t xml:space="preserve"> 12.321      10.2742      14.7482      13.2449      10.8449      5.69529      10.5997      12.9835</t>
  </si>
  <si>
    <t>m2c86r11</t>
  </si>
  <si>
    <t>[-13 -16 25 33]</t>
  </si>
  <si>
    <t xml:space="preserve"> 37.0443      48.0788       48.867      22.6601      19.7044      9.65517      12.8079      23.2512</t>
  </si>
  <si>
    <t xml:space="preserve"> 2.4453      3.7309        7.52      7.1045      4.0262      2.9127       2.203      6.0941</t>
  </si>
  <si>
    <t>[-15 -15 28 33]</t>
    <phoneticPr fontId="1" type="noConversion"/>
  </si>
  <si>
    <t>m2c87r1</t>
  </si>
  <si>
    <t xml:space="preserve"> 48.867      61.0837      51.8227      33.3005      30.7389      22.6601      20.6897      30.7389</t>
  </si>
  <si>
    <t xml:space="preserve"> 7.8423      9.1153      4.4998      5.3275      3.2137      4.1215       2.906      3.2288</t>
  </si>
  <si>
    <t>m2c87r3</t>
  </si>
  <si>
    <t>[-17 -21 48 38]</t>
    <phoneticPr fontId="1" type="noConversion"/>
  </si>
  <si>
    <t>m2c88r2</t>
  </si>
  <si>
    <t xml:space="preserve"> 17.1429      12.8079      14.3842      8.66995      6.30542       13.399      11.6256      11.6256</t>
  </si>
  <si>
    <t xml:space="preserve"> 5.1816      1.9704      1.9104      1.4072      1.7234      3.6811      2.2118      1.9803</t>
  </si>
  <si>
    <t>[-5,  0, 65, 74]</t>
  </si>
  <si>
    <t>m2c88r7</t>
    <phoneticPr fontId="1" type="noConversion"/>
  </si>
  <si>
    <t>m2c88r8</t>
  </si>
  <si>
    <t xml:space="preserve"> 29.3596      30.3448      36.6502      35.0739       35.468      27.1921      29.3596      34.8768</t>
  </si>
  <si>
    <t xml:space="preserve"> 1.8006      2.4413      2.9948      2.5041      6.4153      1.7789      2.6141      3.5468</t>
  </si>
  <si>
    <t xml:space="preserve"> 44.335      49.0148      38.3005      32.9502      34.2365      27.9146      33.7438      43.7192</t>
  </si>
  <si>
    <t xml:space="preserve"> 3.4231      4.4442       2.351      2.2782      2.8099      2.8565       3.551      2.4128</t>
  </si>
  <si>
    <t>m2c89r1</t>
  </si>
  <si>
    <t>m2c89r3</t>
  </si>
  <si>
    <t xml:space="preserve"> 5.91133      11.2315      4.13793      7.68473      10.6404      9.26108      6.30542      6.30542</t>
  </si>
  <si>
    <t xml:space="preserve"> 1.7624      1.9357       1.539      2.0992      3.7825      3.9112      2.4846      1.9606</t>
  </si>
  <si>
    <t>[-22 -20 42 48]</t>
    <phoneticPr fontId="1" type="noConversion"/>
  </si>
  <si>
    <t>[-21 22 35 35]</t>
    <phoneticPr fontId="1" type="noConversion"/>
  </si>
  <si>
    <t>m2c89r4</t>
  </si>
  <si>
    <t>m2c89r5</t>
  </si>
  <si>
    <t xml:space="preserve"> 34.3186      31.5271      22.0033      27.7504      24.1379      26.0099      21.0181      29.5567</t>
  </si>
  <si>
    <t xml:space="preserve"> 4.6246      4.3795      3.9671      8.5546      4.2238      4.1637       4.305      3.6011</t>
  </si>
  <si>
    <t>m2c89r6</t>
  </si>
  <si>
    <t>m2c89r7</t>
  </si>
  <si>
    <t>m2c89r8</t>
  </si>
  <si>
    <t xml:space="preserve"> 47.2906      43.6782      45.6486      49.5895      41.0509      46.3054      32.5123      43.0213</t>
  </si>
  <si>
    <t xml:space="preserve"> 6.89655      8.53859      4.56238      13.3924        8.051      5.77287      5.48548      2.56494</t>
  </si>
  <si>
    <t xml:space="preserve"> 40.197      58.3251      54.7783      36.4532      49.2611      45.7143      37.0443      56.9458</t>
  </si>
  <si>
    <t xml:space="preserve"> 7.4799      1.8273      5.7498      2.9883      2.9557      3.6943      4.8925      6.8923</t>
  </si>
  <si>
    <t xml:space="preserve"> 49.2611      52.8079      62.8571      49.4581      36.6502      43.1527      61.8719      53.0049</t>
  </si>
  <si>
    <t xml:space="preserve"> 3.5386      9.1451      7.7539      7.0662        4.93      5.2449      9.9082      4.2422</t>
  </si>
  <si>
    <t>[-10 -21 30 44]</t>
    <phoneticPr fontId="1" type="noConversion"/>
  </si>
  <si>
    <t>m2c90r1</t>
  </si>
  <si>
    <t>m2c90r2</t>
  </si>
  <si>
    <t>[0 -21 32 37]</t>
    <phoneticPr fontId="1" type="noConversion"/>
  </si>
  <si>
    <t>good pre-sac</t>
    <phoneticPr fontId="1" type="noConversion"/>
  </si>
  <si>
    <t xml:space="preserve"> 0.37034     0.37136     0.37493     0.37807     0.37766      0.3766     0.37757     0.37862     0.37539      0.3675     0.35239     0.32058     0.26665     0.20502      0.1731     0.21059     0.33635     0.53582     0.75902     0.93371           1     0.92884      0.7445     0.50537      0.2749    0.099845    0.010523           0    0.040491    0.097438     0.14823     0.18781     0.22122      0.2511     0.27763      0.3016     0.32359     0.34012      0.3475      0.3496      0.3543       0.364     0.37672     0.39004     0.40527     0.42262     0.43864     0.45046     0.46102      0.4725     0.48357     0.49015      0.4926     0.49463     0.49587     0.49456     0.48991     0.48545     0.48196     0.47791</t>
  </si>
  <si>
    <t>m2c90r3</t>
  </si>
  <si>
    <t>typical LIP</t>
    <phoneticPr fontId="1" type="noConversion"/>
  </si>
  <si>
    <t>m2c90r4</t>
  </si>
  <si>
    <t xml:space="preserve"> 0.37315     0.37424      0.3742     0.37302     0.37016     0.36707     0.36646     0.36607     0.36274     0.35606     0.33922     0.30191     0.24343     0.18522     0.16054     0.20558      0.3387     0.54295     0.76532     0.93551           1     0.93167     0.75445     0.52153     0.29209     0.11363     0.01885           0    0.030568    0.081743     0.13133     0.17148     0.20552     0.23687     0.26552     0.29186     0.31476     0.33068     0.33749     0.34158     0.34626     0.35563     0.36927     0.38625     0.40293     0.41965     0.43587     0.44881     0.45905     0.47076     0.48237     0.49172     0.49806     0.50211     0.50397     0.50304     0.50061     0.49544      0.4919     0.48963</t>
  </si>
  <si>
    <t xml:space="preserve"> 2.7586       4.335      9.8522       4.335      4.9261      2.9557      4.1379      2.5616</t>
  </si>
  <si>
    <t xml:space="preserve"> 0.65352      1.4811      2.6619      1.5764      1.0793     0.27866      1.2226     0.59113</t>
  </si>
  <si>
    <t xml:space="preserve"> 0.3667     0.33816     0.28078     0.20724     0.15629     0.17528     0.29233     0.49543      0.7333     0.92476           1     0.92688     0.73434     0.48649     0.24976    0.078839           0   0.0027316    0.055248     0.12086     0.17744     0.22113     0.25704     0.28641     0.30836     0.32538     0.33833     0.34339     0.33898     0.33373     0.33566     0.34782</t>
  </si>
  <si>
    <t xml:space="preserve"> 0.40648     0.39822     0.35727     0.29173     0.23933     0.24225     0.32956     0.49774     0.71803     0.91551           1     0.91612     0.70933     0.45514     0.22463    0.062502           0    0.034288     0.12533     0.22437     0.30231     0.36247     0.41375     0.44587     0.44678     0.43369     0.42109      0.4023     0.37027     0.34604      0.3438     0.36337</t>
  </si>
  <si>
    <t>m2c91r1</t>
  </si>
  <si>
    <t>m2c91r2</t>
  </si>
  <si>
    <t xml:space="preserve"> 0.38157     0.38112      0.3837     0.38508     0.38194     0.37954     0.38176     0.38425     0.38128     0.37517     0.36486     0.33682     0.27924     0.20534     0.15552     0.17679     0.29545     0.49788     0.73418     0.92519           1     0.92551     0.73227     0.48544     0.25061    0.079826           0   0.0022094    0.054939     0.12109     0.17775     0.22222     0.26024     0.29122     0.31211     0.32644     0.33686     0.33933     0.33187     0.32408     0.32616     0.34093     0.36256     0.38686     0.41362     0.44135     0.46329      0.4747     0.48156     0.48937     0.49542     0.49512     0.49232     0.49182     0.49241     0.49019     0.48546     0.48208     0.48155     0.47881</t>
  </si>
  <si>
    <t xml:space="preserve"> 0.40891     0.40814     0.41776      0.4243     0.41595     0.40944      0.4186     0.42783     0.41984     0.40892     0.40846     0.40206     0.36389     0.29937     0.24829      0.2546     0.34227     0.50674     0.72077     0.91539           1     0.91745     0.71012      0.4569     0.22849    0.065749           0    0.031058     0.12333     0.22291     0.29846     0.35622     0.40733     0.43978     0.44028     0.42671     0.41702     0.40338     0.37553     0.35214     0.35239     0.37575      0.4025     0.42288     0.44676     0.47681     0.49745     0.49571     0.48919     0.49413     0.49996     0.49183     0.48096     0.48124     0.48838     0.48899     0.48141     0.47827      0.4857     0.48833</t>
  </si>
  <si>
    <t>CP</t>
    <phoneticPr fontId="1" type="noConversion"/>
  </si>
  <si>
    <t>Ramping!</t>
    <phoneticPr fontId="1" type="noConversion"/>
  </si>
  <si>
    <t xml:space="preserve"> 0.14299     0.11742     0.15865     0.28963     0.49961     0.73745     0.92706           1     0.92673     0.73046     0.47528     0.23699    0.072185           0   0.0029684    0.043435    0.084391     0.10468     0.10322     0.09288    0.089798     0.10403     0.13581      0.1775</t>
  </si>
  <si>
    <t xml:space="preserve"> 0.38177      0.3818      0.3851      0.3869      0.3836     0.38135     0.38428     0.38678     0.38237     0.37473     0.36323     0.33354     0.27466     0.20106     0.15382     0.17829     0.29831     0.50033     0.73547     0.92554           1     0.92525     0.73318     0.48782     0.25341    0.081566           0  0.00084903    0.052804     0.11832     0.17455     0.21928     0.25735     0.28743      0.3069     0.31995     0.32962     0.33163     0.32386     0.31654     0.31964     0.33507     0.35733     0.38203     0.40912     0.43731     0.45953     0.47091     0.47849     0.48717     0.49388      0.4942     0.49177     0.49161     0.49238     0.49028     0.48635     0.48341     0.48375     0.48141</t>
  </si>
  <si>
    <t xml:space="preserve"> 0.41414     0.41307     0.42118     0.42602     0.41745     0.41049     0.41821     0.42663     0.41995     0.41043     0.41157     0.40533     0.36681     0.30162     0.24863     0.25225     0.33913     0.50544     0.72116     0.91633           1      0.9171     0.70857     0.45438     0.22539    0.064043           0    0.032296     0.12415     0.22373     0.30065     0.35907     0.40996     0.44271     0.44476     0.43133     0.42058     0.40526     0.37721     0.35347     0.35343     0.37628     0.40354     0.42576     0.45043     0.48021     0.50095     0.50045     0.49442     0.49855      0.5037     0.49612     0.48517     0.48485     0.49091     0.49168     0.48493     0.48205      0.4883     0.49103</t>
  </si>
  <si>
    <t>m2c91r3</t>
  </si>
  <si>
    <t xml:space="preserve"> 21.0837      18.4236      15.2709       7.9803      8.47291      10.8374      14.1872      17.8325</t>
  </si>
  <si>
    <t xml:space="preserve"> 2.0624      1.4837       1.364      1.5435     0.91954      1.1564     0.99827     0.94556</t>
  </si>
  <si>
    <t xml:space="preserve"> 25.7143      23.2512      36.6502      38.8177      34.3842      41.4778       28.867      22.8571</t>
  </si>
  <si>
    <t xml:space="preserve"> 1.7406      2.2476      2.4034      3.4978      2.0374      2.1707      1.5337      2.0603</t>
  </si>
  <si>
    <t xml:space="preserve"> 27.9803      24.6305       35.468      44.9261      33.4975      39.0148      29.7537      32.9064</t>
  </si>
  <si>
    <t xml:space="preserve"> 5.1534      5.5031      4.4933      5.3747      7.4056      2.9818      4.1846      5.6045</t>
  </si>
  <si>
    <t>m2c92r2</t>
  </si>
  <si>
    <t>m2c92r3</t>
  </si>
  <si>
    <t>m2c92r4</t>
  </si>
  <si>
    <t xml:space="preserve"> 21.6749      18.5222      14.5813       17.734      14.5813      12.4138      11.6256      24.0394</t>
  </si>
  <si>
    <t xml:space="preserve"> 1.3933      3.1373      4.6148      2.1585      2.9458      2.5805      3.0271      5.2375</t>
  </si>
  <si>
    <t>[-16 -21 43 41]</t>
    <phoneticPr fontId="1" type="noConversion"/>
  </si>
  <si>
    <t>[-15 0 51 82]</t>
    <phoneticPr fontId="1" type="noConversion"/>
  </si>
  <si>
    <t xml:space="preserve"> 0.31931     0.31969      0.3227      0.3266     0.32578     0.32589     0.33032     0.33072     0.31853     0.29083     0.24785      0.1867     0.11773    0.069698    0.078281     0.17054     0.34168     0.56097     0.77834     0.93836           1     0.94264     0.79891     0.61193     0.42545     0.27487     0.17843     0.13698     0.13323     0.14341     0.14986      0.1506     0.14714     0.13381     0.10746    0.074653    0.044239    0.018502  0.00040758           0    0.022072    0.064884     0.11646     0.16955     0.22073     0.26848     0.30786      0.3353     0.35912     0.38517     0.41243     0.43787      0.4644       0.497     0.53049     0.56032     0.58425     0.60338     0.62015     0.62757</t>
  </si>
  <si>
    <t xml:space="preserve"> 11.3848      11.4286      7.33443      8.10071      9.35961      10.8374      9.85222      12.0416</t>
  </si>
  <si>
    <t xml:space="preserve"> 1.115     0.76158     0.75446     0.74848     0.87917      1.2397     0.97144     0.65224</t>
  </si>
  <si>
    <t>m2c93r1</t>
  </si>
  <si>
    <t>m2c94r1</t>
  </si>
  <si>
    <t xml:space="preserve"> 0.38738     0.38929     0.39359     0.39805     0.39879     0.39971     0.40313     0.40547     0.40192     0.39258     0.37597     0.34481     0.29882     0.25377     0.23665     0.27713     0.39029     0.56673     0.76817     0.93304           1     0.93166     0.74873     0.50281     0.26123    0.082863           0    0.012653    0.091792     0.19856      0.2988     0.37405     0.41752     0.42506     0.39923      0.3537     0.30382     0.25958     0.22858     0.22222     0.24355     0.28843     0.34444     0.40003     0.44767     0.48203      0.4982     0.49503     0.48229     0.46925     0.45945     0.45438     0.45791     0.47199     0.49145     0.51067     0.52482     0.53283     0.53456     0.52734</t>
  </si>
  <si>
    <t>3DT</t>
    <phoneticPr fontId="1" type="noConversion"/>
  </si>
  <si>
    <t>good 3D</t>
    <phoneticPr fontId="1" type="noConversion"/>
  </si>
  <si>
    <t>[5 0 74 83]</t>
    <phoneticPr fontId="1" type="noConversion"/>
  </si>
  <si>
    <t xml:space="preserve"> 0.43076     0.43192     0.43353     0.43427     0.43364     0.43235     0.43178     0.43022     0.42718     0.42297     0.41661     0.39815     0.35836     0.29983     0.24864     0.24719     0.33364     0.51154     0.73573      0.9244           1     0.92357     0.71843     0.45213     0.20719    0.048294           0    0.047444     0.14991     0.26349     0.35661     0.41622     0.44297     0.44321     0.42512     0.39823     0.37148     0.34966     0.33802     0.34152     0.36218     0.39584     0.43501     0.47142     0.49992     0.51609     0.51931     0.51286     0.50273     0.49458     0.49048     0.49099     0.49536     0.50307     0.51078      0.5158     0.51781      0.5163     0.51161     0.50317</t>
  </si>
  <si>
    <t>m2c94r2</t>
  </si>
  <si>
    <t>m2c94r3</t>
  </si>
  <si>
    <t xml:space="preserve"> 0.42893      0.4286     0.42884     0.42931      0.4279     0.42639     0.42527     0.42426     0.42149     0.41839     0.41265     0.39492      0.3554     0.29714     0.24546     0.24452     0.33339     0.51355     0.73813     0.92619           1     0.92125     0.71482     0.44815     0.20443    0.046984           0    0.047951     0.15156     0.26745      0.3636     0.42608     0.45501     0.45536     0.43399     0.40129     0.36785     0.34028      0.3251     0.32878     0.35139     0.38866     0.43135     0.47099     0.50056     0.51766     0.52124     0.51345     0.50137     0.49083     0.48537     0.48483     0.49078     0.50072     0.51191     0.52003     0.52295     0.52054      0.5138     0.50334</t>
  </si>
  <si>
    <t xml:space="preserve"> 65.6814      62.3974      53.5304      47.9475      11.8227      15.1067      13.4647      12.1511        8.867      9.85222      7.55337      4.26929      9.85222      40.7225      49.9179      56.1576</t>
  </si>
  <si>
    <t xml:space="preserve"> 4.1928      1.1841      1.8285      1.7378      2.0509      4.9697      3.2344      2.5649           0           0      1.7378     0.65681     0.98522      1.7378      1.4315      3.4129</t>
  </si>
  <si>
    <t xml:space="preserve"> 0.41778     0.41893       0.421     0.42291      0.4225     0.42176     0.42222     0.42165      0.4185     0.41422     0.40732     0.38821     0.34731     0.28837     0.23814     0.24031     0.33101     0.51166     0.73638     0.92496           1     0.92299     0.71942      0.4561     0.21365    0.053437           0    0.040246     0.13608     0.24579     0.33825     0.40095     0.43309      0.4373     0.41915     0.38843     0.35539     0.32665     0.30913     0.30982     0.33107      0.3683     0.41195     0.45281     0.48481     0.50479     0.51113     0.50565     0.49546     0.48669     0.48128     0.47946     0.48227     0.49014     0.49954     0.50749     0.51146      0.5115     0.50822      0.5002</t>
  </si>
  <si>
    <t>m2c94r4</t>
  </si>
  <si>
    <t>good neurometric</t>
    <phoneticPr fontId="1" type="noConversion"/>
  </si>
  <si>
    <t>[-19 0 44 78]</t>
    <phoneticPr fontId="1" type="noConversion"/>
  </si>
  <si>
    <t xml:space="preserve"> 0.33441     0.33717     0.34018     0.34007     0.33459     0.31638     0.27806     0.21991     0.15907     0.13078     0.17399     0.30868     0.51859     0.74912     0.92917           1     0.92969     0.74725     0.50804     0.27793     0.10852    0.019119           0    0.022985    0.057864    0.084032    0.097143     0.10473     0.11596      0.1348     0.16374     0.19819     0.23342     0.26332      0.2892     0.31222     0.33616      0.3609     0.38581      0.4101</t>
  </si>
  <si>
    <t xml:space="preserve"> 6.69951      4.33498      5.91133      6.69951      14.1872      33.1034      32.3153      29.3596      31.5271      25.2217      20.2956       13.399      8.27586       7.0936      9.26108       5.3202</t>
  </si>
  <si>
    <t xml:space="preserve"> 0.90297     0.66821     0.62311      1.0047      1.3437      1.6662       1.539      2.3604       2.043      1.2694      1.4811     0.91366      1.8059     0.90297       1.307     0.66821</t>
  </si>
  <si>
    <t>m2c95r1</t>
  </si>
  <si>
    <t>m2c95r4</t>
  </si>
  <si>
    <t xml:space="preserve"> 4.6798      4.18719      9.60591      21.9212      32.0197      34.9754      21.4286      7.14286</t>
  </si>
  <si>
    <t xml:space="preserve"> 1.8596      0.9325      2.2886     0.24631      3.4483      5.4929      2.4916      2.0261</t>
  </si>
  <si>
    <t>[-17 18 30 33]</t>
    <phoneticPr fontId="1" type="noConversion"/>
  </si>
  <si>
    <t>m2c96r1</t>
  </si>
  <si>
    <t>m2c96r2</t>
  </si>
  <si>
    <t>VIP with ramping</t>
    <phoneticPr fontId="1" type="noConversion"/>
  </si>
  <si>
    <t>u-stim</t>
    <phoneticPr fontId="1" type="noConversion"/>
  </si>
  <si>
    <t xml:space="preserve"> 0.328407            0     0.328407       9.1954       10.509      15.4351      1.64204     0.985222</t>
  </si>
  <si>
    <t xml:space="preserve"> 0.32841           0     0.32841      1.8285       1.642     0.86888     0.65681     0.56882</t>
  </si>
  <si>
    <t>m2c96r3</t>
  </si>
  <si>
    <t>m2c97r3</t>
  </si>
  <si>
    <t xml:space="preserve"> 0.4709     0.47118     0.47202     0.47267     0.47508     0.47501     0.46042     0.41776     0.35038     0.28672     0.27543     0.35684     0.53049     0.74817     0.92777           1     0.92802     0.73469     0.47964     0.23577    0.067803           0    0.024386     0.10977     0.22281     0.33423     0.42737     0.49434     0.53372     0.54491     0.53341     0.50625     0.47116     0.43694     0.41378     0.40784     0.42225     0.45422     0.49746     0.54354</t>
  </si>
  <si>
    <t>[-20 -21 42 31]</t>
    <phoneticPr fontId="1" type="noConversion"/>
  </si>
  <si>
    <t xml:space="preserve"> 9.65517      9.26108      18.3251      11.0345      10.8374      10.0493      10.0493       13.202</t>
  </si>
  <si>
    <t xml:space="preserve"> 2.4213       2.385      3.7723      2.6692      1.3933      2.6873       3.043      1.9357</t>
  </si>
  <si>
    <t xml:space="preserve"> 0.46958     0.47008     0.47103     0.47298     0.47715     0.47999     0.46818     0.42787     0.35868     0.29113     0.27544     0.35297     0.52528     0.74529     0.92777           1     0.92707     0.73121     0.47371      0.2295    0.064113           0    0.028448     0.11763     0.23151     0.34205     0.43464     0.50061     0.53871     0.55039     0.53996      0.5138     0.47947     0.44543     0.42155     0.41585     0.43034     0.46265     0.50598     0.55247</t>
  </si>
  <si>
    <t>m2c97r4</t>
  </si>
  <si>
    <t>m2c97r5</t>
  </si>
  <si>
    <t xml:space="preserve"> 0.4183     0.42253     0.42599     0.42702     0.42628     0.41804      0.3904     0.33402     0.26179     0.21012     0.22668     0.33907     0.53394      0.7573     0.93288           1     0.93034     0.74928     0.50844     0.27227    0.095641   0.0055021           0     0.05855     0.15443     0.26184      0.3629     0.44384     0.49368      0.5052      0.4809     0.43135     0.37041      0.3129     0.27535     0.26677     0.28947     0.33576     0.39561     0.45747</t>
  </si>
  <si>
    <t xml:space="preserve"> 0.42348      0.4257      0.4277     0.42625     0.42045     0.40535      0.3726     0.31998     0.26367     0.23394     0.26765     0.38318     0.56682     0.77312     0.93609           1     0.93449     0.76126     0.52592     0.28984     0.10796    0.010597           0    0.057147     0.15534     0.26677     0.37088     0.45338     0.50125     0.50734     0.47591     0.41893      0.3515     0.28937     0.25108     0.24517     0.27294     0.32599      0.3918     0.45856</t>
  </si>
  <si>
    <t xml:space="preserve"> 47.3892      43.0542      31.7241      30.6404      44.1379      27.1921      31.9212      38.8177</t>
  </si>
  <si>
    <t xml:space="preserve"> 4.0634      5.0452       3.101      3.5778      6.1611      4.8024      4.5344      3.8529</t>
  </si>
  <si>
    <t>m2c97r6</t>
  </si>
  <si>
    <t xml:space="preserve"> 0.38448      0.3872     0.38863     0.38404     0.37021     0.34249     0.29316     0.22847     0.17479     0.16676     0.23312     0.37792     0.57673     0.78331     0.94021           1     0.93915     0.77891     0.56159     0.33842     0.15351    0.037487           0    0.026815    0.096156     0.18201     0.26513     0.33055     0.36579     0.36504     0.33493     0.28891      0.2379      0.1936     0.17066     0.17538     0.20699     0.25558     0.31215     0.36828</t>
  </si>
  <si>
    <t xml:space="preserve"> 15.9606       22.069       13.399       5.3202       5.3202      4.33498      8.07882      11.4286</t>
  </si>
  <si>
    <t xml:space="preserve"> 1.6308      2.0572       1.695      1.8326     0.59113     0.66821      1.2226       2.465</t>
  </si>
  <si>
    <t>[8 -20 41 32]</t>
    <phoneticPr fontId="1" type="noConversion"/>
  </si>
  <si>
    <t>m2c98r1</t>
  </si>
  <si>
    <t xml:space="preserve"> 0.37451     0.38086     0.38572     0.38083     0.36576     0.33704     0.28831     0.22503     0.17405     0.17056     0.24096     0.38698     0.58253     0.78471     0.93951           1     0.93929     0.78071     0.56733     0.34723     0.16105    0.041379           0    0.025753    0.095285     0.18049     0.26291     0.32746     0.36044     0.35398     0.31838      0.2703      0.2192     0.17472     0.15182     0.15751     0.19028      0.2391     0.29388     0.34837</t>
  </si>
  <si>
    <t>m2c98r2</t>
  </si>
  <si>
    <t xml:space="preserve"> 0.37468     0.37486     0.37553      0.3756     0.37321     0.36033     0.32395     0.25794      0.1797     0.13145     0.16087     0.29282     0.50841     0.74723     0.93078           1     0.93245     0.75247     0.51574      0.2837     0.10954     0.01697           0    0.035383    0.095546     0.15974     0.21672     0.26189     0.29396     0.31182     0.31648     0.31076     0.29908      0.2872     0.28197      0.2882     0.30693     0.33581     0.37037     0.40566</t>
  </si>
  <si>
    <t xml:space="preserve"> 7.0936       7.0936      9.45813      6.89655      9.26108      11.6256      13.0049      16.7488      14.3842      11.6256      8.66995      7.68473      6.30542      8.47291      7.88177      8.07882</t>
  </si>
  <si>
    <t xml:space="preserve"> 1.1405     0.36864      1.6662      1.6778      1.3437      1.7458      2.4413      1.7897      0.8004      1.8006      1.0519     0.78818      1.0611      1.4141      1.4942     0.48266</t>
  </si>
  <si>
    <t>[-15 0 40 65]</t>
    <phoneticPr fontId="1" type="noConversion"/>
  </si>
  <si>
    <t>m2c99r2</t>
  </si>
  <si>
    <t>m2c99r1</t>
  </si>
  <si>
    <t>ok 3D tuning</t>
    <phoneticPr fontId="1" type="noConversion"/>
  </si>
  <si>
    <t xml:space="preserve"> 0.37652     0.37716     0.37795     0.37833     0.37648     0.36419     0.32797     0.26181     0.18312     0.13435     0.16352      0.2952     0.51029     0.74855     0.93156           1     0.93216     0.75279     0.51691     0.28543     0.11132    0.017955           0     0.03484    0.095751     0.16212     0.22249     0.27133     0.30583     0.32416     0.32699     0.31746     0.30073     0.28398      0.2754     0.28016     0.29967     0.33063     0.36791     0.40582</t>
  </si>
  <si>
    <t xml:space="preserve"> 0.3696     0.37031     0.37131     0.37196     0.36991     0.35712     0.32033     0.25326     0.17317     0.12364     0.15383     0.28807     0.50581     0.74592      0.9309           1     0.93147     0.75101     0.51472     0.28426     0.11183    0.019154           0    0.032184    0.088671     0.14859     0.20213     0.24636     0.27904     0.29868     0.30598     0.30349     0.29467     0.28526     0.28172     0.28884     0.30852     0.33761     0.37101     0.40452</t>
  </si>
  <si>
    <t>m2c99r3</t>
  </si>
  <si>
    <t>m2c99r4</t>
  </si>
  <si>
    <t xml:space="preserve"> 0.37155     0.37147     0.37207     0.37275     0.37231     0.37202     0.37306      0.3742     0.37401     0.37075     0.35606     0.31632     0.24716     0.16864      0.1241      0.1602     0.29794     0.51501      0.7518     0.93258           1     0.93317      0.7578     0.52739     0.30016     0.12591     0.02693           0    0.024545    0.076268      0.1356     0.19219     0.24134     0.27899     0.30134      0.3086     0.30376     0.29099     0.27661     0.26928     0.27477      0.2945     0.32521     0.36154     0.39864     0.43248      0.4597     0.47799     0.48913      0.4956     0.49837      0.4982     0.49718     0.49719     0.49844     0.50043     0.50216       0.503     0.50264     0.49939</t>
  </si>
  <si>
    <t>[-20 2.6 44 58]</t>
    <phoneticPr fontId="1" type="noConversion"/>
  </si>
  <si>
    <t xml:space="preserve"> 0.36547     0.36455     0.36333     0.36062     0.35515     0.34073     0.30659     0.24814     0.17972     0.13714     0.16408     0.28782     0.49768     0.73701     0.92693           1     0.92567     0.72912     0.47436     0.23469    0.068576           0    0.012037     0.06857     0.13217     0.17872     0.20321      0.2138     0.22165     0.23368     0.25182     0.27356     0.29324     0.30784     0.31891     0.32906     0.34103     0.35586     0.37285     0.39039</t>
  </si>
  <si>
    <t>m2c100r2</t>
  </si>
  <si>
    <t xml:space="preserve"> 0.3718      0.3702     0.36868     0.36647     0.36167     0.34832     0.31667     0.26058     0.19234      0.1461     0.16708     0.28598     0.49379     0.73427     0.92603           1     0.92398     0.72357     0.46494     0.22467    0.062235           0    0.018654    0.080774     0.14761     0.19531     0.21885     0.22779     0.23498     0.24734     0.26619      0.2875     0.30702     0.32111     0.33099     0.33927     0.34952     0.36303     0.37945       0.396</t>
  </si>
  <si>
    <t>m2c100r3</t>
  </si>
  <si>
    <t>m2c100r4</t>
  </si>
  <si>
    <t xml:space="preserve"> 0.37217     0.37122     0.36998     0.36727     0.36177     0.34799     0.31562     0.25953     0.19272     0.14976     0.17394     0.29323     0.49874     0.73593     0.92608           1     0.92594     0.72838     0.47208     0.23165     0.06636           0    0.015482    0.076032     0.14278     0.19104     0.21606     0.22657     0.23399     0.24557     0.26333     0.28482     0.30445     0.31881     0.32893     0.33821      0.3496     0.36394     0.38031     0.39763</t>
  </si>
  <si>
    <t>good CP</t>
    <phoneticPr fontId="1" type="noConversion"/>
  </si>
  <si>
    <t>m2c100r5</t>
    <phoneticPr fontId="1" type="noConversion"/>
  </si>
  <si>
    <t xml:space="preserve"> 46.6995      41.5764      45.5172       57.931       62.266      56.3547        48.67      50.2463      31.5271      43.1527      40.9852      43.3498       39.803       44.335      52.4138      53.9901</t>
  </si>
  <si>
    <t xml:space="preserve"> 2.9326      3.9335      6.6632      2.4213      2.5387      2.2337      2.4253      5.6339      6.3085      2.6692      2.9326      4.2832      3.1711      3.5659      4.6043      2.5195</t>
  </si>
  <si>
    <t xml:space="preserve"> 0.3768     0.37614     0.37505     0.37209     0.36674     0.35398     0.32311     0.26872     0.20295     0.15956       0.181     0.29671      0.4992     0.73546     0.92571           1     0.92535     0.72704     0.47012     0.22926    0.064504           0    0.018706    0.082595     0.15249     0.20353     0.23109     0.24356      0.2519     0.26281     0.27908     0.29821     0.31486     0.32571     0.33338     0.34138     0.35254     0.36732     0.38465     0.40337</t>
  </si>
  <si>
    <t xml:space="preserve"> 33.1034       22.266       31.133      13.5961      10.8374      20.8867      22.6601      33.4975</t>
  </si>
  <si>
    <t xml:space="preserve"> 5.9163      3.3498      2.9818     0.84752      1.8951      6.3269      2.7866       4.547</t>
  </si>
  <si>
    <t>[2 -21 39 40]</t>
    <phoneticPr fontId="1" type="noConversion"/>
  </si>
  <si>
    <t>m2c101r1</t>
  </si>
  <si>
    <t>Neu_thres</t>
    <phoneticPr fontId="1" type="noConversion"/>
  </si>
  <si>
    <t>Neu_thres_anit_model</t>
    <phoneticPr fontId="1" type="noConversion"/>
  </si>
  <si>
    <t>Z:\Data\MOOG\HeTao\raw\</t>
  </si>
  <si>
    <t>Path</t>
    <phoneticPr fontId="1" type="noConversion"/>
  </si>
  <si>
    <t>file</t>
    <phoneticPr fontId="1" type="noConversion"/>
  </si>
  <si>
    <t>Protocol</t>
    <phoneticPr fontId="1" type="noConversion"/>
  </si>
  <si>
    <t>Notes</t>
    <phoneticPr fontId="1" type="noConversion"/>
  </si>
  <si>
    <t>% MOOG: Heading Discrimination</t>
  </si>
  <si>
    <t>edit ProtocolDefs</t>
    <phoneticPr fontId="1" type="noConversion"/>
  </si>
  <si>
    <t>'Plot Microstim'</t>
  </si>
  <si>
    <t>'Plot Psychometric'</t>
  </si>
  <si>
    <t>BegTrial</t>
    <phoneticPr fontId="1" type="noConversion"/>
  </si>
  <si>
    <t>EndTrial</t>
    <phoneticPr fontId="1" type="noConversion"/>
  </si>
  <si>
    <t>BegCode</t>
    <phoneticPr fontId="1" type="noConversion"/>
  </si>
  <si>
    <t>BegOffset</t>
    <phoneticPr fontId="1" type="noConversion"/>
  </si>
  <si>
    <t>EndCode</t>
    <phoneticPr fontId="1" type="noConversion"/>
  </si>
  <si>
    <t>EndOffset</t>
    <phoneticPr fontId="1" type="noConversion"/>
  </si>
  <si>
    <t>GoodTrials</t>
    <phoneticPr fontId="1" type="noConversion"/>
  </si>
  <si>
    <t>Chan1</t>
    <phoneticPr fontId="1" type="noConversion"/>
  </si>
  <si>
    <t>Chan2</t>
    <phoneticPr fontId="1" type="noConversion"/>
  </si>
  <si>
    <t>Syncpulse</t>
    <phoneticPr fontId="1" type="noConversion"/>
  </si>
  <si>
    <t>Units</t>
    <phoneticPr fontId="1" type="noConversion"/>
  </si>
  <si>
    <t xml:space="preserve"> </t>
  </si>
  <si>
    <t>edit Hetao_CP.m</t>
    <phoneticPr fontId="1" type="noConversion"/>
  </si>
  <si>
    <t xml:space="preserve">  NaN</t>
  </si>
  <si>
    <t xml:space="preserve"> 28.3744       26.798      30.7389      34.4828      31.5271      26.0099      36.2562      26.0099      21.4778      18.5222      24.2365      23.8424      28.1773      26.4039      19.1133      25.2217</t>
  </si>
  <si>
    <t xml:space="preserve"> 3.2587      3.3901      2.2979      4.7557      3.2227      1.9357      8.1208      3.1864      1.6308      2.4413       2.465      1.8537      2.9981      5.9555      1.6368      5.3384</t>
  </si>
  <si>
    <t xml:space="preserve"> 6.69951      11.4286      7.48768      7.29064      17.5369           40      34.2857      30.3448       26.601      22.4631      23.6453      16.7488      11.4286      6.69951       7.0936      8.27586</t>
  </si>
  <si>
    <t xml:space="preserve"> 36.84729      30.73892       32.9064       129.064      132.0197      138.5222      92.21675      47.29064</t>
  </si>
  <si>
    <t xml:space="preserve"> 4.0334      5.15149      3.81066      6.24665      23.1684      23.8122      12.6385      3.45531</t>
  </si>
  <si>
    <t xml:space="preserve"> 28.67      27.3892      23.7438      26.4039      26.8966      30.6404      38.7192        28.67</t>
  </si>
  <si>
    <t xml:space="preserve"> 3.315      3.0765      3.2226      4.5784      2.7674      4.0634      3.5676      2.6332</t>
  </si>
  <si>
    <t xml:space="preserve"> 11.8227      11.4286      10.8374        8.867       13.202      19.1133      18.5222      17.3399      18.3251      19.3103      24.6305      32.9064      43.9409      13.5961      11.6256      10.8374</t>
  </si>
  <si>
    <t xml:space="preserve"> 1.6486       1.448      1.6486     0.88121      1.4141      1.6662      2.7936      1.4811      1.8848      2.3439      2.6619      2.1495      2.1268      1.7178      1.2996      1.5263</t>
  </si>
  <si>
    <t xml:space="preserve"> 1.57635     0.788177       1.7734      1.18227      4.33498      19.9015      14.5813      10.0493      9.06404      5.91133      6.10837      5.12315      3.34975      1.57635      1.97044       1.7734</t>
  </si>
  <si>
    <t xml:space="preserve"> 0.59113     0.36864     0.57448     0.48266      1.2694      2.2767      2.2337      1.0971      2.0287     0.69666     0.84752     0.95521     0.73727     0.39409     0.53963     0.36864</t>
  </si>
  <si>
    <t xml:space="preserve"> 47.4877      41.7734      6.50246      2.56158      3.94089      1.37931      4.53202        31.33</t>
  </si>
  <si>
    <t xml:space="preserve"> 2.741      2.6363      1.5453      0.8004      1.3218     0.39409      0.8004     0.95521</t>
  </si>
  <si>
    <t>[-1 6 57 80]</t>
    <phoneticPr fontId="1" type="noConversion"/>
  </si>
  <si>
    <t>m2c102r1</t>
  </si>
  <si>
    <t>good</t>
    <phoneticPr fontId="1" type="noConversion"/>
  </si>
  <si>
    <t>m2c102r2</t>
  </si>
  <si>
    <t>good 3DT</t>
    <phoneticPr fontId="1" type="noConversion"/>
  </si>
  <si>
    <t xml:space="preserve"> 22.6601      17.5369       3.5468      3.15271      6.69951      4.13793      6.69951      27.3892</t>
  </si>
  <si>
    <t xml:space="preserve"> 1.6189       1.539      1.0143      1.0519      1.8273      1.2617      2.0287      2.6692</t>
  </si>
  <si>
    <t>[-10, -10, 35, 34]</t>
  </si>
  <si>
    <t>m2c102r3</t>
  </si>
  <si>
    <t xml:space="preserve"> 53.4259      55.3132      47.3376      42.3645      40.6756      44.1942      45.6017      47.8067</t>
  </si>
  <si>
    <t xml:space="preserve"> 1.0738       1.747      1.9557       1.948      1.8446      1.5626      2.0009      1.4287</t>
  </si>
  <si>
    <t xml:space="preserve">[-16,  0, 46, 76]
</t>
    <phoneticPr fontId="1" type="noConversion"/>
  </si>
  <si>
    <t>m2c105r1</t>
  </si>
  <si>
    <t>m2c105r2</t>
  </si>
  <si>
    <t xml:space="preserve"> 28.1773      33.6946       44.335      47.8818      64.2365      58.9163      49.6552      34.0887</t>
  </si>
  <si>
    <t xml:space="preserve"> 5.0198      4.6878      6.2854      1.7514      3.7825      7.1955      7.4291      1.9852</t>
  </si>
  <si>
    <t>[-15,-2,45,64]</t>
    <phoneticPr fontId="1" type="noConversion"/>
  </si>
  <si>
    <t>m2c106r1</t>
  </si>
  <si>
    <t>[-9 -18 35 44]</t>
    <phoneticPr fontId="1" type="noConversion"/>
  </si>
  <si>
    <t>m2c106r5</t>
  </si>
  <si>
    <t xml:space="preserve"> 0.36916     0.36943     0.36929     0.36639     0.35684     0.33348     0.28907     0.22717     0.16826     0.14647     0.19686     0.33421     0.54023     0.76266     0.93463           1     0.93492      0.7594     0.52527     0.29435     0.11761    0.021868           0    0.027989    0.076039     0.12209     0.15767     0.18472     0.20825      0.2313     0.25506     0.27794     0.29714     0.31143     0.32309      0.3345      0.3481     0.36363     0.38102     0.39868</t>
  </si>
  <si>
    <t xml:space="preserve"> 0.35955     0.35944     0.35939     0.35964     0.35956     0.35927     0.35947     0.35937     0.35657     0.34659     0.32159     0.27534     0.21238     0.15393     0.13412     0.18738     0.32868      0.5378     0.76223     0.93477           1     0.93459     0.75931     0.52603     0.29654     0.12152    0.024825           0     0.02195    0.062284    0.099713     0.12651     0.14596     0.16485     0.18735     0.21469     0.24421     0.27164     0.29432     0.31306     0.32957     0.34613      0.3644     0.38401     0.40375     0.42245     0.43942      0.4533     0.46503     0.47539     0.48424     0.49112     0.49626     0.49936     0.49988     0.49834     0.49486     0.48952     0.48287     0.47526</t>
  </si>
  <si>
    <t>m2c106r6</t>
  </si>
  <si>
    <t>negative CP!!</t>
    <phoneticPr fontId="1" type="noConversion"/>
  </si>
  <si>
    <t xml:space="preserve"> 18.3251      24.6305      27.7833      29.9507      15.1724      3.34975      2.36453     0.985222      2.16749      1.97044      2.16749      3.15271      2.16749       7.0936      10.2463       13.399</t>
  </si>
  <si>
    <t xml:space="preserve"> 1.6068      1.1233      2.3809      3.1864      1.7514       1.149     0.39409      0.4406     0.36864     0.31155     0.48266     0.57448     0.84752      1.3364     0.91366     0.66821</t>
  </si>
  <si>
    <t>m2c106r8</t>
    <phoneticPr fontId="1" type="noConversion"/>
  </si>
  <si>
    <t xml:space="preserve"> 0.35816     0.35792     0.35792     0.35829     0.35816     0.35813     0.35903     0.35911     0.35538      0.3434     0.31582     0.26752     0.20593     0.15186     0.13719     0.19393     0.33568     0.54281     0.76418     0.93503           1     0.93467     0.76041     0.52797     0.29871     0.12377    0.026603           0    0.018691    0.054292    0.085561      0.1055     0.11922     0.13453     0.15691     0.18833     0.22523     0.26139      0.2929     0.31914     0.34075      0.3603      0.3803     0.40068     0.42053     0.43906     0.45523      0.4674     0.47669     0.48431     0.48995      0.4939     0.49669     0.49786     0.49632      0.4931     0.48758     0.47998     0.47145     0.46216</t>
  </si>
  <si>
    <t>'shiftwindow'</t>
  </si>
  <si>
    <t>m2c107r1</t>
  </si>
  <si>
    <t xml:space="preserve"> 0.38633     0.38711     0.38675     0.38105     0.36379     0.32851     0.27443     0.21329     0.17065     0.17707     0.25577     0.40843     0.60762     0.80458     0.94806           1     0.94848     0.81037     0.62217     0.42493     0.25292     0.12641    0.048415    0.010424           0   0.0058889    0.021021     0.04371     0.07358     0.10862     0.14695     0.18625     0.22412     0.25936     0.29319     0.32666     0.36022     0.39429     0.42716      0.4568</t>
  </si>
  <si>
    <t>[16,  2, 37, 37]</t>
  </si>
  <si>
    <t xml:space="preserve"> 60.8867      63.2512      50.4433      47.2906      42.9557           40      36.2562      53.7931</t>
  </si>
  <si>
    <t xml:space="preserve"> 3.5577      2.7936      2.3189      3.0685      3.2318      1.4141      4.6462      2.7797</t>
  </si>
  <si>
    <t>m2c107r2</t>
  </si>
  <si>
    <t xml:space="preserve"> 0.36099     0.36158     0.36214     0.36166     0.35785     0.34247     0.30441     0.24067     0.16856      0.1269     0.16111     0.29471     0.50912     0.74622     0.93026           1      0.9323     0.75207     0.51513     0.28619     0.11484    0.022198           0    0.023303    0.064827     0.10504     0.13721     0.16427     0.19083     0.21924     0.24949     0.27856     0.30327     0.32241      0.3378     0.35174      0.3667     0.38366     0.40207     0.42051</t>
  </si>
  <si>
    <t>m2c108r1</t>
  </si>
  <si>
    <t>ok</t>
    <phoneticPr fontId="1" type="noConversion"/>
  </si>
  <si>
    <t>[-23, -22, 37, 33]</t>
  </si>
  <si>
    <t xml:space="preserve"> 0.35692     0.35706     0.35674     0.35267     0.33912     0.30612     0.24751     0.17324     0.11449     0.11122     0.19332     0.36085     0.57929     0.79241     0.94485           1     0.94742     0.80769     0.61726     0.41704     0.24185     0.11351    0.036481   0.0030038           0    0.014018    0.036149    0.062909    0.092558     0.12296     0.15311     0.18206     0.20808     0.23112     0.25377     0.27686      0.3017     0.32808     0.35492     0.38064</t>
  </si>
  <si>
    <t xml:space="preserve"> 21.6749      25.8128      28.3744      19.1133      18.7192      14.5813      12.2167      24.8276</t>
  </si>
  <si>
    <t xml:space="preserve"> 2.9282      2.4598      2.1809     0.50877      1.2719      2.4267       1.954      1.2971</t>
  </si>
  <si>
    <t>m2c109r1</t>
  </si>
  <si>
    <t>m2c110r1</t>
  </si>
  <si>
    <t xml:space="preserve"> 25.8128      19.3103      3.15271      2.95567      5.71429      5.71429      9.06404      24.2365</t>
  </si>
  <si>
    <t xml:space="preserve"> 4.031      2.1268     0.84752      1.0793     0.95521      2.4413     0.95521      3.1249</t>
  </si>
  <si>
    <t>[-17 1 42 76]</t>
    <phoneticPr fontId="1" type="noConversion"/>
  </si>
  <si>
    <t>m2c110r2</t>
  </si>
  <si>
    <t>MSTl</t>
    <phoneticPr fontId="1" type="noConversion"/>
  </si>
  <si>
    <t xml:space="preserve"> 23.8424      18.5222      2.56158      1.97044      1.97044      2.16749      4.53202      17.3399</t>
  </si>
  <si>
    <t xml:space="preserve"> 2.145      1.1405     0.50237     0.76315     0.76315     0.48266      1.1059     0.73727</t>
  </si>
  <si>
    <t xml:space="preserve"> 0.69815     0.69523     0.69445     0.69951     0.71774     0.75483     0.81593     0.88644     0.94164      0.9489     0.87847     0.71692      0.4933     0.25397    0.072804           0     0.06916     0.24415     0.47675     0.70346     0.87748     0.97177           1      0.9835     0.95018      0.9217     0.90421     0.89506     0.88888     0.88623      0.8801     0.87099     0.86436     0.85839     0.84613     0.83099     0.81061     0.78391     0.75495     0.72637</t>
  </si>
  <si>
    <t>VIP_fiber</t>
    <phoneticPr fontId="1" type="noConversion"/>
  </si>
  <si>
    <t>m2c112r1</t>
  </si>
  <si>
    <t>[-16 4 54 74]</t>
    <phoneticPr fontId="1" type="noConversion"/>
  </si>
  <si>
    <t xml:space="preserve"> 0.38832     0.38807     0.38767     0.38603     0.37965     0.36171     0.32517     0.27022     0.21268     0.18414     0.22077     0.34324     0.53905     0.75917     0.93339           1     0.93123     0.74553      0.4986     0.25975    0.085457   0.0016344           0    0.050117      0.1168     0.17468     0.21396     0.23779     0.25455     0.27133     0.29081     0.31161      0.3308     0.34651     0.35905     0.37044     0.38331     0.39892     0.41728     0.43683</t>
  </si>
  <si>
    <t xml:space="preserve"> 17.931      20.2956      20.8867      14.5813      17.1429      10.4433      12.2167      13.0049      7.29064      10.2463      13.5961      9.45813      16.3547      16.3547      11.6256       17.931</t>
  </si>
  <si>
    <t xml:space="preserve"> 3.4749      3.5741      3.6916      3.7047      1.7514      2.0095      1.5135      3.1373      2.8315       2.172      2.4611       2.281      1.8848      3.4916       3.011      4.7598</t>
  </si>
  <si>
    <t xml:space="preserve"> 0.37935      0.3789     0.37824      0.3765     0.37014     0.35169     0.31308     0.25467     0.19394     0.16493      0.2049     0.33315      0.5345     0.75779     0.93293           1     0.93295     0.75086     0.50816     0.27197    0.097055   0.0088557           0    0.041767      0.1007      0.1525     0.18781     0.20961     0.22606     0.24401     0.26583     0.28983      0.3128     0.33231      0.3483     0.36232      0.3765     0.39222     0.40966     0.42789</t>
  </si>
  <si>
    <t>m2c112r4</t>
  </si>
  <si>
    <t>m2c112r3</t>
  </si>
  <si>
    <t>LFP</t>
    <phoneticPr fontId="1" type="noConversion"/>
  </si>
  <si>
    <t xml:space="preserve"> 0.38839       0.389     0.38946     0.39014     0.39009      0.3844      0.3605     0.30742     0.23218      0.1704      0.1741     0.28107     0.48527      0.7292     0.92568           1     0.92198      0.7196     0.46022     0.22175    0.061899           0    0.019279    0.083444      0.1569     0.21742     0.25888     0.28628     0.30666     0.32429     0.33912     0.34933     0.35361      0.3532     0.35311     0.35783     0.36991     0.38923     0.41264     0.43682</t>
  </si>
  <si>
    <t>m2c113r1</t>
  </si>
  <si>
    <t>m2c113r2</t>
  </si>
  <si>
    <t xml:space="preserve"> 0.38361     0.38317     0.38357     0.38456     0.38563     0.38132     0.35893     0.30773     0.23507     0.17565     0.18037     0.28635     0.48788     0.72909     0.92439           1     0.92499     0.72604     0.46839     0.22943    0.066223           0    0.015155    0.076756     0.14937     0.21074     0.25378      0.2826     0.30413     0.32198     0.33652     0.34626     0.34976     0.34879     0.34806     0.35237     0.36425     0.38352     0.40735     0.43169</t>
  </si>
  <si>
    <t xml:space="preserve"> 8.07882      14.5813      8.07882      7.29064      10.4433       13.202      7.29064      11.8227</t>
  </si>
  <si>
    <t xml:space="preserve"> 2.1898      1.4413      2.1675      1.4811      2.2596      2.5805      1.9852      2.5502</t>
  </si>
  <si>
    <t>[-23,  2, 29, 60]</t>
  </si>
  <si>
    <t>m2c114r1</t>
  </si>
  <si>
    <t xml:space="preserve"> 13.0049      17.3399      18.1281      25.4187      29.9507      29.9507      26.2069      9.26108</t>
  </si>
  <si>
    <t xml:space="preserve"> 0.48266      1.7234     0.73727      2.4213       2.172      2.9326       2.465      1.6662</t>
  </si>
  <si>
    <t>[-19 0 47 84]</t>
    <phoneticPr fontId="1" type="noConversion"/>
  </si>
  <si>
    <t xml:space="preserve"> 0.10842      0.9013     0.59057     0.22371    -0.23642    -0.55596    -0.13343     -0.7635    -0.49589      0.4406    -0.25594     0.37289     0.38318     0.37744     0.32733     0.46442</t>
  </si>
  <si>
    <t xml:space="preserve"> 0.86222    0.036669      0.2944     0.71755     0.70181     0.33051     0.83061     0.13306     0.39554     0.45773     0.67772     0.53646     0.52434     0.53109      0.5908     0.43069</t>
  </si>
  <si>
    <t>m2c115r1</t>
  </si>
  <si>
    <t xml:space="preserve"> 0.39206      0.3892     0.38675     0.38429     0.38048     0.37099     0.34805     0.30476     0.24584      0.1973     0.20259     0.29968     0.49003     0.72554     0.92216           1     0.92111     0.71058     0.44005     0.19647    0.043124           0    0.043715     0.12756     0.20664     0.25532     0.27213     0.27201     0.27412      0.2901     0.32127     0.35988     0.39554     0.42085     0.43481     0.44115     0.44532     0.45158     0.46123      0.4725</t>
  </si>
  <si>
    <t xml:space="preserve"> 0.39274     0.38992      0.3875     0.38501     0.38119     0.37169     0.34879     0.30551     0.24663     0.19807      0.2033     0.30027     0.49046      0.7258     0.92228           1     0.92104     0.71046     0.43993     0.19636    0.043067           0    0.043825     0.12779       0.207      0.2558     0.27275     0.27277       0.275     0.29107     0.32228     0.36093     0.39658     0.42187     0.43579     0.44211     0.44625     0.45248     0.46208     0.47325</t>
  </si>
  <si>
    <t xml:space="preserve"> 28.9655       39.803      46.6995      43.3498      47.2906      42.5616      59.1133      66.2069      67.5862      68.9655      70.1478      73.6946      61.6749      34.0887      20.6897      26.0099</t>
  </si>
  <si>
    <t xml:space="preserve"> 1.1904      2.3231      2.9655      3.3987      4.0262      2.2979      1.4942     0.57448       4.233      2.9226      3.7953      2.4413      3.4916      1.8326      0.8243      1.8589</t>
  </si>
  <si>
    <t xml:space="preserve"> 6.89655       7.0936      6.50246      6.30542       5.3202      9.26108      13.7931      16.7488      15.7635      15.7635      14.1872      14.3842      13.0049      5.71429      4.92611      4.53202</t>
  </si>
  <si>
    <t xml:space="preserve"> 1.0333     0.95521      1.5135      1.1904     0.66821      1.0143     0.93466      3.1155      1.5886      1.8951     0.96532      2.4846      1.9556      1.0047     0.53963     0.39409</t>
  </si>
  <si>
    <t>edit CodeCache.m</t>
  </si>
  <si>
    <t xml:space="preserve"> 0.37295      0.3726     0.37279     0.37391     0.37465     0.36851     0.34258     0.28623     0.20765     0.14321     0.14589     0.25485     0.46454     0.71635     0.92108           1     0.92131     0.71327      0.4483     0.20873    0.053674           0    0.025744    0.088757     0.14948     0.18622     0.19846         0.2       0.207     0.22903     0.26557     0.30873     0.34859     0.37849     0.39749     0.40896     0.41804     0.42863     0.44179     0.45595</t>
  </si>
  <si>
    <t>m2c116r1</t>
  </si>
  <si>
    <t xml:space="preserve"> 9.45813       17.931      11.6256      16.1576      18.9163      13.5961       17.734      26.9951      26.2069      29.7537      33.6946       35.665      29.5567       22.069      12.6108        8.867</t>
  </si>
  <si>
    <t xml:space="preserve"> 1.307      3.1527      1.1405      2.9818      3.2438      2.0046      1.8693      1.2694      1.3793      1.1405     0.72399      2.0046      1.7347      2.5234      1.4745     0.88121</t>
  </si>
  <si>
    <t>[-15,  2, 41, 67]</t>
  </si>
  <si>
    <t>m2c117r1</t>
  </si>
  <si>
    <t xml:space="preserve"> 0.3635     0.36262     0.36221     0.36092     0.35658     0.34221     0.30961     0.25586     0.19451      0.1576     0.18503     0.30344     0.50428     0.73727      0.9256           1     0.92806     0.73239     0.47627     0.23582    0.069595           0    0.010642    0.064153     0.12115     0.15797     0.17027     0.16988     0.17163     0.18638     0.21567     0.25378     0.29132     0.32157     0.34304     0.35819     0.37149     0.38607     0.40356     0.42249</t>
  </si>
  <si>
    <t xml:space="preserve"> 23.6453      25.0246      17.1429      9.26108      8.66995      9.85222      12.4138       13.399</t>
  </si>
  <si>
    <t xml:space="preserve"> 2.043       4.772     0.91366      1.3793      2.4807      2.6252       3.306       1.149</t>
  </si>
  <si>
    <t>[-31 0 23 80]</t>
    <phoneticPr fontId="1" type="noConversion"/>
  </si>
  <si>
    <t>sleeping</t>
    <phoneticPr fontId="1" type="noConversion"/>
  </si>
  <si>
    <t>sleeping,dreaming</t>
    <phoneticPr fontId="1" type="noConversion"/>
  </si>
  <si>
    <t>m2c118r1</t>
  </si>
  <si>
    <t xml:space="preserve"> 0.91287      0.1599    -0.36083     0.63464     0.54233     0.16352    -0.57658     0.39535    -0.61124    -0.54785    -0.77588    -0.86111      -0.397    -0.56268    -0.47302     0.75131</t>
  </si>
  <si>
    <t xml:space="preserve"> 0.030466     0.79728     0.55075     0.25007     0.34501     0.79273     0.30887     0.51006     0.27337     0.33912     0.12299    0.060824     0.50814     0.32342     0.42102      0.1432</t>
  </si>
  <si>
    <t xml:space="preserve"> -0.4537    0.083545    -0.41421    -0.70107     0.21517    -0.83335     0.15193     0.26639     -0.7544    -0.44567     -0.4735    -0.91897    -0.94326    -0.53323    -0.80902     0.66672</t>
  </si>
  <si>
    <t xml:space="preserve"> 0.44282     0.89375      0.4881     0.18714     0.72817    0.079591     0.80731     0.66488      0.1406     0.45194     0.42048    0.027349    0.016087     0.35478    0.097267     0.21905</t>
  </si>
  <si>
    <t xml:space="preserve"> -0.10963     0.35624     0.89418     0.06881     0.56011     0.16551     0.12199     0.84494     0.66187     0.51063    0.098513     0.65926      0.5291    -0.11797      0.6768     0.42258</t>
  </si>
  <si>
    <t xml:space="preserve"> 0.86069     0.55621     0.04066     0.91246     0.32612     0.79023     0.84507    0.071564     0.22366     0.37932     0.87477     0.22616     0.35923     0.85015     0.20954     0.47843</t>
  </si>
  <si>
    <t xml:space="preserve"> 0.33678     0.33713     0.33785     0.33791     0.33285     0.31134     0.26019     0.17973    0.096268    0.057804        0.11     0.26916     0.50513     0.75177     0.93383           1     0.93789     0.77722      0.5691     0.36595     0.20322    0.095288     0.03584   0.0090193           0  0.00013437   0.0082798    0.026136    0.054379    0.090006     0.12882     0.16624     0.19971     0.22948     0.25809     0.28782     0.31946     0.35193     0.38295     0.41041</t>
  </si>
  <si>
    <t xml:space="preserve"> 0.33625     0.33727     0.33891     0.34018     0.33552     0.31232     0.25691     0.17122    0.085064    0.047358     0.10351     0.26651     0.50441     0.75125     0.93325           1     0.93892     0.77994     0.57324     0.36957     0.20528    0.095058     0.03412   0.0075323           0   0.0023739    0.013019    0.032898    0.061837    0.096261     0.13234     0.16599     0.19491     0.21998     0.24421     0.27059     0.29981     0.33083     0.36152     0.39036</t>
  </si>
  <si>
    <t xml:space="preserve"> 0.33588     0.33796     0.34087     0.34193     0.33474     0.30528     0.24256     0.15287    0.069368    0.042583      0.1126      0.2862     0.52456     0.76504     0.93704           1     0.94253     0.79766     0.60683     0.41698     0.25694     0.14099    0.066753    0.024988   0.0053631           0   0.0074191     0.02621     0.05383    0.084405     0.11464     0.14164     0.16466     0.18551     0.20719     0.23281     0.26318     0.29688      0.3313     0.36497</t>
  </si>
  <si>
    <t xml:space="preserve"> 11.4286      9.45813      10.8374      11.8227      13.0049      14.1872      12.6108      14.1872      16.3547      13.9901      14.9754      14.3842      14.5813      12.4138      10.6404      8.66995</t>
  </si>
  <si>
    <t xml:space="preserve"> 0.50237      1.1904      1.6778       1.358     0.36864      1.0611     0.95521     0.50237      1.9104      1.4413     0.95521       1.448     0.95521      1.1059      1.0519      1.2617</t>
  </si>
  <si>
    <t xml:space="preserve"> 5.3202      4.13793      3.34975      2.36453       3.5468      9.65517      13.0049      11.4286      12.6108      11.2315      10.8374      9.45813      8.47291       5.3202      4.92611      3.34975</t>
  </si>
  <si>
    <t xml:space="preserve"> 0.50237     0.84752     0.59113      0.8004      1.0611      1.1405      1.0047      1.0143      1.8273      0.8589     0.69666     0.96532      1.1904     0.66821     0.53963     0.73727</t>
  </si>
  <si>
    <t xml:space="preserve"> 14.7783      15.5665      15.7635      14.7783      25.0246      28.5714      29.1626      25.2217      25.2217      25.0246      24.6305      20.6897      20.2956      19.5074      13.5961      15.7635</t>
  </si>
  <si>
    <t xml:space="preserve"> 1.0333      1.9556      2.4729     0.88121      0.8589      2.6252      1.6662      2.8993       2.465      2.8993       2.043      1.6778      1.9104      1.6008      1.2617      1.5578</t>
  </si>
  <si>
    <t>1DAT,NC</t>
    <phoneticPr fontId="1" type="noConversion"/>
  </si>
  <si>
    <t xml:space="preserve"> 71.133       89.064      73.3005      45.3202      50.5747      38.8177      50.4433      50.2463</t>
  </si>
  <si>
    <t xml:space="preserve"> 6.44097      6.18889      11.4116      5.57326      8.14662      2.84864      6.16374      7.37272</t>
  </si>
  <si>
    <t>m2c119r1</t>
  </si>
  <si>
    <t>[-4 -1 40 65]</t>
    <phoneticPr fontId="1" type="noConversion"/>
  </si>
  <si>
    <t>[-5 4 46 69]</t>
    <phoneticPr fontId="1" type="noConversion"/>
  </si>
  <si>
    <t xml:space="preserve"> 92.61084      122.7586      140.2956      175.3695      128.4729       102.069      67.19212      67.19212      65.22167      71.33005       55.5665      70.73892      78.02956      93.00493      108.1773      104.6305</t>
  </si>
  <si>
    <t xml:space="preserve"> 14.25      15.1372      14.7901      16.1258      11.2617      13.9839       4.4324      4.47599      9.90332      12.5344      10.3547      8.48321       16.148      10.8759      13.8437      16.9487</t>
  </si>
  <si>
    <t>m2c119r2</t>
  </si>
  <si>
    <t>m2c119r3</t>
  </si>
  <si>
    <t xml:space="preserve"> 55.1724      52.4138      47.4877      11.2315      16.5517      18.9163      48.0788      31.5271</t>
  </si>
  <si>
    <t xml:space="preserve"> 5.68534      3.40437       8.3796      1.51353      4.32152      3.15271      11.3339      2.73388</t>
  </si>
  <si>
    <t>m2c119r7</t>
  </si>
  <si>
    <t>m2c119r5</t>
  </si>
  <si>
    <t>m2c119r6</t>
  </si>
  <si>
    <t xml:space="preserve"> 0.33844     0.33782     0.33729     0.33524     0.32862     0.30831     0.26415     0.19529     0.12317    0.090271     0.13896     0.28771      0.5115     0.75091     0.93183           1     0.93577     0.76433     0.53741      0.3151     0.14226    0.039644           0   0.0022605    0.021673    0.042053    0.057529    0.071478    0.089816     0.11616     0.15004     0.18769     0.22412     0.25628     0.28396     0.30858     0.33228     0.35651     0.38158     0.40572</t>
  </si>
  <si>
    <t xml:space="preserve"> 5.12315      6.00985      13.0049      15.9606      11.9212        11.33      6.69951      3.84236</t>
  </si>
  <si>
    <t xml:space="preserve"> 0.87876      1.1513      1.2531      1.4745      1.3008     0.80777      1.0047     0.83663</t>
  </si>
  <si>
    <t>[-19 0 41 66]</t>
    <phoneticPr fontId="1" type="noConversion"/>
  </si>
  <si>
    <t xml:space="preserve"> 0.34658     0.34583     0.34513     0.34326     0.33728      0.3187     0.27715     0.21104     0.14021     0.10581     0.15076     0.29501     0.51515      0.7527     0.93258           1      0.9342     0.76164       0.534     0.31206     0.14039     0.03872           0   0.0025818    0.022654    0.043901    0.061726    0.078919     0.10121      0.1312     0.16819     0.20823     0.24615     0.27931     0.30741     0.33243     0.35647       0.381     0.40555      0.4293</t>
  </si>
  <si>
    <t>very high CP</t>
    <phoneticPr fontId="1" type="noConversion"/>
  </si>
  <si>
    <t>m2c120r2</t>
  </si>
  <si>
    <t>m2c120r1</t>
  </si>
  <si>
    <t xml:space="preserve"> 57.4384      53.4975      44.1379      38.0296      38.6207      37.5369      38.3251      47.8818</t>
  </si>
  <si>
    <t xml:space="preserve"> 3.4257      5.3623       2.944        4.73      2.8205      3.3312      3.2954      4.4625</t>
  </si>
  <si>
    <t>m2c121r1</t>
  </si>
  <si>
    <t>m2c121r2</t>
  </si>
  <si>
    <t xml:space="preserve"> 0.41493     0.41583     0.41678      0.4152     0.40553     0.37722     0.32194     0.24639     0.18122     0.16542     0.23081     0.38334      0.5902     0.79737     0.94527           1     0.95181     0.83282     0.67829     0.52926     0.40496     0.31215     0.24014     0.17937     0.12028    0.065723    0.023318           0   0.0012772    0.026769    0.070198     0.12405     0.18073      0.2357     0.28803     0.33765     0.38606      0.4336     0.47791     0.52112</t>
  </si>
  <si>
    <t xml:space="preserve"> 17.1429      24.2365      34.2857      12.8079      12.0197      12.6108      18.3251      15.5665</t>
  </si>
  <si>
    <t xml:space="preserve"> 1.0143      1.3437      1.0047      1.1233     0.90297     0.95521     0.73727     0.95521</t>
  </si>
  <si>
    <t>[15, 21, 46, 39]</t>
  </si>
  <si>
    <t>m2c122r1</t>
  </si>
  <si>
    <t>Area</t>
    <phoneticPr fontId="1" type="noConversion"/>
  </si>
  <si>
    <t>VIP</t>
    <phoneticPr fontId="1" type="noConversion"/>
  </si>
  <si>
    <t xml:space="preserve"> 76.0591      67.5862      56.3547      23.2512      39.0148      33.6946      38.0296      47.2906</t>
  </si>
  <si>
    <t xml:space="preserve"> 8.7646       6.102      7.5509       4.335      4.4673      4.0907      5.5611      6.5944</t>
  </si>
  <si>
    <t>[-20 0 47 88]</t>
    <phoneticPr fontId="1" type="noConversion"/>
  </si>
  <si>
    <t>m2c124r1</t>
  </si>
  <si>
    <t>m2c124r2</t>
  </si>
  <si>
    <t xml:space="preserve"> 15.3941      18.5961      21.3054      24.1379      15.3941      6.52709      2.46305      4.06404      4.18719      3.94089      4.80296      6.03448      5.91133      7.51232      8.37438      10.9606</t>
  </si>
  <si>
    <t xml:space="preserve"> 1.1468      1.3483      1.1913      1.7065     0.89172      0.7433     0.64498     0.77749     0.82744     0.94938     0.73155     0.92041      1.0696     0.98412     0.67132     0.39221</t>
  </si>
  <si>
    <t xml:space="preserve"> 0.38387     0.38422      0.3845     0.38358     0.38007      0.3695     0.34346     0.29718      0.2397     0.20055      0.2203     0.32935     0.52045     0.74564     0.92773           1     0.92893      0.7375     0.48447     0.24488    0.075463           0   0.0044912    0.056271     0.11918     0.17008     0.20272     0.22257     0.24082     0.26339      0.2916     0.32147     0.34797     0.36812     0.38316     0.39568     0.40909     0.42518     0.44315      0.4609</t>
  </si>
  <si>
    <t>CZX+</t>
    <phoneticPr fontId="1" type="noConversion"/>
  </si>
  <si>
    <t>m2c124r5</t>
  </si>
  <si>
    <t xml:space="preserve"> 0.37604     0.37668      0.3774     0.37675     0.37362     0.36207     0.33404     0.28443     0.22353     0.18226     0.20293     0.31596     0.51279     0.74294     0.92762           1     0.92694     0.73398     0.48054      0.2422    0.074386           0   0.0042233    0.053719     0.11308     0.15978     0.18808     0.20491      0.2208     0.24203      0.2696      0.2994     0.32649     0.34744     0.36338     0.37711     0.39151     0.40835     0.42703      0.4455</t>
  </si>
  <si>
    <t>m2c124r4</t>
  </si>
  <si>
    <t>very cool</t>
    <phoneticPr fontId="1" type="noConversion"/>
  </si>
  <si>
    <t xml:space="preserve"> 10.8374      14.7783      17.1429      18.3251      12.4138      3.94089      3.15271      2.56158      2.16749      3.34975      2.95567       3.5468      4.53202       3.5468       5.3202       7.0936</t>
  </si>
  <si>
    <t xml:space="preserve"> 0.53963      0.8243       2.385      1.7234      1.7789      1.0333     0.65352     0.50237     0.78818     0.73727     0.69666     0.91366     0.66821     0.39409      1.1904     0.57448</t>
  </si>
  <si>
    <t xml:space="preserve"> 0.38465     0.38548      0.3866     0.38663     0.38427     0.37382     0.34703     0.29817     0.23633     0.19216     0.20791     0.31565     0.50929     0.73925      0.9259           1     0.92827     0.73369     0.47826     0.23809    0.071267           0    0.009251    0.063459     0.12553      0.1721     0.19778     0.21098     0.22348     0.24455     0.27404     0.30807     0.33971     0.36464     0.38269     0.39585     0.40795      0.4217      0.4374     0.45367</t>
  </si>
  <si>
    <t>m2c124r6</t>
  </si>
  <si>
    <t>m2c124r7</t>
  </si>
  <si>
    <t xml:space="preserve"> 0.37874     0.38019     0.38167     0.38211     0.37959     0.36874     0.34135     0.29233     0.23116     0.18887     0.20732     0.31771     0.51263     0.74218     0.92733           1     0.92715     0.73303     0.47868     0.23965    0.072531           0   0.0066652    0.058632     0.11891     0.16524     0.19202     0.20701     0.22138     0.24268     0.27142     0.30356     0.33268     0.35558     0.37184     0.38507     0.39765     0.41262     0.42901     0.44606</t>
  </si>
  <si>
    <t>[-22 12 43 63]</t>
    <phoneticPr fontId="1" type="noConversion"/>
  </si>
  <si>
    <t>m2c124r11</t>
  </si>
  <si>
    <t>m2c125r1</t>
  </si>
  <si>
    <t>1DAT,NC</t>
    <phoneticPr fontId="1" type="noConversion"/>
  </si>
  <si>
    <t xml:space="preserve"> 0.37911     0.37876     0.37877     0.37824     0.37596     0.36592      0.3377     0.28353     0.21272     0.16132     0.17676     0.29155     0.49735     0.73678     0.92688           1     0.92606     0.73152     0.47957     0.24099    0.074224           0   0.0027372    0.049746     0.10797     0.15605     0.18973     0.21532     0.24011     0.26813     0.29807     0.32627     0.34791     0.36203     0.37051     0.37732     0.38566     0.39701     0.41051     0.42556</t>
  </si>
  <si>
    <t xml:space="preserve"> 0.35197     0.35313     0.35356     0.35092     0.34009     0.31286     0.26379     0.19935     0.14312     0.13254     0.19831     0.34941     0.56041     0.77911      0.9406           1     0.93803     0.77752     0.56086     0.34131     0.16212    0.049195   0.0011199           0    0.023718    0.056227    0.089326     0.12095     0.15038     0.17752     0.19913     0.21506     0.22344     0.22764     0.23217     0.24124      0.2573     0.27939     0.30503     0.33293</t>
  </si>
  <si>
    <t xml:space="preserve"> 1.1823      1.3793      2.5616      7.6847      3.3498       4.532     0.78818      1.3793</t>
  </si>
  <si>
    <t xml:space="preserve"> 0.36864     0.50237     0.73727     0.72399       1.307      1.0143     0.36864     0.50237</t>
  </si>
  <si>
    <t xml:space="preserve"> 1.97044      2.75862      1.97044      14.3842      18.5222      23.6453      7.48768      2.75862</t>
  </si>
  <si>
    <t xml:space="preserve"> 0.4406     0.78818      1.0333      2.2596      3.4469      2.3105       1.695     0.84752</t>
  </si>
  <si>
    <t>0   45   90  135  180  225  270  315</t>
  </si>
  <si>
    <t xml:space="preserve"> 0     0.53932     0.35209     0.81882     0.70453     0.35203     0.12427     0.50156</t>
  </si>
  <si>
    <t xml:space="preserve"> 1     0.34823     0.56115    0.090017     0.18401     0.56121     0.84218     0.38929</t>
  </si>
  <si>
    <t>[6 -1.5 68 79]</t>
    <phoneticPr fontId="1" type="noConversion"/>
  </si>
  <si>
    <t xml:space="preserve"> 0.38283     0.38305     0.38334      0.3829     0.38033     0.37043     0.34326     0.29032     0.22068     0.16879     0.18232     0.29424     0.49699     0.73523     0.92535           1     0.92826     0.73515     0.48316     0.24345    0.075283           0   0.0024946    0.051119     0.11164     0.16295     0.19955      0.2274     0.25332     0.28196     0.31107     0.33799     0.35821     0.37106     0.37787     0.38351     0.39121     0.40237     0.41708     0.43296</t>
  </si>
  <si>
    <t xml:space="preserve"> 0.35897     0.35963     0.35817     0.35602     0.34672     0.32415     0.27853     0.21685     0.15889     0.14255     0.19932     0.34366     0.55066     0.77258     0.93752           1      0.9356     0.77102     0.54934     0.32629     0.14887    0.041546           0    0.006117    0.036892    0.073578     0.11215     0.14818     0.18193     0.21026     0.23304     0.24858      0.2536     0.25341       0.253     0.25909     0.27174     0.29332     0.31998     0.34926</t>
  </si>
  <si>
    <t>m2c125r2</t>
  </si>
  <si>
    <t xml:space="preserve"> 8.47291      11.2315      16.5517       26.798      21.4778      27.9803      15.1724      5.12315</t>
  </si>
  <si>
    <t xml:space="preserve"> 2.6178      3.9112      3.9458      2.2553      2.1222      3.9728      1.8589      1.2996</t>
  </si>
  <si>
    <t>m2c125r3</t>
  </si>
  <si>
    <t>MU</t>
    <phoneticPr fontId="1" type="noConversion"/>
  </si>
  <si>
    <t>[-13 -7 57 69]</t>
    <phoneticPr fontId="1" type="noConversion"/>
  </si>
  <si>
    <t xml:space="preserve"> 9.65517      10.2463      8.27586      23.4483      24.2365      19.9015      13.5961      9.26108</t>
  </si>
  <si>
    <t xml:space="preserve"> 1.6008      2.6909      1.5764      4.8105      2.8656      1.6603     0.84752      1.5135</t>
  </si>
  <si>
    <t>m2c125r4</t>
  </si>
  <si>
    <t>m2c125r6</t>
    <phoneticPr fontId="1" type="noConversion"/>
  </si>
  <si>
    <t>m2c125r7</t>
    <phoneticPr fontId="1" type="noConversion"/>
  </si>
  <si>
    <t xml:space="preserve"> 0.35531      0.3556     0.35553     0.35348     0.34455     0.31912     0.26783     0.19585     0.12984     0.11118     0.17549     0.33099     0.54874     0.77245      0.9383           1     0.94061     0.78041     0.56323     0.34223     0.16169    0.047261           0   0.0043002    0.037318    0.079681     0.11968     0.15436     0.18407     0.20934     0.22994     0.24537     0.25592     0.26283     0.27004     0.28027     0.29511     0.31451     0.33702     0.36058</t>
  </si>
  <si>
    <t xml:space="preserve"> 30.7389      27.1921      26.9951      21.8719      17.3399      19.7044      23.4483      28.3744</t>
  </si>
  <si>
    <t xml:space="preserve"> 2.2767      1.6068       1.695      1.5071      1.0143      1.4277      1.7458     0.57448</t>
  </si>
  <si>
    <t>[-6 1 51 74]</t>
    <phoneticPr fontId="1" type="noConversion"/>
  </si>
  <si>
    <t>m2c126r1</t>
  </si>
  <si>
    <t xml:space="preserve"> 27.7833      25.4187      29.9507      22.6601      21.6749      24.0394      27.1921      29.9507</t>
  </si>
  <si>
    <t xml:space="preserve"> 1.5702     0.84752      1.8326      1.2846      3.0367      2.8825      4.3013      2.4846</t>
  </si>
  <si>
    <t>tuning in 3D</t>
    <phoneticPr fontId="1" type="noConversion"/>
  </si>
  <si>
    <t xml:space="preserve"> 0.32748      0.3271      0.3266     0.32435     0.31497     0.28783     0.23383     0.15765    0.086786    0.064841     0.13037     0.29299       0.523     0.75999     0.93574           1     0.93715     0.77038     0.54949     0.33087     0.15831    0.051288   0.0051847           0    0.012455    0.025982    0.035181    0.043279    0.056387    0.078865     0.11062      0.1481     0.18639     0.22163      0.2526     0.28025     0.30661     0.33307     0.35943     0.38481</t>
  </si>
  <si>
    <t>m2c126r3</t>
  </si>
  <si>
    <t xml:space="preserve"> 0.33185     0.33177     0.33123     0.32859     0.31829     0.28959     0.23411     0.15777    0.089046    0.071001     0.14004     0.30395     0.53224     0.76545     0.93748           1     0.93825     0.77496     0.55805     0.34199     0.16932    0.059899   0.0096831           0   0.0087832    0.020089     0.02837    0.036278    0.049596    0.072643     0.10553     0.14489     0.18541     0.22324     0.25676     0.28659     0.31429     0.34151     0.36853     0.39432</t>
  </si>
  <si>
    <t>m2c126r6</t>
  </si>
  <si>
    <t xml:space="preserve"> 0.3927     0.39289     0.39251     0.39029      0.3828     0.36366     0.32485     0.26655     0.20525      0.1756      0.2157     0.34438     0.54438     0.76411     0.93487           1     0.93573     0.76038     0.52358     0.28728     0.10745    0.012098           0    0.050289     0.13358     0.22308     0.30024     0.35485     0.38153     0.37984     0.35446     0.31427     0.27159     0.23911     0.22672     0.23912     0.27463     0.32601     0.38212     0.43325</t>
  </si>
  <si>
    <t xml:space="preserve"> 21.4778      22.4631      23.4483       17.931       17.734      17.3399      19.7044      20.0985</t>
  </si>
  <si>
    <t xml:space="preserve"> 2.3604      3.2288       1.539      1.4413      2.6619      1.6068      1.9949      1.8059</t>
  </si>
  <si>
    <t>m2c127r1</t>
  </si>
  <si>
    <t>m2c127r2</t>
  </si>
  <si>
    <t xml:space="preserve"> 0.3983     0.39932     0.39978     0.39711     0.38847     0.36759     0.32787     0.27056     0.21295     0.18842     0.23233     0.36148     0.55754     0.77139     0.93704           1     0.93718     0.76639     0.53397     0.30022     0.11835    0.017586           0    0.047725     0.13398     0.23162     0.31916      0.3823     0.41215     0.40639     0.37079     0.31717     0.26148     0.21946     0.20358     0.21826     0.25989     0.31907     0.38274     0.43976</t>
  </si>
  <si>
    <t xml:space="preserve"> 68.7685        88.67      96.3547      83.7438      67.1921      73.3005      74.0887      73.3005</t>
  </si>
  <si>
    <t xml:space="preserve"> 6.19725       5.5149      4.83328      15.1513      3.62886      8.30747      5.31168      9.10642</t>
  </si>
  <si>
    <t>m2c127r3</t>
  </si>
  <si>
    <t>m2c127r4</t>
  </si>
  <si>
    <t xml:space="preserve"> 42.7586      43.9409      46.6995      36.0591       31.133      24.4335      29.9507       35.665</t>
  </si>
  <si>
    <t xml:space="preserve"> 3.5202      6.5426        4.23      9.5656      3.7213      2.8836      6.7615      1.9868</t>
  </si>
  <si>
    <t xml:space="preserve"> 20.4926       22.266      20.8867      29.5567      28.9655      22.6601      17.1429       22.266</t>
  </si>
  <si>
    <t xml:space="preserve"> 5.1609      1.4141      1.8537     0.98522      1.9852      2.7866      4.4346       1.307</t>
  </si>
  <si>
    <t>m2c128r1</t>
  </si>
  <si>
    <t xml:space="preserve"> 0.34284     0.34319     0.34307     0.34039      0.3291     0.29937     0.24359     0.16882     0.10331    0.088955     0.16038     0.32357     0.54769     0.77432      0.9401           1      0.9417     0.78738     0.58135     0.37287     0.20037    0.083039    0.020528           0   0.0048697    0.021673    0.043141    0.067041    0.093314     0.12183     0.15133     0.18013     0.20648     0.23009     0.25222     0.27447     0.29811     0.32354     0.35013     0.37666</t>
  </si>
  <si>
    <t xml:space="preserve"> 0.3101     0.31349     0.31731     0.31922     0.31375      0.2914     0.24426     0.17696      0.1147    0.098302     0.16377     0.32105     0.54229     0.76991     0.93794           1     0.94235     0.79021     0.58886      0.3879     0.22262     0.10815    0.041695    0.010248           0   0.0013011    0.010634     0.02771    0.052461    0.082862     0.11603     0.14857     0.17824     0.20479     0.22963     0.25482     0.28176     0.31052     0.34009     0.36889</t>
  </si>
  <si>
    <t xml:space="preserve"> 15.1724      19.5074      19.1133      23.8424      16.7488      21.0837      15.9606      18.7192</t>
  </si>
  <si>
    <t xml:space="preserve"> 4.5747      2.4807      0.8004      1.8273      2.3315      2.1268      3.1681     0.98522</t>
  </si>
  <si>
    <t xml:space="preserve"> 45.1232      48.4729      49.4581      47.0936      43.1527      44.1379      44.7291      48.0788</t>
  </si>
  <si>
    <t xml:space="preserve"> 4.8004      3.7568      3.3757      4.3327      3.1681      2.3604      1.7234      3.1373</t>
  </si>
  <si>
    <t>m2c129r1</t>
  </si>
  <si>
    <t>m2c129r2</t>
  </si>
  <si>
    <t xml:space="preserve"> 12.2167      14.3842      17.1429      22.4631      14.7783      13.0049      12.2167      16.7488</t>
  </si>
  <si>
    <t xml:space="preserve"> 5.1909      4.9712      5.6304      8.5061      4.4499      4.4324      1.9104      5.2412</t>
  </si>
  <si>
    <t>m2c129r3</t>
  </si>
  <si>
    <t>1DAT</t>
    <phoneticPr fontId="1" type="noConversion"/>
  </si>
  <si>
    <t xml:space="preserve"> 14.5813      11.2315      10.2463      14.5813      12.6108      11.0345      10.8374      7.29064</t>
  </si>
  <si>
    <t xml:space="preserve"> 3.4749      2.3231      2.7797      3.8335      2.5387      2.8109      2.3727      2.5805</t>
  </si>
  <si>
    <t>m2c129r4</t>
  </si>
  <si>
    <t>m2c129r5</t>
  </si>
  <si>
    <t>m2c129r7</t>
  </si>
  <si>
    <t>m2c129r8</t>
  </si>
  <si>
    <t xml:space="preserve"> 13.399      15.5665      17.3399      13.7931      15.9606      15.7635      19.9015      11.8227</t>
  </si>
  <si>
    <t xml:space="preserve"> 3.6413      4.4214      2.1039       3.593      3.7047      5.7363      6.7356      1.5886</t>
  </si>
  <si>
    <t>[-20, -19, 21, 21]</t>
  </si>
  <si>
    <t xml:space="preserve"> 20.6897      30.1478      27.1921      26.9951      23.2512       26.798      18.5222      30.7389</t>
  </si>
  <si>
    <t xml:space="preserve"> 3.4693       5.087       5.639      1.7789      3.3642      3.1373      2.1898      4.4651</t>
  </si>
  <si>
    <t>m2c133r1</t>
  </si>
  <si>
    <t>m2c133r2</t>
  </si>
  <si>
    <t xml:space="preserve"> 22.069      50.0821       22.266      20.8867       22.069      23.4483      27.9146      21.6749</t>
  </si>
  <si>
    <t xml:space="preserve"> 3.53309      22.5793      2.46502      7.97604       3.1864      3.51657      6.33409      3.28243</t>
  </si>
  <si>
    <t>m2c133r4</t>
  </si>
  <si>
    <t xml:space="preserve"> 0.34419     0.34311     0.34197     0.34035     0.33563     0.32046      0.2854     0.22713      0.1596     0.11762     0.14438     0.26827     0.47924     0.72487     0.92247           1     0.92599     0.72573     0.46582     0.22692    0.064583           0    0.013659    0.066387     0.11834     0.14809     0.15356     0.14889     0.14992     0.16751     0.20128      0.2439     0.28477     0.31683     0.33815     0.35194     0.36331     0.37625     0.39194     0.40922</t>
  </si>
  <si>
    <t>[-10, 17, 47, 42]</t>
  </si>
  <si>
    <t xml:space="preserve"> 39.803      40.5911      69.3596      57.1429      49.6552      48.0788      48.0788      38.2266</t>
  </si>
  <si>
    <t xml:space="preserve"> 2.38497        4.265      16.2116      5.10987      2.08066      4.48682       4.2536       1.6893</t>
  </si>
  <si>
    <t>m2c133r5</t>
  </si>
  <si>
    <t>m2c133r7</t>
  </si>
  <si>
    <t>m2c134r1</t>
  </si>
  <si>
    <t>CP</t>
    <phoneticPr fontId="1" type="noConversion"/>
  </si>
  <si>
    <t>m2c134r2</t>
  </si>
  <si>
    <t xml:space="preserve"> 0.32649     0.32662     0.32614     0.32342     0.31363     0.28905     0.24244     0.17656     0.11237    0.087978     0.14182     0.29056     0.51227      0.7509     0.93245           1     0.93284     0.75592     0.52383     0.30091     0.13112    0.034095           0   0.0038643    0.019427    0.030696    0.034856    0.038533    0.051047    0.077319     0.11675     0.16307     0.20932     0.24992     0.28391     0.31224     0.33822      0.3639     0.38996     0.41518</t>
  </si>
  <si>
    <t xml:space="preserve"> 0.33434     0.33428     0.33413     0.33405     0.33393     0.33383     0.33369     0.33297      0.3292     0.31694      0.2882     0.23727     0.17016     0.11016    0.094467     0.15742     0.31094     0.53065     0.76155     0.93547           1     0.93649     0.76778     0.54446     0.32505     0.15327    0.048775   0.0048064           0    0.010278    0.020255    0.025517    0.031212    0.044719    0.070966     0.10932     0.15504     0.20132     0.24333     0.27909     0.30969     0.33747     0.36461      0.3918     0.41806     0.44181     0.46151     0.47642     0.48686     0.49381     0.49814     0.50048     0.50094     0.49933     0.49529     0.48882     0.48017     0.46975     0.45806     0.44559</t>
  </si>
  <si>
    <t>CP = 1!!</t>
    <phoneticPr fontId="1" type="noConversion"/>
  </si>
  <si>
    <t>MU</t>
    <phoneticPr fontId="1" type="noConversion"/>
  </si>
  <si>
    <t>m2c135r1</t>
  </si>
  <si>
    <t>[19,  4, 23, 44]</t>
  </si>
  <si>
    <t xml:space="preserve"> 30.4433      39.2118      43.5468      61.1823      52.8079      43.9409      39.9015      36.1576</t>
  </si>
  <si>
    <t xml:space="preserve"> 3.3052      5.1922      5.0168      4.5159       6.047      4.9983      3.5072       2.656</t>
  </si>
  <si>
    <t>m2c135r2</t>
  </si>
  <si>
    <t xml:space="preserve"> 54.1872      44.8276      90.6404      90.4433      83.4483      64.8276      72.2167      65.5172</t>
  </si>
  <si>
    <t xml:space="preserve"> 6.6514      7.0163      8.5777      7.9632      8.1271      8.1915        8.29      6.5882</t>
  </si>
  <si>
    <t xml:space="preserve"> 55.99343      51.39573      120.0328      119.5402      76.25616      61.47783      64.20361      58.62069</t>
  </si>
  <si>
    <t xml:space="preserve"> 16.125      7.35383       9.8814      10.0576      6.64276      9.20326      11.3721      8.81539</t>
  </si>
  <si>
    <t>m2c135r3</t>
  </si>
  <si>
    <t>m2c135r4</t>
  </si>
  <si>
    <t>m2c135r5</t>
  </si>
  <si>
    <t>m2c135r6</t>
  </si>
  <si>
    <t>??</t>
    <phoneticPr fontId="1" type="noConversion"/>
  </si>
  <si>
    <t xml:space="preserve"> 53.5961      51.6256      54.7783      52.6108      52.8079      63.4483      57.1429      57.3399</t>
  </si>
  <si>
    <t xml:space="preserve"> 2.7089      3.0621       2.465      5.3019      3.6011      7.1766      1.9949      5.6373</t>
  </si>
  <si>
    <t>m2c136r2</t>
  </si>
  <si>
    <t>m2c136r3</t>
  </si>
  <si>
    <t xml:space="preserve"> 52.8736      46.9622      38.2266      35.1396      34.7455      32.7094      38.9491       51.954</t>
  </si>
  <si>
    <t xml:space="preserve"> 3.0627      2.6061       4.362      2.9316      2.2249      1.6852       2.985      3.0396</t>
  </si>
  <si>
    <t>m2c136r5</t>
  </si>
  <si>
    <t>[-10 1 64 79]</t>
    <phoneticPr fontId="1" type="noConversion"/>
  </si>
  <si>
    <t xml:space="preserve"> 102.3645      95.76355      90.93596      84.13793      65.47246      68.27586      80.59113      79.70443</t>
  </si>
  <si>
    <t xml:space="preserve"> 4.7601      4.5501      8.1496       3.628      6.1926      5.4679      7.2381      4.8321</t>
  </si>
  <si>
    <t>m2c136r6</t>
  </si>
  <si>
    <t xml:space="preserve"> 8.66995      23.0542      9.26108       7.0936       5.3202      6.89655       7.0936      2.95567</t>
  </si>
  <si>
    <t xml:space="preserve"> 2.0525      3.5331       2.281      1.8006     0.91366      1.1233     0.65352     0.31155</t>
  </si>
  <si>
    <t>[-14 -19 57 44]</t>
    <phoneticPr fontId="1" type="noConversion"/>
  </si>
  <si>
    <t>m2c136r8</t>
  </si>
  <si>
    <t>m2c136r7</t>
  </si>
  <si>
    <t>VIP_fiber</t>
    <phoneticPr fontId="1" type="noConversion"/>
  </si>
  <si>
    <t>m2c138r3</t>
  </si>
  <si>
    <t xml:space="preserve"> 0.70185     0.70063     0.69865      0.7004     0.70778     0.73075     0.78228     0.86497     0.95377           1     0.95397     0.79526     0.55028     0.28372    0.077983           0    0.074028     0.26299     0.49915     0.71269      0.8599     0.92984     0.94045     0.92443     0.91279     0.92097     0.94308     0.96363     0.97067     0.96119     0.93512     0.89826     0.86055     0.83051     0.80815     0.78865     0.76735     0.74382     0.71954     0.69413</t>
  </si>
  <si>
    <t>[-9 -21 32 37]</t>
    <phoneticPr fontId="1" type="noConversion"/>
  </si>
  <si>
    <t xml:space="preserve"> 11.8227      13.5961      10.6404      10.8374      31.6913      45.5172      37.4384      33.4975      28.7685      33.4975      26.2069      28.7685      23.9737      10.2463        11.33      9.45813</t>
  </si>
  <si>
    <t xml:space="preserve"> 1.0333      1.1405      2.4012      1.2846      2.7504      4.3439      1.4942      1.7347      1.4072      2.2682      1.9852      1.6008      2.7539      1.5135      2.4885      1.5764</t>
  </si>
  <si>
    <t>m2c138r2</t>
  </si>
  <si>
    <t xml:space="preserve"> 0.70076      0.6994     0.69763     0.69988     0.70779     0.73105     0.78331     0.86697     0.95533           1     0.95248     0.79325     0.54862     0.28256    0.077588           0    0.073911     0.26136     0.49503     0.70682     0.85431     0.92463     0.93613     0.92167     0.91211     0.92153     0.94396     0.96464       0.972     0.96328     0.93714     0.89987      0.8618     0.83239      0.8096     0.78951     0.76817     0.74532     0.72095     0.69511</t>
  </si>
  <si>
    <t>good neurometric</t>
    <phoneticPr fontId="1" type="noConversion"/>
  </si>
  <si>
    <t xml:space="preserve"> 0.70135     0.70064     0.69902      0.7011     0.70838     0.73069     0.78187      0.8646     0.95373           1     0.95432     0.79605     0.55068      0.2831    0.077363           0    0.075397     0.26594     0.50332     0.71776     0.86577     0.93517     0.94456     0.92783     0.91635     0.92406     0.94536     0.96617     0.97326      0.9634     0.93656     0.89935     0.86107     0.83112     0.80818     0.78811      0.7671     0.74426     0.71982     0.69407</t>
  </si>
  <si>
    <t>m2c138r4</t>
  </si>
  <si>
    <t>m2c138r5</t>
  </si>
  <si>
    <t>m2c138r6</t>
  </si>
  <si>
    <t>m2c137r1</t>
  </si>
  <si>
    <t>Training</t>
    <phoneticPr fontId="1" type="noConversion"/>
  </si>
  <si>
    <t>good psyhometric</t>
    <phoneticPr fontId="1" type="noConversion"/>
  </si>
  <si>
    <t>m2c139r1</t>
  </si>
  <si>
    <t>m2c140r1</t>
  </si>
  <si>
    <t>[-12 2 40 75]</t>
    <phoneticPr fontId="1" type="noConversion"/>
  </si>
  <si>
    <t xml:space="preserve"> 13.4236      6.75581      10.9782      25.0528      18.4377      13.9338      7.31879      3.94089</t>
  </si>
  <si>
    <t xml:space="preserve"> 5.0744       2.218      4.4552      5.4468      3.7652       1.685     0.88271     0.97512</t>
  </si>
  <si>
    <t>[-18 0 34 57]</t>
    <phoneticPr fontId="1" type="noConversion"/>
  </si>
  <si>
    <t>MST</t>
    <phoneticPr fontId="1" type="noConversion"/>
  </si>
  <si>
    <t>m2c142r2</t>
    <phoneticPr fontId="1" type="noConversion"/>
  </si>
  <si>
    <t>MU</t>
    <phoneticPr fontId="1" type="noConversion"/>
  </si>
  <si>
    <t>rep</t>
    <phoneticPr fontId="1" type="noConversion"/>
  </si>
  <si>
    <t>Path</t>
  </si>
  <si>
    <t>MU</t>
    <phoneticPr fontId="1" type="noConversion"/>
  </si>
  <si>
    <t>Tuning OK? (1 OK; 0 Bad; -1 No tested)</t>
    <phoneticPr fontId="1" type="noConversion"/>
  </si>
  <si>
    <t>Electrode failure (0: ok; 1: noises; 2: eroded)</t>
    <phoneticPr fontId="1" type="noConversion"/>
  </si>
  <si>
    <t>nan</t>
  </si>
  <si>
    <t>nan</t>
    <phoneticPr fontId="1" type="noConversion"/>
  </si>
  <si>
    <t>Tuning in 3D</t>
    <phoneticPr fontId="1" type="noConversion"/>
  </si>
  <si>
    <t>m2c106r2</t>
  </si>
  <si>
    <t>DD</t>
    <phoneticPr fontId="1" type="noConversion"/>
  </si>
  <si>
    <t>GridLoc</t>
    <phoneticPr fontId="1" type="noConversion"/>
  </si>
  <si>
    <t>Hemisphere</t>
    <phoneticPr fontId="1" type="noConversion"/>
  </si>
  <si>
    <t>Xloc</t>
    <phoneticPr fontId="1" type="noConversion"/>
  </si>
  <si>
    <t>Yloc</t>
    <phoneticPr fontId="1" type="noConversion"/>
  </si>
  <si>
    <t>Offset</t>
    <phoneticPr fontId="1" type="noConversion"/>
  </si>
  <si>
    <t>guidetube</t>
    <phoneticPr fontId="1" type="noConversion"/>
  </si>
  <si>
    <t>offset</t>
    <phoneticPr fontId="1" type="noConversion"/>
  </si>
  <si>
    <t>SU2</t>
    <phoneticPr fontId="1" type="noConversion"/>
  </si>
  <si>
    <t xml:space="preserve"> 28.5714       30.936       33.399      36.2562      25.9113      19.5074      16.0591      16.9458      16.4532      16.3547      17.1429      15.9606       22.069      27.4877      28.9655      27.0936</t>
  </si>
  <si>
    <t xml:space="preserve"> 2.2658      1.7328      2.8684      1.7916      2.3224      1.4891       1.805      1.7673      1.6877      1.8059      1.9987      1.6797      2.2904      2.2584      2.1495      1.6105</t>
  </si>
  <si>
    <t>CZX+. MU failure!</t>
    <phoneticPr fontId="1" type="noConversion"/>
  </si>
  <si>
    <t>Tuning in 3D, MU failure!!</t>
    <phoneticPr fontId="1" type="noConversion"/>
  </si>
  <si>
    <t>SU1</t>
    <phoneticPr fontId="1" type="noConversion"/>
  </si>
  <si>
    <t xml:space="preserve"> 159.0148      156.2562      193.1034      144.4335      143.0542      141.4778       155.665      150.1478</t>
  </si>
  <si>
    <t xml:space="preserve"> 5.2467      1.4811      5.4589       2.385      3.9458      3.5605      4.7044      3.3929</t>
  </si>
  <si>
    <t>edit HeadingDis_cum_HH</t>
    <phoneticPr fontId="1" type="noConversion"/>
  </si>
  <si>
    <t>edit Heading_CP_Distrib_HH</t>
    <phoneticPr fontId="1" type="noConversion"/>
  </si>
  <si>
    <t>edit HeadingDis_cum_shiftwindow_HH</t>
    <phoneticPr fontId="1" type="noConversion"/>
  </si>
  <si>
    <t>edit Azimuth_PSTH_HH</t>
    <phoneticPr fontId="1" type="noConversion"/>
  </si>
  <si>
    <t>edit DirectionTuningPlot_1D_pairwiseunits_HH</t>
    <phoneticPr fontId="1" type="noConversion"/>
  </si>
  <si>
    <t>edit DirectionTuningPlot_3D_HH</t>
    <phoneticPr fontId="1" type="noConversion"/>
  </si>
  <si>
    <t>edit DirectionTuningPlot_3D_pairwiseunits_HH</t>
    <phoneticPr fontId="1" type="noConversion"/>
  </si>
  <si>
    <t>edit Delayed_Saccade_Analysis_HH</t>
    <phoneticPr fontId="1" type="noConversion"/>
  </si>
  <si>
    <t>edit Memory_Saccade_Analysis_HH</t>
    <phoneticPr fontId="1" type="noConversion"/>
  </si>
  <si>
    <t>edit HeadingDis_cum_PSTH_HH</t>
    <phoneticPr fontId="1" type="noConversion"/>
  </si>
  <si>
    <t>Raw</t>
    <phoneticPr fontId="1" type="noConversion"/>
  </si>
  <si>
    <t>'Plot Tuning Azimuth_HH'</t>
  </si>
  <si>
    <t>edit readXLS</t>
    <phoneticPr fontId="1" type="noConversion"/>
  </si>
  <si>
    <t>'Plot Tuning Surface_HH'</t>
  </si>
  <si>
    <t>'Plot Tuning Azimuth PSTH_HH'</t>
  </si>
  <si>
    <t>'DirectionTuningPlot_1D_pairwiseunits_HH'</t>
  </si>
  <si>
    <t>edit TEMPO_GUI</t>
    <phoneticPr fontId="1" type="noConversion"/>
  </si>
  <si>
    <t>edit TEMPO_GUI_Switchyard</t>
    <phoneticPr fontId="1" type="noConversion"/>
  </si>
  <si>
    <t>edit Analysis_Switchyard</t>
    <phoneticPr fontId="1" type="noConversion"/>
  </si>
  <si>
    <t>edit Heading_microstim_HH</t>
    <phoneticPr fontId="1" type="noConversion"/>
  </si>
  <si>
    <t>'Plot CP_HH'</t>
  </si>
  <si>
    <t>edit HeadingDis_cum_pairwiseunits_HH</t>
    <phoneticPr fontId="1" type="noConversion"/>
  </si>
  <si>
    <t>'Plot CP Distribution_HH'</t>
  </si>
  <si>
    <t>'Plot Psychometric_HH'</t>
  </si>
  <si>
    <t>'HeadingDis_cum_pairwiseunits_HH'</t>
  </si>
  <si>
    <t>edit DirectionTuningPlot_1D_HH</t>
    <phoneticPr fontId="1" type="noConversion"/>
  </si>
  <si>
    <t>'Delayed Saccade Analysis_HH'</t>
  </si>
  <si>
    <t>Plot CP_shiftwindow_HH'</t>
    <phoneticPr fontId="1" type="noConversion"/>
  </si>
  <si>
    <t>m2c20r2_5</t>
  </si>
  <si>
    <t>NaN</t>
  </si>
  <si>
    <t xml:space="preserve"> 3.22581      4.30108      4.97312      4.97312      6.45161      5.37634      5.51075      5.51075      4.83871      4.97312      5.64516      5.24194      5.77957      6.58602      6.98925       7.7957      7.66129      7.93011      6.85484      6.98925      8.33333      7.25806      8.06452       7.7957      7.52688      8.87097      9.94624      12.6344      14.1129      13.5753      12.2312      10.0806      8.73656      8.46774      8.06452      8.06452      8.87097      9.54301      10.8871      13.3065      12.2312         12.5      12.9032      12.9032      14.5161      15.0538      13.9785      13.5753      13.0376       13.172      12.7688      12.7688      13.7097      13.0376      12.7688      12.3656      10.2151      10.8871      10.3495      8.33333       9.4086      8.06452      9.13978      10.4839      9.94624      9.54301      8.87097      8.19892      6.45161      7.93011      7.66129      8.19892      9.13978      9.00538      9.27419      9.27419      9.81183      10.8871         12.5      11.6935      12.3656      13.5753      12.3656      12.9032      12.2312      9.27419      7.12366      5.64516      3.76344      4.30108      4.56989      3.76344      4.16667       6.3172      8.33333      11.5591      13.5753      12.9032      10.6183      7.39247      4.43548      2.55376      1.74731      2.28495      3.22581      2.82258      5.10753      5.10753      5.24194      5.77957      4.03226      3.89785</t>
  </si>
  <si>
    <t xml:space="preserve"> 3.47222      4.16667      4.34028      5.90278      6.59722      6.59722      7.29167      6.07639      5.55556      4.34028      3.81944      3.47222      3.81944      4.86111      5.72917      5.72917      6.07639      6.07639      5.38194      6.59722      6.59722      7.98611        9.375      8.15972      7.63889      6.42361      6.77083      8.68056      10.9375      13.5417      13.0208      13.1944      11.4583        9.375      9.02778      9.54861      8.85417      10.9375         12.5      12.6736      13.3681         12.5      11.2847      11.6319      11.4583      11.2847      11.4583      10.4167      11.2847      10.9375         12.5      11.9792      12.8472      13.3681      11.9792      12.8472      10.9375      10.5903      10.2431      8.68056      8.50694      8.33333      8.68056      8.85417      8.68056       7.8125      6.77083         6.25      7.46528       7.8125      8.50694      8.85417      8.15972      7.46528      7.98611      7.29167      8.15972      8.50694      8.50694      8.85417      7.46528       7.8125      7.46528      7.63889      7.46528      6.94444      5.20833      4.16667      3.64583      2.43056      2.25694       1.5625       1.5625      3.81944      6.94444      9.89583      13.7153      14.9306      13.7153      13.7153      10.0694      8.15972      6.77083      6.07639      7.98611      7.46528      8.68056      7.29167      5.55556      5.20833      3.47222      4.16667</t>
  </si>
  <si>
    <t>Memory Saccade Analysis_HH'</t>
    <phoneticPr fontId="1" type="noConversion"/>
  </si>
  <si>
    <t>Plot Microstim_HH'</t>
    <phoneticPr fontId="1" type="noConversion"/>
  </si>
  <si>
    <t>Plot HeadingDiscimination_PSTH_HH'</t>
    <phoneticPr fontId="1" type="noConversion"/>
  </si>
  <si>
    <t>m5c30r2_5</t>
  </si>
  <si>
    <t xml:space="preserve"> -1760 -1740 -1720 -1700 -1680 -1660 -1640 -1620 -1600 -1580 -1560 -1540 -1520 -1500 -1480 -1460 -1440 -1420 -1400 -1380 -1360 -1340 -1320 -1300 -1280 -1260 -1240 -1220 -1200 -1180 -1160 -1140 -1120 -1100 -1080 -1060 -1040 -1020 -1000  -980  -960  -940  -920  -900  -880  -860  -840  -820  -800  -780  -760  -740  -720  -700  -680  -660  -640  -620  -600  -580  -560  -540  -520  -500  -480  -460  -440  -420  -400  -380  -360  -340  -320  -300  -280  -260  -240  -220  -200  -180  -160  -140  -120  -100   -80   -60   -40   -20     0    20    40    60    80   100   120   140   160   180   200   220   240   260   280   300   320   340   360   380   400   420   440   460</t>
  </si>
  <si>
    <t>21.61458      20.22569      20.05208      21.09375      21.52778      22.91667      22.48264      22.22222      22.74306      21.44097       20.3125      19.61806      19.09722      17.70833         18.75      18.92361      17.27431      17.79514      17.88194      18.22917      18.05556      18.66319      18.14236      18.14236      18.05556      17.36111      17.96875      17.27431      17.62153      17.44792      17.01389      17.96875      18.66319      18.31597      17.96875      16.66667      17.01389      18.57639      18.83681      18.48958      17.53472      15.97222      16.49306      17.36111      18.57639      18.66319      17.53472      17.70833      17.01389      17.27431      18.40278      17.01389      17.27431      18.83681      19.09722      19.44444      20.92014      20.13889      19.01042      19.44444      19.09722      19.53125       20.3125      19.79167      18.57639      18.66319      18.05556       20.3125      21.18056      22.13542      23.00347      22.82986      23.87153            25      26.64931      28.64583      30.90278      31.85764      34.80903      36.63194      38.45486      41.57986      44.79167      53.64583        65.625      74.56597      87.06597      94.44444      102.5174      107.4653      99.21875      86.11111      66.66667      50.34722      41.57986      36.63194      36.80556      33.76736      29.94792      26.30208      22.30903      20.22569      18.14236      18.40278      18.05556      17.36111      16.92708      16.57986      16.49306      15.19097      15.53819      14.58333</t>
  </si>
  <si>
    <t xml:space="preserve"> 20.3373      20.6349      20.0397      20.5357      20.5357      19.4444      19.8413      18.5516      17.1627      18.1548      18.3532      18.8492      19.4444        18.75      18.6508       18.254        18.75      19.3452      18.5516      18.1548      18.4524      16.9643      18.5516      19.7421      18.8492      18.5516      17.7579      16.7659      17.3611      18.0556      18.5516      18.6508      17.8571      17.7579      17.3611      17.7579      17.9563       18.254      17.5595      16.0714      15.9722      16.4683      16.8651      16.8651      17.0635      15.2778      15.6746      16.1706      16.8651      17.8571      17.2619      16.2698       15.873      16.5675      16.6667      17.2619      17.2619      15.5754      15.5754      15.6746       15.377      15.6746       14.881      14.3849      13.7897      13.8889      14.5833      14.4841      13.5913      13.5913      13.7897      13.2937      15.6746      15.1786      14.9802      17.0635      16.5675      17.7579      18.0556        18.75      19.4444      20.8333      25.1984      30.6548      36.9048      41.2698      48.3135      56.9444      68.3532      87.6984      95.7341      92.2619      77.9762      55.8532      39.7817      27.9762      23.4127      18.9484      16.0714      15.0794      15.1786      14.9802      15.0794      14.1865      12.4008      13.0952         12.5      13.0952      13.2937      12.5992      13.9881      14.5833</t>
  </si>
  <si>
    <t xml:space="preserve"> 18.52837      19.94681      19.14894      19.85816      23.58156      26.95035      34.92908      42.02128      47.51773      52.65957      57.71277      62.05674      67.46454      71.18794      72.87234      71.36525       67.7305      67.10993       64.3617      63.82979      63.12057      60.46099      58.86525      58.51064       57.2695      56.02837      55.67376      54.34397      56.02837      54.78723      55.14184      54.25532      51.32979      50.70922      49.64539      50.35461      51.15248      52.30496      52.92553      53.36879      54.43262      53.63475      53.81206      53.90071      54.96454      56.20567      57.00355      57.18085      56.29433      56.38298      56.47163      57.18085      59.13121       58.9539      58.33333      57.80142      57.89007      59.21986      58.51064      59.75177      60.19504      60.72695      61.61348      63.65248      65.78014      67.02128      67.64184      67.55319      67.19858      68.35106       69.7695      70.47872      71.54255      70.56738      70.47872      73.40426      74.91135      78.01418      80.05319      81.73759       82.2695      83.15603      84.75177      88.56383       92.7305      100.0887      105.9397      107.8901      109.4858       104.078      91.40071      76.50709      56.73759      37.05674      26.24113      18.79433      16.48936       16.0461      15.42553      15.78014      15.78014      15.33688      14.89362      13.91844      12.94326      11.96809      12.05674      12.76596      12.85461      12.58865      12.05674      10.72695</t>
  </si>
  <si>
    <t xml:space="preserve"> 17.9264      17.7326      19.2829      19.8643      22.6744      28.1008      35.1744      43.4109      50.7752      54.5543      59.7868      64.0504      68.5078      72.2868      71.8023      69.6705      66.7636      63.3721      61.6279      58.7209      57.3643      56.7829      56.7829      57.5581      56.7829       54.845      54.9419      54.5543      54.3605      56.3953      53.5853       53.876      53.4884      51.5504      52.8101      52.2287      51.3566      50.3876      51.1628      50.1938      51.7442      53.7791      53.1008      53.4884      51.7442      51.2597      50.5814       50.969      51.0659      49.9031      49.7093      47.6744      48.2558      47.8682      50.1938      49.8062      50.3876      51.1628      50.3876      50.4845      49.9031      50.2907      50.1938      51.0659       50.969       51.938      52.5194       52.907      53.6822      55.3295      54.7481      54.6512      54.5543       53.876      53.7791      55.3295      56.1047      56.4922      58.1395      60.0775      62.3062      62.1124      64.9225      66.4729      69.8643      75.8721      82.1705       89.438      91.9574      95.9302      90.2132      77.1318      61.6279       43.314      30.1357      22.9651      19.4767      15.6977      14.1473      13.1783      14.0504      13.2752      14.0504       14.438      13.8566      13.7597      12.8876      11.0465      9.88372      8.91473      7.46124      8.23643</t>
  </si>
  <si>
    <t xml:space="preserve"> 20.05396      19.15468      19.42446      20.14388      20.68345      22.93165      26.79856       34.6223      41.81655      50.53957      59.98201      64.83813      71.40288      77.06835      76.52878      74.73022      70.32374      65.10791       63.1295      63.03957      62.67986      60.97122      60.97122      59.08273      57.01439      56.56475      55.84532      56.65468      56.02518      55.84532      54.67626      54.58633       55.7554      56.92446       55.7554      56.92446      56.11511       55.1259      55.57554      54.76619      53.86691      54.85612      54.94604      54.13669      56.02518      57.19424      57.01439      58.81295      58.36331       60.2518      61.33094      62.05036      61.51079      62.14029      60.97122      61.33094      62.76978      62.14029      65.28777      67.44604      67.17626      69.51439      67.53597      67.71583      68.07554      68.43525      69.78417      68.97482      69.69424      69.96403      70.32374      70.86331      71.04317      72.30216      73.38129      77.06835       80.1259      81.11511      85.34173      85.34173      87.58993      89.65827      90.10791      93.79496      95.95324      99.19065      107.0144      109.8022      108.8129      106.4748      95.41367      79.31655      61.78058      42.35612      28.41727      21.22302      17.89568      16.90647      15.55755      15.55755      15.46763      14.38849       14.7482      13.03957      12.32014      12.05036      11.24101      10.88129      10.88129      10.79137      10.88129      11.24101</t>
  </si>
  <si>
    <t xml:space="preserve"> 19.1794      20.3244      19.2748      18.7977      19.2748      18.5115      21.2786      26.0496      34.9237      43.0344      54.3893      64.5992      71.1832      75.2863      75.5725      71.2786      66.8893      65.6489      63.4542      64.1221      62.8817      61.8321      59.4466      58.3015      57.9198      56.9656      57.4427      56.1069      55.4389      55.6298      55.2481       53.626       51.813      51.2405      49.6183      52.2901      51.6221      51.0496      52.4809      51.4313      51.5267      50.9542       48.855      47.5191      47.1374      47.5191      48.0916      48.7595      46.8511       47.042      47.5191      47.1374      47.9008       47.042      46.6603      46.4695      47.1374      48.2824      48.5687      49.4275      49.0458      49.7137      50.0954      50.1908      49.8092      48.6641      50.7634      50.8588      52.1947      52.6718      50.1908      50.2863           50      51.6221      55.1527      55.4389      57.8244      58.4924       59.542      60.7824      59.9237      60.7824      61.7366      62.3092       64.313      65.3626      67.9389      72.3282       77.958      85.7824      89.2176      83.3969      70.0382      55.3435      39.5992      30.2481      26.2405      21.8511      19.9427      18.3206      17.9389      17.5573      17.4618      15.9351      14.8855      13.1679      11.1641      10.4962      9.54198       9.6374      9.35115      9.35115</t>
  </si>
  <si>
    <t>m2c72r6_5</t>
  </si>
  <si>
    <t xml:space="preserve"> 7.89063         8.75       9.0625      8.20313      7.89063      8.59375          7.5      7.65625       7.8125          7.5      7.57813      7.10938      6.48438      5.85938      5.39063      4.76563      5.07813      5.54688      5.46875       5.9375      5.78125      5.23438            5      5.15625       4.6875      3.90625      3.67188      2.57813       2.8125      3.28125      3.35938      4.21875      4.92188      5.46875      6.32813      7.34375        8.125      9.84375      11.4063      14.2969      15.3906      19.2969      22.1094       21.875       23.125      21.3281      20.3125      21.7969      22.0313      20.8594      20.0781      19.2969         17.5      18.3594      17.7344      16.0938      17.0313      15.1563      15.1563      15.0781      14.5313      14.7656      15.9375      15.0781      13.8281      15.8594      14.7656      16.9531      17.3438      15.9375      16.7188      15.1563      16.0938      16.0156      15.4688      16.4063       16.875       16.875      15.7813      15.4688      14.4531      15.7813      15.9375      14.6875      13.9844      10.8594      9.76563      8.28125        6.875      6.48438      4.84375      4.53125         6.25        5.625      4.92188      5.85938      8.90625      16.4844      24.7656         32.5      35.1563      33.4375      33.2031      31.0156      27.9688      28.9844      28.5156       28.125      29.4531      27.1094      25.9375      24.8438</t>
  </si>
  <si>
    <t xml:space="preserve"> 7.64706      7.35294      7.64706      8.16176      7.57353          7.5      7.57353      6.91176      7.20588      7.35294      7.13235      6.98529      6.91176      6.61765      6.61765      6.32353      6.02941      5.22059      4.48529      3.97059      4.48529      4.55882      4.33824      4.26471      3.38235      2.94118          2.5      1.98529      1.91176      2.27941      3.08824      4.63235      5.36765      6.02941      6.91176      7.05882      8.16176      9.85294      11.6912      14.1176      16.9853      19.3382      20.3676      20.9559      19.7059      18.9706      17.0588        16.25      16.1029      15.5882      15.8088      15.1471      14.4853      14.5588      14.3382        13.75      13.5294      12.6471      12.7941      12.3529      12.0588      11.8382      10.2941      9.41176      8.16176      6.76471      5.95588      5.80882      5.07353      4.63235      4.19118      3.38235      3.60294      3.67647      3.97059      3.97059      3.60294      3.67647      4.26471      4.70588      4.85294      4.55882      4.48529      4.63235      4.41176      5.07353      4.41176      4.19118      3.67647      2.42647      1.91176      1.10294     0.882353     0.808824     0.514706     0.441176     0.294118     0.294118      1.47059      2.94118      5.07353      7.13235      8.97059      9.55882      9.41176      8.89706         8.75      8.08824      8.23529      7.94118      6.76471      6.61765</t>
  </si>
  <si>
    <t>m2c84r4_5</t>
  </si>
  <si>
    <t xml:space="preserve"> 11</t>
  </si>
  <si>
    <t xml:space="preserve"> 3.57143      2.67857      3.34821      3.34821      4.01786      3.79464        3.125        3.125      2.67857      2.67857      2.23214      2.23214      1.78571      1.78571      2.45536      2.67857      2.45536      2.23214      2.00893       1.5625      2.67857        3.125        3.125      2.67857       1.5625     0.669643     0.223214     0.446429      1.11607       1.5625      2.45536        3.125       4.6875      6.69643      10.4911      16.5179      21.4286      23.8839      22.0982      16.5179      11.3839      7.58929         6.25      4.24107      3.34821      3.34821        3.125      3.57143      3.57143      2.67857      2.45536      2.45536      3.57143      5.80357         6.25      6.91964      8.70536      9.15179      11.6071      13.6161      12.9464      13.8393      14.5089      12.7232      14.5089      16.2946      18.0804      17.6339      16.0714      14.0625      10.9375      10.9375        9.375      7.36607      6.02679      6.02679      7.14286      6.91964      6.47321      6.02679      6.47321      7.14286      8.25893      8.70536       7.8125      5.80357      4.91071      5.13393      4.91071      6.69643      5.35714      5.13393      4.24107      2.00893      1.78571     0.892857     0.669643     0.669643     0.669643            0     0.223214     0.223214     0.223214     0.892857      1.78571      2.23214      2.45536      2.00893      1.33929     0.892857     0.669643     0.446429</t>
  </si>
  <si>
    <t xml:space="preserve"> 1.11607      1.11607     0.892857      1.33929      2.00893      2.67857        3.125      2.67857      2.90179      2.67857      2.23214      2.23214       1.5625      1.11607     0.892857     0.669643      1.33929       1.5625      1.78571      2.00893      1.78571      2.67857      2.45536      2.00893      1.78571     0.446429     0.669643     0.669643     0.446429     0.446429      1.11607      2.67857      5.58036      10.2679      14.2857      17.4107      19.1964      17.6339      15.4018      12.7232      9.15179      6.47321      4.46429      4.46429      3.34821      3.57143      2.90179      2.45536      2.23214      2.90179      3.34821      3.34821       4.6875       4.6875      6.02679      6.91964      7.36607      8.70536      9.82143      10.4911      11.3839      10.4911      10.2679      12.0536      11.6071      12.0536      10.0446      10.2679      10.2679      9.15179      8.92857      6.02679      4.01786      2.90179      2.23214      2.23214      1.78571      1.11607      2.00893       1.5625      2.00893      2.67857       1.5625      1.78571      1.33929      1.11607      1.11607     0.892857     0.892857      2.23214        3.125      3.57143      3.57143      3.79464       4.6875      6.02679      7.58929      6.69643      6.02679      4.24107      5.58036      6.47321      6.47321      8.70536      6.69643      5.58036      4.91071      2.90179        3.125        3.125        3.125      3.79464</t>
  </si>
  <si>
    <t>m2c94r4_5</t>
  </si>
  <si>
    <t xml:space="preserve"> 30</t>
  </si>
  <si>
    <t xml:space="preserve"> 5.83333      5.75758      5.75758      5.45455      5.37879      5.30303      5.07576      4.69697      4.39394      5.15152      5.30303      5.98485      7.04545      6.66667      6.89394      8.18182      8.93939      9.69697      10.7576      9.69697      9.09091      9.16667      8.48485      7.80303      6.66667      5.45455            5      5.60606      5.22727      5.60606      5.45455      4.54545      5.68182      6.13636      7.87879      9.92424      10.4545       12.803      15.0758         17.5      17.6515      16.5909      15.4545      13.2576      13.1818      13.4848      12.9545      16.1364      17.6515       17.803      17.7273      16.7424      16.8182         17.5         17.5      18.4848      21.0606      23.1061      26.0606         27.5      27.8788      28.1818      28.5606      27.4242      24.4697      22.4242      18.0303      15.5303      13.4091      11.6667      10.3788      10.6818      9.77273      9.31818      8.71212      7.34848      6.43939      5.98485      5.22727      5.22727      5.83333      5.22727      5.15152      4.62121       3.0303      2.57576      2.65152          2.5      2.95455      13.4848      15.9848      15.6818      15.1515            5      1.06061     0.909091     0.909091      1.21212      1.36364      2.42424      2.80303      3.18182      4.09091      4.16667      3.71212      3.56061          2.5      1.74242      1.66667      1.74242      2.27273      2.80303</t>
  </si>
  <si>
    <t xml:space="preserve"> 5.90909      6.13636      5.90909      6.13636      6.28788      5.98485      6.28788      7.12121      7.19697       6.9697      7.72727      7.12121      7.72727      8.10606      8.93939      8.78788      8.25758      9.69697       9.4697      11.0606      12.0455      12.2727       12.197      10.0758      8.63636      6.43939      4.77273      5.37879       5.5303      5.83333      6.28788      5.30303      4.92424      5.98485      7.27273      9.54545      11.0606      12.5758         12.5      12.2727         12.5      11.5152      12.2727      12.0455      11.3636      12.7273      12.9545      13.9394           15      14.0152      14.1667      14.2424      14.8485      16.0606      15.7576      16.5909      16.1364      15.3788      15.0758      13.1818      14.0152      13.7121      13.7121      13.7121      12.4242       12.197      10.6061      9.39394      8.78788      7.27273      6.43939      5.90909      5.37879            5      5.83333       5.5303      4.69697      4.54545      4.09091      4.01515            5      4.77273      5.07576      4.62121      3.71212      3.71212      3.25758      2.95455      3.25758      2.34848      1.36364      2.04545          2.5      3.48485      3.86364      3.93939      3.33333      2.19697      2.12121      2.12121      3.33333      5.22727      6.51515      6.36364      5.90909      4.54545      3.63636      2.95455      2.34848      2.65152      3.63636      4.24242</t>
  </si>
  <si>
    <t>m2c99r4_5</t>
  </si>
  <si>
    <t xml:space="preserve"> 10.6908      11.1842      10.5263      10.8553      11.3487      11.1842      12.3355      12.8289      12.8289      12.0066      10.3618      9.53947      9.53947      10.3618      10.5263      12.1711      12.6645      13.1579      12.8289      12.3355      12.3355      12.6645      13.9803      13.9803      13.8158      12.1711      12.6645      13.4868      14.4737       15.625      15.4605      14.4737      16.6118      18.4211      20.0658      21.5461      18.9145      15.7895      13.6513      11.8421      11.5132      12.8289      13.4868      15.1316      15.7895       15.625      14.9671      13.8158      12.1711      11.1842      10.3618      8.38816      8.88158      8.22368      8.71711      10.5263      11.8421      12.6645      12.9934      12.6645      12.0066      12.6645      13.1579      15.2961      17.7632      18.5855      21.3816      20.8882      21.2171      22.0395      21.7105      22.2039      21.2171      22.0395      21.5461      20.8882      22.6974      21.7105      21.5461      22.8618       21.875      21.3816       21.875      20.0658        18.75      17.1053      14.8026      13.6513      12.8289      13.1579      18.5855      19.2434      18.0921      17.4342      16.2829      17.4342      23.6842      28.9474      33.2237      34.7039      34.5395      33.5526      30.2632      29.1118      26.3158      23.1908      23.6842      24.5066      26.4803      26.9737      25.4934      20.5592</t>
  </si>
  <si>
    <t xml:space="preserve"> 11.8056      10.9375      10.7639      11.1111      10.7639      12.1528      13.1944      13.1944      13.4549      13.3681      13.3681       12.934      12.4132         12.5       12.934      12.5868      13.0208      12.3264      10.9375      11.1111      11.3715      11.4583      11.2847      11.6319      10.8507      10.9375      11.3715      12.5868      13.9757       15.191      16.1458      16.7535      17.1875      18.8368      19.6181      19.2708      18.1424      16.5799      14.2361      13.1944       12.934      12.5868      13.3681      13.1944      13.1944       12.934      12.6736      12.4132      11.7188      10.6771      10.4167      10.0694      10.2431      10.7639      11.7188      12.2396       12.066      12.2396      12.1528      11.6319      11.7188      13.2813      13.3681      14.4097      15.1042       15.191      15.5382      16.6667      17.8819      17.7083      18.4028      18.4028      19.0104      20.7465      20.1389      20.3993      20.7465      19.9653      20.1389      20.3993      18.6632      17.1007       16.059      14.2361      12.1528      11.2847        9.375      8.33333      7.63889      7.63889      6.85764      6.42361      6.68403      6.85764         12.5      17.9688      26.0417      33.4201       34.375      34.2882      29.8611           25      23.2639      22.6563      21.7882      23.6979      23.5243      23.4375      24.3056      23.3507      22.3958      20.9201</t>
  </si>
  <si>
    <t>m2c100r4_5</t>
  </si>
  <si>
    <t xml:space="preserve"> 9.58333      10.2083      10.9028      10.1389      10.4861      9.79167      9.02778      9.16667      8.19444      8.61111      9.65278      9.93056      11.3194      11.5972      12.9861       14.375      13.6806      14.0972      13.6111      12.9167      14.0278      13.6111      12.4306      12.0833      11.3889      12.2917      12.0833      11.9444      11.3194      9.86111      11.3194      10.5556      10.8333      13.6111       16.875      21.3194      25.9722      29.5833      31.1806      30.6944      29.7222       29.375      29.7917      31.1111      29.5833      29.7917      26.9444      27.7083      31.3889      31.1806      35.2083         37.5      39.0278      40.7639      43.1944      44.4444      49.5139      55.5556      59.2361      64.7222      69.2361      70.6944      73.5417      74.3056      73.9583      73.6111      70.6944       66.875      63.6111      60.2083      55.0694      49.9306      43.3333      36.7361       30.625      25.4861      20.7639      16.0417      14.3056      11.6667      9.65278      9.09722      6.80556      5.83333      5.20833      4.93056      5.13889      5.90278      6.45833      6.52778      6.38889      7.01389      6.59722      9.58333      18.5417      22.2917      24.7917      23.2639      15.0694      10.8333      8.88889      7.56944      6.52778      5.34722      3.61111      2.63889      2.56944      2.36111      2.56944      2.84722      2.98611      3.68056</t>
  </si>
  <si>
    <t xml:space="preserve"> 7.16667      7.33333          7.5      8.33333      8.66667      8.58333      8.41667      8.33333      7.66667          9.5         10.5        12.25      13.4167         12.5      11.6667           11      10.8333           13        15.25      15.0833        15.75      14.5833        12.25         12.5      12.1667      11.3333      12.4167      12.3333      12.1667           12        10.75         10.5         9.75        10.75           12      15.0833        19.75         22.5         29.5         31.5           33      32.0833      29.1667        28.75        27.75           30      31.4167        32.25      32.6667      32.9167      33.5833      33.0833      36.0833        40.25        41.25      45.4167      46.5833        46.75      48.5833      52.5833         52.5      50.9167      49.3333        43.75           42         39.5      36.9167           35           33      29.3333      26.8333           22      18.4167      18.3333      17.4167         19.5      20.4167      19.3333      18.4167        15.75      15.9167      15.1667        13.75        13.75      11.5833           10            9      8.83333      9.33333      10.0833      9.66667         8.25      5.16667      3.58333         4.25         6.25      10.8333      12.8333      12.6667      11.1667      8.41667         6.75          5.5      4.83333      3.83333      3.16667         2.75         3.25      3.08333            3      2.83333      2.58333</t>
  </si>
  <si>
    <t>m2c105r2_1</t>
  </si>
  <si>
    <t xml:space="preserve"> 19.7198      18.8039      19.5043       20.097      19.3427      19.5582      18.6961      19.3427      20.0431      20.0431      22.1444      22.2522      23.1681      24.1918      24.2457      25.1616      23.8685      23.3297      23.3297      21.3901      22.4677      22.7371       20.528      20.4741      19.9892      21.3362      22.6832      23.9763      23.9224      22.1444      21.8211      22.2522      26.6703      34.0517      47.6832      61.7457      65.3556       59.806      47.1983      31.3039      22.5754      21.9828      23.0065      25.5927      26.6164      27.8017       28.125      28.7716      30.0647      30.7651      32.8664      36.2608      39.6013      42.1336      45.1509      46.0129      46.7134      51.0776      56.0345      59.0517      63.4698      65.0862      64.9784      67.0797      66.0022      64.5474      59.7522      55.7651      52.3707      47.9526      45.4741      43.2112      40.5711      38.2004      37.4461      35.6681      34.6983      33.1358      30.6573      30.6573      28.9871      29.6875      30.4957      28.2328      25.9698      21.9289      17.8341      16.3793      16.6487      23.3836      37.8233      40.7328      42.0259      36.7996      22.5216      18.5345      14.8707      12.7694      11.7457      15.2478      16.1099      14.7629      13.5776       8.0819      6.03448      6.57328      7.21983      8.94397      13.4159      28.2328      26.1315      22.8987</t>
  </si>
  <si>
    <t xml:space="preserve"> 18.5634      17.7239      17.7239      16.6978      17.3974       18.097      17.6306      18.0504      18.4235      18.9832      19.8228      20.8489      20.9888       21.222      22.1549      21.7817      22.6679      22.8545      22.9011      23.4608      22.0149      22.0616      21.7351      21.5019      22.6679      22.5746      22.7146       21.875      20.6623      21.1287      22.4347      25.4198      30.5504       39.319      49.9534      59.4216      60.9608      52.1922       39.972      26.7724      19.3563      18.9366      21.0354      24.2071      26.6325       28.125      28.4981       28.778      30.2239      33.1157      34.2817      34.8881      36.4739      37.0802      37.6399      40.4384       41.931       43.097      48.2743      49.2071      52.5653      53.8246      53.8246      54.6642       51.959      49.7201      47.6213      44.7761      42.9104      39.8321      37.2668      34.0019      30.5504      29.3843       28.125      26.3993      26.8657      26.3993       26.306      27.5653      26.4925       26.819      25.0466      22.8078      21.2687      18.5168      16.4179      15.3451      16.4646      20.7556      25.0466      25.6063      27.6119      24.2537       23.834       23.694      21.9683      22.8078      19.3097      21.1754      18.3302      15.0187      12.9664      9.00187      8.11567      6.57649      6.20336      5.73694      9.42164      23.7407      22.0616      20.8022</t>
  </si>
  <si>
    <t>m2c106r6_5</t>
  </si>
  <si>
    <t xml:space="preserve"> 14.6916      14.6916      13.1494       13.961      14.4481       13.961      14.2857      13.8799       12.987      13.7987      13.3929         12.5      12.8247      11.7695      10.6331      10.1461      9.41558      9.57792      9.49675      9.65909      9.65909      8.92857      8.19805      6.98052      5.84416      5.03247      5.19481      4.70779      4.62662      4.13961      3.24675      3.57143      3.57143      4.78896      4.46429      5.76299      7.06169      7.95455      9.00974      9.49675      9.41558      9.09091      9.09091      8.52273      7.95455      7.87338      7.95455      7.79221      8.03571      9.09091      10.7955      11.6883      12.6623       13.474       13.961      16.5584       17.776      18.6688      19.6429      19.4805       19.724       19.237      18.0195      17.4513      17.6948      17.6136      18.1818       18.263      18.0195      17.2078      16.0714      14.0422       12.987      12.6623      11.7695      11.7695      10.6331      9.25325      9.00974      8.44156      9.41558      9.09091      9.00974      8.76623      7.30519      7.22403      6.08766      4.38312      3.16558      2.67857       2.5974      4.13961      8.19805      10.2273       13.961       13.961      10.2273      8.76623      5.84416      5.43831      6.57468      7.22403      7.79221      7.62987      7.46753      6.89935      6.41234      5.43831      4.30195      3.24675      2.02922      1.86688</t>
  </si>
  <si>
    <t xml:space="preserve"> 16.7614      15.1989      14.8438      15.1278      15.0568      15.4119      14.4176      14.4176      13.6364      13.3523      13.4233      12.9261         12.5      12.0739      11.0085      10.3693      9.65909      9.65909      9.16193       8.7358      8.23864      7.74148      6.81818      5.89489      4.90057      3.83523      3.97727      3.62216        3.125      2.98295      2.76989      2.98295      3.55114      3.83523      4.47443      5.11364      6.39205      8.09659        9.375      10.1563      9.80114      8.87784      8.59375      8.66477      8.66477      9.01989      8.66477       8.4517      8.94886      9.44602      9.65909      10.1563      11.0085      11.4347      13.1392      14.4886      16.4773      19.1761      20.6676      21.2358      23.0114      23.5795      23.7216      24.0057      22.6563      21.2358      19.9574       18.679      16.4773      14.3466      12.1449      10.7955      9.87216      8.59375       8.4517       7.1733      6.32102      6.17898      6.53409      7.45739      7.88352      7.74148      7.10227      6.39205      5.68182      5.25568      4.54545      4.75852      5.75284      5.82386       5.6108      4.33239      2.84091      2.13068      2.27273      2.98295      3.26705      3.26705      3.97727      3.62216       3.7642      3.97727      4.40341      5.11364      5.18466      6.74716       6.8892      7.24432      7.24432      5.46875      4.26136      3.26705</t>
  </si>
  <si>
    <t>m2c120r2_5</t>
  </si>
  <si>
    <t xml:space="preserve"> 19.0897      18.8179      18.4103      18.2745      18.2065      18.4103      18.4103      18.4103      18.2065      18.0027      17.5272      17.2554      17.5951      18.1386      17.8668       17.663      15.8288      15.0815      15.0815      13.8587      14.7418       14.538      14.2663      14.4022      13.3832      12.3641      11.2092      11.0054      10.5978      11.2772      11.6168      10.5299      9.98641      8.55978      8.08424      8.28804      8.89946       9.1712      10.3261      11.7527         12.5      12.7717      11.0054      8.69565      7.47283       6.4538      7.20109       7.6087      7.47283      7.47283      7.47283      7.47283      6.31793      5.97826      5.29891      5.23098      6.72554      6.52174      7.20109      7.74457      8.08424      8.83152      8.96739      9.91848      11.5489         12.5      14.4022      15.7609      16.3723       17.731      18.4783      18.8179      19.1576      20.0408      19.4973      19.7011      18.8859       17.663      18.0027      16.5082      17.1875       17.663      17.3234      17.3234      16.2364      15.8967      15.1495      14.8777      14.1984      14.0625      15.1495      16.9158      20.9918      28.3288      28.5326       26.019      23.3696      15.5571      14.2663       13.519      11.6168      9.44293       7.8125      7.40489      6.58967      6.38587      5.63859      4.55163      3.87228      3.60054       4.6875      5.50272</t>
  </si>
  <si>
    <t xml:space="preserve"> 17.3801      17.2089      16.0959      19.0068      18.4932      18.8356      19.7774      18.1507      18.6644      19.4349      20.5479      20.8904      21.9178      20.6336      20.3767      19.1781      17.1233       17.637      15.1541      14.2123      15.1541      13.5274      13.5274      12.6712      11.9863      12.3288      12.5856      11.9007      11.2158      9.76027      9.07534      8.98973      9.58904      9.41781      9.07534      8.90411      8.39041      9.16096      9.41781      10.8733      11.7295      12.1575      11.6438      10.1884      8.98973      7.10616      6.67808      5.99315      6.07877      6.42123      7.02055      7.44863      7.61986      7.53425      7.02055      6.59247      5.99315      6.42123      6.50685      6.93493      6.84932      5.99315      5.30822      4.88014      4.45205      4.79452      4.53767      4.45205       4.7089      4.28082       5.2226      5.47945      5.82192      7.44863      8.13356      10.1027      11.9863      12.0719      12.5856      12.5856      13.3562      14.2123       14.726      14.0411      13.2705       13.613      14.2123      13.9555      12.4144      11.2158       7.2774      6.59247      12.3288      12.5856      12.5856      11.2158      3.93836      2.05479      3.16781      4.10959      4.88014      4.45205      4.45205      4.96575       4.7089       4.7089      3.93836      3.16781      2.91096      2.65411      2.73973      2.73973</t>
  </si>
  <si>
    <t>m2c124r4_5</t>
  </si>
  <si>
    <t xml:space="preserve"> 7.06215      6.35593      6.14407      6.07345      6.07345      6.70904      6.85028       6.9209      7.06215      7.27401      6.77966      6.42655      6.49718      5.72034      6.49718      5.79096       5.5791      6.00282      5.72034       7.5565      8.12147      8.61582      9.11017      8.61582      8.26271      7.20339      8.05085      7.41525      7.20339      7.76836      6.28531      6.14407      5.50847       5.5791      5.50847      7.34463      8.47458      8.96893      11.1582      10.0989       9.5339      10.0282      9.11017      9.88701      11.0876      12.2881      14.0537      15.5367      18.6441      18.6441      19.2797      21.3983      21.1864      24.5763      27.4718      27.2599      29.8729      30.2966      32.3446      35.0282      36.7232       39.548      40.2542      42.7966      42.6554      43.9972      45.4802      44.1384      43.6441      41.0311      39.3362       36.935      35.1695       32.274       29.661      27.3305      25.2825      24.3644       21.822      20.4802      20.1977      19.0678      18.9266      19.8446       19.774      20.6921      20.0565      18.9972      19.4209      18.8559      15.3249      11.5819       6.9209      2.82486      4.02542      5.01412      5.22599      4.80226      3.31921      2.75424      2.25989      2.47175      3.38983      5.01412      5.86158      5.72034      5.86158      4.30791      3.74294      4.37853      4.16667      4.73164</t>
  </si>
  <si>
    <t xml:space="preserve"> 5.88235      5.80065      4.73856      5.14706      6.04575      5.96405      6.12745      5.96405      5.96405      5.88235      5.71895      6.61765      6.45425      6.04575      7.51634      6.53595      7.43464      8.16993      7.27124      7.51634      6.94444      6.86275      8.57843      8.16993      8.08824      7.76144      6.86275      7.18954      7.10784      7.35294      7.02614      7.18954      8.00654      8.49673      9.72222      9.80392      10.6209      11.3562      9.47712      8.74183      8.41503      8.49673      10.5392      12.5817      13.1536      14.0523      15.1144      15.3595      16.5033      16.5033      17.8105      19.1176      21.3235       22.549      22.4673      23.9379      23.2026           25      28.1046      28.1863      29.0033      30.0654      29.4118      29.0033      27.3693      24.7549       21.732      19.9346      17.3203      14.2157      12.9902      10.2941      9.64052      9.39542      8.25163      7.59804      7.02614      7.27124      6.29085      6.37255      7.51634      7.18954      8.49673      8.98693      8.66013      9.23203      9.64052      9.39542      8.82353      8.66013      6.45425      7.59804      6.37255      4.65686      5.22876      2.61438      2.61438      2.36928      2.04248      1.63399      1.30719      1.47059      1.30719      1.22549      1.79739      2.61438      3.02288      3.18627      3.83987      3.02288      3.59477      4.82026</t>
  </si>
  <si>
    <t>m2c124r7_5</t>
  </si>
  <si>
    <t xml:space="preserve"> 5.45775      5.45775      4.75352      4.22535       5.6338      4.92958      4.92958      5.45775      5.28169      5.45775      6.16197      6.16197      6.33803       5.6338      4.57746      5.98592      6.69014      8.27465      9.50704      9.33099      9.50704      9.15493      8.09859       6.8662      7.39437      8.62676      9.85915      11.7958      11.6197      11.0915      8.97887      7.21831       6.8662      6.69014      7.04225      8.09859      8.27465      8.09859      10.2113      11.6197      12.6761      12.8521      11.7958      9.15493      7.92254      8.80282      9.50704      11.7958      12.3239         12.5      13.9085      13.5563      14.2606      15.8451      16.1972      20.0704      21.4789       22.007           25      26.0563      27.2887      31.5141      35.5634      38.5563      40.1408      39.9648      39.2606      39.0845       40.493      39.6127      39.0845      36.6197       34.507      33.9789      30.4577      28.8732      26.4085      25.8803      24.6479      24.2958      24.6479      22.8873      23.4155      21.4789      20.4225      20.4225      19.1901       18.838      26.5845           25      19.5423      16.9014      4.75352      1.58451      2.99296      5.10563      6.16197      5.98592      5.10563       2.8169      1.23239      1.23239      2.11268       4.0493      4.75352      4.92958      4.40141      3.16901      2.64085      3.52113      3.87324      3.52113</t>
  </si>
  <si>
    <t xml:space="preserve"> 4.3578      5.16055      5.61927       5.9633      5.50459      6.30734      5.84862      6.07798      6.65138      6.76606      6.30734      6.99541      6.65138      6.07798      6.99541      6.76606      6.19266      5.84862      5.73394      6.19266      6.19266       6.5367      5.61927      5.61927      5.61927      6.65138      7.11009      6.42202      6.65138      6.99541       6.5367      7.11009      7.22477      6.19266      8.25688      8.48624      7.91284      9.28899      8.02752      7.79817      9.05963      7.45413      6.88073      7.79817      8.60092      10.7798      13.7615      14.9083      14.1055      14.3349      14.1055      14.1055      15.5963      15.4817      18.0046      18.8073      20.6422      22.0183      23.2798      26.2615      25.8028      28.4404      26.8349      25.4587      25.9174      23.8532      23.2798      23.0505      21.3303      20.5275      16.9725      14.5642      11.8119      9.17431      9.51835      8.94495      8.48624      7.56881      8.02752       5.9633      6.07798      6.88073      6.65138      8.02752      8.48624       8.7156      8.48624      8.83028      8.02752      7.91284      6.07798      6.30734      5.61927      4.24312      4.81651      3.66972      3.66972      4.24312      4.24312      3.09633      2.75229      1.94954      1.72018      1.72018      1.83486      2.29358       2.1789      2.52294      2.29358      2.75229      2.98165      3.55505</t>
  </si>
  <si>
    <t>m2c138r2_5</t>
  </si>
  <si>
    <t xml:space="preserve"> 18.713      18.0473      18.6391      17.3817      16.4941      16.1243       14.497      13.3876      12.1302      11.6124      12.0562         12.5      12.3521      12.2041      12.0562      12.0562         12.5       12.574      12.2041      12.0562      12.2041      13.0178      14.9408      14.7189      14.4231      13.2396      11.4645      11.0207      10.2071      11.0947      11.2426       10.355      10.9467      11.0947      13.0917      15.4586      18.3432      22.7811      26.6272      30.1775      31.8787      31.5089      30.7692      28.9201      29.9556      31.3609      30.9911      32.4704      32.8402      32.5444      33.8018      32.6923      31.6568      30.9172      29.5858       29.216      29.8817      30.2515      29.8077      30.2515      28.2544       29.068       29.068       29.142      29.5858      26.9231      26.5533           25      25.1479      25.9615      26.0355      28.1065      28.7722      29.8817      29.4379      27.6627      26.7751      26.2574      25.9615      25.1479       24.926      24.4083      24.4083      26.2574      26.4053      25.2959      23.8166      22.3373      22.3373      21.8935      21.4497      17.3817      13.2396      9.98521      7.17456      9.39349      11.0947      13.0178      13.6834      13.3876      11.7604      10.9467      11.7604      11.7604      12.6479       12.426       12.574      13.3136      13.6834      13.6834      13.9053      12.3521</t>
  </si>
  <si>
    <t xml:space="preserve"> 17.1584      15.8385      15.4503      15.2174      15.9161      15.6056      14.9068      13.0435      11.8789      11.3354      11.5683      11.7236      12.7329      13.2764      12.5776      12.8106      11.7236      11.3354      11.5683      12.3447      12.3447         12.5      12.7329      12.3447      10.8696      10.7143      10.0932      10.3261      11.1801      11.5683      11.2578      11.8789      12.4224      12.6553      14.2857      14.9845      16.8478      19.5652      23.7578      27.5621      29.8137      31.2888      30.0466       28.882      28.1832      27.7174      27.8727       28.028      28.1056      28.1832      27.8727      26.0093      26.0093      26.6304      26.4752      26.5528      25.2329      23.1366      23.7578      23.6801      24.2236      25.3106      24.7671      25.2329           25      24.3012      23.2919       22.205      22.3602       21.118       21.118       21.118      20.4193      20.7298      21.0404      20.6522      19.7981      20.9627      20.1087      20.3416      21.5062      20.7298      21.4286      22.5155      22.1273      20.6522      18.4783      16.3043      14.2081      13.8975      14.9068      14.7516      14.7516      13.8199      11.3354      11.1025      12.0342      13.0435      13.8199      14.2857      12.1894      10.9472       11.413      10.9472      11.5683      11.9565      11.3354      11.9565      12.5776      12.7329      12.8106      12.1894</t>
  </si>
  <si>
    <t>m2c172r4_5</t>
  </si>
  <si>
    <t xml:space="preserve"> 16.9903      17.3544      15.8981      14.9272      15.0485      13.3495      13.3495         12.5      11.6505      12.6214      13.7136       14.199      14.3204      14.4417      13.1068      13.3495      13.7136      11.8932      12.6214      11.7718       11.165      12.7427       10.801       11.165      11.4078      11.0437      11.8932      12.1359      12.1359      11.6505      10.3155      9.46602       9.2233      9.10194      9.70874      11.2864      10.4369      9.95146      8.13107      5.33981      4.49029      3.39806      3.03398      3.03398      2.91262      3.15534      3.39806      3.64078       3.8835      3.64078      4.12621      4.61165      4.85437      5.82524      6.67476      6.43204      7.03883      6.79612      5.58252      5.21845      4.49029       3.8835      4.24757      4.36893      5.09709      5.09709      4.97573      4.36893      3.51942      3.51942      3.51942      3.51942      3.39806       2.6699      2.18447      1.94175      2.18447      2.18447      2.42718      2.54854      2.30583      2.79126       3.2767      3.03398      3.64078      3.51942      2.42718      2.91262      2.79126      6.31068      7.88835      10.0728      10.4369      6.31068      4.85437      2.18447      1.57767      1.82039      2.54854       2.6699       2.6699       2.6699      2.42718      2.54854      2.30583      2.42718      3.39806      3.64078      4.00485      5.33981      6.18932      7.28155</t>
  </si>
  <si>
    <t xml:space="preserve"> 14.3617      14.2287      14.3617      15.1596      13.0319      14.4947      13.4309      13.8298      15.0266      14.6277      15.2926      14.3617      15.0266      13.8298         12.5      13.4309      13.0319       12.766      13.0319      13.1649       12.234       12.367      11.9681      10.6383      10.6383      11.0372      12.8989      13.2979      14.3617      12.8989      11.3032      11.5691      11.3032      11.1702      11.7021      9.44149      6.91489      5.98404      3.45745      3.19149      2.92553      2.79255      2.39362      3.19149      2.92553       2.5266       3.7234      3.85638      4.65426      5.05319       4.3883       3.7234      4.65426      5.71809         6.25      7.04787      7.04787      5.98404      6.11702      5.31915       4.3883      4.12234      3.85638      3.85638      4.25532      4.65426      4.78723      4.92021      4.92021      4.52128       4.3883      3.98936      3.59043       3.7234      3.59043      2.92553      2.26064      1.46277      1.32979      1.32979      1.32979      1.19681     0.930851     0.664894     0.664894      1.32979      1.99468      2.26064      2.65957       2.5266      7.84574      10.1064      10.3723      10.2394      4.52128      1.72872      1.19681     0.797872      1.19681      1.32979      2.79255      2.79255       2.5266      3.32447      2.65957      2.92553       3.7234      3.59043      5.98404      9.17553         12.5      13.6968</t>
  </si>
  <si>
    <t>m2c31r2_5</t>
  </si>
  <si>
    <t xml:space="preserve"> 18.7102      20.2229      19.9841      21.0191      22.0541      21.5764      23.0096      22.0541      20.9395      22.1338      20.1433      20.7803      21.9745      21.5764      21.8949      20.9395      20.0637      19.8248       18.551       17.914      17.4363      15.9236      15.1274      14.9682      15.6051      17.1975      17.8344       16.879       15.207       13.535      12.5796      12.3408      11.3854      10.7484      11.7834      12.6592       15.207      15.9236      14.2516       15.207      14.4904      13.7739      13.6146      12.1019      10.2707      10.0318      10.2707      10.0318      11.5446      11.3057      11.5446         12.5      11.8631      12.4204      11.1465      10.9873      10.5096      9.23567      10.0318      9.79299      9.87261      10.1115      9.95223      8.59873      8.20064      8.20064      8.20064      8.35987       8.9172      9.87261      9.95223      11.7834      12.6592      13.0573      12.8185      12.1815      12.7389      14.8089      16.9586      17.5955      17.6752      16.4013      17.2771      17.4363      16.1624      15.4459      12.8185      11.7038      10.9873      8.20064      5.73248      4.77707      11.7834      17.2771      20.7803      24.4427      20.4618      18.7898      19.1879      17.2771      16.0828       16.242       16.242      16.6401      17.0382      15.7643      15.3662      14.4108      13.2962      11.6242      9.71338      8.51911</t>
  </si>
  <si>
    <t xml:space="preserve"> 17.4603      17.6587      17.8571      19.0476       19.246      18.0556      17.0635      16.8651      17.2619      18.0556      19.8413      19.6429      20.6349      20.8333      21.2302      21.8254      20.6349      19.4444      17.0635      15.6746      16.2698      17.8571      18.0556      17.8571      16.4683      15.2778      16.0714      15.0794      14.4841      13.4921      10.5159      11.5079      10.9127      10.7143      12.3016      13.2937      14.2857      17.8571      17.0635      15.2778      14.2857      10.7143      11.7063      11.7063      10.7143      11.7063      9.52381      9.92063      9.92063      8.73016      9.92063      10.5159      11.7063      13.0952      14.2857      14.2857      13.4921      13.6905      11.9048      12.6984      11.3095      9.12698      9.52381      6.94444      7.34127      8.13492      9.12698      9.92063      9.52381       9.3254      8.73016       7.7381      8.53175      9.52381      10.5159      11.9048      12.6984         12.5      11.9048      11.7063       10.119      11.3095      10.3175      9.52381      9.52381      7.14286      6.94444      7.14286      6.15079      6.34921      5.55556      10.3175      17.6587       21.627      25.3968      23.6111      18.6508      13.8889      11.9048      10.5159      8.92857         12.5      16.0714      20.6349      24.0079      28.1746      26.3889      24.0079      24.2063      22.4206      21.0317      20.0397</t>
  </si>
  <si>
    <t>m2c31r2_6</t>
  </si>
  <si>
    <t xml:space="preserve"> 29.9363      27.6274      25.7962      24.0446      22.1338      21.5764      21.5764      24.0446      25.2389      27.2293      29.2994      29.9363      32.3248      34.2357      33.0414      32.6433      30.5732      28.6624      26.9904      26.4331      25.0796      28.0255      33.8376      39.9682       44.586      46.4968      40.9236      33.5987      28.9809      23.4873      24.5223      27.3089      31.6879      35.3503      37.8981      39.0924      38.0573      36.8631      33.3599      29.6975       26.035      22.6911       20.621      19.4268      19.7452      18.7102      20.2229      21.9745      22.7707      25.0796      24.2834      23.4076      22.0541      21.5764      21.0191      19.1083      20.0637      18.6306      18.7102      20.3822      19.2675      19.8248      20.7803      19.8248      21.9745      22.3726      23.4076      29.8567      34.0764      41.0032      47.9299           50      53.1051      55.1752      55.0955      56.6083      56.6879      52.5478      47.0541      38.0573      29.7771      24.3631      21.4172      19.3471      17.1178      13.2962      9.23567      7.08599      5.49363      4.61783      18.2325      40.6051      55.9713      64.6497      56.1306       33.121      17.0382      10.1115      8.59873       8.9172      13.2166      14.2516      14.7293      14.5701      11.9427      9.79299      9.31529      8.67834       8.0414      7.16561      6.60828      6.84713</t>
  </si>
  <si>
    <t xml:space="preserve"> 24.4048      24.6032      25.9921      29.7619      30.3571      33.3333      31.9444      28.9683      30.3571      26.9841      26.9841       27.381           25      25.1984           25      25.3968      26.3889       27.381      26.3889       27.381      28.9683       28.373      30.9524      36.3095      39.6825      43.8492      44.0476      36.1111      25.9921      21.0317      17.4603       19.246      26.9841      34.3254      43.0556      49.2063      49.2063      48.0159      41.4683      33.1349      27.9762      22.0238      20.0397      22.2222      23.2143      25.1984           25      24.2063      24.4048      22.4206      20.4365      18.6508      18.4524      19.6429      21.2302       21.627      20.6349      23.0159      22.8175      25.1984      24.8016      22.8175      20.8333      21.2302      20.8333      23.4127      25.5952      25.5952      25.9921      26.3889      26.5873      26.7857      29.5635      26.7857      25.7937      23.6111      21.8254      23.4127      25.7937      26.1905      25.1984      20.6349      18.6508      16.2698      14.4841      15.0794      12.6984      10.3175       9.3254      12.1032      40.4762      61.7063      73.4127      74.8016       47.619      28.5714      15.4762      9.52381      6.94444      7.93651      9.52381      12.6984      14.2857      14.2857       14.881      13.0952      13.6905      13.4921      11.3095      11.3095      11.5079      11.3095</t>
  </si>
  <si>
    <t>m2c35r2_5</t>
  </si>
  <si>
    <t xml:space="preserve"> 14.7826      16.3043      15.9783      14.2391      14.3478      12.1739      12.2826      12.9348      12.3913      12.9348      13.4783      13.3696      14.2391      14.5652      14.7826      15.3261      15.3261      15.8696      14.6739      14.7826      14.7826       13.913      14.5652           15      14.6739      14.3478      14.1304      14.1304      15.6522         17.5      19.7826      20.5435      20.7609      23.1522      25.3261      27.1739      30.1087       31.087           30      30.3261      29.6739       28.913      30.5435      33.1522      32.6087      33.3696      32.6087      31.5217      30.3261      29.4565      28.2609      27.0652      26.9565      26.1957           25           25      27.0652      27.1739       28.913      30.3261      30.6522      31.3043      30.6522      29.4565      29.6739      28.3696      29.1304      31.3043      32.6087      34.6739      36.1957      35.7609      37.3913      36.3043      35.3261      34.6739      32.8261      34.2391      34.1304      34.2391      34.3478      32.9348       31.413      29.4565       26.087      22.8261      19.8913      16.5217      13.8043      13.1522      12.6087      14.6739      17.0652      16.7391      18.1522      18.2609      18.6957      19.7826      21.8478      20.3261      19.8913      20.7609      19.8913           20       21.413           20      19.1304      18.1522      15.5435      15.3261      14.0217      14.0217</t>
  </si>
  <si>
    <t xml:space="preserve"> 13.7153      13.0208         12.5      13.5417      12.8472      12.6736      13.0208      11.8056      13.1944      10.9375      11.6319      13.0208      11.9792      13.1944      13.0208      14.7569      15.4514      16.6667      18.2292      15.9722      16.3194      14.9306      13.1944      11.6319      12.3264      12.6736      12.6736      14.9306      16.6667      20.1389      21.5278      22.3958      23.9583      22.9167           25      24.3056      26.3889      27.6042      27.2569      30.5556      30.0347      29.8611      29.6875        31.25      30.3819      32.2917      32.2917      29.3403      28.2986      26.5625      26.2153      27.6042      30.2083      29.5139      31.7708      33.8542      35.7639      37.8472      40.1042      38.3681      38.8889      41.3194      39.4097      42.0139      40.4514      39.7569      39.5833      38.1944      37.6736      33.8542      31.5972      29.8611      26.7361       28.125       28.125      26.3889      26.2153      26.2153      25.5208      25.5208      26.7361      23.9583      22.7431      21.0069      17.8819      18.4028      17.7083      17.8819      17.0139      21.5278      23.7847           25      24.8264      19.9653       15.625         12.5      9.89583      8.15972        9.375      10.5903      13.5417      16.6667      17.5347      18.4028      20.1389      20.1389      20.4861      21.3542      19.6181      17.3611      17.5347      15.2778</t>
  </si>
  <si>
    <t>m2c61r5_5</t>
  </si>
  <si>
    <t xml:space="preserve"> 42.0551      43.1144      43.4322      42.2669      40.9958      38.9831      36.5466      36.3347      35.3814      34.5339      35.1695      35.4873      35.5932      36.6525      36.0169      34.2161      32.0975      29.8729      28.9195      28.7076      27.3305      27.6483      25.8475       23.411      22.1398      20.8686      18.5381      18.1144      16.5254       15.572      17.3729      19.9153       21.928      24.3644       28.072      29.7669      34.1102      39.6186      43.1144      45.7627      50.8475      53.9195      56.6737      60.5932      58.6864      58.6864       53.178      50.7415           50      49.5763      51.8008      51.0593      51.6949      51.3771      52.7542      54.5551      56.8856      58.0508      58.8983      61.4407      62.3941       65.678      70.1271      71.6102      72.9873      72.3517      68.5381      66.8432      65.9958      62.9237      60.3814      55.5085      50.3178      47.5636      46.2924      45.4449      46.1864      45.6568      44.1737      39.4068      37.6059      36.2288      33.7924      33.8983      33.1568      31.4619      30.0847       28.072      26.6949      26.1653      29.3432       28.072      24.2585      19.9153      13.3475      9.32203      10.3814      10.8051      12.0763       14.089      15.0424      16.6314      17.7966      19.2797      22.9873      25.6356      27.5424       29.661      27.8602      27.8602      29.1314      28.9195</t>
  </si>
  <si>
    <t xml:space="preserve"> 30.3922      31.0049      31.6176      33.3333       35.049      36.8873      37.0098      37.0098      36.7647      36.3971      35.6618      34.9265      34.6814      35.5392      35.5392      33.8235      34.4363      32.8431      31.3725       32.598      32.4755      32.1078      32.1078      30.6373      27.0833       22.549      19.3627      18.8725      18.9951      20.5882      21.5686      21.4461      21.5686      23.7745      29.0441      32.4755      38.3578      42.5245      45.2206      49.1422      51.2255      54.4118      56.7402      55.7598      55.0245      53.4314      51.5931      54.0441      55.2696      57.7206      58.2108      55.8824      54.6569      53.0637      51.9608      54.5343      56.0049       57.598      60.1716      61.3971      63.1127      64.7059      65.0735      64.5833      62.0098      59.9265      58.4559      55.8824      53.5539      51.7157       47.549       45.098       45.098      42.6471      40.4412      37.6225      34.8039      36.0294      37.7451      39.7059       42.402      44.1176      43.2598      41.5441      37.3775      33.5784      32.3529      29.6569      27.9412      26.4706      21.0784       17.402      13.9706      10.1716      8.82353      6.98529      7.59804      8.08824      9.55882      11.0294      10.9069      10.1716      9.55882      11.0294      11.8873       13.848      15.0735      16.0539      17.2794      18.3824      18.8725       17.402</t>
  </si>
  <si>
    <t>m2c69r2_5</t>
  </si>
  <si>
    <t xml:space="preserve"> 12.1795       11.859      11.2179      11.2179       13.141      12.1795       11.859      10.5769       9.9359      8.97436      8.33333      8.97436      8.65385      8.33333      8.65385      8.65385      7.69231      8.33333      7.69231      7.37179      8.33333      9.61538      11.5385      15.3846      18.2692      20.1923       24.359      28.2051      31.4103      37.1795      40.3846      44.2308      42.9487      45.8333      46.7949      44.8718      46.7949      46.4744      44.5513      45.1923      41.9872       36.859      35.5769      34.9359      34.2949      36.2179      38.4615      36.5385      33.6538      31.4103      23.3974      23.7179      24.0385      21.4744       24.359      21.4744      19.2308      20.5128      21.7949      20.5128      23.0769      24.0385      23.7179      24.6795           25      21.4744      23.0769      24.6795      25.9615      28.8462      30.7692      31.4103      31.7308      32.6923      32.0513      30.4487      27.8846      26.2821      23.3974      24.6795           25      21.4744      19.5513      16.0256      13.4615      11.5385      10.8974      10.8974       9.9359      10.5769      9.61538      7.37179      5.76923      3.52564      2.88462      4.48718      5.12821      6.08974      8.33333      8.97436       9.9359      10.2564      9.29487      8.01282      6.73077      6.73077      7.05128      5.76923      5.44872      3.52564       2.5641      2.88462</t>
  </si>
  <si>
    <t xml:space="preserve"> 5.86735      7.65306      9.18367      9.94898      10.7143      11.2245      11.7347      10.7143      10.7143      10.4592      9.43878      10.4592      10.2041      11.2245      10.2041      9.18367      8.16327      6.88776      7.39796      7.14286      7.90816      9.69388      9.18367         12.5      12.7551      14.2857      17.8571      20.1531      23.7245      25.5102      29.0816      32.1429      35.7143      38.7755      41.3265      43.6224      47.1939      50.2551           50      47.1939      43.8776      40.8163      38.0102      36.7347      35.2041      33.6735      32.1429      27.8061      25.7653      24.7449      23.7245      24.4898      24.7449      21.4286      21.1735      18.6224      17.3469      19.6429       19.898      22.1939      23.2143      22.7041      22.1939       19.898      20.6633      20.4082      21.4286      21.9388      20.9184      23.2143      23.9796      23.2143      23.9796      23.7245      22.7041      23.7245      23.7245      23.2143      22.1939      21.9388      21.6837      21.1735       19.898      18.1122      16.0714      14.5408      12.2449      9.18367      7.14286      5.35714      3.57143      3.57143      2.80612      2.04082      3.06122      4.59184      5.61224      6.88776      7.65306      9.69388      9.18367      9.69388      9.69388      8.41837      9.69388      9.18367      8.16327      7.65306      6.12245      4.08163      3.82653      2.04082</t>
  </si>
  <si>
    <t>m2c144r5_5</t>
  </si>
  <si>
    <t xml:space="preserve"> 3.1888      2.9974      2.9974       2.551       2.551      2.8061      2.8061      2.8061      2.6148      2.2959      2.1684       1.977      2.2959      2.8061      2.6786      2.6148      2.1684      1.5944      1.5306      1.7219      2.1046      2.2321      2.1046      1.8495      1.5944      1.5944      2.7423       2.551       2.551      2.6786      1.6582      1.9133      1.9133      1.8495      2.2321      2.3597      2.6786      3.0612      2.8699      2.6786      2.3597      2.6786      2.9974      3.8903      4.9745      5.0383        6.25      6.8878      6.5689      7.4617      7.1429       7.398      7.0153      7.1429      7.2066      7.2704      8.2908      8.8648      9.2474      9.7577      8.9286      8.9286       8.227      7.5255      7.9719      7.9719      8.6097      8.9923      8.8648      7.6531      6.5051      5.4847       5.102       4.273       4.273      3.8265      3.3163       3.699      3.5714      3.5714       3.699      3.2526      2.8699      2.2321      1.8495      1.9133      1.7857      1.7857      2.4872      3.2526      3.9541      6.6327      7.3342       6.824      6.4413      4.2092      2.8061      2.2321      1.5944       1.148      1.2117      1.0204      1.0204     0.95663     0.95663      1.2755      1.6582      1.7857      2.1684      2.1684       1.977      2.2959</t>
  </si>
  <si>
    <t xml:space="preserve"> 1.8145      1.7137      2.5202      2.4194      2.4194      2.8226      2.2177      1.8145      2.2177      2.4194      2.9234      3.3266      3.5282      3.5282      3.7298      3.3266      2.9234       2.621      2.4194       2.621       2.621       3.125      2.5202       2.621      2.3185      1.8145      1.9153      2.1169      2.0161      2.2177      2.1169      2.0161      2.2177      2.1169      2.3185      2.3185      2.8226      3.3266      3.3266      3.8306      3.2258       3.125      4.0323       5.746      7.8629      8.6694      8.2661      7.0565      5.4435        6.25      6.1492      7.0565      8.4677      7.8629      7.8629      7.9637      7.6613      7.5605      7.7621      6.9556      6.9556       6.754      6.6532      5.6452      4.6371      3.8306      2.9234      3.0242      2.9234      3.0242      2.5202      2.5202      2.4194      2.2177      2.1169      1.9153      1.9153      1.3105      1.3105      1.7137      1.7137      1.8145      2.1169      1.8145      1.7137      1.6129      1.3105      1.5121      2.1169       3.125      6.6532      8.5685      8.2661      7.1573      3.8306      1.5121      1.2097      1.1089      1.4113      1.5121      1.4113      1.7137      1.4113      1.2097      1.0081     0.50403     0.90726      1.2097      1.7137      2.3185      2.4194      2.0161</t>
  </si>
  <si>
    <t>m2c144r5_6</t>
  </si>
  <si>
    <t xml:space="preserve"> 3.31633      3.89031      4.33673      3.69898       3.6352      2.99745      2.48724      2.74235      3.06122      3.50765      4.08163      3.31633      3.69898      3.82653      3.06122      3.18878      2.35969      2.10459      2.16837      2.48724       2.6148      3.18878      3.31633      3.25255      4.27296      3.82653      3.69898      3.44388      2.55102      2.93367      2.80612      3.50765      3.76276      2.99745      3.06122        3.125      2.99745      2.99745        3.125      2.42347      2.23214      2.23214      2.67857      3.57143      5.35714      7.07908      8.22704      8.29082      8.60969      8.99235      9.18367      10.6505      10.6505      11.4796      13.5204      14.3495      15.7526       15.625      16.9005      17.2194      16.6454      16.7092      14.9872      13.7755      12.1811      10.7143      9.18367      7.90816      7.46173      7.07908      6.44133      5.42092      4.27296      3.18878      2.99745      2.55102      2.55102      2.74235      2.23214      2.16837      2.10459      1.97704      2.67857      2.55102      2.35969      2.74235      2.10459      1.78571      1.59439      1.46684      1.40306      1.33929      1.33929     0.829082     0.765306     0.637755     0.892857     0.956633      1.27551      1.53061      1.84949      1.91327      2.10459       2.6148       2.6148      2.99745      2.80612       2.6148      2.23214      1.72194      1.72194      1.84949</t>
  </si>
  <si>
    <t xml:space="preserve"> 4.0323      4.4355      4.4355      3.9315      4.0323      2.7218      2.7218       2.621      2.9234       3.125      3.0242      3.0242      3.2258      3.8306      3.9315      4.3347      3.7298      2.8226      2.0161      2.5202      2.7218       2.621      2.4194      1.6129      1.6129      1.8145      2.3185      2.7218      2.0161      2.0161      1.8145      1.6129      2.4194       3.125      3.0242      2.8226      2.8226      2.5202      2.8226      3.5282       3.125      2.7218       3.125      5.2419        6.25      7.8629      9.1734      7.3589      6.9556      5.8468      6.4516      6.6532      7.0565      7.8629      7.5605      8.0645      8.4677      7.8629      7.2581      7.2581      6.1492        6.25      5.2419      3.9315      3.5282      2.4194      2.0161      1.1089      1.3105      1.4113      1.2097      1.2097      1.3105      1.1089      1.8145      1.7137      1.9153      2.1169      1.8145       2.621      2.8226      3.2258       3.125      2.7218      1.9153      1.1089      1.1089      1.3105      1.7137      1.8145      1.5121      1.1089     0.70565      1.5121      2.1169      2.8226      4.0323      4.3347      7.1573      8.0645      7.4597      6.6532      3.8306      3.3266      2.9234      2.7218       3.629      2.8226      3.4274      4.1331      4.6371      5.2419</t>
  </si>
  <si>
    <t>m5c23r4_5</t>
  </si>
  <si>
    <t>26.7473      28.3602      27.4194      26.6129       25.672      26.0753      26.8817      26.3441      27.2849      24.7312       24.328      24.1935           25      26.6129      27.4194      29.4355      30.2419      31.0484      30.2419      28.8978      27.6882      27.5538       27.957      28.8978      29.7043      29.8387      29.5699      27.5538       27.957      27.2849      28.7634      32.2581      33.6022      35.0806      36.4247      36.6935      34.9462      34.8118      33.4677      34.1398      35.7527      38.3065      43.0108      47.7151      51.4785      54.4355      55.7796      57.6613      61.5591      64.2473       66.129      67.4731      67.0699      67.0699      68.1452      68.8172      69.4892      70.5645      68.8172      65.3226      60.8871      57.3925      56.1828      54.4355      51.3441      48.3871      43.2796      39.7849      38.4409      34.0054      31.9892       28.629      26.3441      27.8226      26.7473      30.2419       30.914      31.8548      31.9892      31.8548      31.1828      30.7796      33.1989      34.4086      35.0806      34.0054      34.0054      29.5699      28.7634      27.4194      21.9086      22.7151      20.9677      20.6989      24.0591      24.1935      25.9409      24.5968      22.7151      23.2527      23.1183           25      29.7043       30.914      31.8548      32.7957      31.3172      30.6452      28.8978      27.4194      25.1344      24.4624</t>
  </si>
  <si>
    <t xml:space="preserve"> 28.7921      29.9157       31.882      32.7247      29.4944       27.809      26.4045      22.6124      23.5955      24.0169      23.5955      27.2472      28.5112      29.9157      29.9157       29.073      27.3876      25.9831      24.1573           25      25.4213      25.2809      26.9663      27.2472      29.9157      28.7921      28.7921      28.5112      29.4944      31.4607      32.7247      33.9888      33.0056      32.8652       33.427      33.2865      34.5506       34.691      37.9213      38.9045      42.8371      46.4888      49.1573      52.2472      54.7753       59.691         62.5      65.8708      66.9944      64.4663      63.6236      64.4663      62.7809      66.4326      68.3989      68.8202      70.5056       69.382      66.0112      63.2022      62.7809      58.5674      54.4944      51.4045      49.7191      49.1573      48.8764      44.6629      39.0449       33.427      28.5112      25.5618      24.7191      23.3146      22.4719      23.5955      21.0674      21.2079      22.3315       23.736      25.9831      28.5112      28.7921       29.073       29.073      30.4775       29.073       29.073      28.9326      28.9326      27.1067      26.9663      22.4719      18.9607      20.6461      17.5562      18.5393      16.0112      13.9045      14.0449      14.1854      15.4494      17.5562      18.2584      18.8202      19.8034      19.8034      19.5225      19.8034      18.6798      16.8539      15.5899</t>
  </si>
  <si>
    <t xml:space="preserve"> 24.1758      22.8022      22.2527       23.489       23.489      24.3132      24.0385      23.3516      23.6264       20.467      19.5055      16.6209      12.6374      10.4396      8.37912      8.51648      9.75275      10.8516      11.5385      11.5385      12.7747      14.4231      16.3462      18.1319      19.5055      19.9176       20.467      21.1538      21.4286      22.9396      24.3132      26.0989      27.6099      25.9615      24.8626       26.511      25.6868      29.9451      30.7692      30.0824      30.4945      30.0824      28.2967      26.6484      25.9615      24.5879      23.3516      24.4505      23.2143      23.6264      23.6264      22.1154      20.7418       18.544      17.4451      16.6209      17.3077      17.5824      17.5824      17.7198      15.7967      13.8736      13.0495      13.0495      12.6374      12.9121      13.0495      12.3626      12.0879      12.6374      11.6758      11.8132         12.5      12.2253      13.3242      12.2253      10.5769      11.2637      11.5385      12.2253      15.1099      15.6593      17.1703      17.8571      17.7198      19.9176      21.4286      24.8626      26.2363      29.8077      24.7253      25.1374      24.4505      23.9011      31.8681      36.5385      38.1868      38.8736      36.5385      32.5549      32.8297      30.9066      32.1429      34.3407       35.989       39.011      36.5385      36.4011      34.0659      31.1813      30.9066       28.022</t>
  </si>
  <si>
    <t xml:space="preserve"> 25.5618      25.9831      25.5618      24.8596           25      23.4551      22.0506      19.9438      17.9775      17.1348      14.4663      12.9213      11.3764      9.83146      9.97191      9.69101      10.5337      12.0787      13.0618      13.4831       13.764      15.1685      16.2921       18.118      18.9607       19.382      20.6461      21.0674      21.3483      21.6292      21.9101       22.191      22.7528      24.4382      24.4382      23.8764      24.4382      23.4551      21.9101      22.3315      21.2079      20.3652      22.0506       20.927      19.1011      19.1011      17.4157      17.5562      18.5393      19.1011      17.8371      18.3989      18.8202      18.6798      17.9775      16.0112      14.3258      12.6404      12.3596      12.2191      12.7809      14.1854      14.1854      14.6067       13.764      12.2191      12.9213      12.9213      12.7809      12.3596       11.236      10.8146      9.83146      10.8146      11.3764      11.7978      12.7809      10.9551      11.3764      11.7978      14.0449      15.8708       18.118      19.8034      21.4888      24.2978      27.9494      30.3371       33.427       36.236      28.3708      30.0562      24.1573       22.191      29.4944      26.5449      29.2135      26.5449      24.8596      23.0337      24.2978      25.2809      26.1236      26.8258      26.9663      28.3708      28.3708      28.9326       27.809      25.8427      24.8596      23.0337</t>
  </si>
  <si>
    <t xml:space="preserve"> 24.8698       25.651      27.6042       28.776      29.5573      28.3854      26.3021      24.6094       21.875      20.0521      17.8385      14.1927      10.4167      7.42188      7.42188      7.68229      9.76563      10.8073      11.5885      13.9323      14.0625      15.7552      17.4479      18.8802      19.2708      20.5729      20.9635      21.4844      23.8281      26.8229      29.2969      31.3802      33.5938      35.1563      38.5417      39.7135      39.8438      40.4948      41.0156      41.5365      45.3125      47.9167       49.349       50.651      50.5208      50.7813      52.7344      54.2969      53.9063      52.3438      52.8646      51.4323      51.0417       49.349      47.2656      47.1354       46.224      45.8333      42.4479      37.7604      34.5052      31.6406      29.4271      26.3021       24.349       21.224      19.5313       18.099      16.9271       14.974      12.1094      10.5469      8.72396      7.68229      8.72396       7.8125      8.07292      8.33333      6.51042      6.90104      7.94271      8.59375      11.0677      11.0677      11.9792      12.2396      13.6719      17.3177       19.401      27.2135      24.0885       21.875      20.0521      19.5313      27.8646       33.724      38.6719      33.9844      30.3385      27.7344      25.9115      26.6927      29.1667      29.4271      30.3385      31.6406      34.1146       34.375       33.724      32.0313       28.125      25.9115</t>
  </si>
  <si>
    <t xml:space="preserve"> 24.4118      24.5588      23.8235      23.2353      25.2941      27.0588      28.8235      28.8235      24.7059      19.2647      15.2941      12.7941      10.8824      9.85294      8.67647      8.08824      8.67647      9.41176      12.9412      15.5882      17.6471      18.6765      16.9118      17.9412      19.1176      21.7647      23.2353      22.0588      21.7647           20      19.2647      20.4412      21.7647      24.1176      27.7941      28.6765      29.2647      29.7059      30.1471      33.3824      36.3235      37.0588      41.3235      42.7941      43.2353      45.4412      44.1176      45.2941      45.4412           45      45.5882      43.5294      43.5294      41.7647      40.7353      40.2941      37.6471      38.2353      35.2941      34.4118      33.2353      30.4412           30         27.5      27.7941      28.0882      26.1765      24.4118      21.3235      16.6176      13.3824      9.55882      6.32353      4.70588      3.97059      5.29412            5      5.44118      6.76471      7.20588      8.82353      10.2941      10.4412      11.6176      13.0882      14.7059      16.6176      18.6765      19.7059      23.3824      20.1471      20.7353      17.0588      13.3824      19.4118      19.8529      25.4412      24.8529      22.9412      22.6471      21.3235      21.4706      21.0294      21.9118      24.2647      27.3529      31.7647      32.6471      31.9118      28.0882      23.9706      21.0294</t>
  </si>
  <si>
    <t>m2c82r3_5</t>
  </si>
  <si>
    <t xml:space="preserve"> 7.40132      7.23684      7.23684      7.31908      6.74342      6.41447      6.82566      5.67434      5.01645      5.50987      5.01645      5.26316      5.50987      5.09868      5.26316      5.50987      5.42763      5.50987      5.59211      5.50987      5.18092      5.09868      5.09868      4.85197      6.00329      6.41447      7.15461      7.89474       7.8125      7.73026      8.30592      9.04605      9.70395      10.4441      10.5263      11.0197      11.5132      11.3487       11.102      9.21053      8.38816      7.31908      6.08553      5.83882      5.01645      4.44079      5.09868      4.35855      4.19408      4.44079      4.27632      5.01645      6.08553      6.49671      6.57895      7.23684      7.73026      8.55263      8.96382      9.53947      10.0329      10.1974      10.1151      9.86842      10.2796      10.0329      10.1151      10.6908      11.4309      11.3487      12.8289      13.3224      11.8421      12.8289      13.4868      13.9803      15.7895      16.9408      17.9276      19.7368      21.6283      23.1908      26.0691       28.125      31.7434      35.8553      38.0757      37.3355      33.3059      27.3026      21.1349      17.9276      15.3783      12.7467      10.5263      7.64803         6.25      7.64803      8.38816      8.96382      8.63487      7.40132       7.8125      7.31908      7.40132      7.64803      7.89474      8.63487      9.45724      10.1151      11.2664      11.6776</t>
  </si>
  <si>
    <t xml:space="preserve"> 5.61441      5.72034      7.20339      7.20339      7.94492      7.41525      6.88559      6.67373      6.99153      6.99153         6.25       5.9322      5.82627         6.25      7.20339      6.99153      7.20339      7.52119      6.35593      7.30932      6.46186       6.5678      6.35593      7.09746      7.73305      7.62712      7.94492      7.20339      6.67373      7.62712      8.05085      9.11017      10.4873      9.95763      11.0169       10.911      8.79237      9.00424      8.36864      8.05085      8.05085      7.09746      5.82627      4.66102      3.49576      3.07203      3.17797      3.81356      4.66102      5.61441      5.72034      5.50847      4.76695      5.40254      4.97881      5.19068         6.25      5.19068      4.97881      5.08475      4.87288       5.9322      6.67373      6.88559      6.88559      6.77966       6.5678      6.46186       6.5678      6.14407       6.5678      6.77966       6.5678      6.88559      7.94492      9.85169      9.85169      10.6992      10.8051      10.6992      11.5466      11.6525      12.2881      11.8644      11.8644      11.6525      9.32203      8.58051      7.41525      6.46186      6.67373      5.61441      4.55508      4.23729       2.9661      3.91949      4.87288      6.14407      8.68644      10.6992      14.3008      17.9025      18.6441      19.2797      19.3856      17.6907       17.161      15.8898      15.2542      15.2542      16.5254      17.3729</t>
  </si>
  <si>
    <t>m2c83r2_5</t>
  </si>
  <si>
    <t xml:space="preserve"> 59.1216      63.0068      60.8108      60.2196      62.2466      57.6858      58.6993       60.473      57.8547      57.1791      52.9561      51.0135      48.1419      48.1419      47.2128      44.9324      43.8345      40.8784      39.4426      34.0372      33.1081      27.7872      22.8885      22.8041      18.9189      17.3986      17.9054      16.8919      16.8919      19.5101      19.9324      21.7905      22.4662      22.0439      23.3108      29.0541      32.1791      31.9257      30.6588       21.875       17.652      16.3007      14.9493      17.2297      18.3277      20.9459      23.5642      25.5912      26.4358      25.3378      22.8041      20.0169      17.8209      15.3716      14.8649      14.2736      14.1047      16.3007      20.2703      20.1014      23.3953      24.8311      22.4662      24.1554      23.5642      21.7905      20.6081      20.4392      19.4257      20.3547      20.6081      21.2838      19.4257      18.6655      18.9189      19.2568      22.4662      24.0709      26.8581      28.3784      30.4054      30.7432      32.5169      36.5709      41.9764      46.0304      48.1419      45.6081      42.7365      42.1453      42.2297      42.3986      40.7939      35.7264      35.2196        31.25      25.6757      24.3243      18.8345      15.0338      13.5135       13.598      12.5845      13.0068      14.6959      17.9054      19.5101      21.7905      26.8581      26.6892      29.7297      30.5743</t>
  </si>
  <si>
    <t xml:space="preserve"> 57.0489      57.0489      58.3647      57.6128      58.8346      58.8346       56.109      54.5113      55.9211      53.1015      51.7857      52.2556      49.2481      47.4624      45.3947      39.6617       37.218      33.1767       31.109      29.4173      26.6917       24.906      24.5301      23.1203      22.4624      22.9323      20.1128      20.5827      22.6504      23.3083      26.0338      26.7857      24.3421      27.8195      28.1015      34.2105      37.0301      35.1504      31.5789      21.6165      17.8571      15.3195      15.8835       18.703      21.6165      21.8985      22.7444      22.6504      20.6767      21.8045      20.2068      20.5827      20.1128       18.797      20.5827      18.1391      18.0451       18.703      16.5414      19.4549      18.2331       18.891      20.6767      16.4474      15.8835      15.3195      14.4737      15.8835      15.4135      14.2857      14.0977       12.312      11.4662      9.96241      8.17669       9.3985      10.2444      11.7481      14.4737      14.9436      14.7556      15.1316      14.2857      14.6617      14.1917      13.1579      13.4398      12.1241      11.8421      11.7481      9.96241      8.55263       7.5188      7.04887      5.92105      6.10902       6.8609      8.64662      12.8759      17.3872      21.5226      23.2143      25.3759       25.094      23.1203      23.5902      23.3083           25      27.0677      29.3233      28.3835      31.5789</t>
  </si>
  <si>
    <t>m2c91r2_5</t>
  </si>
  <si>
    <t xml:space="preserve"> 13.4615      13.9957      15.4915      16.5598       17.094      19.4444      19.6581      20.1923       21.047      21.9017      23.1838       24.359      24.2521      23.9316      22.9701      23.1838      23.7179      27.3504       28.953      31.6239      35.4701      35.3632      36.7521      33.7607      29.7009      25.7479      21.2607      18.8034       15.812       13.141      9.61538      6.94444      5.23504      3.73932      4.91453      5.76923      6.83761       8.2265      8.44017      8.11966      7.79915      7.79915      8.44017      8.54701      9.61538      10.1496      9.61538      9.82906      9.72222      9.72222      9.61538      10.6838      11.2179      12.3932      13.9957      13.3547      13.7821      14.1026      14.8504      15.9188      18.1624      19.5513       19.765      21.3675      22.6496      24.2521      25.7479       25.641      26.2821      25.8547      26.9231       29.594      29.4872      29.1667      27.5641      25.8547      24.7863      23.5043      21.9017      23.0769      20.9402      21.9017      23.3974      24.1453      27.8846      32.5855      43.0556      54.7009      68.3761       78.312      80.1282      72.3291       59.188      41.8803       28.312      21.5812      17.9487      19.9786      20.8333      21.1538      23.7179      24.7863      24.2521      24.6795      23.3974      19.4444      17.9487      14.9573      12.1795      11.3248      9.72222      8.97436</t>
  </si>
  <si>
    <t xml:space="preserve"> 13.4709      15.1699      15.1699      14.5631      15.1699      15.2913      16.6262      17.3544      17.9612      18.3252      18.2039       18.568      19.5388      19.6602      19.4175      18.6893      19.6602      22.2087      26.4563      30.9466      33.4951      33.4951      33.2524      31.1893      29.6117      25.7282      21.8447      18.4466      14.4417      12.6214      10.4369      8.13107      6.06796      4.61165      3.76214      4.97573       6.5534      7.88835      9.34466      9.10194      8.73786      8.25243      7.28155      8.13107       9.2233      9.95146       11.165      10.4369      10.0728      11.4078       11.165      12.9854      14.0777      13.2282       13.835      14.6845      14.6845       15.534      16.5049      14.8058      15.2913       14.199      14.3204      13.7136      13.2282      14.5631      13.7136       14.199       13.835      12.3786      10.6796      10.6796       10.801      11.5291         12.5      13.1068      12.7427      14.3204      13.1068      13.5922      13.9563      14.6845      17.1117      18.4466      19.6602      18.0825      18.2039      18.0825       17.233      19.5388      27.7913       34.466      40.6553      43.0825      38.1068      33.0097      29.0049      26.8204      28.3981      27.9126      29.4903      31.5534      30.4612      30.2184      28.6408      26.8204      24.3932      24.1505      22.5728      19.7816      17.3544      15.6553</t>
  </si>
  <si>
    <t>m2c91r2_6</t>
  </si>
  <si>
    <t xml:space="preserve"> 7.16019      7.28155      8.13107       9.2233      10.3155      10.5583       9.8301      9.58738       9.2233      10.0728      10.5583      11.7718      11.4078      11.6505      13.3495      13.7136       14.199      13.5922      12.9854      12.9854      12.9854      13.3495      13.2282      12.3786       10.801      8.98058      8.37379      6.67476      5.82524      5.70388      4.00485      5.09709      5.21845      4.24757      4.36893      3.39806      4.12621      6.06796      7.40291      7.88835      7.88835      7.88835      8.25243      8.25243      8.49515      8.13107      8.13107      9.10194       9.8301      10.5583      10.5583      12.0146      11.7718      11.0437      11.4078      10.3155      11.2864      11.6505      12.0146      12.0146       11.165      10.6796       10.801      10.5583      11.0437      11.7718      10.9223      11.0437      9.70874      10.1942      10.4369      10.3155      11.8932      12.1359      12.9854      12.7427      12.3786      11.8932      10.6796      9.95146      10.9223      10.9223      10.9223      12.2573      12.0146      13.4709      16.6262       20.267      24.1505      25.4854      25.9709      24.1505      20.5097       18.932      16.1408      13.1068      13.2282      11.5291      11.2864      11.5291       11.165      11.2864       11.165      11.6505      11.2864      11.7718      12.3786      12.1359      10.9223      9.58738      7.76699      7.88835</t>
  </si>
  <si>
    <t xml:space="preserve"> 6.51709      5.34188      5.34188      5.34188      4.70085      6.51709      7.58547       8.2265      8.65385      7.90598      8.11966      8.33333      9.18803      10.2564      10.1496      10.1496      9.72222      8.86752      9.18803      9.29487      8.97436       9.9359       9.9359      8.86752      8.33333      6.94444      6.30342      5.02137      4.48718      4.05983      2.88462      3.20513      3.20513      2.99145      3.31197      2.99145      3.63248      4.48718      6.08974      7.26496      8.44017      8.01282      7.15812      6.73077      5.98291      6.94444      8.01282      8.86752      8.65385      8.44017      7.69231      7.15812      7.26496      7.15812      6.30342      6.62393      7.05128      7.58547      8.97436      9.18803       9.0812      9.40171      9.82906      9.72222      9.61538      8.86752      7.47863      7.15812      7.26496      7.37179      7.90598      7.58547      6.94444      6.19658      5.23504      4.80769      5.34188      6.08974      6.94444      7.47863      7.15812      7.37179      8.01282      7.58547      7.47863      7.79915      7.05128      8.33333      10.2564      10.2564      10.3632      10.0427      7.79915      6.73077      5.44872      4.70085      5.34188      5.87607      6.19658      7.79915      9.40171      9.72222      10.6838      11.2179      10.5769      11.4316      11.2179      9.72222      8.54701      7.15812      6.41026      5.55556</t>
  </si>
  <si>
    <t>m2c134r2_5</t>
  </si>
  <si>
    <t xml:space="preserve"> 21.875      20.3125      21.3542      21.0069      20.4861      22.5694      24.1319      23.0903      23.4375      22.2222       21.875      20.6597      18.5764      20.3125      18.9236      19.2708      21.5278      20.3125      22.3958      20.6597      22.5694      22.9167      22.7431      22.9167      21.7014      22.7431      23.2639      24.4792      25.8681      26.0417      26.0417      27.0833      25.5208      26.0417      25.6944      26.0417      26.7361      26.2153       28.125      25.8681      24.6528      24.6528      23.7847      23.2639      23.0903      23.4375       21.875       21.875      22.0486      22.7431      23.4375      23.2639      23.2639      20.4861      21.5278      21.5278       21.875      23.2639      22.9167      23.7847      24.8264           25      26.5625      27.6042      27.6042      27.6042      28.4722      30.2083      29.1667      30.9028      31.0764      31.7708      33.8542      33.6806       34.375      35.2431      36.2847      38.0208      38.7153      37.8472      35.7639       34.375      34.0278      33.3333      32.6389      32.4653      30.2083      31.0764      28.9931      27.0833      27.9514           25      24.3056      24.4792      23.2639      23.6111      24.3056      24.6528           25      24.8264      27.0833      27.0833      28.6458      30.0347      28.6458      28.6458      25.8681      25.1736      24.6528      23.4375      23.2639      22.3958</t>
  </si>
  <si>
    <t xml:space="preserve"> 19.5652      20.9239       19.837      21.7391      20.9239      19.2935      20.1087      16.8478        18.75      19.0217      20.3804      21.1957      21.1957      20.1087      20.1087      21.1957       19.837      21.1957      21.1957      19.5652      20.6522       19.837      16.8478      17.3913      16.5761       17.663       19.837      20.9239      22.8261      21.7391      20.6522      22.2826      20.6522      21.1957      21.4674      21.1957      22.2826      21.4674      21.1957      21.1957      22.0109      22.8261      24.1848      23.6413      21.4674      21.7391      20.6522       19.837       19.837      18.4783      14.9457      15.4891         12.5      11.1413      12.7717      10.3261      10.0543      9.23913      9.23913      8.69565      9.23913      10.0543      11.1413      11.9565         12.5      13.0435      11.9565      14.9457      16.5761      17.1196      18.2065      17.9348      16.8478      15.4891      15.2174      15.7609      16.8478      17.1196      17.1196      16.8478      16.0326      17.9348      18.2065      17.9348      16.5761      17.9348      16.8478      15.4891      17.1196      14.4022      15.4891      18.4783      18.2065      20.1087      21.7391      20.1087      22.0109      21.1957      21.4674      22.0109      20.9239      22.2826      25.2717      25.8152      26.3587      29.3478      23.6413      22.2826      21.4674      18.2065      22.5543      22.0109</t>
  </si>
  <si>
    <t>m5c32r2_5</t>
  </si>
  <si>
    <t>34.3333         33.5           34           34         32.5         33.5      34.6667         35.5      36.6667      36.8333           35      33.6667      35.3333         36.5         37.5         38.5      36.6667      34.6667      33.3333      35.1667           38      37.1667      38.1667      36.8333      34.6667      34.8333      34.1667      31.6667      33.1667      32.3333         33.5      34.1667           34         32.5      32.3333      34.1667      34.8333           37      36.3333      36.3333      36.8333      36.1667      38.1667      39.3333         39.5      40.1667      36.1667      36.3333           35         35.5      37.6667         36.5      35.1667      32.6667         33.5      32.6667         36.5      36.6667           37           36      35.1667      34.3333      34.3333      35.8333           36      36.3333           37           39      37.3333      38.8333      38.6667      38.8333      40.8333      40.3333      41.3333         41.5      40.1667      39.8333           39         37.5      36.8333           37      36.1667           37      38.6667         39.5           41      43.1667      44.1667           47           49      45.3333      45.6667           44      44.1667      45.1667      45.3333      46.3333      44.6667      44.3333      46.3333           45      45.3333      48.8333      47.8333      51.1667      53.1667      49.8333      54.6667      50.8333      50.3333      48.8333</t>
  </si>
  <si>
    <t xml:space="preserve"> 41.9355      38.9113      38.9113      38.9113      35.6855         37.5      35.8871      34.6774      36.4919      36.6935      39.7177      41.3306      42.7419      41.7339         37.5      36.8952      36.0887      36.2903      36.6935      34.6774      35.4839      37.9032      40.3226      39.9194      39.1129         37.5      36.8952      38.5081      36.8952      36.8952      35.2823      36.6935      36.6935      36.0887      37.2984      36.0887      38.3065      38.1048         37.5      39.1129      38.9113      38.3065      39.7177      38.5081      39.1129      42.3387      40.9274      41.3306      40.3226      38.9113      39.9194      38.7097      40.7258       41.129      40.5242      41.5323      38.3065      38.7097      38.7097      39.9194      39.9194      38.9113      37.0968      36.0887      37.7016      37.2984      39.3145      39.1129      38.5081      37.0968      34.0726      38.3065      37.2984      37.9032      40.5242      38.1048      36.8952      36.4919      36.2903      34.4758      37.0968      36.4919      34.6774      35.0806      32.0565      32.8629      30.0403      29.6371      28.2258      28.0242      31.0484      29.6371        31.25      38.9113      40.9274      44.3548      48.1855      45.5645      47.7823      48.7903      52.2177      53.4274      53.0242      54.0323      52.0161      52.8226      53.2258      51.4113      54.4355      53.2258      51.2097      48.7903</t>
  </si>
  <si>
    <t xml:space="preserve"> 34.7426      36.0294      35.1103      35.1103      35.8456      34.1912      37.6838         37.5      35.1103      34.5588      34.0074      35.1103         37.5      36.9485      37.3162      36.9485      37.1324      39.1544      41.7279      43.0147      41.9118      43.9338      39.1544      38.9706      36.9485      33.8235      34.5588      34.5588      36.9485      37.3162      38.0515      37.3162      35.8456      36.2132      32.1691      33.0882      34.1912      33.8235      34.5588      35.1103      35.8456      36.5809      37.3162      35.6618      34.9265      33.4559      32.9044      34.5588      32.5368      33.4559      33.8235      32.9044      31.4338      32.7206      33.0882      35.4779      35.4779      34.7426      36.5809      33.0882      35.6618      37.3162       34.375      36.9485      35.8456      34.7426      35.6618      35.1103      35.8456         37.5      38.7868      38.7868      38.4191      38.4191      37.1324      38.0515      38.4191      39.8897      42.6471      44.1176      43.5662      43.1985      43.1985      40.9926      43.3824      43.1985      45.9559      51.2868      52.9412      61.0294      58.8235      53.3088      50.9191      38.7868      30.1471       28.125      26.4706      28.8603      35.1103      35.4779      34.7426      34.9265       34.375       34.375      35.4779      35.2941      37.8676      36.7647      40.4412      41.7279      40.2574      40.2574</t>
  </si>
  <si>
    <t xml:space="preserve"> 33.5145      33.5145      33.8768      34.9638      35.3261      36.0507      37.3188      35.8696      36.2319      35.8696         37.5      36.9565      36.0507      35.5072       36.413      37.8623      40.2174       40.942      40.2174      38.2246      37.1377      36.9565      33.5145      34.4203      32.0652      33.1522       34.058      33.3333       32.971      33.8768      35.3261      37.1377      38.0435       36.413      34.2391      32.2464      31.5217      31.8841      32.6087      30.2536      29.8913      29.7101      30.9783      30.9783      32.0652      33.6957      30.9783      33.3333      32.0652      30.6159      30.7971      29.3478      30.2536       29.529      29.8913      31.1594      28.9855      27.8986      26.9928       26.087           25      27.8986      27.3551      25.7246      26.8116           25      25.5435      26.6304      27.1739      29.3478      28.6232      27.8986       28.442       28.442      30.2536      30.0725       28.442      28.2609      26.8116      26.6304      27.3551      27.1739           25      25.5435       23.913      21.7391      22.4638      22.2826      20.2899      22.1014      23.1884      22.2826      23.3696           25      26.9928      28.0797      32.2464       32.971      33.5145       36.413      36.7754      39.4928      39.6739      40.5797      42.2101      41.1232      43.8406      46.3768       46.558      46.0145      41.6667      40.2174</t>
  </si>
  <si>
    <t xml:space="preserve"> 35.1449      31.1594      32.4275      32.0652      34.7826      35.1449      35.1449      35.6884      33.1522      33.3333      31.8841      31.5217      34.4203      37.8623      39.3116      42.9348      44.9275      44.7464      49.0942      47.6449      43.8406      42.7536      36.7754      34.2391       34.058      32.4275      31.7029       32.971      30.9783      31.5217      32.7899      34.2391       36.413      36.5942      39.1304      37.6812         37.5      35.6884      34.7826      33.3333      31.7029      32.0652      32.0652       32.971      35.1449      34.4203      34.6014      35.8696      34.6014      34.9638      36.0507      33.5145      32.7899      34.4203      35.5072       36.413      39.3116       40.942      40.3986      39.4928       38.587      35.5072      36.5942         37.5      36.7754      37.8623      39.4928      37.6812      37.6812      38.7681      35.8696      38.2246      41.1232      40.2174      43.2971      43.1159      42.3913      44.2029      42.5725      44.3841      44.3841      42.7536      42.7536      41.8478      42.3913      43.2971       46.558      47.8261       51.087      54.3478      53.9855      54.1667      48.0072      42.5725      34.2391      30.9783      30.0725      29.3478      31.8841      31.5217      34.6014      35.1449       36.413      36.5942      35.8696      35.1449      38.2246      41.3043      41.6667      41.3043      37.8623       34.058</t>
  </si>
  <si>
    <t xml:space="preserve"> 34.2391      34.2391      30.9783      32.6087      32.7899      32.6087      35.3261      35.5072      35.5072      34.4203      33.6957      30.9783      31.3406      30.9783      30.9783       34.058      35.5072      40.2174      43.6594       45.471       45.471      43.8406      41.6667      38.7681      38.7681       36.413      34.2391      33.1522      30.9783      29.7101       29.529      30.9783      32.2464      32.4275      32.0652      33.6957      32.0652      32.4275      32.7899      31.3406      31.3406      32.4275      32.7899       32.971      31.8841      32.2464      31.8841      31.3406       34.058      32.4275      31.7029      30.7971      29.1667      29.3478      28.6232      29.1667      28.0797      27.7174      26.9928      29.7101      31.3406      31.1594      33.1522       29.529      31.1594      30.9783      29.7101      30.2536      29.3478      27.1739      25.3623       26.087      25.9058      27.3551      27.5362      28.2609       28.442       26.087      25.3623      24.2754      25.3623      24.4565      25.1812      23.1884      22.1014      21.1957      20.1087      20.8333      19.2029      23.0072      25.9058      27.3551      28.8043      30.9783      32.7899      32.2464      34.4203      33.5145      34.2391      35.6884      36.5942       36.413      33.8768      36.7754      36.7754      36.7754      39.8551      37.6812      38.9493      38.9493      38.7681      37.1377</t>
  </si>
  <si>
    <t>m5c29r2_5</t>
  </si>
  <si>
    <t>14.9194         12.5      13.7097      14.5161      14.1129      15.7258       16.129       16.129      16.9355      17.3387      14.9194      16.9355      15.3226      14.9194       16.129      13.7097      15.3226       16.129      15.3226       16.129      13.7097      14.5161      14.5161      12.9032      13.7097      13.3065      13.7097      15.7258      15.7258      13.7097      13.3065      12.0968      9.67742      11.6935      10.4839      11.2903      12.0968      10.0806      9.67742      8.46774      10.4839      11.2903      10.4839      9.67742      7.66129      9.67742      11.2903      13.3065         12.5      10.0806      10.4839      9.67742      13.7097      13.7097      12.9032      12.9032      10.0806      10.4839      11.2903      13.3065      14.5161      15.3226      11.6935      9.67742      9.27419      8.46774      8.46774      10.8871      10.0806      9.67742      9.27419      8.06452      9.67742      9.67742      10.8871      14.5161      13.3065      13.7097      14.5161      12.0968      12.0968      12.0968      11.2903         12.5      15.3226      16.9355      20.5645      19.3548      18.9516      18.9516      15.3226      15.3226      12.0968      12.0968      10.0806      10.8871      10.8871      10.8871      9.67742      9.27419      10.0806      10.8871      11.6935      11.2903      13.7097      11.2903      10.0806      12.9032      12.0968      13.7097      16.5323      14.9194</t>
  </si>
  <si>
    <t xml:space="preserve"> 13.3475      11.8644      11.6525      10.8051      13.1356      13.1356      13.9831      15.8898      13.7712      13.9831      12.7119      10.3814      12.0763      11.2288      10.8051      11.2288      10.8051      10.5932      10.5932      11.6525      11.2288      12.2881      11.8644      12.0763      11.4407      12.2881      12.7119      12.0763      13.5593      13.5593      12.2881      12.2881      12.9237      13.1356      13.3475      13.9831      12.7119      12.0763      11.8644      11.8644      13.7712      15.0424      14.8305      13.3475      11.0169      11.4407         12.5      12.2881      14.6186      13.9831         12.5      14.4068      13.5593      13.1356      15.2542      15.2542      15.2542      15.4661      16.5254      16.1017       17.161      18.0085      18.0085      17.3729       17.161       17.161       17.161      19.7034      19.9153      20.9746      21.6102      19.9153      21.3983      23.5169      24.7881      26.6949      26.6949      27.1186      26.9068       28.178       29.661      28.3898      30.9322      34.5339      34.5339      37.7119      36.0169      30.9322      26.6949      18.8559      12.9237      7.20339      4.02542      1.90678     0.635593     0.423729     0.635593     0.635593      2.33051      4.23729      5.50847      8.47458      7.62712      7.41525      7.83898      7.20339      8.47458      8.89831      10.1695      10.5932      12.2881      13.9831</t>
  </si>
  <si>
    <t xml:space="preserve"> 21.2838      20.9459      19.9324      17.5676      15.5405      16.2162      17.9054      20.2703      22.2973      24.6622      25.3378      24.3243      27.3649      25.6757      30.0676      28.0405      28.0405      28.3784      26.6892      27.7027       27.027      29.0541      30.7432      32.7703      34.4595      33.4459      30.4054      30.0676      29.0541      29.7297      30.0676      29.0541      27.3649      29.7297      29.3919      31.4189      33.4459      32.4324      29.3919      30.4054      30.7432      33.4459      36.8243      35.1351      38.1757      33.4459      33.7838      33.7838      33.4459      34.1216      33.1081      32.7703      31.7568      32.0946      33.1081      32.7703      30.7432      30.7432      29.3919      30.7432      31.0811      29.3919      30.0676      27.3649      29.3919      30.7432      31.0811      31.4189      30.4054      30.7432      29.0541      29.0541      30.4054      31.4189      33.1081      33.7838      34.4595      32.4324      33.1081      34.1216      32.4324      32.0946      31.7568      32.4324      31.0811      34.4595      36.4865         37.5      41.2162      41.8919      38.5135      30.0676      21.6216       14.527      10.1351      9.45946       9.7973      7.43243      7.43243      7.77027      7.09459      7.43243      7.43243      6.08108      6.41892      5.06757      4.72973      6.41892      6.41892      6.08108      6.08108      5.40541</t>
  </si>
  <si>
    <t xml:space="preserve"> 11.5566      12.7358      12.2642      11.3208      12.9717      11.3208      12.2642      14.1509      15.3302      17.6887      18.8679      22.4057      24.7642      27.5943      31.1321      30.8962      30.4245      33.0189       32.783      33.7264      35.1415      34.1981      31.8396      30.1887      28.3019      27.3585      29.4811      29.9528       28.066       28.066       28.066      27.5943       29.717      29.9528      30.4245      29.2453      29.2453       29.717       28.066      29.9528      31.6038      29.4811      29.0094      29.0094      27.5943      29.0094      29.4811      27.1226      26.4151           25      22.4057      25.7075      25.2358      26.6509      27.3585      27.1226      26.6509      27.5943      27.5943      28.5377      30.4245       28.066      28.7736      29.2453      29.0094      31.1321      32.0755      31.1321      29.2453      28.7736       28.066      27.8302      27.5943      26.4151      25.7075      27.8302      26.4151       28.066      26.1792      22.4057      22.6415      20.7547      23.1132      24.2925      24.5283      25.2358      23.5849      19.8113      15.8019      11.0849      5.89623      3.06604      2.35849      2.59434      2.59434      3.53774      4.00943      5.18868      5.89623      6.60377      7.54717      7.31132      9.66981      10.3774      10.6132      11.5566      9.43396      9.90566      10.6132      10.1415      10.8491      11.0849</t>
  </si>
  <si>
    <t>m5c25r2_5</t>
  </si>
  <si>
    <t>1.38889      2.08333      2.08333      2.08333      3.47222      4.16667      5.55556      5.55556      5.55556      4.86111      4.86111      7.63889      6.94444         6.25      6.94444      4.16667      4.16667      3.47222      2.77778      2.08333      3.47222      3.47222      3.47222         6.25      5.55556      6.94444      6.94444      4.86111      4.86111         6.25      6.94444      8.33333      9.02778      8.33333      10.4167      8.33333      9.72222      9.02778      5.55556         6.25      5.55556      4.16667      5.55556      7.63889      6.94444      7.63889      7.63889      8.33333      7.63889      7.63889      6.94444      5.55556         6.25         6.25      6.94444      6.94444         6.25      7.63889         6.25      6.94444      6.94444      5.55556         6.25      6.94444         6.25      5.55556      5.55556      4.16667      2.77778      4.16667      3.47222      3.47222      4.86111      3.47222      5.55556         6.25         6.25      7.63889      6.94444      7.63889      9.72222      9.72222         12.5      16.6667      17.3611      22.2222      30.5556      33.3333      45.1389      53.4722           50      40.2778           25      9.72222      2.77778      1.38889      2.08333      1.38889     0.694444     0.694444     0.694444      1.38889      1.38889      2.08333      1.38889     0.694444     0.694444            0            0            0            0            0</t>
  </si>
  <si>
    <t xml:space="preserve"> 4.80769      2.40385      1.44231      3.36538      3.36538      4.32692      5.28846      4.32692      4.32692      4.80769      3.84615      4.80769      5.76923      5.28846      5.76923      4.32692      4.80769      5.76923      6.73077      8.17308      8.17308      7.69231      6.73077      7.21154      6.73077         6.25      7.21154      7.21154      8.65385      7.69231      5.28846      5.76923      4.80769      5.76923      7.69231      5.76923      7.69231      6.73077      6.73077      8.17308      8.65385      8.17308      8.17308      8.65385         6.25      6.73077      6.73077      6.73077      7.21154      6.73077      7.69231         6.25      7.21154      7.69231      6.73077         6.25      5.76923      4.32692      5.76923         6.25         6.25      6.73077      4.32692      3.36538      3.36538      3.84615      4.32692      3.36538      2.40385     0.961538     0.961538      1.44231      2.88462      3.36538      2.88462      2.40385      2.88462      1.92308      2.40385      2.40385     0.961538     0.480769            0     0.480769     0.480769      1.92308      3.36538      3.36538         6.25      11.5385      19.7115      30.7692      30.7692      26.9231      17.3077      6.73077      3.36538      1.92308      1.92308      1.44231     0.961538     0.961538     0.961538     0.480769     0.480769            0            0     0.480769     0.480769      1.92308      2.88462      4.32692</t>
  </si>
  <si>
    <t xml:space="preserve"> 2.84091      3.97727      4.54545      3.97727      6.81818      8.52273      10.7955      15.9091        18.75      21.0227      26.1364      34.0909      38.6364      43.1818        43.75      40.3409      34.6591      31.8182      27.8409      24.4318      22.7273      23.2955           25      23.2955      22.1591      20.4545      19.3182      17.6136        18.75      16.4773      15.9091      17.0455      16.4773      15.9091      15.9091      16.4773      15.3409      15.3409      15.9091      15.9091      16.4773      18.1818      16.4773        18.75      17.0455      18.1818      18.1818      18.1818      21.0227      19.3182      19.8864      21.5909      19.8864      21.0227      20.4545      19.3182      21.5909      21.5909      21.5909      19.8864      19.3182      21.5909      21.5909      21.5909      19.8864      21.0227      22.1591      23.2955      24.4318      23.2955      27.8409           25      27.8409      30.6818      25.5682      32.9545      34.6591      34.0909      36.9318      38.0682      36.3636      43.1818      47.1591      50.5682        56.25      57.9545      65.3409      72.1591      70.4545      70.4545      59.0909      38.6364           25      10.2273      2.84091     0.568182     0.568182            0            0            0            0            0     0.568182      1.13636      1.13636      1.13636      1.13636      1.13636      1.13636      1.13636     0.568182            0</t>
  </si>
  <si>
    <t xml:space="preserve"> 1.97368      1.31579      3.28947      3.28947      6.57895      11.8421      19.0789      26.9737      34.2105      39.4737      42.1053      42.7632      42.7632      41.4474      40.7895      41.4474      36.1842      33.5526      34.2105      29.6053      31.5789      30.9211      27.6316      30.9211      32.2368      30.9211      31.5789      29.6053      29.6053      26.9737      24.3421      25.6579      22.3684      23.0263      23.0263      17.7632      17.7632      17.7632      15.7895      15.7895      15.7895      11.8421      11.8421      11.8421      11.8421         12.5      13.8158      15.7895      17.7632      18.4211      16.4474      18.4211      13.1579      13.1579      11.1842      9.86842      9.86842      9.86842      13.8158      14.4737      13.1579      15.1316      15.1316      15.7895      18.4211      15.7895      16.4474      13.1579      11.8421      14.4737      13.1579      15.1316      16.4474      17.1053      17.1053      17.1053      18.4211      17.7632      15.1316      17.7632      17.1053      17.1053      20.3947      19.7368      17.7632      16.4474      13.8158      10.5263      13.8158         12.5         12.5      13.1579         12.5      10.5263      9.86842      5.92105      3.28947      2.63158      2.63158      3.28947      2.63158      2.63158      1.97368      1.31579      1.31579     0.657895     0.657895     0.657895            0            0            0            0</t>
  </si>
  <si>
    <t xml:space="preserve"> 6.25      4.54545      2.84091      3.40909      2.84091         6.25      7.95455      11.3636      19.3182      23.2955        31.25      36.9318      43.1818      46.5909      42.6136      42.0455      35.2273      30.1136      28.9773      25.5682      26.1364      25.5682      27.8409      27.2727      27.2727      25.5682      22.1591      22.7273      23.2955      24.4318      26.1364      23.2955      23.8636      22.1591      23.2955      23.2955      22.7273      22.1591      21.0227      23.2955      22.1591      24.4318      22.1591      21.5909      21.0227      17.0455      17.6136      16.4773      19.8864      19.3182      21.0227      22.1591      21.5909      21.5909      17.6136        18.75      17.0455        18.75      22.7273      22.1591           25      26.7045      27.8409      27.2727      28.9773      26.7045      24.4318      26.1364      26.1364      27.2727      29.5455      29.5455      32.3864      36.3636      35.7955      38.0682      34.6591      34.0909      38.6364      36.3636      38.6364      40.9091      43.1818      48.2955      55.1136      60.2273      63.0682        68.75      65.3409      64.2045      59.0909      45.4545      30.1136      13.6364      3.97727            0            0            0            0            0            0            0            0            0            0            0            0     0.568182     0.568182      1.70455      2.27273      2.27273</t>
  </si>
  <si>
    <t xml:space="preserve"> 1.25        1.875        3.125            5        5.625           10        13.75       15.625           25         27.5       28.125        31.25           30       34.375       38.125        41.25        36.25           35       30.625       26.875         27.5         22.5        21.25       19.375       20.625       20.625       20.625        21.25       20.625        21.25       20.625         17.5       19.375       19.375        18.75         22.5       19.375           20       19.375       19.375       18.125        16.25        18.75       18.125           20       19.375       20.625        18.75       18.125         17.5       13.125         12.5       10.625       10.625       13.125        13.75       14.375       16.875           15       16.875       18.125       14.375       14.375           15       13.125        13.75        13.75         12.5         12.5       15.625       14.375       14.375           15       11.875       11.875       11.875        11.25        13.75       15.625        16.25       19.375           20           20       19.375       20.625        16.25           15       14.375           10        16.25       18.125       18.125       18.125        11.25        9.375         6.25         3.75        3.125          2.5        1.875         1.25        0.625        0.625            0            0            0            0            0        0.625         1.25        1.875         3.75</t>
  </si>
  <si>
    <t>m5c21r2_5</t>
  </si>
  <si>
    <t>27.9639      28.4794      27.7062      27.1907      26.9974      26.4175      26.7397      26.4175      25.6443      25.6443      26.2242      25.9021      26.5464      26.3531      25.1289      25.3222      24.9356      25.5799      24.8711      25.1289      24.2268      24.2912      25.3222      24.4201      23.9691      23.1314      22.1649      21.5206      22.1005      21.9072      23.1314      22.5515      22.9381      23.2603      21.7139      21.3918      20.7474      19.7165      20.3608      20.5541      20.1031      21.2629      21.5851      20.6186      21.5851      21.1985      21.4562      22.1005       22.616      22.4227      22.5515      22.4227      22.3582      22.2294      22.7448      23.7758      23.7113      23.9691      24.1624       23.518      22.9381       23.518       23.518      23.9046      25.6443      25.1289      26.2242      26.3531      28.2216      28.7371      29.1881      29.8325      30.4124      31.9588      34.8582      35.8247      37.5644       38.982      40.5928      42.4613      44.8454      47.4871      51.8041      59.0206      63.5954      69.7165      73.2603       77.384      83.3119      86.0825      89.2397      92.6546      92.5902      91.4948      87.7577       79.317      72.6804        68.75      66.4304      65.0773      65.9149      63.8531      61.8557      60.0515      58.4407      58.3763      56.3144      53.2216      48.6469      44.3299      39.7552      35.7603</t>
  </si>
  <si>
    <t xml:space="preserve"> 29.2763      30.9211      30.2632      31.0855      32.0724      33.0592      34.2105      34.0461      33.3882      31.5789      31.5789      30.2632      30.4276      30.5921      29.7697      30.5921      29.6053      28.2895      28.6184      25.6579      26.3158      26.1513      24.5066      25.6579      24.8355      25.9868      26.4803      24.6711      26.3158      24.3421      24.5066      25.3289      23.0263      23.5197      23.6842      23.0263      22.6974      23.1908      22.0395      23.0263      22.2039      20.8882       21.875      21.5461      21.5461      21.0526      20.5592        18.75      19.9013      21.7105       21.875      22.3684      21.5461      20.2303      19.9013      20.7237      20.7237      22.8618      22.2039      21.3816      21.7105      18.9145      19.4079      19.5724      20.2303      21.7105      23.1908      24.8355      23.3553      25.9868      24.8355      25.4934      26.3158      25.4934      25.6579      25.4934      26.3158      26.4803       28.125      30.0987      30.2632      33.0592      32.8947      34.7039      39.3092      40.4605      46.0526      52.6316      58.8816      65.1316      66.4474      72.8618      75.9868      72.5329      68.5855      60.0329      49.5066      47.3684      48.3553       46.875      46.3816      46.7105      44.7368      46.3816      45.2303      45.7237      45.8882      42.5987      41.2829      36.6776      31.5789      27.7961</t>
  </si>
  <si>
    <t xml:space="preserve"> 30.1809      29.2763      30.4276      33.7993      37.4178      42.5987      46.0526      45.3947      44.0789      40.8717      39.8026      38.0757      34.9507      34.6217      32.0724      30.9211      30.3454      27.3849      25.7401      26.9737      27.5493      27.3849      27.5493      26.6447      25.4112      24.9178      25.4934      24.6711      24.8355      25.5757      25.6579      26.3158      27.0559      27.2204      26.2336      26.9737      27.4671      28.7829      30.0987      31.0855      31.0033      31.0855      31.7434      32.2368      30.5921      31.8257      31.7434      31.9079      33.2237      32.7303      32.0724      32.0724      32.4836      32.3191       32.648       32.977      32.7303      34.5395      34.9507      34.0461      34.2928      34.4572      35.6086      37.2533      38.2401      38.4046      38.8158      38.0757      38.3224      39.3914      39.8026      41.8586       42.352      42.6809      43.2566      43.8322        43.75      45.0658       45.477      45.8882       46.875      47.3684      49.5066      51.9737      53.5362      56.6612      57.7303      59.5395      61.6776      63.1579      66.2829      74.5066      80.8388      82.5658      78.5362      70.8059      60.4441      56.7434      55.4276      53.3717      52.9605      52.3026      52.7961      53.4539      52.3849      50.9868      49.1776      46.3816      44.4079       40.625      35.6086      31.8257</t>
  </si>
  <si>
    <t xml:space="preserve"> 27.1186      28.4958      28.7076      29.8729      31.7797      35.5932      38.7712      41.7373      40.3602      40.1483      36.6525      33.6864      34.1102      30.0847      30.6144      30.0847      28.8136      28.7076      27.5424      26.2712      25.7415      26.8008      26.4831      26.6949      25.9534      25.7415      25.3178      25.1059      25.3178      25.6356       26.589      27.7542      26.0593      25.9534      26.6949      25.9534      27.4364      27.0127      27.0127      26.9068      28.9195      29.3432      28.8136      29.0254       28.072      28.2839      31.3559      31.6737      32.0975        31.25       29.661      30.8263      30.1907      31.7797      31.7797      30.4025      31.9915      33.1568      33.5805      33.3686      33.3686      32.5212      32.9449      33.2627      33.6864      33.3686      34.7458      35.8051      36.3347      37.3941      37.1822      37.3941      36.9703      37.7119      36.1229      36.2288      36.6525      37.1822      38.1356      39.9364      40.7839      40.2542      41.8432       40.678      41.6314      44.0678      43.0085      44.7034      46.2924       48.411      46.6102       53.072      58.7924      61.1229      63.4534      58.1568      49.8941      45.4449      45.9746      45.2331      46.5042      45.2331      43.9619      46.0805      45.4449      47.4576      45.9746      41.1017      37.8178      31.1441      27.7542       21.928</t>
  </si>
  <si>
    <t xml:space="preserve"> 28.9516      29.3548      30.1613      30.6452      32.9839      36.6935      40.7258      45.7258      46.2097      45.8871      42.7419      40.1613      38.2258      35.3226      34.0323       31.371      30.7258      30.1613           30      29.7581      30.0806       28.871      28.5484      28.4677      27.8226      26.6935      26.6935      26.4516      26.2097      27.0968      26.7742      26.9355      27.0968      27.4194      27.8226      27.9032      27.4194       26.371      26.0484      25.4032      26.9355      27.4194      29.1935      30.2419           30      30.5645      30.3226      32.3387      32.0968      31.8548      32.1774      30.6452      30.9677      31.4516      32.1774      33.9516       33.871      35.4032       33.871      34.1935      34.1935           35      35.5645      35.4839      34.9194      34.2742      33.1452      32.9839       33.871      34.1129      35.6452       36.371      37.3387      37.8226      37.7419      39.2742      39.4355      39.5161      40.0806      39.8387      40.7258       41.371      42.8226      44.8387      45.4839      48.5484      52.0161      52.9839      57.1774      59.3548      65.4032      73.1452      78.7903      82.4194           75      68.7903      61.5323      55.4839      54.7581      50.8871      51.9355      49.5161      49.8387      51.0484       48.871      49.5968      46.4516      45.3226      42.2581      38.5484      35.9677       31.129</t>
  </si>
  <si>
    <t xml:space="preserve"> 27.6087      28.6957      28.4783      27.3913      28.3696      30.4348      34.1304      36.6304      37.1739      39.3478      38.3696      40.7609      41.8478      39.5652      37.3913      33.1522           30      27.3913         27.5      26.3043      26.6304      26.6304      25.5435           25      24.4565      24.1304           25      26.1957      27.3913      26.7391      25.7609      25.6522      24.2391      24.3478      26.1957      26.3043      28.4783      29.2391      28.2609      29.7826       28.913      29.3478      30.2174      29.5652      31.6304      31.9565         32.5      33.8043      33.8043      34.6739      34.1304       33.587         32.5         32.5      32.3913      32.9348      34.2391      34.6739      34.6739      34.6739      35.3261      35.3261      33.8043      34.1304       33.587      33.6957      35.5435      36.3043      36.1957      36.8478      35.8696      34.6739      35.1087      35.4348      35.5435      35.4348      34.8913      33.4783      34.2391      35.3261      34.4565           35           35      34.7826      36.7391      39.2391      39.8913      40.9783      41.7391      43.6957      45.5435      52.8261      60.5435      64.8913      65.2174         62.5      55.8696      51.3043      50.6522      48.0435      47.7174      47.1739      46.8478      48.6957       48.913      47.0652      45.9783      41.7391      37.8261      34.2391      28.4783      22.6087</t>
  </si>
  <si>
    <t>m5c19r2_5</t>
  </si>
  <si>
    <t>23.7981      24.7596      25.4808      23.9183      21.9952      22.2356      20.1923      20.4327      19.1106      17.6683      16.3462      15.1442      14.5433      14.5433      14.5433      14.7837      15.2644      14.5433      14.4231      12.2596      11.4183      12.3798      11.7788      12.7404      12.0192      10.2163      10.8173      11.0577      11.4183      12.0192      12.1394       11.899       11.899      11.1779      10.9375      11.0577      9.73558      9.49519      9.13462      9.73558      9.85577      9.85577      9.61538      9.01442      8.65385      8.89423      9.49519      9.25481      9.73558      10.0962      9.01442      8.29327      8.77404      9.01442        9.375      9.01442      10.2163      9.01442      8.89423      9.73558      8.65385        9.375      8.65385      8.05288      8.17308      8.29327      8.77404      10.0962      9.97596      9.73558      11.2981      10.4567      11.1779      10.6971      9.97596      9.97596      10.3365      10.4567      11.0577      11.4183      12.0192      13.8221      14.5433      16.7067      19.4712      19.8317      21.6346      22.2356      24.2788      32.0913      42.5481      47.9567      50.4808      49.8798      41.9471      39.6635      34.8558      29.0865      24.6394      21.3942       19.351      19.5913      18.0288      15.5048      14.7837      12.1394      10.6971      10.0962      8.53365      8.17308      8.17308      8.05288</t>
  </si>
  <si>
    <t xml:space="preserve"> 17.9276      19.2434      21.2171      22.6974      23.6842      24.0132      24.1776      22.5329      19.9013      18.2566      15.4605      13.4868      12.6645      11.0197      11.5132      11.8421      12.3355      13.4868      13.6513      14.3092      15.4605      14.9671      14.9671      13.8158      14.1447      13.8158      12.8289      13.1579      11.5132      12.1711      12.3355      11.6776      11.0197      10.5263      10.0329      9.70395      11.5132      11.8421      11.0197      11.5132      9.70395      8.38816        9.375      10.1974      11.0197      11.1842      11.5132      10.8553      10.1974      9.53947      8.71711        9.375      9.21053      10.6908      11.8421      10.1974      10.5263      8.71711      8.55263      9.21053        9.375      10.6908      9.70395      10.8553      12.0066      12.0066      14.1447      13.4868         12.5      12.1711      12.8289      12.8289      13.6513      15.2961      15.4605      14.8026      15.1316      13.8158      13.1579      14.3092      15.1316      16.9408      17.2697      18.2566      19.2434      18.2566       21.875      20.3947      20.0658      18.0921      12.1711      12.6645      16.7763      20.7237      27.1382      28.9474      24.6711      23.3553      21.5461      19.7368      19.9013      18.0921      16.6118      17.9276      17.5987      19.5724      20.5592      18.4211      19.0789      17.4342      18.0921      19.0789</t>
  </si>
  <si>
    <t xml:space="preserve"> 21.627      20.8333      21.8254      21.0317      20.4365      20.8333      18.0556      16.0714      13.2937      10.7143      9.92063      8.33333      6.15079      4.56349      2.97619      2.38095      1.38889      1.38889      1.38889      1.19048      1.38889     0.992063     0.793651     0.595238     0.793651     0.793651      1.78571      2.38095      2.57937      2.77778      1.98413       1.5873      1.78571      1.19048      1.38889      1.19048     0.793651     0.992063      1.19048       1.5873      1.38889      2.18254      2.18254      1.78571      2.77778      2.18254      1.78571       1.5873     0.793651     0.793651      1.38889      1.98413      2.18254      2.18254      2.18254      2.18254      2.77778      2.77778      2.57937      2.77778      1.98413      2.57937      2.57937      3.37302      4.56349      4.96032      6.15079      6.15079      6.74603      6.74603      6.74603      6.74603      6.74603      7.14286      7.93651      9.52381      10.5159      11.9048      11.9048      12.8968      14.0873      15.6746      17.0635      21.2302      25.1984      29.1667      34.7222      40.4762      47.8175      58.5317      70.4365      74.0079      76.5873      70.2381         62.5      58.7302      48.0159      41.8651      31.9444      23.8095      20.6349      16.6667      16.2698      15.6746      13.0952      14.0873         12.5      12.1032      11.5079      9.12698      7.93651      7.14286</t>
  </si>
  <si>
    <t xml:space="preserve"> 24.6795      24.7863      24.1453      22.6496      23.5043      22.3291      20.9402      18.6966      14.2094      11.0043      8.11966      5.76923      3.73932      2.99145      2.88462      2.99145      2.88462      2.88462      2.45726      2.02991      2.24359      1.92308      2.02991      2.24359      1.92308      1.81624      1.60256      1.17521     0.961538      1.06838      1.17521      1.38889      1.49573      1.60256      1.49573      1.28205      1.06838     0.961538     0.854701     0.534188     0.747863     0.854701     0.641026     0.641026     0.641026     0.641026     0.854701      1.28205      1.28205      1.17521     0.961538     0.641026     0.747863      1.17521      1.49573      1.92308      2.45726      2.77778      3.63248      3.73932       4.2735      4.48718       4.2735      5.34188      4.91453      5.12821      5.12821      4.80769      5.02137      5.12821      5.87607      5.44872      6.30342      6.51709      6.08974      7.69231      8.11966      8.76068       9.0812      7.79915      7.47863      9.40171      10.3632      13.6752      17.3077      19.5513      23.7179      24.2521      24.4658      23.2906      18.1624       15.812      16.8803      18.5897      21.7949      23.6111      21.5812      18.5897      17.3077      16.8803       15.812      16.5598      16.7735      17.5214      19.1239      20.2991      21.2607      21.1538      18.6966      15.9188      14.8504      13.8889</t>
  </si>
  <si>
    <t xml:space="preserve"> 18.0412      20.6186      20.7474       23.067      22.5515      21.9072      22.4227      20.1031      18.4278      14.6907      10.9536      7.73196      5.92784      3.99485      2.83505      2.57732      2.19072      1.67526      1.80412      1.67526      1.54639      1.80412      1.41753      1.41753      1.41753      1.67526      1.41753      1.54639      1.80412      1.67526      1.54639      1.28866      1.41753      1.15979      1.15979      1.41753      1.15979      1.03093      1.28866     0.773196     0.773196      1.03093     0.773196      1.03093      1.03093      1.03093      1.03093     0.902062      1.41753      1.41753      1.54639      1.80412      1.54639      1.28866      1.67526      1.80412      2.19072      2.44845      2.96392      2.57732      2.31959      2.83505      2.44845      3.35052      4.12371      3.73711      4.12371      4.51031      4.89691       5.6701      6.18557      6.31443       6.4433       6.0567       6.4433      7.86082      7.98969      8.76289      9.53608      10.4381      12.7577      14.1753      14.8196      17.6546      20.3608      24.3557      30.6701      36.7268      44.9742      59.1495      73.4536      76.8041      78.2216      73.1959      62.3711       56.701      47.8093      39.1753      31.8299      27.8351      23.8402      21.0052      20.1031      17.6546      14.5619      13.9175      11.4691      9.53608      10.4381      9.53608      9.40722      9.40722</t>
  </si>
  <si>
    <t xml:space="preserve"> 21.2349      20.6325      21.8373      22.8916      24.0964       25.753      27.5602      23.6446      21.2349      19.2771      14.1566      11.4458      8.73494      5.57229      4.06627      3.01205      2.71084      2.56024      1.95783      1.50602      1.05422     0.753012     0.903614      1.05422     0.903614      1.50602      1.05422     0.903614     0.903614      0.60241     0.753012     0.903614      1.05422      1.50602      1.95783      2.10843      2.25904      1.80723      1.05422     0.903614     0.903614     0.753012      1.05422     0.753012      0.60241     0.903614      1.05422      1.50602      1.65663      1.50602      1.50602      1.50602      2.25904      3.01205      2.56024      2.56024      2.71084      1.95783      2.71084      3.16265      3.61446      3.61446      3.16265      2.86145      2.40964      2.71084      3.01205      4.06627      5.12048      4.81928      4.81928      3.91566      2.86145      3.61446      4.66867      5.72289      6.92771      6.92771       6.3253      7.37952      7.68072      7.98193      8.73494      8.43373      8.88554      11.5964       14.006      17.1687      20.3313      21.3855      18.3735      16.4157      17.9217      19.5783      23.6446           25      22.8916      19.5783      17.9217      17.4699      18.5241      18.0723      20.0301      19.7289      20.1807      20.9337      20.1807      20.4819      19.7289      17.4699      15.6627      14.9096</t>
  </si>
  <si>
    <t>m5c17r2_5</t>
  </si>
  <si>
    <t>15.1119      13.9925      13.9925      13.0597      12.3134      11.7537      11.3806      11.7537      12.8731      13.6194      14.1791      13.4328      12.8731      11.7537      10.8209      10.8209      11.0075      11.5672      11.5672      11.9403         12.5      11.9403      11.0075      12.1269      11.7537      11.5672      12.8731       11.194      10.0746      11.0075      10.4478       11.194      11.5672      10.2612      10.6343      10.0746      10.4478      10.4478      8.58209      8.76866      8.95522      10.0746      10.6343      9.88806      9.88806      9.14179      9.32836      9.14179      10.6343      9.88806      10.4478      9.88806      8.95522      9.88806      10.4478      12.6866      11.5672       11.194      11.5672      10.4478      10.6343      10.4478      10.2612      9.51493      10.0746      10.4478      8.76866      9.32836      10.4478      9.32836      11.3806      13.6194      12.3134      13.2463      13.6194      12.8731      14.1791      15.1119      15.4851      14.3657      14.5522      15.4851      16.6045      21.2687      24.0672      24.8134      28.5448      29.1045       31.903      31.7164      24.6269      17.1642      8.58209      3.35821      3.35821      3.73134      4.29104      3.73134      3.54478      3.73134      3.73134      4.47761      3.73134      3.35821      3.17164      3.91791      5.22388      6.71642      7.46269      8.02239      9.32836      9.88806</t>
  </si>
  <si>
    <t xml:space="preserve"> 14.8214      14.8214      14.2857           15           15      14.8214      13.5714      14.1071      14.1071      13.5714      15.5357      13.9286        13.75      14.1071      12.6786         12.5      13.0357      13.3929        13.75           15      15.7143           15      15.7143      15.3571      14.1071      14.1071      13.9286      13.0357      14.1071      13.0357         12.5      12.6786      12.8571      13.0357      13.2143      13.5714         12.5      11.9643      13.3929      12.6786      13.5714      12.6786      11.6071      12.3214      10.5357      11.9643           10      11.0714        11.25      11.6071      13.2143      12.3214      12.3214        11.25      12.6786      12.8571      13.3929      14.4643      13.3929      11.7857      11.4286      11.6071        11.25      13.0357      13.3929         12.5      11.4286      10.3571        11.25      12.6786      14.1071      14.4643        13.75      11.4286         12.5      14.1071      14.1071      14.1071      12.3214      11.4286      11.4286      10.3571      9.46429      10.8929        11.25      13.0357      17.6786      19.1071      22.3214      28.0357      26.6071      31.4286      38.9286      42.1429           50      50.8929      45.5357      39.2857      34.8214           35        36.25      38.3929      40.1786      41.6071           40           40      38.3929      36.4286      35.5357      31.9643      29.6429      26.6071</t>
  </si>
  <si>
    <t xml:space="preserve"> 17.7419      16.7339      15.7258      15.9274      14.5161         12.5      11.4919      8.87097      7.45968      7.05645      7.66129      9.47581      11.0887         12.5      12.2984      11.4919      12.9032      13.7097      13.7097      15.3226      14.1129         12.5      13.1048      12.9032      13.5081      13.9113      13.1048      13.3065      13.1048      14.5161      13.9113      13.1048      12.2984      11.2903      11.2903      12.7016      12.7016      10.6855      10.6855      9.47581      9.47581      11.4919      11.4919      13.1048      12.9032      13.3065      14.1129      14.3145       15.121      15.5242      14.7177      14.3145      13.9113      11.8952      11.2903      12.7016      13.3065      13.7097      15.9274      15.3226      14.7177      17.3387      15.9274      17.3387      17.1371      17.3387      17.9435      17.9435      21.7742      23.1855           25      25.8065      25.8065      26.0081       28.629      28.0242      31.8548      32.0565      31.0484      32.8629      31.6532      36.6935      39.9194      43.1452      45.3629      43.3468      41.9355      40.5242      39.1129      34.6774      26.8145      16.5323      7.45968      2.01613      2.21774      2.21774      2.01613      2.01613      1.81452      3.02419      4.23387      4.43548      5.04032      4.03226      4.03226      5.24194      5.64516      6.45161      7.45968      7.25806       7.8629      8.46774</t>
  </si>
  <si>
    <t xml:space="preserve"> 12.6712      13.0137      13.5274      14.0411      12.6712      13.3562      12.8425      11.9863      11.1301      9.41781      9.93151       10.274      9.93151      10.6164      9.76027      9.58904      12.1575      13.8699      13.3562       14.726      14.3836      14.2123      15.2397      15.7534      15.2397      14.5548       14.726      13.6986      13.8699      14.0411      13.1849         12.5      11.6438      11.1301      9.93151       10.274      11.3014      10.9589      11.9863      11.1301      10.9589      12.1575      12.3288      13.6986      12.8425      13.3562      13.3562      12.3288      12.1575      12.8425      13.1849      15.5822      17.1233      15.7534      15.9247      16.2671      16.4384      16.4384      18.4932      18.3219      17.9795      18.4932      16.6096      16.0959      17.2945      19.1781      18.6644      19.6918      20.0342       19.863      20.8904      23.1164      21.0616      20.5479      21.0616      18.6644      19.6918      21.4041      20.8904      21.4041      22.6027      23.4589      25.5137       27.226      29.6233      28.5959      28.5959      27.3973      27.3973      28.2534      24.3151       27.911      33.7329      41.0959      49.3151      51.1986      45.7192      41.6096      39.5548      38.0137      39.8973      39.5548      39.0411      41.7808      38.6986      38.8699         37.5      31.3356      28.2534      23.1164      20.5479       19.863</t>
  </si>
  <si>
    <t xml:space="preserve"> 12.5      12.3288      11.6438      12.8425      12.3288      11.6438      11.8151      10.6164      9.41781      8.90411      9.07534      6.67808      7.53425      7.87671      8.39041      11.4726      11.9863         12.5      13.5274      12.1575      12.6712      13.1849      13.0137      12.8425      13.0137      13.3562         12.5      13.5274      12.1575      11.8151      10.7877      9.07534      9.41781      8.90411      9.24658      9.58904       10.274       10.274      11.8151      10.7877      10.6164      10.9589      9.76027      10.9589      10.6164      11.1301      12.1575      11.6438      13.0137         12.5      13.3562      14.3836         12.5      14.5548      15.0685      13.8699      14.0411      12.6712      12.6712      12.6712      14.3836      14.8973      15.5822      17.4658      16.7808      16.0959      15.0685      15.9247      16.7808      19.5205      21.2329      22.4315      24.6575      25.1712      24.8288      25.8562      26.7123      27.0548      32.1918      33.9041      35.1027         37.5      38.0137       40.411      43.8356      46.4041      45.7192      45.7192      42.9795      38.0137      29.1096      17.9795       10.274      3.76712      3.59589      3.59589      2.73973      2.91096      3.76712      4.28082      5.13699      5.99315      5.47945      5.82192      6.67808      6.67808      6.33562      7.70548      7.19178      6.84932      8.04795      7.70548</t>
  </si>
  <si>
    <t xml:space="preserve"> 11.2903      13.1048      13.7097      13.1048      13.7097      13.5081      13.9113      14.7177      14.1129      13.1048      10.8871      8.87097      8.26613      7.05645      7.45968      9.27419      11.0887         12.5      13.7097       15.121      14.7177      14.5161      14.9194      14.9194      14.7177      14.9194      15.5242      15.7258      15.5242      14.7177      14.9194      14.7177      14.1129      14.5161      13.1048      13.5081      13.9113      14.7177       15.121      13.9113      12.9032      10.2823      11.0887      10.6855         12.5      11.8952      13.1048      14.5161      13.7097      17.3387      17.1371      15.9274      15.5242       15.121      15.5242      17.1371        18.75      18.9516      18.9516      18.1452      19.9597      19.9597      19.9597      20.5645      20.1613      20.1613      21.1694      21.1694      20.1613      19.9597      18.3468      18.1452      19.1532      20.5645      21.1694      23.5887      23.5887      25.6048      25.8065      24.5968      26.8145      26.0081      27.2177      27.4194      28.0242      27.8226      29.2339      29.4355      27.0161      24.5968      19.7581      19.9597      28.8306         37.5       46.371      50.8065      48.1855      43.1452      42.1371      43.1452      43.3468      45.5645      47.1774      45.5645      44.9597       41.129      34.4758      29.6371      25.2016      22.7823      20.5645      19.7581</t>
  </si>
  <si>
    <t>m5c14r4_5</t>
  </si>
  <si>
    <t>13.9925         12.5      11.5672      11.9403      12.1269      12.3134      13.4328      12.8731         12.5      11.9403      11.0075      11.0075      11.0075       11.194       11.194      10.0746      9.51493      8.39552      8.02239      8.76866      7.83582      8.39552      7.64925      7.46269      8.02239      7.27612      7.08955      7.08955      7.46269      8.02239      9.14179      10.6343       11.194      11.9403         12.5      11.9403      12.1269         12.5      12.8731       13.806      13.4328       13.806      12.6866      13.4328      14.1791      13.9925      15.1119      15.1119      14.9254      14.1791      14.1791         12.5      11.9403         12.5      13.2463      13.6194      12.8731      12.8731      10.4478      10.2612      13.2463      13.4328      16.4179      16.0448      14.1791      15.1119      14.5522      15.6716      16.9776      16.6045      18.4701      19.2164      19.0299      20.5224      21.2687      20.3358      19.7761       20.709      21.2687      23.8806      24.0672      22.7612      23.8806      24.8134      25.5597           25      27.6119      28.7313      32.6493      43.6567      55.7836      65.1119       70.709      69.7761      62.8731      56.5299      52.7985      48.1343       44.403      39.9254      35.2612      30.4104      25.3731      22.5746      20.3358      21.4552      21.8284      20.3358      18.6567      14.7388      10.2612      8.39552</t>
  </si>
  <si>
    <t xml:space="preserve"> 12.2685       12.037      11.3426      11.2269      10.0694      9.83796      9.60648      9.60648      9.49074      8.44907      8.10185      7.29167      6.94444      7.29167      7.17593      7.17593      9.14352      8.44907      10.1852      10.9954      10.4167      10.6481      10.4167      9.72222      8.91204      8.91204      7.75463      8.33333      9.25926      9.25926        9.375      8.68056      7.98611      7.63889      7.87037      9.14352      10.1852      10.4167      11.8056      10.6481      11.9213      12.1528      12.1528      11.8056      10.9954      11.9213      11.5741       12.963      13.6574      12.8472      12.7315      12.2685      11.2269      10.9954      9.60648      8.56481      7.63889      6.71296      7.75463      7.29167      7.98611      8.33333      9.83796      11.2269       12.037      13.5417      11.9213      10.9954      10.4167      10.6481      10.5324      11.4583      11.3426      10.3009      10.1852      10.5324      10.6481      11.3426      10.7639      11.3426      11.4583      12.3843      17.8241      29.5139      33.7963      38.1944      45.7176      41.2037      45.8333       62.963      77.0833       90.625      96.7593      97.2222      84.6065      73.4954      65.0463      50.2315      45.8333      39.6991      36.5741       33.912      30.3241      28.9352      27.1991      24.6528      22.8009      20.6019      18.4028      17.5926      14.9306      11.8056</t>
  </si>
  <si>
    <t xml:space="preserve"> 12.8827      11.9898      12.8827      12.7551      14.4133       17.602      22.8316      32.1429      41.5816      47.7041      54.2092      55.9949      57.9082      58.4184      55.2296        56.25      53.1888      52.6786      51.5306      51.2755      52.2959      52.8061      52.8061      51.9133      51.4031       48.852      47.7041      46.8112      44.6429      42.7296      43.4949      41.7092      44.5153      45.2806      45.0255      46.0459      44.0051      45.7908       44.898      45.5357      46.4286      47.3214      53.5714      56.5051      60.8418      61.8622      59.3112      59.3112      58.1633      58.9286      59.1837      58.1633      58.5459        56.25      56.6327      59.4388      60.2041      64.0306      65.8163      66.7092       69.898      69.2602      70.0255      70.0255      67.0918      64.9235      63.0102      60.0765      57.9082      56.8878      58.1633       59.949      60.2041      60.7143      56.3776       57.398      57.2704      56.5051      58.2908      57.2704      58.1633      56.6327      54.9745      53.8265           50       44.898      39.7959       33.801      29.8469      29.3367      45.5357      58.9286      69.0051      72.0663      58.5459      47.7041       40.051       36.352      33.2908       28.699           25      23.0867      21.6837      21.1735      21.6837      21.9388      19.3878       17.602      13.3929      9.31122      7.52551      5.10204</t>
  </si>
  <si>
    <t xml:space="preserve"> 14.7436      13.9423      13.6218       13.141      13.9423      16.3462      21.4744      28.6859      36.5385      42.3077      46.4744      52.4038      53.6859       56.891      59.1346      57.2115      59.6154      61.0577      60.5769      62.8205      59.9359      56.4103      56.4103      54.3269      52.8846      54.1667      47.9167      47.9167      46.1538      45.0321      46.4744      45.5128      47.2756      47.1154      48.5577      49.0385      47.9167      49.8397      49.1987      49.0385      49.5192      52.4038      50.3205      53.3654      53.8462      52.0833      51.2821      47.1154      45.6731      45.6731      46.9551      48.2372      48.2372      48.2372      48.2372      49.1987      49.1987      50.4808      52.7244       56.891      59.2949      60.8974      59.4551      57.2115      57.0513      55.1282      56.0897      54.6474       55.609        56.25       56.891      58.0128      53.6859        56.25      53.6859      55.7692      56.0897      54.9679      55.4487      51.1218      50.1603      48.8782      47.2756      45.1923      45.9936      45.5128      49.5192           50      52.4038        56.25      68.5897      81.4103      87.0192      90.8654      85.2564      73.2372      64.4231      54.1667      46.7949      42.3077      40.5449      37.1795      32.2115       30.609      29.4872      26.7628      24.5192      21.1538      17.9487      14.4231      11.0577      7.69231</t>
  </si>
  <si>
    <t xml:space="preserve"> 13.9706      12.0588      13.8235      14.1176      13.3824      15.5882      17.2059      22.0588      26.3235      31.1765      37.2059      42.0588           50      53.5294      58.3824      58.6765      56.7647      57.2059      54.5588      53.6765      54.2647      54.4118      53.3824      51.4706      51.6176      49.1176      49.1176      49.7059      49.4118           50      48.6765         47.5      48.3824      48.2353      47.3529      48.3824      50.7353      53.8235      56.0294      56.1765      53.0882      53.9706      52.2059      53.5294      50.5882      48.8235      49.7059      49.8529      49.4118      52.7941      56.7647      57.7941      61.7647      60.4412      59.4118      59.1176      60.7353      63.0882      65.2941      66.3235      65.2941      65.5882      63.8235      63.8235      63.8235      65.7353      65.7353      64.5588      64.2647      65.1471      66.0294      67.6471      66.4706      66.7647      65.7353      65.2941      66.1765           65      63.9706      63.8235      64.2647      65.8824      63.0882      61.6176         57.5      51.4706      47.9412      42.6471      41.6176      43.8235      61.1765      74.2647      84.1176      86.0294      73.6765      63.5294      52.6471      46.7647      43.5294      39.4118      38.9706         37.5           35      30.5882           30      27.9412      24.5588      24.2647      19.1176      13.6765      10.1471      7.05882</t>
  </si>
  <si>
    <t xml:space="preserve"> 10.9375      13.3523      15.1989      14.3466      13.6364      14.4886      16.1932      22.4432      32.2443      42.0455      51.5625      57.2443      60.5114      61.2216      61.3636      61.3636      59.6591      57.9545      57.1023      57.6705      56.6761      55.9659      55.8239      53.8352      51.8466      50.9943      50.2841      50.9943      52.1307      53.4091      49.5739      48.5795      48.5795      45.0284      48.1534       47.017      49.2898           50      50.7102      53.6932      50.5682      48.5795      49.1477       49.858      51.4205      55.1136      58.2386      57.2443      56.8182      59.0909      56.8182      57.1023      58.0966      57.6705      58.2386      57.9545      58.9489      57.5284      58.3807       59.233      57.6705      58.9489      56.6761      57.9545      58.0966      58.2386      58.2386      58.2386      57.9545      60.0852      58.9489      57.8125      59.0909       59.375      60.9375      62.7841      64.9148      63.9205      61.9318      62.2159      61.3636      58.9489      57.8125      50.2841      43.3239      42.0455      44.1761      48.8636        56.25       65.483      79.2614      89.2045      91.1932      90.1989      77.1307      64.9148      55.6818       43.892      38.7784      36.2216      32.1023      29.9716      27.2727      26.7045      26.9886      26.1364      24.4318      19.4602      15.3409      11.5057      7.38636      6.10795</t>
  </si>
  <si>
    <t>VIP</t>
    <phoneticPr fontId="1" type="noConversion"/>
  </si>
  <si>
    <t>two opposite LIP (both VIP &amp; LIP)</t>
    <phoneticPr fontId="1" type="noConversion"/>
  </si>
  <si>
    <t>two opposite LIP(both VIP &amp; LIP)</t>
    <phoneticPr fontId="1" type="noConversion"/>
  </si>
  <si>
    <t>two Ramping!!(both VIP &amp; LIP)</t>
    <phoneticPr fontId="1" type="noConversion"/>
  </si>
  <si>
    <t>two Tuning!!(both VIP &amp; LIP)</t>
    <phoneticPr fontId="1" type="noConversion"/>
  </si>
  <si>
    <t xml:space="preserve"> 0   100   200   300   400   500   600   700   800   900  1000  1100  1200  1300  1400  1500  1600  1700  1800  1900  2000  2100  2200  2300  2400</t>
  </si>
  <si>
    <t xml:space="preserve"> 26.53951      40.38339      39.30198      71.87035           300      55.99818      28.97397      14.60963      15.14003      25.30356      36.96261      33.35319       24.5371      54.28279           300      28.12272      12.09741      8.690872      6.300852      8.441859      12.14744      10.97123      19.33983      33.82733      26.56817</t>
  </si>
  <si>
    <t xml:space="preserve"> 0.58596     0.63158     0.32807     0.27368     0.71579     0.77544     0.80351     0.72632     0.71754     0.74386     0.69649     0.65088     0.54035      0.4614     0.41579     0.68596     0.79474     0.68246     0.74035     0.60702      0.5193     0.36842     0.33684     0.29649     0.33158</t>
  </si>
  <si>
    <t xml:space="preserve"> 0.42189     0.28379     0.12157     0.13427     0.06494    0.035153    0.013107    0.035545    0.036289    0.023034    0.054251     0.18041     0.81396     0.66192     0.26056    0.078458   0.0017037    0.040371     0.03615     0.24825     0.75275     0.20025    0.092963    0.029652    0.050372</t>
  </si>
  <si>
    <t xml:space="preserve"> 50.95794      119.0237       10.1428      6.291907      4.957578      4.188612      3.896153       3.88192      3.363868      3.064275      2.937038      3.012118      4.318358      6.888176      10.80271      58.13379      49.12455      32.05217      10.26035      9.717585      11.53862      10.79313      11.72994       12.2105      12.70197</t>
  </si>
  <si>
    <t xml:space="preserve"> 0.49987     0.46917     0.48361     0.52843     0.52736     0.51727     0.51412     0.51645     0.51677     0.55252     0.55617     0.56033     0.56355      0.5029     0.48266     0.47995     0.54672      0.5469     0.60509     0.65307     0.64777     0.63485     0.64128     0.61342     0.59532</t>
  </si>
  <si>
    <t xml:space="preserve"> 0.99277     0.55582      0.5568      0.7664     0.73576     0.96681     0.90009     0.96253     0.77069     0.35465     0.37554     0.17391     0.15379     0.96369     0.58989     0.53625     0.20422      0.1493    0.010252  0.00045799  0.00076971   0.0013349   0.0030917    0.017612    0.067773</t>
  </si>
  <si>
    <t xml:space="preserve"> 107.346      255.6619      49.00425      23.50405       19.1605      13.98863      8.066396      7.183588      5.756744      7.076996      5.638524      5.602339      5.806057      6.855205      5.669986      5.343479      6.127193      5.554898      6.800335      6.747967      9.390128      9.518026      10.49366      7.620509      11.12184</t>
  </si>
  <si>
    <t xml:space="preserve"> 0.45746     0.50349        0.48     0.49619     0.49968     0.50032     0.49175     0.51492     0.55746     0.59556     0.61524     0.62222     0.58571      0.5273      0.5673     0.66921     0.69524     0.68635     0.68032      0.6419     0.62222      0.6146     0.63492     0.66952     0.63968</t>
  </si>
  <si>
    <t xml:space="preserve"> 0.63358     0.93484     0.99809     0.69473     0.77587     0.80879     0.80774     0.77434     0.34639    0.093705    0.098608    0.099296     0.16315     0.53756     0.19315    0.004319  0.00084098   0.0010945   0.0018497   0.0076467    0.016431    0.018394   0.0085316   0.0036786   0.0095622</t>
  </si>
  <si>
    <t xml:space="preserve"> 34.39209      45.54175      28.38812       6.51326      3.953504      3.808925      4.055808      4.077155      3.920974      3.189585      2.935295      2.928401      3.630955       8.54646           300           300      20.63532      14.53335      15.38452      25.49315      74.65405      101.1319      54.49468      35.60768      25.48159</t>
  </si>
  <si>
    <t xml:space="preserve"> 0.44252     0.44722     0.57853      0.6052     0.65459     0.65798     0.65576      0.6381     0.63983     0.67558     0.67903     0.67391      0.6715     0.64249     0.44444     0.48364     0.51383      0.5731     0.60767     0.52716     0.49512     0.49278     0.51994     0.52216     0.51315</t>
  </si>
  <si>
    <t xml:space="preserve"> 0.29258     0.40478     0.17972    0.033819    0.002143   0.0015487   0.0014605   0.0077238    0.015499  0.00069286  0.00042942  0.00022674  0.00030034   0.0034028     0.18607     0.68619     0.65689     0.10566    0.021879     0.54166     0.71645     0.99925     0.75325     0.66395     0.75868</t>
  </si>
  <si>
    <t xml:space="preserve"> 63.98238      46.83817       22.7963      17.38976      13.95237      12.47007      12.24667      12.38776      10.30178       9.78652      9.341811      9.499448      14.08896      18.44035      29.02985      43.72312      72.31622      76.26859       20.5211      46.44329      77.86246      54.52703           300           300           300</t>
  </si>
  <si>
    <t xml:space="preserve"> 0.53039     0.54054     0.55518       0.562     0.58669     0.58854     0.60094     0.61647     0.63169     0.61796      0.5925     0.60738     0.58455      0.5812     0.56168     0.57496     0.53311     0.52177     0.54725     0.49887     0.46905     0.51067     0.49401         0.5         0.5</t>
  </si>
  <si>
    <t xml:space="preserve"> 0.1377978     0.1022795    0.03143875    0.02605518   0.005212405   0.002543469  0.0003760205  0.0001391137  1.906162e-05   0.000113829   0.003659886   0.002865846    0.03386063    0.04226735      0.119532    0.07800411     0.2923238     0.5238882     0.3526309     0.7107334     0.2900288     0.4130588     0.4146101           NaN           NaN</t>
  </si>
  <si>
    <t xml:space="preserve"> 47.7912        31.36      13.2357      11.4837      12.9146      14.5369      16.7223      16.7403      18.2714      27.1289      46.8045      82.7564      46.8936      36.6892      60.1215      34.5088      17.5995      19.2746      18.8642      10.5584       8.6053      8.43986      10.0845      17.1647      27.4684</t>
  </si>
  <si>
    <t xml:space="preserve"> 0.42632     0.40389      0.4227     0.41176     0.38888     0.37872     0.37721     0.37542     0.34998      0.3351        0.32     0.34082     0.67941     0.64787     0.41249     0.45588     0.50952     0.51162     0.51771     0.52838     0.53776      0.5395     0.55149     0.52659     0.49698</t>
  </si>
  <si>
    <t xml:space="preserve"> 0.092822     0.02193     0.03715    0.018193   0.0041798   0.0020376   0.0021727   0.0016336  9.9665e-05  9.6771e-06   2.598e-06  2.1075e-05  1.9982e-06  9.6331e-05     0.03017     0.27205     0.90537     0.92913     0.64014     0.49004     0.35991     0.31985     0.18877      0.3743     0.83381</t>
  </si>
  <si>
    <t xml:space="preserve"> 78.1007      33.0884      17.1349      8.36634      6.53496      5.84394      5.33064      4.73801      3.83873      3.13448      2.98676      2.87623      3.28022      5.05181       7.6681      9.68338      14.6353      22.8359       46.965      19.3325      16.0735      13.5476      13.4065      12.8487      15.2532</t>
  </si>
  <si>
    <t xml:space="preserve"> 0.48669     0.49393     0.54279     0.59864     0.65084     0.66805      0.6683     0.69381     0.75207     0.79536     0.80279     0.80223     0.77783     0.75015     0.70099     0.68935     0.66656     0.61771     0.44533     0.49214      0.4974     0.51567      0.5317     0.55133     0.55214</t>
  </si>
  <si>
    <t xml:space="preserve"> 0.68693     0.88001     0.39616    0.031645  0.00053567  0.00018057  0.00016984  1.3348e-05  2.4329e-08  2.6104e-11  6.4957e-12  6.2226e-12  2.3703e-10  1.7373e-08  2.6762e-06  1.0032e-05   4.902e-05   0.0038798     0.17427     0.89794     0.98933     0.66959     0.44763     0.27047     0.32666</t>
  </si>
  <si>
    <t xml:space="preserve"> 300      22.69785       5.75354       3.07381      2.192378      1.869112      1.880426      2.015855      2.178879      2.095427      1.888682      1.923384      2.104155       3.46716      6.219864      8.651614      11.18187      18.18266      20.61512      20.39352      31.69482      57.33264      64.41561      40.68666      39.40527</t>
  </si>
  <si>
    <t xml:space="preserve"> 0.531     0.55947     0.60993     0.67564     0.71202     0.74722     0.78934     0.79175     0.79873     0.80602     0.82047     0.81732       0.807     0.78391     0.75068     0.72066      0.6237     0.56374     0.55824       0.557     0.53286     0.55392      0.5646     0.52798     0.51748</t>
  </si>
  <si>
    <t xml:space="preserve"> 0.35096    0.096781   0.0062084  3.0927e-05  4.4875e-07  1.6393e-09  8.2312e-13  2.0108e-13  7.8865e-14  1.0965e-14  1.6068e-15  1.7292e-15  2.6782e-14  7.5136e-13  5.0119e-10  2.4576e-07   0.0045136    0.069452     0.11106    0.084659     0.25679      0.2043     0.15849     0.34429      0.6609</t>
  </si>
  <si>
    <t xml:space="preserve"> 135.6231      18.57914      3.482461      1.968031      1.494274      1.273166      1.225586      1.184328      1.154613      1.194362      1.130714      1.022724      1.026918         1.797      2.942703      4.317724       15.5971      14.77496      13.79403      10.03213      10.37642      10.31639      12.92047      14.27597       11.4427</t>
  </si>
  <si>
    <t xml:space="preserve"> 0.6656     0.65978     0.67844     0.68145     0.70895     0.75311     0.78322     0.79105     0.82517     0.81694     0.83019     0.86331      0.8617     0.85508     0.79868     0.70935     0.65275     0.63007     0.59896     0.62545     0.60056     0.58972     0.57969     0.57065     0.52108</t>
  </si>
  <si>
    <t xml:space="preserve"> 0.0090383   0.0068496   0.0038897   0.0020118  0.00033665  5.2216e-06  2.7544e-07  1.3582e-07  3.3526e-09  6.0933e-09  1.5626e-09  2.6797e-11  1.4772e-11  6.6808e-11  1.8164e-08  0.00010674    0.004618    0.031794     0.14181     0.10935     0.26345     0.38076     0.45352     0.62287     0.89294</t>
  </si>
  <si>
    <t xml:space="preserve"> 9.181081      6.804838      5.398858      4.789389       4.12441      3.617789      3.572042      3.348005      3.535101      3.981859      4.175744      5.810199      6.792085      8.099136      12.47276       24.0903      58.75773           300      59.36455       24.5877      20.34032      23.43295      21.26866      14.90459      15.24735</t>
  </si>
  <si>
    <t xml:space="preserve"> 0.51504     0.49331     0.50025     0.52365     0.49624     0.52397     0.53723     0.55138     0.58306     0.58318     0.58452     0.59198     0.59861     0.61557     0.61595     0.57866     0.56699     0.54539     0.47418     0.49401     0.49898     0.48986     0.51472      0.5246     0.51211</t>
  </si>
  <si>
    <t xml:space="preserve"> 0.90803     0.95915     0.78252     0.61974     0.83991     0.48229     0.29001      0.1577    0.029736    0.035862    0.058442    0.032225    0.019555    0.013043    0.018861     0.13708     0.23829     0.45991     0.65023     0.89841     0.91271     0.91527     0.63734     0.49929     0.74654</t>
  </si>
  <si>
    <t xml:space="preserve"> 127.5332      46.66438      30.21311      74.36746      29.77038      21.09409      21.39511      21.67353      17.43971      13.14405      15.20797      27.47967      28.81179      34.70817      63.45158           300           300      81.58279      48.16732      18.47281      14.20103      12.46917      16.54462      28.40234      26.45492</t>
  </si>
  <si>
    <t xml:space="preserve"> 0.52781     0.47447     0.46613     0.51289     0.50253     0.46638     0.50531     0.46512       0.432     0.49039     0.43857     0.43655     0.39965     0.42113     0.41355     0.60617      0.5776     0.54525     0.52022     0.53741     0.53109     0.53514     0.52376     0.47447      0.4588</t>
  </si>
  <si>
    <t xml:space="preserve"> 0.61019     0.73824     0.49551     0.91122     0.79697     0.66988     0.96628     0.59596     0.19394     0.70304     0.28783     0.31732     0.21616     0.19332     0.32246     0.19646     0.25434     0.37174     0.69305     0.44827     0.54322     0.47963     0.57549     0.94769     0.76605</t>
  </si>
  <si>
    <t xml:space="preserve"> 23.43546      28.86881      72.12501       45.6475           300      49.72598      73.46948           300      52.89248           300      27.14047      31.59459           300      52.36632           300           300      266.0277      82.92539      82.97476           300      68.00149      74.43716      94.06565      53.32149      35.10721</t>
  </si>
  <si>
    <t xml:space="preserve"> 0.50025       0.555       0.581     0.59075      0.5595      0.4245     0.64225       0.672       0.705      0.7005       0.387      0.4235     0.53625      0.5115     0.46475     0.49375     0.44225     0.42025     0.60875      0.3645     0.41175     0.46075      0.4585      0.4785       0.571</t>
  </si>
  <si>
    <t xml:space="preserve"> 0.91765     0.41879     0.31875      0.3269     0.40788     0.35793    0.016392   0.0020287   0.0008942  0.00051132    0.037826     0.14864     0.32368     0.94823     0.91644     0.91406     0.44175     0.34944     0.24069     0.19057     0.53959     0.97161     0.97984     0.60011     0.27205</t>
  </si>
  <si>
    <t xml:space="preserve"> 50.16259      79.98485       48.3258      31.14524      88.23235           300      38.83725       23.1714      38.31444      27.64648      47.08485      140.4674      36.92042      31.88499      29.95282      26.11159      17.25487      15.19018      18.40766      16.03612      15.38534      49.84986      56.86265      185.2433           300</t>
  </si>
  <si>
    <t xml:space="preserve"> 0.48465     0.53069     0.54859     0.55499     0.55243      0.4757     0.46547     0.66624     0.67903     0.69437     0.71355     0.62148     0.46164     0.48593     0.57673     0.59207     0.61253     0.72506     0.67008     0.67391     0.69949     0.67008     0.61125     0.48977     0.49744</t>
  </si>
  <si>
    <t xml:space="preserve"> 0.97156     0.94617      0.9842     0.92089     0.98809     0.88693     0.85456    0.094479      0.0489    0.024846    0.018597    0.091811     0.79976     0.97947     0.44099      0.2674     0.22625    0.016431    0.067272    0.067972    0.058867     0.19319     0.62244     0.79818     0.81032</t>
  </si>
  <si>
    <t xml:space="preserve"> 75.59535      52.55512      125.8481      226.5179      14.35165      8.505759      9.477571      8.661633      10.58818      9.285685      9.111567      12.24876      11.28467      12.02027      52.51597           300      45.74593      125.8419      34.53269      68.43054      104.7605      27.08046      23.08584      26.57198      27.87332</t>
  </si>
  <si>
    <t xml:space="preserve"> 0.41049     0.38107     0.35678     0.31074     0.50256     0.67136     0.76215     0.85166     0.74808     0.74808     0.70716     0.72762     0.71483     0.67263     0.50895     0.36445     0.66752     0.67647     0.42583      0.4399     0.44757     0.40793     0.41432     0.45908     0.46036</t>
  </si>
  <si>
    <t xml:space="preserve"> 0.46372     0.24037     0.17943    0.094413     0.66857    0.045406   0.0033605  0.00019142   0.0036969    0.005351    0.025612    0.018352    0.025969    0.090526     0.78388     0.38912     0.17457     0.10014     0.61785     0.51561     0.35802     0.32147     0.42644     0.69625     0.61344</t>
  </si>
  <si>
    <t xml:space="preserve"> 78.60631      14.08583      7.580897      4.994353       5.79603      7.414244       11.1261      15.49449      12.13701      14.95957      25.62512       63.1574      18.76856      9.163726      7.577999      9.504634      17.10679      29.64432      20.47069      63.91275      38.24053      28.12273           300       21.3054      46.33384</t>
  </si>
  <si>
    <t xml:space="preserve"> 0.39827      0.4039      0.4658     0.47792     0.43506     0.43203     0.40779       0.429     0.43203     0.44719     0.48442      0.5368     0.53117     0.58961     0.58615     0.56797      0.5697     0.51515     0.51385     0.49091     0.53766     0.54762      0.4342     0.52035     0.55974</t>
  </si>
  <si>
    <t xml:space="preserve"> 0.23034     0.18836     0.57273     0.66119     0.33387      0.2686     0.20347      0.3778     0.41254     0.62973      0.8688     0.67404     0.46246     0.23032     0.39658     0.32635     0.44381     0.87169      0.8634      0.9762     0.47541     0.48049     0.38292     0.77637     0.54207</t>
  </si>
  <si>
    <t xml:space="preserve"> 120.2305         38.74      20.33593      12.23633      7.540884      6.430242      7.488171      7.018611      7.047741      6.960302      5.333424      5.066895      6.096748        6.4087      7.643745      9.762308      8.214286      9.128205      11.29284      12.84129      14.37385      20.18756      38.29892      108.2744           300</t>
  </si>
  <si>
    <t xml:space="preserve"> 0.40311     0.38394     0.35797     0.37291     0.38642     0.40868     0.41012     0.41332      0.3925     0.42672     0.46444     0.50969     0.59101     0.60256     0.62266     0.61462     0.66574     0.71686     0.71449     0.70284     0.69769     0.65213     0.59998     0.55648     0.46248</t>
  </si>
  <si>
    <t xml:space="preserve"> 0.036691    0.014796   0.0017877   0.0041183    0.022733     0.06164     0.04747    0.057213    0.018935     0.13631      0.5078     0.72665    0.022254    0.010815   0.0069964   0.0095731   0.0006741  1.7611e-05  2.4034e-05  3.0099e-05  4.3255e-05  0.00058011    0.017591     0.10868     0.31923</t>
  </si>
  <si>
    <t xml:space="preserve"> 12.84538      12.16326      8.081419      5.708653      5.030838      4.680949      4.726155      4.649977      5.352489      5.129645      5.541301      7.820813      8.037869      9.127565      8.085485      10.25061      17.00846      44.56838      45.15378      75.19296      157.6053      82.47501           300           300           300</t>
  </si>
  <si>
    <t xml:space="preserve"> NaN  NaN  NaN  NaN  NaN  NaN  NaN  NaN  NaN  NaN  NaN  NaN  NaN  NaN  NaN  NaN  NaN  NaN  NaN  NaN  NaN  NaN  NaN  NaN  NaN</t>
  </si>
  <si>
    <t xml:space="preserve"> 300      51.34893      43.05874      18.47893      11.49425      9.417021      7.881274      7.353037      6.539627       4.62751      3.096758      2.745261      2.551222      2.564493      2.607817      2.726193      3.114154      3.159155      3.085035       3.46754      4.464569      5.631046      7.044227      8.686888      10.07154</t>
  </si>
  <si>
    <t xml:space="preserve"> 0.49388     0.51942     0.52425     0.53507     0.56822      0.5916     0.63626     0.66415     0.68537     0.76379     0.85329     0.90531     0.92188      0.9306     0.93803     0.93914     0.94081     0.93691     0.92782     0.88805     0.82577      0.7855     0.75513     0.68073     0.62723</t>
  </si>
  <si>
    <t xml:space="preserve"> 0.70313     0.48106     0.28857     0.20643     0.04398   0.0061077  0.00021085  1.6152e-05  2.3638e-06    3.15e-10  3.1145e-17  4.0777e-23  1.8614e-26  5.7929e-30  1.7758e-30  8.2587e-31  4.0201e-29  8.6771e-27  4.7352e-25  9.2914e-22  2.4918e-17  1.1604e-13  8.8671e-11  3.4662e-06  0.00046088</t>
  </si>
  <si>
    <t xml:space="preserve"> 25.05206      36.07908      71.55197      15.50417       9.92517      9.008307      8.338963      8.931398      7.653505      6.975027      6.645072       7.38835      9.258061      18.69806      52.88963      205.8479      181.4251           300      59.56294      46.15663      56.92318      35.05011      37.31135      44.62703      44.18253</t>
  </si>
  <si>
    <t xml:space="preserve"> 0.53125     0.55937     0.48095     0.47009     0.46473     0.47292     0.46979     0.49792     0.49792     0.52217     0.53899     0.57545     0.55521     0.53333     0.52173     0.53006      0.4683     0.49881     0.55923     0.57902     0.60759     0.63601     0.62574     0.59003      0.5878</t>
  </si>
  <si>
    <t xml:space="preserve"> 0.66944     0.41466     0.67642     0.75556     0.70738     0.80232     0.78545     0.94523     0.99475     0.75913     0.47933     0.14732     0.30769     0.70222     0.96453     0.83059     0.98354     0.82814     0.32854     0.15732    0.077302    0.047796    0.059913      0.1432    0.092397</t>
  </si>
  <si>
    <t xml:space="preserve"> 7.77364      4.64465      3.85398      3.24918      3.17048       3.4631       3.6949      3.85337      4.06143      4.52349      5.33658      11.1391      47.1616      23.5826      12.9002      9.35929      9.15055      9.91193      9.38811      13.5563      11.7056      14.3999      14.3403      13.8625      15.7564</t>
  </si>
  <si>
    <t xml:space="preserve"> 0.48438     0.53423     0.55521     0.53973     0.52753      0.5308     0.53735      0.5369      0.5625     0.50506     0.47619      0.4503     0.36518     0.65595     0.63333     0.64985     0.65551     0.66384     0.67485      0.6558     0.64092     0.64063      0.6314     0.63586     0.63512</t>
  </si>
  <si>
    <t xml:space="preserve"> 0.84952     0.60118      0.1911     0.20874     0.32728     0.34909     0.25827     0.27604     0.16256     0.48671     0.97517     0.56182    0.012765   0.0045114   0.0063099   0.0046323   0.0021979   0.0011152   0.0009723   0.0095017    0.010484   0.0097141    0.017069    0.018164    0.012519</t>
  </si>
  <si>
    <t xml:space="preserve"> 72.9559      73.3614      42.3974      43.6756      33.9191      30.1268      26.6307      24.7491        19.83      19.1608      32.6665        38.35      63.1641      78.9844      69.9308      31.2572      17.9952       13.208      10.5943       11.872      12.5037      12.2674      12.0907      11.0447      13.1349</t>
  </si>
  <si>
    <t xml:space="preserve"> 0.52832     0.50489     0.48534     0.47312     0.45443     0.41691     0.41159       0.432     0.44896     0.44321     0.41159     0.40943     0.43445     0.42596     0.61084      0.6084     0.62938     0.65957     0.68028     0.73275     0.69753     0.69623     0.74712     0.73476     0.71463</t>
  </si>
  <si>
    <t xml:space="preserve"> 0.52057      0.9513     0.74525     0.68025     0.49442     0.10623    0.085936     0.21786      0.3741     0.37541     0.13151     0.14787     0.29538     0.27457    0.063752    0.074133    0.034007    0.003957  0.00096032  2.6088e-05  0.00059344  0.00024977  1.3883e-05  2.1834e-05   6.842e-05</t>
  </si>
  <si>
    <t xml:space="preserve"> 300      181.3844       39.1276      18.23837      14.48529      12.15078       9.96697       10.0325      9.869536      10.67613      10.93376      11.33692       15.5614      51.84083      71.83366      66.44684      87.98794      39.07454      40.75027      45.19022      36.41126      33.50114      27.63365      16.38408      15.76309</t>
  </si>
  <si>
    <t xml:space="preserve"> 0.50621     0.47977     0.47256     0.41687     0.42388      0.4367     0.44992     0.42969     0.44992     0.46635     0.47716     0.51202      0.4984     0.52304     0.57031     0.58454     0.65525     0.69872     0.67448      0.6266     0.63341     0.63421     0.65765     0.67067     0.65084</t>
  </si>
  <si>
    <t xml:space="preserve"> 0.96542     0.59195     0.49817     0.12743     0.15399      0.2304     0.25721     0.22769     0.40561     0.76278     0.76355     0.97569     0.95898     0.80346     0.25868     0.16756    0.019238   0.0016677   0.0030858    0.029183    0.035044    0.036889    0.013212   0.0098162    0.031817</t>
  </si>
  <si>
    <t xml:space="preserve"> 45.47515           300      25.05391      15.25805      12.98122      10.94793      8.229076      7.794604      9.044413      8.600139       8.40707      10.55384      19.45113      22.65495       37.8696      33.01062      37.01114      37.30409      24.51073      28.48246       25.5144      21.41074      16.11174      15.45313      17.62988</t>
  </si>
  <si>
    <t xml:space="preserve"> 0.3491     0.64834     0.68031     0.64066     0.60486     0.57033     0.47315     0.47315     0.51151     0.51662     0.51662     0.53325     0.56266     0.67519     0.65345     0.71995       0.789     0.81586     0.84655     0.84143     0.82097     0.80435     0.77494     0.73274     0.72379</t>
  </si>
  <si>
    <t xml:space="preserve"> 0.14035     0.12885    0.069184     0.14377     0.23213     0.55382     0.82935     0.96351     0.73232     0.93339     0.85432     0.73236     0.54121     0.11886    0.050586   0.0088573   0.0011274   0.0002935  5.9361e-05   7.863e-05  0.00032144  0.00068111   0.0012039    0.010677    0.016548</t>
  </si>
  <si>
    <t xml:space="preserve"> 170.1914      70.06431      25.69012      19.05166      13.48776      10.78773      7.770259      5.697815      4.778453      4.527473      5.613191      6.278637      7.355858      9.239645      14.14745      46.06699       37.3433      10.38688      7.995764       7.90331      10.77856      12.42351      14.46113      18.23935        21.254</t>
  </si>
  <si>
    <t xml:space="preserve"> 0.4765     0.49273     0.52448     0.57371     0.60811     0.61231     0.66755     0.76517     0.78392     0.79888     0.77007     0.74364     0.71287     0.70224     0.63063     0.59217     0.47315     0.58294     0.64378     0.63664     0.64434     0.64252     0.65385     0.65371     0.62657</t>
  </si>
  <si>
    <t xml:space="preserve"> 0.55381     0.73462     0.65556     0.31191    0.088763    0.052294   0.0051893  1.7585e-05  1.4866e-06  5.4544e-07  9.8965e-06    9.76e-05  0.00086505   0.0016453    0.034158     0.13159     0.51735     0.16932    0.013934    0.012882    0.019684    0.038266    0.024338    0.023209    0.062953</t>
  </si>
  <si>
    <t xml:space="preserve"> 31.08921      31.17836      29.25924      39.24679      34.56691        26.636      16.71074      9.537183      7.411586      6.331782      7.032287      6.995718      7.972757      9.190877         10.39      13.00435      18.53929      40.11319      132.1772      39.40304      51.18254      44.29127      38.09519      45.89763      55.44634</t>
  </si>
  <si>
    <t xml:space="preserve"> 0.45494     0.44494     0.46343     0.46802     0.50383     0.54764      0.5743     0.66117     0.72089     0.76262     0.77378     0.77595      0.7592     0.72989     0.69199     0.64076     0.61403     0.55106     0.49775      0.5264     0.49867     0.46793     0.44869     0.43478     0.44295</t>
  </si>
  <si>
    <t xml:space="preserve"> 0.17849     0.13798     0.16629     0.15516     0.47825     0.83696     0.33902   0.0035521   3.333e-06  1.1111e-08  8.6288e-09   6.615e-09  7.5905e-08  2.9431e-06  8.4617e-05   0.0038764    0.021535     0.29846     0.97195      0.7726     0.79447     0.43405     0.31151     0.26126     0.34869</t>
  </si>
  <si>
    <t xml:space="preserve"> 21.98764      33.21692      20.50064      10.29003      4.509028       3.25602      3.884254      2.864148      2.414685      2.846195      3.033756      3.087961      4.019522       5.51983      9.778219      23.60519      235.6566      9.585572      5.566831      5.673377        6.4188      7.448783      7.536244      10.49663      14.32529</t>
  </si>
  <si>
    <t xml:space="preserve"> 0.49245     0.46369     0.47185     0.46756     0.50347     0.64178     0.69094     0.76969     0.84904      0.8417     0.80253     0.79294     0.75683     0.73011     0.66503     0.59792     0.46899     0.62158     0.77315     0.80029     0.75643     0.70441     0.64769     0.57201     0.52897</t>
  </si>
  <si>
    <t xml:space="preserve"> 0.9156     0.61769      0.7378     0.61797     0.88734    0.017308  0.00096799   2.948e-06  6.9209e-11  9.7352e-11   1.227e-08  4.4294e-08   2.396e-06  2.7481e-05    0.003177      0.1132     0.56462    0.040345  4.3386e-07  1.2431e-07   3.405e-05   0.0035186    0.082908     0.44243     0.95771</t>
  </si>
  <si>
    <t xml:space="preserve"> 300           300      158.5848      110.1621      62.95206      31.20329      26.47552      20.61202      17.75372      18.51485      17.74557      20.53538       21.3783      22.74792      22.07362      26.54878      26.93244       46.8755           300      120.6733           300      65.57673      48.73143      64.19188      47.33159</t>
  </si>
  <si>
    <t xml:space="preserve"> 0.40555     0.39351     0.60771     0.59629     0.61363     0.61322      0.6122     0.62933     0.65035     0.66646     0.67279     0.66667     0.66442     0.66932      0.6734     0.67217     0.66157     0.65137     0.61302     0.41983     0.43676     0.43819     0.47858     0.49959     0.48021</t>
  </si>
  <si>
    <t xml:space="preserve"> 0.038316    0.025272     0.02751    0.040322    0.052391    0.052641    0.062405     0.03028   0.0080618   0.0026653   0.0020079   0.0048074   0.0036869   0.0028455   0.0021081   0.0022845   0.0022395    0.006893    0.043911     0.19372     0.27277     0.40893     0.81239     0.81207     0.69348</t>
  </si>
  <si>
    <t xml:space="preserve"> 28.7002      14.3956      9.05901      7.39858      5.79081      5.05518      4.25569       3.9172      3.55351      2.81336      2.66515       2.6306      3.08278      3.87847      5.98155      8.79687      17.3527      25.6498        45.74      57.3012      46.3075      62.1429      54.7138      96.6384      91.0109</t>
  </si>
  <si>
    <t xml:space="preserve"> 0.72024     0.76984     0.79365     0.83333     0.89286     0.90476     0.91071     0.91667     0.92063     0.89286     0.87302     0.83532     0.84722     0.84524      0.7619     0.69643     0.62302     0.59722     0.62698     0.60913     0.59524      0.6131      0.6131     0.64286     0.67262</t>
  </si>
  <si>
    <t xml:space="preserve"> 0.028456    0.010093   0.0047593   0.0011433  6.3917e-05  1.1684e-05  5.4307e-06  2.4468e-06  3.0781e-06  2.0754e-05  0.00022133   0.0013863  0.00089154  0.00093645    0.013002    0.032707     0.11745     0.19858     0.19863     0.15879      0.1397    0.081595     0.10754     0.10857    0.074395</t>
  </si>
  <si>
    <t xml:space="preserve"> 146.7858           300           300           300           300      170.3937      100.2209      64.80833      39.69236      32.84875       21.5521      17.51952      19.70383      13.10271      12.08523      12.22135      12.70666      13.72966      14.83372      16.26231      20.94942      24.87826       25.9206      41.94612       82.9908</t>
  </si>
  <si>
    <t xml:space="preserve"> 0.42593     0.44892     0.47164     0.49472     0.50063      0.4924     0.50644     0.50599     0.53945     0.59036     0.63437     0.69207     0.67955     0.71739     0.74047     0.73895     0.73528     0.73332     0.71846     0.69243      0.6681     0.62542     0.63607     0.58383     0.53042</t>
  </si>
  <si>
    <t xml:space="preserve"> 0.095196     0.16233     0.50852     0.88007     0.74174     0.73147     0.89216     0.94855     0.70186     0.28652    0.063692   0.0046194   0.0055553  6.7425e-05  1.0448e-05  1.0482e-05  7.0726e-06  9.2164e-06  1.1515e-05  6.9613e-05  0.00039283   0.0052015   0.0033168    0.052295     0.19332</t>
  </si>
  <si>
    <t xml:space="preserve"> 59.45865      75.41721       106.895      82.14798      51.64655      44.35551      34.69424       29.3835      25.25061      18.07798      15.71629      13.59102      11.60731       12.1822      12.89815      13.41315      13.83913      14.94602      15.89637      18.39561       34.0442      155.3187      69.38986      147.7611      265.9936</t>
  </si>
  <si>
    <t xml:space="preserve"> 0.47608     0.50249     0.49778     0.48942     0.50267     0.51618     0.53005     0.52738     0.54774     0.55939      0.5865      0.6026     0.62598     0.61904     0.61931     0.62313     0.62064     0.62491     0.61549     0.60215     0.57468     0.53805      0.5112     0.44799     0.45679</t>
  </si>
  <si>
    <t xml:space="preserve"> 0.70644     0.88709     0.94027     0.87537     0.98148     0.79671     0.65915     0.53674     0.38586     0.25748     0.10245    0.051841    0.012546    0.024536    0.019326    0.015913     0.01562    0.010987     0.01523    0.039901    0.097329     0.32211     0.89813     0.13132     0.20627</t>
  </si>
  <si>
    <t xml:space="preserve"> 71.93051      81.86392      97.04208           300       88.7837      37.41096      25.85851      20.47689      16.91538      13.39641      11.64582      10.03809      9.513515      10.57126      11.39615      12.05138      13.43954      15.01524      18.34079      23.81018      32.99617      158.9984      56.95617           300      81.54535</t>
  </si>
  <si>
    <t xml:space="preserve"> 0.44809     0.45335     0.46893     0.54825     0.56366     0.57719     0.57924     0.58627     0.59188      0.6096     0.63088      0.6737     0.70459     0.70308     0.70531     0.70014     0.70976      0.7078     0.70361     0.69747      0.6672     0.59437     0.48184     0.42637     0.59509</t>
  </si>
  <si>
    <t xml:space="preserve"> 0.17726     0.20896     0.19154     0.13687    0.094222    0.069915    0.066107    0.039226    0.022522   0.0098544   0.0013105  8.2668e-05  6.2747e-06  1.0538e-05  8.4602e-06  1.0678e-05  4.6424e-06  4.5743e-06  4.7379e-06  1.5145e-05  0.00017341     0.01323     0.25677     0.15183    0.069905</t>
  </si>
  <si>
    <t xml:space="preserve"> 51.65116      82.54139       101.691           300           300           300      208.4702      141.3747      143.5415      64.57272       63.5993      32.59458      28.17129      18.74865      17.21526      20.98125      22.80968      23.80539      24.35841      31.67531      40.15183      60.49939           300      78.80066      49.02344</t>
  </si>
  <si>
    <t xml:space="preserve"> 0.34325     0.34722     0.38095     0.42063     0.45933      0.4494     0.45635     0.44444     0.44147     0.45437     0.44147     0.43948     0.43353     0.44742     0.42956     0.39583      0.4127     0.43254     0.45437     0.44147     0.40476     0.39683     0.40476     0.65079     0.63095</t>
  </si>
  <si>
    <t xml:space="preserve"> 0.073667     0.10588     0.22215     0.44581     0.60395     0.51646     0.46551     0.47905     0.47484     0.48344     0.45374      0.3947     0.36403     0.52791      0.4775     0.47092     0.50332     0.65599     0.62355     0.52196     0.29236     0.23838     0.28544    0.086498     0.13872</t>
  </si>
  <si>
    <t xml:space="preserve"> 44.79804      48.90625      54.91793      49.83786      34.81031      27.62061      34.08054      26.78018      21.46921      21.26298      19.51448      18.65168       14.7711      12.73201      11.58218      11.42604      11.12641      12.34617      12.93695      14.54629      16.79638       17.7657      53.83333           300      64.00611</t>
  </si>
  <si>
    <t xml:space="preserve"> 0.48715     0.53458     0.57312     0.58103     0.58202     0.57708     0.59091     0.61265     0.61166     0.64032     0.72727      0.7915     0.81423     0.85277     0.86166     0.84585     0.81423     0.74407     0.74605     0.75099     0.68478     0.63142     0.56423      0.4664      0.4249</t>
  </si>
  <si>
    <t xml:space="preserve"> 0.83126     0.64993     0.43579     0.33294     0.34399     0.35209     0.28437     0.19287      0.1711    0.098431    0.014417   0.0023658  0.00020942  1.8578e-05  1.0914e-05  4.4222e-05  0.00018212   0.0025619   0.0037454   0.0018225    0.013063    0.066928     0.20759     0.37517      0.1715</t>
  </si>
  <si>
    <t xml:space="preserve"> 92.88801      62.71842      48.66775      62.48664      58.87654      69.27324      51.60895      35.45336       37.6628      24.73638      18.04442      12.78335      8.958058       7.70918      7.988284      8.114955      8.316855      9.641922      10.82995       12.4825      14.06041       22.4251      48.98874      237.6597      156.9626</t>
  </si>
  <si>
    <t xml:space="preserve"> 0.48718     0.53846     0.57051     0.57906      0.5406     0.52778      0.5406     0.54274     0.56624      0.5406     0.54487     0.57051     0.63889     0.66667     0.69872     0.68162     0.69444     0.68162      0.6688     0.66667     0.61325      0.5641     0.48504     0.47009     0.45085</t>
  </si>
  <si>
    <t xml:space="preserve"> 0.90883     0.99572     0.95489     0.91809     0.96113     0.92716     0.97033     0.89768     0.84045     0.83591     0.65017     0.50159     0.21381      0.1382    0.055029    0.039089    0.044773    0.055057     0.12923     0.13737     0.26001     0.58524     0.82777     0.70197     0.67614</t>
  </si>
  <si>
    <t xml:space="preserve"> 93.18246      51.32435      72.43795      66.67095      81.17111      59.53675           300           300      60.58122       29.6938      21.67725      18.82605      13.22505      16.28821      17.38697      19.54187      21.15015      21.98747      24.80936      35.31685      130.1948      56.28789      20.13195      57.55047      169.3266</t>
  </si>
  <si>
    <t xml:space="preserve"> 0.66667       0.625      0.5625         0.5      0.5625     0.54167      0.5625     0.52083     0.60417      0.6875     0.83333     0.83333      0.8125     0.79167        0.75        0.75     0.64583     0.66667      0.6875     0.70833     0.70833      0.4375     0.54167      0.5625     0.52083</t>
  </si>
  <si>
    <t xml:space="preserve"> 0.36013     0.42261     0.61238     0.86823      0.7747     0.84661     0.98574           1     0.85843     0.48867     0.22846     0.15866     0.13704     0.20033      0.4081     0.53059      0.5893      0.5066     0.41764     0.37862     0.48268     0.71898     0.98052     0.82498     0.62575</t>
  </si>
  <si>
    <t xml:space="preserve"> 80.5206      81.77323      95.66515           300      71.30679      56.77804      43.24028      24.59245      25.66711      20.93686      28.51423      18.18272      15.70941      11.27973      11.52994      11.27143      14.36433      16.99967      22.48851      19.79312      23.11291      21.77766      29.30015      145.1412      24.33918</t>
  </si>
  <si>
    <t xml:space="preserve"> 120.2291      57.51262      57.70254      44.73353      35.30227      23.28271      21.30901      23.02464      17.85555      15.00598      14.17075      11.36087       7.58863       6.99517      7.292961        5.9254      6.623865      8.036983      13.37024      18.64578      44.11339           300      37.39805      14.85567       13.8125</t>
  </si>
  <si>
    <t xml:space="preserve"> 36.11875      15.53125      14.04813      16.98128      25.68609      44.55603      236.5041           300        35.968      25.37937      15.27305      8.584909      5.265625      4.744015      5.048279      5.099823      5.042686      4.622398      4.506714      4.934038      5.406235      5.828613           300      95.78796      23.42367</t>
  </si>
  <si>
    <t xml:space="preserve"> 12.72733      13.62423       13.8799       12.6264      11.97277      11.24399      10.59988      9.679621      6.681213      6.144113      6.144113      5.438797      4.596263      4.403895      4.168453      3.957758      4.070249      4.775878      5.600217          6.75      4.577841      9.186136      233.2713       31.4855       26.2897</t>
  </si>
  <si>
    <t xml:space="preserve"> 150.0124           300      170.6046      138.2759      95.64838      101.8632      146.6844           300           300      160.6003      62.12392      43.30837      28.34811       23.5581      17.70747      15.33641      13.59491      12.84948      12.31477      12.19414       12.8494      13.32875      14.86364      17.34495      23.34179</t>
  </si>
  <si>
    <t xml:space="preserve"> 0.43996     0.41504     0.60114     0.61207     0.61352     0.61017     0.59429     0.56951     0.45045     0.46561     0.49985     0.54503     0.58379     0.64107      0.6947     0.72617     0.76319     0.76843     0.78767     0.80778     0.81798     0.82046     0.81594     0.79146     0.77018</t>
  </si>
  <si>
    <t xml:space="preserve"> 0.12938    0.044248    0.025958    0.018207    0.020545    0.027974    0.073274     0.22303     0.44962     0.62234      0.8712     0.40706    0.095576   0.0076856  0.00025901  1.7851e-05  1.2447e-06  3.1685e-07   2.027e-08  2.1159e-09  8.7902e-10   1.889e-09   7.584e-09  9.8022e-08  2.5858e-06</t>
  </si>
  <si>
    <t xml:space="preserve"> 34.2571      36.8668       37.391      43.4394      47.0206      50.9839      62.6868      57.1574      51.0824      42.3821      37.2311      28.9758      20.1526      17.6111      14.4742      13.3493       12.138      10.2885      9.26906      8.79838      8.18945      8.82634      9.93946      11.7884      14.4502</t>
  </si>
  <si>
    <t xml:space="preserve"> 0.50337     0.52048     0.53535      0.5383     0.55233     0.54293     0.55079     0.53213      0.5289     0.52637     0.55008     0.56818     0.58095     0.60424     0.63117     0.65236     0.65951     0.66709     0.69164     0.72854     0.74172     0.74846     0.74944     0.73485     0.71886</t>
  </si>
  <si>
    <t xml:space="preserve"> 0.62311     0.44877     0.40115      0.3695     0.21393     0.25015     0.19898      0.2862     0.26174     0.26995     0.17302     0.10611    0.063716    0.024685    0.011574   0.0057632   0.0055055   0.0027833  0.00070774  6.7306e-05   1.852e-05  6.6595e-06  7.8589e-06  5.5194e-05  0.00011982</t>
  </si>
  <si>
    <t xml:space="preserve"> 29.99078      28.60957      35.68428      46.34592      53.81021      63.03455       95.4018      157.5444           300           300      100.8811      81.30671      44.60829      35.79812      24.96867      20.81002      17.47423       14.1899      13.52537      13.39337      13.16155      11.98381      12.69104      13.12237      13.58809</t>
  </si>
  <si>
    <t xml:space="preserve"> 0.51829       0.528     0.53486     0.50629     0.49886     0.47886     0.48514       0.448     0.43829     0.39714     0.39943     0.41486     0.44171        0.46     0.49886     0.49429       0.516     0.57657     0.61714     0.66286     0.67371     0.69486     0.69029     0.66514     0.65829</t>
  </si>
  <si>
    <t xml:space="preserve"> 0.93501     0.80695     0.72922     0.96886     0.85779     0.73017     0.75823     0.43156      0.3055     0.17565     0.13562     0.18709     0.35383     0.59079     0.90978     0.99296     0.87685     0.39246     0.15506    0.048422     0.02038    0.010207    0.008407    0.026721     0.02496</t>
  </si>
  <si>
    <t xml:space="preserve"> 35.49105      34.67732      35.71256      36.96637      44.23408      68.44236      41.76958      53.24066      71.23089       45.0049      68.44167           300           300      36.39754      23.07796      21.67418      30.51558       112.905           300      103.6449       77.7338      70.12329      46.21848      18.52226      11.69634</t>
  </si>
  <si>
    <t xml:space="preserve"> 0.58933     0.59516     0.57287     0.52871     0.52681     0.51384     0.50787     0.47727     0.44302     0.42233     0.40528     0.61527     0.58802     0.50583     0.59006     0.60842     0.59618     0.56835     0.55509     0.44273     0.45992     0.49636     0.53221     0.63669     0.71597</t>
  </si>
  <si>
    <t xml:space="preserve"> 0.16405     0.13354     0.27869     0.78575     0.69224      0.7344     0.99559     0.69421     0.27565     0.18456     0.12361    0.093487     0.21924      0.7008     0.15236    0.083839     0.19836     0.33088     0.42677     0.49175      0.6312     0.94264     0.38965    0.014203  0.00018221</t>
  </si>
  <si>
    <t xml:space="preserve"> 56.86727      67.61202      59.61317      51.80195           300      129.0348           300           300       223.558       47.9217      58.63627      42.49903      23.26913      11.44328      9.286031      9.838857       12.0404      12.39443      13.51546      14.87946      13.42848      14.49784      16.29602      110.3929      51.67684</t>
  </si>
  <si>
    <t xml:space="preserve"> 0.50419     0.48684     0.51196     0.48684     0.47608     0.50778     0.49163     0.47727     0.47907     0.45275     0.58074     0.67883     0.75718     0.85706     0.92464     0.92943     0.87859     0.87321     0.85287     0.83792     0.81818     0.79844     0.71531     0.51974     0.64892</t>
  </si>
  <si>
    <t xml:space="preserve"> 0.82678     0.97512      0.9589     0.75376      0.6459     0.86379     0.97112     0.51405     0.58303     0.51918     0.47665    0.044704  0.00089445  3.2502e-07  5.2595e-10  2.7613e-10  6.4874e-08  6.6697e-07  2.9133e-05  0.00010225  0.00060871   0.0013676     0.02343     0.75827    0.070914</t>
  </si>
  <si>
    <t xml:space="preserve"> 55.76583      51.13933      32.27492      41.04211      51.91703      79.61914           300      209.8395      194.7641      164.0343      94.00194      36.57709      13.23344      6.823692      5.219814       5.72445       6.52313       7.74704      8.442126      9.106983      9.725039      9.524233      13.81016           300      27.96675</t>
  </si>
  <si>
    <t xml:space="preserve"> 0.45238     0.48246     0.49875     0.51253     0.51504     0.52757     0.52882     0.44862     0.47368     0.39724     0.47243     0.56892     0.69674     0.85088     0.90226     0.92607     0.88346     0.87469     0.83459     0.80827     0.80827     0.76817     0.68922     0.52506     0.65038</t>
  </si>
  <si>
    <t xml:space="preserve"> 0.92785     0.97637     0.75674     0.69716     0.59072      0.4458     0.54092     0.43182     0.46428     0.24389     0.58843      0.7074    0.019121  2.4807e-05   1.299e-06  6.2704e-07  8.3164e-06  1.9441e-05  0.00027353   0.0012117   0.0017474   0.0064161    0.047676     0.85052     0.17978</t>
  </si>
  <si>
    <t xml:space="preserve"> 56.3405      50.1563      56.1116      43.0512      43.0788      43.6968      35.3813      32.0961      29.0955      25.8265      30.6099      41.5314      47.5855      30.2327      14.2001      10.1285      7.88294      7.30809      7.22559      7.81554      7.68419      7.52859      7.14901      6.55517      7.35996</t>
  </si>
  <si>
    <t xml:space="preserve"> 0.53242      0.5044     0.52253     0.51923     0.53462     0.53022     0.53681     0.51538     0.50385     0.46429     0.46593     0.45495     0.40275     0.49945     0.65659     0.81154      0.9022     0.93571     0.93407     0.93462     0.93297     0.93132     0.93901     0.90659     0.85495</t>
  </si>
  <si>
    <t xml:space="preserve"> 0.72518     0.62307     0.79222     0.79678     0.98992     0.92176     0.91111     0.98794     0.92743     0.63622     0.65794     0.50707     0.22752     0.70694    0.011857  6.4983e-06  1.2964e-09  2.8545e-11  1.5521e-11  6.9801e-12  1.6919e-11  2.2113e-11  1.3973e-11  2.5846e-09   2.755e-06</t>
  </si>
  <si>
    <t xml:space="preserve"> 75.33085           300           300           300           300           300           300      129.1514      87.76742      88.76201           300      72.46039      39.14365       134.519      25.04366      13.80637      10.59157      9.610527      9.416065      7.858475      5.496115      4.836523      4.177469      3.877664      4.389202</t>
  </si>
  <si>
    <t xml:space="preserve"> 0.42464     0.41536     0.43321      0.4775     0.49536     0.51536     0.57143     0.55571     0.58179     0.58857     0.44929     0.49643     0.57857      0.5275     0.64643     0.73571     0.79393     0.82607     0.82429     0.84536     0.86214     0.88143     0.88821     0.88357     0.80071</t>
  </si>
  <si>
    <t xml:space="preserve"> 0.22069     0.23511     0.32779     0.71641      0.7719     0.92179     0.72903     0.75176     0.55057     0.50462     0.70796     0.92487     0.36195     0.71551    0.044188  0.00071032  2.4733e-05  1.8912e-06  7.5359e-07  1.8767e-07  9.7838e-09  1.7779e-09  5.0026e-10  1.9728e-09  1.5878e-05</t>
  </si>
  <si>
    <t xml:space="preserve"> 77.31029      38.89123      49.53303      48.50483      46.47338      42.05065      33.52762      32.11353      36.83425      69.62421      105.3482      243.4421      49.28333           300      22.55187       12.2421      10.86874      10.20441       8.45025      6.223854       5.66314      4.318473      3.273238      3.772755      5.730359</t>
  </si>
  <si>
    <t xml:space="preserve"> 0.56696     0.58259     0.57813     0.58482     0.61161      0.6183     0.59821     0.61161     0.65848     0.62946     0.61384     0.43527      0.5692     0.50446     0.67857     0.77455     0.83482     0.85045     0.86607     0.88393     0.88839     0.89509     0.90179     0.87946     0.79464</t>
  </si>
  <si>
    <t xml:space="preserve"> 0.52198     0.48636     0.51091     0.51116     0.39628     0.31268     0.33895     0.31286     0.24793     0.34207     0.39828     0.73122     0.74281     0.94328     0.14625    0.012258  0.00090293  0.00060179  0.00066927  0.00021774  9.8165e-05  5.6224e-05  2.1262e-05  0.00016692   0.0051991</t>
  </si>
  <si>
    <t xml:space="preserve"> 104.0251      71.87732      33.65297      50.30696       55.3915      66.48438       131.553      109.1279      117.4548      37.50698      31.13628      29.99117      28.64837      57.39857      96.28581           300           300      87.76526      34.13158      26.27533      19.46279      16.40203      14.43612      20.28815      26.41457</t>
  </si>
  <si>
    <t xml:space="preserve"> 0.50065      0.5037     0.52113     0.53813     0.55359     0.55861     0.57059     0.59935     0.59303     0.60806     0.61678     0.65948     0.66471      0.5817     0.50153     0.55294     0.58126     0.59129     0.62571     0.64466     0.66623     0.71852     0.78562     0.70044     0.63529</t>
  </si>
  <si>
    <t xml:space="preserve"> 0.85061     0.62235     0.98029     0.54849     0.38859     0.33181     0.20446    0.095079    0.091472     0.04565    0.025159   0.0019355    0.002258     0.18183     0.97093     0.42315      0.1975    0.099404    0.035113     0.01024   0.0031658   9.175e-05  8.2047e-07  0.00036442    0.016547</t>
  </si>
  <si>
    <t xml:space="preserve"> 300           300           300           300      100.6052      50.87625      40.66873      40.86236      37.47135      62.84518      29.13427      32.42608       28.6739      50.38011           300      45.73685      28.54504      21.04287      21.45847      25.15977      18.88313      18.39446      14.30842      20.39479      54.54101</t>
  </si>
  <si>
    <t xml:space="preserve"> 0.5182     0.53904     0.49364     0.51272     0.46623     0.44715     0.46601     0.47171     0.51228     0.51908     0.52675      0.5375     0.55154      0.5136     0.50351     0.54276     0.57412     0.61096     0.65965      0.6886     0.71425     0.73136     0.75263     0.71382     0.65132</t>
  </si>
  <si>
    <t xml:space="preserve"> 0.86626     0.65531     0.72138     0.49351     0.35954     0.35138     0.46992     0.53139     0.91112     0.95139     0.80324     0.76748     0.63827     0.97009     0.68183     0.38792     0.23249     0.10145    0.018792   0.0047196  0.00055426  0.00014241  2.1235e-05  0.00031518   0.0085411</t>
  </si>
  <si>
    <t xml:space="preserve"> 64.28254       39.2505       40.9285      47.61462       50.9375      87.70951      63.34797      63.11934      52.35702      34.90761       25.5215      21.64042      23.62203      20.78521      28.78563      25.37545      40.63155      74.31048      54.12002           300      80.17259       43.0556      30.59845       26.7496      94.14063</t>
  </si>
  <si>
    <t xml:space="preserve"> 0.54275      0.5308     0.49203     0.50616      0.5029     0.49203     0.45652     0.43986      0.4692     0.50543     0.54529     0.54203     0.57428      0.5529     0.52283     0.52391     0.53188     0.51522     0.50688     0.48587     0.52862     0.57681     0.63297     0.60435     0.53188</t>
  </si>
  <si>
    <t xml:space="preserve"> 0.080055     0.26399     0.67846      0.8437     0.92012     0.85008     0.76381     0.69789     0.99661     0.90589     0.65601     0.57088     0.35487     0.65277     0.99931     0.93978     0.76964     0.76587     0.97405         0.8     0.60472     0.27427    0.079336     0.14972     0.62973</t>
  </si>
  <si>
    <t>1-D Azimuth Tunning (Vest,Vis,Comb)</t>
    <phoneticPr fontId="1" type="noConversion"/>
  </si>
  <si>
    <t>nan</t>
    <phoneticPr fontId="1" type="noConversion"/>
  </si>
  <si>
    <t>Saccade</t>
    <phoneticPr fontId="1" type="noConversion"/>
  </si>
  <si>
    <t>-100 Tuning</t>
    <phoneticPr fontId="1" type="noConversion"/>
  </si>
  <si>
    <t>+100 Tuning</t>
    <phoneticPr fontId="1" type="noConversion"/>
  </si>
  <si>
    <t>Monkey</t>
    <phoneticPr fontId="1" type="noConversion"/>
  </si>
  <si>
    <t>PSE_shift</t>
  </si>
  <si>
    <t>PSE_shift</t>
    <phoneticPr fontId="1" type="noConversion"/>
  </si>
  <si>
    <t>sigma_Shift</t>
  </si>
  <si>
    <t>sigma_Shift</t>
    <phoneticPr fontId="1" type="noConversion"/>
  </si>
  <si>
    <t>r_sigma</t>
  </si>
  <si>
    <t>r_sigma</t>
    <phoneticPr fontId="1" type="noConversion"/>
  </si>
  <si>
    <t>Microstimulation 1 (Result)</t>
    <phoneticPr fontId="1" type="noConversion"/>
  </si>
  <si>
    <t>u-stim (-/+ 100)</t>
    <phoneticPr fontId="1" type="noConversion"/>
  </si>
  <si>
    <t>u-stim (Matlab output)</t>
    <phoneticPr fontId="1" type="noConversion"/>
  </si>
  <si>
    <t xml:space="preserve"> 51.8883      66.0099      54.1872      60.7553      79.4745      75.2053      75.2053      50.2464</t>
  </si>
  <si>
    <t xml:space="preserve"> 51.8883      66.0099      54.1872      60.7553      79.4745      75.2053      75.2053      50.2465</t>
  </si>
  <si>
    <t xml:space="preserve"> 54.844      60.7553      44.9918      61.7406      82.4302      81.1166      72.2496      47.9476</t>
  </si>
  <si>
    <t xml:space="preserve"> 54.844      60.7553      44.9918      61.7406      82.4302      81.1166      72.2496      47.9477</t>
  </si>
  <si>
    <t xml:space="preserve"> 9.35961      6.40394      18.2266      27.8325      27.0936      20.6897      17.4877      5.41873</t>
  </si>
  <si>
    <t xml:space="preserve"> 9.35961      6.40394      18.2266      27.8325      27.0936      20.6897      17.4877      5.41874</t>
  </si>
  <si>
    <t xml:space="preserve"> 2.95567      1.57635       1.7734      16.9458      21.0837       22.266      19.9015       1.7735</t>
  </si>
  <si>
    <t xml:space="preserve"> 2.95567      1.57635       1.7734      16.9458      21.0837       22.266      19.9015       1.7736</t>
  </si>
  <si>
    <t xml:space="preserve"> 21.8719      25.6158      26.4039       26.601      38.2266       26.798      20.6897      15.5665      19.5074      14.9754      19.5074      18.5222      15.9606      14.9754      15.3695      16.5518</t>
  </si>
  <si>
    <t xml:space="preserve"> 21.8719      25.6158      26.4039       26.601      38.2266       26.798      20.6897      15.5665      19.5074      14.9754      19.5074      18.5222      15.9606      14.9754      15.3695      16.5519</t>
  </si>
  <si>
    <t xml:space="preserve"> 21.8719      25.6158      26.4039       26.601      38.2266       26.798      20.6897      15.5665      19.5074      14.9754      19.5074      18.5222      15.9606      14.9754      15.3695      16.5520</t>
  </si>
  <si>
    <t xml:space="preserve"> 47.9475      82.4302      92.9392      83.4154        88.67      58.1281      40.0657      43.6782      33.4975      30.5419      29.8851      21.3465      21.6749      37.4384       56.486      57.4714</t>
  </si>
  <si>
    <t xml:space="preserve"> 47.9475      82.4302      92.9392      83.4154        88.67      58.1281      40.0657      43.6782      33.4975      30.5419      29.8851      21.3465      21.6749      37.4384       56.486      57.4715</t>
  </si>
  <si>
    <t xml:space="preserve"> 70.3448      72.9064      72.7094      76.6502      60.4926      27.5862      23.6453      32.7094      19.5074       22.266      26.2069      25.6158      17.1429       40.197      57.5369      61.4779</t>
  </si>
  <si>
    <t xml:space="preserve"> 70.3448      72.9064      72.7094      76.6502      60.4926      27.5862      23.6453      32.7094      19.5074       22.266      26.2069      25.6158      17.1429       40.197      57.5369      61.4780</t>
  </si>
  <si>
    <t xml:space="preserve"> 57.7997      46.9622      49.9179      32.5123      17.4056      7.22496      8.21018      6.23974      7.55337        8.867      5.58292      8.21018        8.867       28.243      51.8883      52.8737</t>
  </si>
  <si>
    <t xml:space="preserve"> 57.7997      46.9622      49.9179      32.5123      17.4056      7.22496      8.21018      6.23974      7.55337        8.867      5.58292      8.21018        8.867       28.243      51.8883      52.8738</t>
  </si>
  <si>
    <t xml:space="preserve"> 46.798        61.33      50.9852      54.7783      34.4828      6.89655      8.12808      7.88177        8.867      8.62069      7.38916      13.7931       12.069      17.5369       35.468      51.0346</t>
  </si>
  <si>
    <t xml:space="preserve"> 46.798        61.33      50.9852      54.7783      34.4828      6.89655      8.12808      7.88177        8.867      8.62069      7.38916      13.7931       12.069      17.5369       35.468      51.0347</t>
  </si>
  <si>
    <t xml:space="preserve"> 9.85222      18.4729      1.23153      2.21675      2.95567      2.21675     0.985222      3.69459</t>
  </si>
  <si>
    <t>LIP</t>
    <phoneticPr fontId="1" type="noConversion"/>
  </si>
  <si>
    <t>MST</t>
    <phoneticPr fontId="1" type="noConversion"/>
  </si>
  <si>
    <t>VIP</t>
    <phoneticPr fontId="1" type="noConversion"/>
  </si>
  <si>
    <t>CP_p</t>
    <phoneticPr fontId="1" type="noConversion"/>
  </si>
  <si>
    <t>CP_shift</t>
    <phoneticPr fontId="1" type="noConversion"/>
  </si>
  <si>
    <t>Neu_shift</t>
    <phoneticPr fontId="1" type="noConversion"/>
  </si>
  <si>
    <t>t</t>
    <phoneticPr fontId="1" type="noConversion"/>
  </si>
  <si>
    <t>p_CP_0</t>
    <phoneticPr fontId="1" type="noConversion"/>
  </si>
  <si>
    <t>CP_0</t>
    <phoneticPr fontId="1" type="noConversion"/>
  </si>
  <si>
    <t>p_CP_all</t>
    <phoneticPr fontId="1" type="noConversion"/>
  </si>
  <si>
    <t>CP_all</t>
    <phoneticPr fontId="1" type="noConversion"/>
  </si>
  <si>
    <t>Neu_thres_anit_model</t>
    <phoneticPr fontId="1" type="noConversion"/>
  </si>
  <si>
    <t>Neu_thres</t>
    <phoneticPr fontId="1" type="noConversion"/>
  </si>
  <si>
    <t>Neu_u</t>
    <phoneticPr fontId="1" type="noConversion"/>
  </si>
  <si>
    <t>Psy_thres</t>
    <phoneticPr fontId="1" type="noConversion"/>
  </si>
  <si>
    <t>Psy_u</t>
    <phoneticPr fontId="1" type="noConversion"/>
  </si>
  <si>
    <t>p_CP_0</t>
    <phoneticPr fontId="1" type="noConversion"/>
  </si>
  <si>
    <t>CP_0</t>
    <phoneticPr fontId="1" type="noConversion"/>
  </si>
  <si>
    <t>p_CP_all</t>
    <phoneticPr fontId="1" type="noConversion"/>
  </si>
  <si>
    <t>CP_all</t>
    <phoneticPr fontId="1" type="noConversion"/>
  </si>
  <si>
    <t>Neu_thres_anit_model</t>
    <phoneticPr fontId="1" type="noConversion"/>
  </si>
  <si>
    <t>Neu_thres</t>
    <phoneticPr fontId="1" type="noConversion"/>
  </si>
  <si>
    <t>Neu_u</t>
    <phoneticPr fontId="1" type="noConversion"/>
  </si>
  <si>
    <t>Psy_thres</t>
    <phoneticPr fontId="1" type="noConversion"/>
  </si>
  <si>
    <t>Psy_u</t>
    <phoneticPr fontId="1" type="noConversion"/>
  </si>
  <si>
    <t>CP_p</t>
    <phoneticPr fontId="1" type="noConversion"/>
  </si>
  <si>
    <t>CP_shift</t>
    <phoneticPr fontId="1" type="noConversion"/>
  </si>
  <si>
    <t>Neu_shift</t>
    <phoneticPr fontId="1" type="noConversion"/>
  </si>
  <si>
    <t>Vest null</t>
    <phoneticPr fontId="1" type="noConversion"/>
  </si>
  <si>
    <t>Comb pref</t>
    <phoneticPr fontId="1" type="noConversion"/>
  </si>
  <si>
    <t>Vis null</t>
    <phoneticPr fontId="1" type="noConversion"/>
  </si>
  <si>
    <t>Vis pref</t>
    <phoneticPr fontId="1" type="noConversion"/>
  </si>
  <si>
    <t>Vest pref</t>
    <phoneticPr fontId="1" type="noConversion"/>
  </si>
  <si>
    <t>rep</t>
    <phoneticPr fontId="1" type="noConversion"/>
  </si>
  <si>
    <t>file</t>
    <phoneticPr fontId="1" type="noConversion"/>
  </si>
  <si>
    <t>area</t>
    <phoneticPr fontId="1" type="noConversion"/>
  </si>
  <si>
    <t>R</t>
  </si>
  <si>
    <t/>
  </si>
  <si>
    <t>L</t>
  </si>
  <si>
    <t>R</t>
    <phoneticPr fontId="1" type="noConversion"/>
  </si>
  <si>
    <t>R</t>
    <phoneticPr fontId="1" type="noConversion"/>
  </si>
  <si>
    <t>LIP</t>
    <phoneticPr fontId="1" type="noConversion"/>
  </si>
  <si>
    <t>MST</t>
    <phoneticPr fontId="1" type="noConversion"/>
  </si>
  <si>
    <t>VIP</t>
    <phoneticPr fontId="1" type="noConversion"/>
  </si>
  <si>
    <t>m5c30r1</t>
    <phoneticPr fontId="1" type="noConversion"/>
  </si>
  <si>
    <t>m5c30r2</t>
    <phoneticPr fontId="1" type="noConversion"/>
  </si>
  <si>
    <t>m5c30r3</t>
  </si>
  <si>
    <t>m5c32r1</t>
    <phoneticPr fontId="1" type="noConversion"/>
  </si>
  <si>
    <t>m5c32r2</t>
    <phoneticPr fontId="1" type="noConversion"/>
  </si>
  <si>
    <t>m5c29r2</t>
  </si>
  <si>
    <t>m5c29r1</t>
  </si>
  <si>
    <t>m5c25r1</t>
  </si>
  <si>
    <t>m5c25r2</t>
  </si>
  <si>
    <t>m5c23r1</t>
    <phoneticPr fontId="1" type="noConversion"/>
  </si>
  <si>
    <t>m5c23r3</t>
  </si>
  <si>
    <t>m5c23r4</t>
  </si>
  <si>
    <t>m5c21r2</t>
  </si>
  <si>
    <t>m5c21r3</t>
  </si>
  <si>
    <t>m5c21r4</t>
  </si>
  <si>
    <t>m5c19r1</t>
  </si>
  <si>
    <t>m5c19r2</t>
  </si>
  <si>
    <t>m5c19r3</t>
  </si>
  <si>
    <t>m5c17r1</t>
  </si>
  <si>
    <t>m5c17r2</t>
  </si>
  <si>
    <t>m5c14r1</t>
  </si>
  <si>
    <t>m5c14r3</t>
    <phoneticPr fontId="1" type="noConversion"/>
  </si>
  <si>
    <t>m5c14r4</t>
    <phoneticPr fontId="1" type="noConversion"/>
  </si>
  <si>
    <t>m5c33r1</t>
    <phoneticPr fontId="1" type="noConversion"/>
  </si>
  <si>
    <t>m5c33r2</t>
  </si>
  <si>
    <t>m5c33r3</t>
  </si>
  <si>
    <t>m5c33r5</t>
    <phoneticPr fontId="1" type="noConversion"/>
  </si>
  <si>
    <t>m5c33r6</t>
  </si>
  <si>
    <t>m5c33r7</t>
  </si>
  <si>
    <t>m5c33r8</t>
  </si>
  <si>
    <t>m5c33r9</t>
  </si>
  <si>
    <t>MemSac</t>
    <phoneticPr fontId="1" type="noConversion"/>
  </si>
  <si>
    <t>CP</t>
    <phoneticPr fontId="1" type="noConversion"/>
  </si>
  <si>
    <t>1DAT</t>
    <phoneticPr fontId="1" type="noConversion"/>
  </si>
  <si>
    <t>u-stim</t>
    <phoneticPr fontId="1" type="noConversion"/>
  </si>
  <si>
    <t xml:space="preserve"> 0.31316     0.31028     0.32404      0.3294     0.31612     0.30584     0.31694     0.32728     0.31509     0.28841     0.26447     0.22887     0.15999    0.084638    0.069435     0.14913     0.30787     0.51126     0.73459     0.92044           1     0.92134     0.74476     0.53619     0.34342     0.17694    0.064606    0.022483    0.028135    0.029935    0.012585           0   0.0093316    0.024408    0.035061    0.060508      0.1143     0.17207     0.20812     0.22969     0.26289     0.30487     0.33446     0.34923      0.3745     0.41288     0.44248     0.44926     0.45325     0.47062     0.48898     0.48702     0.47731     0.48005      0.4905     0.48614     0.46652     0.45483     0.45669     0.45155</t>
  </si>
  <si>
    <t xml:space="preserve"> 0.30801     0.30603     0.31636      0.3205     0.31051     0.30304     0.31145     0.31961      0.3099     0.28793     0.26412     0.22476     0.15455    0.079229    0.059974     0.13272     0.29174     0.50404     0.73419     0.92171           1     0.92456     0.74704     0.53228     0.32987     0.16059     0.05027   0.0090366    0.013989    0.018953   0.0081122           0   0.0085213     0.02315    0.037444    0.065528     0.11749     0.17255     0.20923     0.23389     0.26624     0.30473     0.33301     0.35036     0.37495     0.40929     0.43571     0.44356     0.44869     0.46345     0.47813     0.47726     0.47027     0.47258     0.48012     0.47535      0.4587      0.4475     0.44632     0.43916</t>
  </si>
  <si>
    <t xml:space="preserve"> 0.32208     0.32136     0.32393      0.3249     0.32172     0.31921     0.32148     0.32357     0.31979     0.30888     0.28736     0.24339     0.17208    0.095391    0.061316     0.11318     0.26476     0.49039     0.73567     0.92677           1     0.92848       0.747     0.51677     0.29886     0.13116    0.033342           0   0.0054144    0.017639    0.021749    0.021962    0.027445    0.041313    0.065478     0.10291     0.15177     0.20091     0.24081     0.27208     0.30172     0.33132     0.35782     0.38127     0.40602     0.43129     0.45133     0.46248     0.46964     0.47686     0.48272     0.48304     0.48019     0.47844     0.47682     0.47017     0.45832      0.4469     0.43762     0.42649</t>
  </si>
  <si>
    <t xml:space="preserve"> 0.33894     0.33727     0.33994     0.34125     0.33812     0.33458     0.33681      0.3398     0.33778     0.33095     0.31901     0.28706     0.22398     0.14393    0.094798     0.12514     0.25837     0.47387     0.72144     0.92083           1     0.92307     0.72799     0.48215      0.2558    0.091391   0.0091392           0     0.03131     0.06358    0.079258    0.083122    0.088904     0.10192     0.12516     0.16319     0.21401     0.26338     0.30083     0.32774     0.35173     0.37514      0.3961     0.41466     0.43449     0.45566     0.47232     0.47886     0.48093     0.48378     0.48618     0.48317      0.4771     0.47298     0.46961     0.46209     0.44899     0.43625     0.42669     0.41664</t>
  </si>
  <si>
    <t xml:space="preserve"> 0.34348     0.34242     0.34405     0.34454     0.34212     0.33997     0.34157      0.3436     0.34219     0.33728     0.32587     0.29391     0.23122      0.1519     0.10067     0.12685     0.25667     0.47354     0.72275     0.92248           1     0.92333     0.72676     0.47813     0.24854    0.084483   0.0058121           0    0.033479    0.068497    0.087464    0.093509    0.098986     0.11167     0.13674     0.17669     0.22731     0.27605       0.314     0.34146     0.36461       0.386      0.4058     0.42423     0.44396     0.46336     0.47791     0.48428      0.4864     0.48784     0.48831     0.48476     0.47931     0.47446     0.46974     0.46118     0.44867     0.43605     0.42549     0.41409</t>
  </si>
  <si>
    <t xml:space="preserve"> 0.39076      0.3893     0.39632     0.39928     0.39313     0.38892     0.39537     0.40074      0.3896     0.36142     0.32113     0.26495     0.19499      0.1423     0.15484     0.25311     0.41845     0.61327     0.80334     0.94447           1      0.9496     0.83307      0.6912     0.54915     0.41279     0.29467     0.20492     0.13912    0.080767    0.029064           0  0.00063857    0.017565    0.039632    0.071959      0.1194     0.16966      0.2106     0.24675     0.29092      0.3403     0.38236     0.41476     0.44896     0.48693     0.51791     0.53549     0.55013     0.56965     0.58773     0.59361     0.59327     0.59648     0.60138     0.59731     0.58424     0.57335     0.56801     0.55824</t>
  </si>
  <si>
    <t xml:space="preserve"> 0.39197     0.39158      0.3943     0.39455      0.3917     0.39032     0.39277     0.39399     0.38819     0.37189     0.33935      0.2819     0.20361      0.1369     0.12831     0.20834     0.37237     0.58422     0.79454     0.94548           1     0.95129     0.83497     0.69268     0.55516     0.43348     0.33324     0.25109     0.17889     0.10983    0.049634    0.011024           0    0.010637    0.035515    0.071601     0.11539     0.15857     0.19629     0.23263     0.27354     0.31757     0.35926     0.39681     0.43353     0.46842       0.497     0.51803     0.53623     0.55476     0.57087     0.58019     0.58553     0.59035     0.59358     0.59083     0.58309     0.57543     0.56836     0.55819</t>
  </si>
  <si>
    <t xml:space="preserve"> 0.33973     0.33533     0.35287     0.36049     0.34353     0.33121     0.34817     0.37237     0.37719     0.37489     0.37871     0.35068     0.24691    0.096961           0    0.026391     0.17513      0.4021      0.6705      0.9025           1     0.90915     0.70765     0.49386      0.3241     0.19735     0.13183     0.13722     0.17814     0.19115     0.16312     0.13542     0.13687     0.14785     0.15338     0.17331     0.22504     0.27725     0.29699     0.29757     0.31501     0.34754     0.36699     0.36856      0.3835     0.41644     0.43905      0.4335     0.42712      0.4403      0.4574     0.45189     0.43789     0.44182     0.45726     0.45373     0.43203     0.42152     0.42871     0.42776</t>
  </si>
  <si>
    <t xml:space="preserve"> 0.34201     0.33949      0.3558     0.36254     0.34763     0.33807     0.35437     0.37575     0.38024     0.37894     0.38076     0.34888     0.24438    0.096284           0    0.025143     0.17319     0.40241     0.67176     0.90296           1     0.91146      0.7128     0.49809     0.32619     0.19931     0.13512     0.13912     0.17774     0.19049     0.16393     0.13616     0.13507      0.1446     0.15028     0.17025     0.21987     0.27084     0.29139     0.29437     0.31161     0.34383     0.36434     0.36839     0.38404     0.41621     0.43917     0.43565     0.42997     0.44228     0.45928     0.45525     0.44216     0.44499     0.45869     0.45659     0.43662     0.42579     0.43227     0.43276</t>
  </si>
  <si>
    <t xml:space="preserve"> 0.33392     0.33324     0.33566     0.33609      0.3329     0.33088     0.33307     0.33496     0.33184     0.32462     0.31084     0.27803     0.21623     0.13926    0.089813     0.11589     0.24355     0.45917     0.71282     0.91933           1      0.9213     0.71728     0.46065     0.22861    0.068681           0   0.0085181     0.05437    0.095374     0.11245     0.11131     0.10704     0.11049     0.12779     0.16267     0.21017     0.25597     0.28922     0.31125     0.32956     0.34734     0.36366     0.37972     0.39924     0.41981     0.43487     0.44151     0.44477     0.44845     0.45129     0.45016     0.44806     0.44812     0.44817     0.44381     0.43531     0.42747     0.42143     0.41338</t>
  </si>
  <si>
    <t xml:space="preserve"> 0.32964     0.32857     0.33198     0.33347     0.32978     0.32673     0.32927     0.33203     0.32855     0.31964     0.30486     0.27202     0.20995     0.13242    0.084162     0.11374     0.24466     0.46097     0.71357     0.91928           1     0.92098     0.71678     0.46136     0.23142    0.071605           0   0.0047907    0.048022    0.086933     0.10148    0.098708    0.094976    0.099847     0.11776      0.1522     0.20015     0.24743     0.28173     0.30365     0.32246     0.34196     0.35983     0.37597     0.39506     0.41624     0.43226     0.43898     0.44166     0.44594     0.45032     0.45033     0.44842     0.44902      0.4505     0.44665     0.43728     0.42781     0.42083     0.41203</t>
  </si>
  <si>
    <t xml:space="preserve"> 0.31994     0.31846     0.32525     0.32791     0.32095     0.31574     0.32099     0.32625     0.31951     0.30498     0.28858     0.25671     0.19402     0.11752    0.078212       0.121     0.25805     0.46956     0.71466      0.9185           1     0.91992     0.71889     0.47293     0.25168    0.088766   0.0059095           0    0.036352    0.066789    0.071961    0.065773    0.065857     0.07346    0.088574     0.12034     0.17122      0.2229     0.25734     0.27827     0.30095     0.32738     0.34838     0.36343     0.38417      0.4112     0.43151     0.43728     0.43956     0.44773     0.45621     0.45493      0.4496     0.45063     0.45513     0.45103     0.43827     0.42864     0.42559     0.41894</t>
  </si>
  <si>
    <t xml:space="preserve"> 0.44595     0.44172     0.45794     0.46557     0.45121     0.43816     0.45184     0.46692     0.45686     0.43639      0.4362     0.43529     0.39744     0.32715     0.28676     0.31131     0.40089     0.53865     0.72674     0.91236           1     0.91203     0.70185     0.45486     0.23448    0.066216           0    0.052228     0.17782     0.28663     0.34584     0.37683     0.40402     0.41276     0.40476     0.41358     0.46029     0.50864      0.5263     0.52336     0.53005     0.54114     0.53798     0.52045      0.5186     0.53514     0.54603      0.5305     0.51355     0.51431     0.52011     0.50494     0.48382     0.48044     0.49089      0.4861     0.46413     0.45173     0.45954     0.46229</t>
  </si>
  <si>
    <t xml:space="preserve"> 0.45128     0.44776     0.45841     0.46412     0.45465     0.44543     0.45457     0.46509     0.45853      0.4444     0.44323     0.43809     0.40133     0.33546     0.29026     0.30362     0.38843     0.53499      0.7315     0.91678           1     0.91463     0.70325     0.44639     0.21675    0.053223           0    0.060075     0.18685     0.30048     0.36765     0.39905     0.41753     0.41997     0.41477     0.42642     0.46774     0.51044     0.52989     0.53045     0.53372     0.53807     0.53375     0.52073     0.51939     0.53117     0.53945     0.52804     0.51433     0.51208     0.51386     0.50132     0.48522     0.48127     0.48738     0.48279      0.4661     0.45535     0.45914     0.45957</t>
  </si>
  <si>
    <t xml:space="preserve"> 0.45595     0.45217      0.4638     0.46976     0.45967     0.44949     0.45928     0.47097     0.46434     0.44943     0.44984     0.44842     0.41534     0.34953     0.30144     0.30915     0.38767     0.52903     0.72503      0.9138           1     0.91072     0.69106     0.42783     0.19807    0.041113           0    0.075695     0.21728     0.33845     0.40407     0.42891     0.44007     0.43697     0.42709     0.43613     0.47764     0.52138     0.53957     0.53644     0.53633     0.53893     0.53323     0.51852     0.51648     0.52895      0.5381     0.52603     0.51114     0.50847     0.51099     0.49886     0.48217     0.47854      0.4859     0.48268     0.46569      0.4552     0.45977     0.46181</t>
  </si>
  <si>
    <t xml:space="preserve"> 0.3184     0.31753     0.32179     0.32568     0.32069      0.3168      0.3217       0.326     0.32192     0.31033     0.29541      0.2616     0.19671     0.11785    0.071701     0.10845     0.24422     0.46151     0.71172     0.91672           1     0.92138     0.72049     0.47076     0.24401    0.081783   0.0022329           0     0.03671    0.071137    0.080564     0.07499    0.072907    0.079315    0.096028     0.12802     0.17713      0.2275     0.26224     0.28514     0.30634     0.33057     0.35118     0.36731     0.38781     0.41211     0.43246     0.43916     0.44222     0.44941     0.45575      0.4548     0.44965     0.44968      0.4507     0.44538     0.43435      0.4241        0.42     0.41236</t>
  </si>
  <si>
    <t xml:space="preserve"> 0.32693     0.32668     0.33616     0.34271      0.3309      0.3242     0.33462     0.34373      0.3366     0.32071     0.31133     0.28662     0.22186     0.13895    0.091608      0.1321      0.2631     0.46756     0.70825       0.913           1     0.91518     0.71275     0.47011     0.25132    0.088271   0.0015381           0    0.042741    0.079047    0.084255    0.078353    0.085401    0.096893     0.10996     0.13813     0.19143     0.24918      0.2805     0.30011     0.32303     0.35466     0.37683     0.38645     0.40628     0.43491     0.45792     0.45808     0.45542     0.46584     0.47474     0.47028     0.45848     0.45969     0.46636     0.45989     0.44386     0.43086     0.43139     0.42512</t>
  </si>
  <si>
    <t xml:space="preserve"> 0.32711     0.32664     0.33984     0.34871     0.33145     0.32178     0.33715      0.3502     0.34067     0.32068      0.3141     0.29491     0.22745      0.1383    0.088561     0.13299      0.2629     0.46066     0.69839     0.90724           1      0.9123     0.70931      0.4725     0.26016    0.095493   0.0019381           0    0.044727    0.079156    0.076986    0.069163    0.082041    0.095864     0.10536     0.12987     0.18719     0.24923     0.27746     0.29371     0.31896     0.35799     0.38035     0.38631     0.40766     0.44193     0.46796     0.46259      0.4585     0.47261     0.48482     0.47735     0.46069     0.46544     0.47545     0.46803     0.44692     0.43455     0.44088     0.43387</t>
  </si>
  <si>
    <t xml:space="preserve"> 0.43086     0.43176     0.45282     0.47295     0.44312     0.42487     0.45158     0.47186     0.45742     0.42442     0.43635     0.45185     0.41207     0.33593     0.27607     0.30071     0.37638     0.50403      0.6937     0.89287           1     0.89339      0.6681     0.41964     0.21274    0.063164           0    0.075329     0.21474     0.33286      0.3742     0.38326     0.41479     0.42556     0.41361     0.40897      0.4595     0.52358     0.52818     0.51487     0.51096     0.53723     0.53667     0.50577     0.50263     0.52478     0.54857     0.51739     0.48894     0.49813     0.50915     0.49494     0.45668     0.46232     0.48225     0.47773      0.4511     0.43118     0.45554      0.4588</t>
  </si>
  <si>
    <t xml:space="preserve"> 0.43029     0.42939     0.45538     0.47821     0.44132     0.42252     0.45232     0.47658     0.45969     0.42086     0.43697      0.4553      0.4135     0.33265      0.2754     0.30879     0.38537     0.50794     0.69164     0.89126           1     0.88947     0.66327     0.42141      0.2198    0.069509           0    0.075954     0.21962     0.33646     0.37545     0.38229     0.41902     0.43077     0.41364     0.40628     0.45756     0.52722     0.52807     0.51151     0.51062     0.53902     0.54034     0.50186     0.49957      0.5257     0.54917      0.5178     0.48349     0.50068     0.51322     0.49572       0.457     0.46089     0.48925     0.47885     0.45072     0.43102     0.45627      0.4647</t>
  </si>
  <si>
    <t xml:space="preserve"> 0.3462     0.34641     0.34698     0.34712     0.34603     0.34487     0.34429     0.34327     0.34085     0.33632      0.3248     0.29469     0.23718     0.16314     0.10879      0.1241     0.24316     0.45862     0.71359     0.92027           1     0.91985     0.71041      0.4455      0.2075    0.053791           0    0.023626     0.08068     0.13042     0.15225     0.14893     0.13766     0.13552     0.15214     0.18754     0.23319     0.27711     0.31014     0.33194     0.34651     0.35945     0.37403     0.39129     0.41056     0.42869     0.44266     0.45042     0.45383     0.45556     0.45633      0.4566     0.45658     0.45659     0.45527     0.45123     0.44482      0.4369     0.42862     0.41957</t>
  </si>
  <si>
    <t xml:space="preserve"> 0.35808      0.3584     0.35891     0.35931     0.35829     0.35705     0.35649     0.35544     0.35242     0.34766     0.33694      0.3093     0.25562     0.18451     0.12985      0.1403     0.25236     0.46109     0.71237     0.91872           1     0.92062     0.71051     0.44407     0.20491    0.051392           0    0.028305    0.090512     0.14503     0.16991     0.16778     0.15694     0.15481     0.17105     0.20629     0.25218     0.29642      0.3291     0.34975     0.36323     0.37484     0.38813     0.40415     0.42232     0.44018     0.45423     0.46187     0.46529     0.46744     0.46891     0.46881     0.46806     0.46725     0.46507      0.4599     0.45239     0.44386     0.43551     0.42688</t>
  </si>
  <si>
    <t xml:space="preserve"> 0.34716     0.34737     0.34927     0.35081     0.34816     0.34582     0.34608     0.34594     0.34189     0.33503     0.32415     0.29681     0.24266     0.17237     0.12145     0.13889     0.25549     0.46454     0.71384     0.91888           1     0.91901     0.70981     0.44664     0.21055    0.055986           0    0.023664    0.082013     0.13256     0.15292     0.14828     0.13775     0.13567     0.14992     0.18292      0.2289     0.27416     0.30619     0.32687     0.34176     0.35663     0.37208     0.38849     0.40825      0.4288      0.4455     0.45342     0.45732     0.46169     0.46494     0.46535     0.46432     0.46476      0.4646     0.46023     0.45255     0.44397     0.43725     0.42922</t>
  </si>
  <si>
    <t>MU</t>
    <phoneticPr fontId="1" type="noConversion"/>
  </si>
  <si>
    <t xml:space="preserve"> 55.7389       53.172      38.7239      37.7704      36.3036      42.4422       46.498      44.0044</t>
  </si>
  <si>
    <t xml:space="preserve"> 4.3285      2.7746       3.968      3.5027      5.5911      3.4727      3.1099      2.5894</t>
  </si>
  <si>
    <t xml:space="preserve"> 25.8893      32.8566      36.5237      18.8486      11.9545      11.7345      14.2281      29.4096</t>
  </si>
  <si>
    <t xml:space="preserve"> 3.2426      5.3054      5.8129       4.986      1.6481      2.8279      4.0795       5.113</t>
  </si>
  <si>
    <t xml:space="preserve"> 38.4488      32.8383      28.5479      24.1749      17.8218      28.9604      28.2178      29.7855</t>
  </si>
  <si>
    <t xml:space="preserve"> 5.2993      3.0293      3.1992      2.3992      2.5807      3.9671      1.9315      2.7427</t>
  </si>
  <si>
    <t xml:space="preserve"> 19.7195       19.637      18.8119      9.07591      6.76568       4.9505      10.3135      17.4917</t>
  </si>
  <si>
    <t xml:space="preserve"> 3.4172      4.2444      3.6346      1.0857      1.0857      1.4386      2.2863      3.7856</t>
  </si>
  <si>
    <t xml:space="preserve"> 53.2768      50.8251      37.7181      32.7204      19.8963      37.2466      29.2315      36.3979</t>
  </si>
  <si>
    <t xml:space="preserve"> 8.2388      5.6525      3.2254      3.7887      4.0547      5.2011      3.6231      5.8958</t>
  </si>
  <si>
    <t xml:space="preserve"> 10.5611      7.16643      8.20368      22.8194      7.54361      12.8241      6.12918      7.44932</t>
  </si>
  <si>
    <t xml:space="preserve"> 1.3589       1.847      2.6476      6.9046      1.6789       4.981      1.8542     0.86079</t>
  </si>
  <si>
    <t xml:space="preserve"> 30.033      28.7129      28.2178      26.3201      18.8944      16.3366      15.3465      22.3597       19.802      26.4851</t>
  </si>
  <si>
    <t xml:space="preserve"> 2.2797      3.2481      2.5617      3.6569      3.0883      1.6537     0.86198      3.4466      3.1335      4.2621</t>
  </si>
  <si>
    <t>[-20, 15, 37, 47]</t>
  </si>
  <si>
    <t>[-20, 15, 37, 48]</t>
  </si>
  <si>
    <t>[-20, 15, 37, 49]</t>
  </si>
  <si>
    <t>[-20, 15, 37, 50]</t>
  </si>
  <si>
    <t>1-180</t>
    <phoneticPr fontId="1" type="noConversion"/>
  </si>
  <si>
    <t>1-144</t>
    <phoneticPr fontId="1" type="noConversion"/>
  </si>
  <si>
    <t>m5c35r1</t>
    <phoneticPr fontId="1" type="noConversion"/>
  </si>
  <si>
    <t>MU</t>
    <phoneticPr fontId="1" type="noConversion"/>
  </si>
  <si>
    <t>[-17 -3 46 84]</t>
    <phoneticPr fontId="1" type="noConversion"/>
  </si>
  <si>
    <t xml:space="preserve"> 82.90429      50.16502      71.94719      84.22442      75.11551      55.70957      101.2541      89.50495      69.83498      75.51155</t>
  </si>
  <si>
    <t xml:space="preserve"> 4.41603      6.13897       9.1628      8.93067      7.15921      7.82561      6.56293       10.671      8.57425      6.19408</t>
  </si>
  <si>
    <t xml:space="preserve"> 118.5479      128.1848      126.3366      101.3861      116.1716       110.099      105.0825      92.14521      97.16172      97.29373</t>
  </si>
  <si>
    <t xml:space="preserve"> 7.80331      14.4725       6.4962      12.9103      5.35834      9.23243      7.41921      4.57593      7.72982      4.91117</t>
  </si>
  <si>
    <t xml:space="preserve"> 83.9604      60.9901      87.3927      66.6667      77.0957      64.2904      52.8053      55.1815</t>
  </si>
  <si>
    <t xml:space="preserve"> 6.5323      4.0291      6.9905      6.0962      5.8905      4.5088      5.7087      5.5446</t>
  </si>
  <si>
    <t xml:space="preserve"> 134.2574      110.6271      94.38944      102.4422      101.5182      84.09241      85.94059      108.5149</t>
  </si>
  <si>
    <t xml:space="preserve"> 6.6879      8.5212      4.7046      6.7875      9.4838      7.2475      5.4166      4.8081</t>
  </si>
  <si>
    <t>m5c35r2</t>
  </si>
  <si>
    <t>m5c35r3</t>
  </si>
  <si>
    <t>m5c35r4</t>
  </si>
  <si>
    <t>m5c35r5</t>
  </si>
  <si>
    <t>m5c35r6</t>
  </si>
  <si>
    <t xml:space="preserve"> 95.59956      76.00189      92.62926      89.76898      117.1617      86.68867      79.42794      77.55776</t>
  </si>
  <si>
    <t xml:space="preserve"> 5.03677      7.32946      5.69768      7.94276      7.49449      7.70643      5.03173      10.5277</t>
  </si>
  <si>
    <t xml:space="preserve"> 150.8251      176.4576      114.9615      113.5314      117.4917      98.44413       90.9791      134.8735</t>
  </si>
  <si>
    <t xml:space="preserve"> 7.1086      8.9465      7.1426      4.3484      8.0553      8.2551      4.7915      5.8212</t>
  </si>
  <si>
    <t xml:space="preserve"> 84.1584      74.5875      73.1023       79.736      92.4092      96.6997      74.7525      72.3432</t>
  </si>
  <si>
    <t xml:space="preserve"> 5.25641      11.8651      4.39803      7.01427      9.68222       11.766      9.73597      4.08628</t>
  </si>
  <si>
    <t xml:space="preserve"> 131.7492      145.3795      106.7657      127.8878      100.6601      99.33993      73.43234      99.50495</t>
  </si>
  <si>
    <t xml:space="preserve"> 5.34001      4.46359       12.196      3.52765      4.36593      5.33865      4.39803      3.50701</t>
  </si>
  <si>
    <t xml:space="preserve"> 73.2673      65.0825      63.2343       70.231      59.0099       69.835      56.3696      54.7855</t>
  </si>
  <si>
    <t xml:space="preserve"> 5.5931      3.4336      8.1976      5.9244      2.3671      9.3613      3.0578       4.085</t>
  </si>
  <si>
    <t xml:space="preserve"> 137.9538      134.1254      88.44884      96.89769       110.363      99.40594      85.54455      102.8383</t>
  </si>
  <si>
    <t xml:space="preserve"> 4.77351      8.01212      10.3253      8.60975      5.93105      3.08612      1.45514      4.67856</t>
  </si>
  <si>
    <t xml:space="preserve"> 62.8383      54.9175      54.5215      61.3861      54.2574       59.802      83.9604      66.7987      60.8581      51.2211</t>
  </si>
  <si>
    <t xml:space="preserve"> 3.8905      3.7537      3.3825      2.9813      6.5423       8.511      2.4018       9.366      4.1558      7.4579</t>
  </si>
  <si>
    <t xml:space="preserve"> 117.4917      131.0891       130.165      94.91749      93.06931      88.44884      91.35314      63.49835      58.61386      99.14191</t>
  </si>
  <si>
    <t xml:space="preserve"> 6.09266      9.38734      3.28312      10.4144      8.23365      5.13411      7.08642      7.57323      6.52898      8.27166</t>
  </si>
  <si>
    <t>m5c35r8</t>
  </si>
  <si>
    <t>[-17 -3 46 85]</t>
  </si>
  <si>
    <t>m5c35r9</t>
  </si>
  <si>
    <t>R</t>
    <phoneticPr fontId="1" type="noConversion"/>
  </si>
  <si>
    <t>m5c36r1</t>
  </si>
  <si>
    <t>m5c36r2</t>
  </si>
  <si>
    <t>m5c36r3</t>
  </si>
  <si>
    <t>m5c36r4</t>
  </si>
  <si>
    <t>m5c36r5</t>
  </si>
  <si>
    <t>m5c36r6</t>
  </si>
  <si>
    <t>[-1 -13 73 61]</t>
    <phoneticPr fontId="1" type="noConversion"/>
  </si>
  <si>
    <t>[-1 -13 73 62]</t>
  </si>
  <si>
    <t>[-1 -13 73 63]</t>
  </si>
  <si>
    <t>[-1 -13 73 64]</t>
  </si>
  <si>
    <t>[-1 -13 73 65]</t>
  </si>
  <si>
    <t>[-1 -13 73 66]</t>
  </si>
  <si>
    <t xml:space="preserve"> 42.6403      38.2838      33.9274      33.6634      41.7162      38.1518       40.264      37.6238      48.9769      32.3432</t>
  </si>
  <si>
    <t xml:space="preserve"> 11.3746      11.8849      2.62039      7.13665      10.5804      6.14748      2.76125      7.26972      12.1699      4.24192</t>
  </si>
  <si>
    <t xml:space="preserve"> 103.7624      124.6205      117.7558      60.19802      75.51155      69.30693       62.0462      57.16172      45.80858      90.42904</t>
  </si>
  <si>
    <t xml:space="preserve"> 7.14702      11.7991      10.0508      3.58751       9.4843      12.6743      8.15121      5.04249      2.74225      7.14885</t>
  </si>
  <si>
    <t xml:space="preserve"> 102.9703      46.36964      60.56106      55.31353      70.62706      59.57096      52.31023      66.50165</t>
  </si>
  <si>
    <t xml:space="preserve"> 22.8002        7.003       22.005      2.32667      4.11329      11.5319      17.1329      9.18724</t>
  </si>
  <si>
    <t xml:space="preserve"> 124.7525      152.8053      62.21122      77.72277      75.24752       62.9703      55.11551      84.15842</t>
  </si>
  <si>
    <t xml:space="preserve"> 11.7737      6.73946      15.5206      8.41153      10.1687      2.72752      8.72977      7.63369</t>
  </si>
  <si>
    <t xml:space="preserve"> 80.9681      105.8306      89.54895      115.7316      87.34873      90.20902      93.94939      76.56766</t>
  </si>
  <si>
    <t xml:space="preserve"> 4.18042      24.1273      8.66786      12.9477      5.90791      18.4202      20.0944      9.79778</t>
  </si>
  <si>
    <t xml:space="preserve"> 139.934      171.6172      88.66887      84.48845      90.64906       86.0286      84.92849      135.7536</t>
  </si>
  <si>
    <t xml:space="preserve"> 5.15528      16.8844      10.8883      5.98929      5.78369      6.28894      10.7067      12.8915</t>
  </si>
  <si>
    <t xml:space="preserve"> 106.6007      88.61386       83.0033      72.27723       84.9835      91.74917      67.82178      82.17822</t>
  </si>
  <si>
    <t xml:space="preserve"> 4.00144      5.39867      8.04529      4.52117      10.5176      4.46867      7.71823      5.91916</t>
  </si>
  <si>
    <t xml:space="preserve"> 121.6172      147.3597      102.8053      101.9802      112.2112       86.9637      76.23762      122.6073</t>
  </si>
  <si>
    <t xml:space="preserve"> 10.2589      6.64657       9.0879      13.1393      9.55767      2.58994      3.12516      3.05318</t>
  </si>
  <si>
    <t xml:space="preserve"> 32.7833      44.8845      48.4048      55.2255       39.824      44.6645       40.264      52.3652</t>
  </si>
  <si>
    <t xml:space="preserve"> 9.67346      10.5679      8.03306      7.39287      11.3966      7.27405      5.29426      3.81724</t>
  </si>
  <si>
    <t xml:space="preserve"> 41.3641      51.9252      26.4026      62.0462      50.6051       50.165      38.9439      43.3443</t>
  </si>
  <si>
    <t xml:space="preserve"> 4.7035      4.2834      5.3353       8.384      8.1942      7.7071      6.4109       2.167</t>
  </si>
  <si>
    <t xml:space="preserve"> 86.0915      85.9029      79.0193      81.7539      88.3545      83.7341      84.2056      94.6723      89.1089      94.2951</t>
  </si>
  <si>
    <t xml:space="preserve"> 4.52715      3.17351       3.5857      2.55004      7.82782      6.77198      7.91667      10.9742      3.46291      5.77668</t>
  </si>
  <si>
    <t xml:space="preserve"> 142.7628      141.4191      136.1622      115.8887      105.0448      112.3055      111.7397      92.40924      81.27063      117.0203</t>
  </si>
  <si>
    <t xml:space="preserve"> 4.3157      8.1234      8.2073      6.9882      7.1737       9.711      2.4517      5.9143      2.1603      5.6262</t>
  </si>
  <si>
    <t>m5c36r8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</si>
</sst>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Red]\(0.00\)"/>
    <numFmt numFmtId="177" formatCode="0E+00"/>
    <numFmt numFmtId="178" formatCode="0_);[Red]\(0\)"/>
    <numFmt numFmtId="179" formatCode="0.0E+00"/>
  </numFmts>
  <fonts count="9" x14ac:knownFonts="1">
    <font>
      <sz val="11"/>
      <color theme="1"/>
      <name val="宋体"/>
      <family val="2"/>
      <scheme val="minor"/>
    </font>
    <font>
      <sz val="9"/>
      <name val="宋体"/>
      <family val="3"/>
      <charset val="134"/>
      <scheme val="minor"/>
    </font>
    <font>
      <u/>
      <sz val="11"/>
      <color theme="10"/>
      <name val="宋体"/>
      <family val="2"/>
      <scheme val="minor"/>
    </font>
    <font>
      <sz val="11"/>
      <color theme="1"/>
      <name val="宋体"/>
      <family val="3"/>
      <charset val="134"/>
      <scheme val="minor"/>
    </font>
    <font>
      <sz val="9"/>
      <color theme="1"/>
      <name val="宋体"/>
      <family val="2"/>
      <scheme val="minor"/>
    </font>
    <font>
      <sz val="9"/>
      <color theme="1"/>
      <name val="宋体"/>
      <family val="3"/>
      <charset val="134"/>
      <scheme val="minor"/>
    </font>
    <font>
      <sz val="11"/>
      <color rgb="FFFF0000"/>
      <name val="宋体"/>
      <family val="3"/>
      <charset val="134"/>
      <scheme val="minor"/>
    </font>
    <font>
      <b/>
      <sz val="11"/>
      <color rgb="FF0070C0"/>
      <name val="宋体"/>
      <family val="3"/>
      <charset val="134"/>
      <scheme val="minor"/>
    </font>
    <font>
      <sz val="11"/>
      <name val="宋体"/>
      <family val="2"/>
      <scheme val="minor"/>
    </font>
  </fonts>
  <fills count="13">
    <fill>
      <patternFill patternType="none"/>
    </fill>
    <fill>
      <patternFill patternType="gray125"/>
    </fill>
    <fill>
      <patternFill patternType="solid">
        <fgColor rgb="FFF2F2F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style="medium">
        <color indexed="64"/>
      </left>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14999847407452621"/>
      </left>
      <right/>
      <top style="thin">
        <color theme="0" tint="-0.14999847407452621"/>
      </top>
      <bottom style="thin">
        <color theme="0" tint="-0.14999847407452621"/>
      </bottom>
      <diagonal/>
    </border>
  </borders>
  <cellStyleXfs count="2">
    <xf numFmtId="0" fontId="0" fillId="0" borderId="0"/>
    <xf numFmtId="0" fontId="2" fillId="0" borderId="0" applyNumberFormat="0" applyFill="0" applyBorder="0" applyAlignment="0" applyProtection="0"/>
  </cellStyleXfs>
  <cellXfs count="194">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fill"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NumberFormat="1" applyFill="1" applyBorder="1" applyAlignment="1">
      <alignment horizontal="fill" vertical="center"/>
    </xf>
    <xf numFmtId="0" fontId="0" fillId="5" borderId="1" xfId="0" applyFill="1" applyBorder="1" applyAlignment="1">
      <alignment horizontal="center" vertical="center"/>
    </xf>
    <xf numFmtId="0" fontId="5" fillId="0" borderId="1" xfId="0" applyFont="1" applyBorder="1" applyAlignment="1">
      <alignment horizontal="center" vertical="center"/>
    </xf>
    <xf numFmtId="0" fontId="7" fillId="5" borderId="1" xfId="0" applyFont="1" applyFill="1" applyBorder="1" applyAlignment="1">
      <alignment horizontal="center" vertical="center"/>
    </xf>
    <xf numFmtId="49" fontId="6" fillId="0" borderId="1" xfId="0" applyNumberFormat="1" applyFont="1" applyBorder="1" applyAlignment="1">
      <alignment horizontal="center" vertical="center"/>
    </xf>
    <xf numFmtId="0" fontId="2" fillId="0" borderId="0" xfId="1" applyAlignment="1">
      <alignment horizontal="left" vertical="center"/>
    </xf>
    <xf numFmtId="0" fontId="0" fillId="0" borderId="0" xfId="0" applyAlignment="1">
      <alignment horizontal="left" vertical="center"/>
    </xf>
    <xf numFmtId="0"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0" borderId="1" xfId="0" applyFill="1" applyBorder="1" applyAlignment="1">
      <alignment horizontal="center"/>
    </xf>
    <xf numFmtId="0" fontId="0" fillId="0" borderId="1" xfId="0" applyNumberFormat="1" applyFill="1" applyBorder="1" applyAlignment="1">
      <alignment horizontal="center"/>
    </xf>
    <xf numFmtId="0" fontId="3" fillId="0" borderId="1" xfId="0" applyFont="1" applyFill="1" applyBorder="1" applyAlignment="1">
      <alignment horizontal="center" vertical="center"/>
    </xf>
    <xf numFmtId="0" fontId="0" fillId="4" borderId="1" xfId="0" applyFill="1" applyBorder="1" applyAlignment="1">
      <alignment horizontal="center"/>
    </xf>
    <xf numFmtId="49" fontId="3" fillId="0" borderId="1" xfId="0" applyNumberFormat="1" applyFont="1" applyFill="1" applyBorder="1" applyAlignment="1">
      <alignment horizontal="center" vertical="center"/>
    </xf>
    <xf numFmtId="11" fontId="0" fillId="0" borderId="1" xfId="0" applyNumberFormat="1" applyFill="1" applyBorder="1" applyAlignment="1">
      <alignment horizontal="center"/>
    </xf>
    <xf numFmtId="11" fontId="0" fillId="4" borderId="1" xfId="0" applyNumberFormat="1" applyFill="1" applyBorder="1" applyAlignment="1">
      <alignment horizontal="center"/>
    </xf>
    <xf numFmtId="0" fontId="0" fillId="0" borderId="1" xfId="0" applyFill="1" applyBorder="1" applyAlignment="1">
      <alignment horizontal="fill"/>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8" fillId="6" borderId="1" xfId="0" applyFont="1" applyFill="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0" fillId="5" borderId="1" xfId="0"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0" fillId="0"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1" fontId="0" fillId="7" borderId="1" xfId="0" applyNumberFormat="1" applyFill="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xf>
    <xf numFmtId="0" fontId="0" fillId="5" borderId="1" xfId="0" applyFill="1" applyBorder="1" applyAlignment="1">
      <alignment horizontal="center" vertical="center"/>
    </xf>
    <xf numFmtId="49" fontId="3" fillId="0" borderId="1" xfId="0" applyNumberFormat="1" applyFont="1" applyBorder="1" applyAlignment="1">
      <alignment horizontal="center" vertical="center"/>
    </xf>
    <xf numFmtId="177" fontId="0" fillId="4" borderId="1" xfId="0" applyNumberFormat="1" applyFill="1" applyBorder="1" applyAlignment="1">
      <alignment horizontal="center" vertical="center"/>
    </xf>
    <xf numFmtId="0" fontId="0" fillId="0" borderId="0" xfId="0" applyAlignment="1">
      <alignment horizontal="center" vertical="center"/>
    </xf>
    <xf numFmtId="0" fontId="0" fillId="0" borderId="7" xfId="0" applyFill="1" applyBorder="1" applyAlignment="1">
      <alignment horizontal="center"/>
    </xf>
    <xf numFmtId="0" fontId="0" fillId="8" borderId="7" xfId="0" applyFill="1" applyBorder="1" applyAlignment="1">
      <alignment horizontal="center"/>
    </xf>
    <xf numFmtId="0" fontId="0" fillId="0" borderId="7" xfId="0" applyBorder="1" applyAlignment="1">
      <alignment horizont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5" fillId="0" borderId="1" xfId="0" applyFont="1" applyBorder="1" applyAlignment="1">
      <alignment horizontal="center"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5" borderId="1" xfId="0" applyFill="1" applyBorder="1" applyAlignment="1">
      <alignment horizontal="center" vertical="center"/>
    </xf>
    <xf numFmtId="0" fontId="3" fillId="0" borderId="4" xfId="0" applyFont="1" applyBorder="1" applyAlignment="1">
      <alignment horizontal="center" vertical="center"/>
    </xf>
    <xf numFmtId="0" fontId="4"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3" fillId="0" borderId="10" xfId="0" applyFont="1" applyBorder="1" applyAlignment="1">
      <alignment horizontal="center" vertical="center"/>
    </xf>
    <xf numFmtId="0" fontId="0" fillId="0" borderId="10" xfId="0" applyFill="1" applyBorder="1" applyAlignment="1">
      <alignment horizontal="center"/>
    </xf>
    <xf numFmtId="49" fontId="3" fillId="0" borderId="10" xfId="0" applyNumberFormat="1" applyFont="1" applyBorder="1" applyAlignment="1">
      <alignment horizontal="center" vertical="center"/>
    </xf>
    <xf numFmtId="0" fontId="0" fillId="0" borderId="10" xfId="0" applyBorder="1" applyAlignment="1">
      <alignment horizontal="center" vertical="center"/>
    </xf>
    <xf numFmtId="49" fontId="6" fillId="0" borderId="10" xfId="0" applyNumberFormat="1" applyFont="1" applyBorder="1" applyAlignment="1">
      <alignment horizontal="center" vertical="center"/>
    </xf>
    <xf numFmtId="0" fontId="0" fillId="0" borderId="11" xfId="0" applyFill="1" applyBorder="1" applyAlignment="1">
      <alignment horizontal="center"/>
    </xf>
    <xf numFmtId="9" fontId="3" fillId="0" borderId="1" xfId="0" applyNumberFormat="1" applyFont="1" applyBorder="1" applyAlignment="1">
      <alignment horizontal="center" vertical="center"/>
    </xf>
    <xf numFmtId="0" fontId="3" fillId="0" borderId="1" xfId="0" quotePrefix="1" applyFont="1" applyBorder="1" applyAlignment="1">
      <alignment horizontal="center" vertical="center"/>
    </xf>
    <xf numFmtId="0" fontId="0" fillId="0" borderId="0" xfId="0" quotePrefix="1" applyAlignment="1">
      <alignment horizontal="center" vertical="center"/>
    </xf>
    <xf numFmtId="0" fontId="0" fillId="5" borderId="1" xfId="0" applyFill="1" applyBorder="1" applyAlignment="1">
      <alignment horizontal="center" vertical="center"/>
    </xf>
    <xf numFmtId="49" fontId="3" fillId="0" borderId="10" xfId="0" applyNumberFormat="1" applyFont="1" applyBorder="1" applyAlignment="1">
      <alignment horizontal="center" vertical="center"/>
    </xf>
    <xf numFmtId="49" fontId="3" fillId="0" borderId="10"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1" xfId="0" applyFont="1" applyFill="1" applyBorder="1" applyAlignment="1">
      <alignment horizontal="center" vertical="center"/>
    </xf>
    <xf numFmtId="0" fontId="5" fillId="0" borderId="4" xfId="0" applyFont="1" applyBorder="1" applyAlignment="1">
      <alignment horizontal="center" vertical="center"/>
    </xf>
    <xf numFmtId="0" fontId="0" fillId="0" borderId="10" xfId="0" applyFill="1" applyBorder="1" applyAlignment="1">
      <alignment horizontal="center"/>
    </xf>
    <xf numFmtId="0" fontId="0" fillId="3" borderId="6" xfId="0"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Fill="1" applyBorder="1" applyAlignment="1">
      <alignment horizontal="center" vertical="center"/>
    </xf>
    <xf numFmtId="177" fontId="0" fillId="9"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0" fillId="9" borderId="1" xfId="0" applyNumberFormat="1" applyFill="1" applyBorder="1" applyAlignment="1">
      <alignment horizontal="fill" vertical="center"/>
    </xf>
    <xf numFmtId="0" fontId="0" fillId="9" borderId="1" xfId="0" applyFill="1" applyBorder="1" applyAlignment="1">
      <alignment horizontal="fill" vertical="center"/>
    </xf>
    <xf numFmtId="11" fontId="0" fillId="9" borderId="1" xfId="0" applyNumberFormat="1" applyFill="1" applyBorder="1" applyAlignment="1">
      <alignment horizontal="center" vertical="center"/>
    </xf>
    <xf numFmtId="0" fontId="0" fillId="10" borderId="1" xfId="0" applyFill="1" applyBorder="1" applyAlignment="1">
      <alignment horizontal="center" vertical="center"/>
    </xf>
    <xf numFmtId="177" fontId="0" fillId="10" borderId="1" xfId="0" applyNumberFormat="1" applyFill="1" applyBorder="1" applyAlignment="1">
      <alignment horizontal="center" vertical="center"/>
    </xf>
    <xf numFmtId="0" fontId="0" fillId="10" borderId="1" xfId="0" applyNumberFormat="1" applyFill="1" applyBorder="1" applyAlignment="1">
      <alignment horizontal="center" vertical="center"/>
    </xf>
    <xf numFmtId="0" fontId="0" fillId="10" borderId="1" xfId="0" applyFill="1" applyBorder="1" applyAlignment="1">
      <alignment horizontal="fill" vertical="center"/>
    </xf>
    <xf numFmtId="0" fontId="4" fillId="0" borderId="1" xfId="0" applyNumberFormat="1" applyFont="1" applyFill="1" applyBorder="1" applyAlignment="1">
      <alignment horizontal="center" vertical="center"/>
    </xf>
    <xf numFmtId="0" fontId="0" fillId="8" borderId="1" xfId="0" applyFill="1" applyBorder="1" applyAlignment="1">
      <alignment horizontal="center" vertical="center"/>
    </xf>
    <xf numFmtId="176" fontId="0" fillId="8" borderId="1" xfId="0" applyNumberFormat="1" applyFill="1" applyBorder="1" applyAlignment="1">
      <alignment horizontal="center" vertical="center"/>
    </xf>
    <xf numFmtId="0" fontId="0" fillId="8" borderId="1" xfId="0" quotePrefix="1" applyFill="1" applyBorder="1" applyAlignment="1">
      <alignment horizontal="center" vertical="center"/>
    </xf>
    <xf numFmtId="0" fontId="0" fillId="9" borderId="1" xfId="0" quotePrefix="1" applyFill="1" applyBorder="1" applyAlignment="1">
      <alignment horizontal="center" vertical="center"/>
    </xf>
    <xf numFmtId="0" fontId="0" fillId="10" borderId="1" xfId="0" quotePrefix="1" applyFill="1" applyBorder="1" applyAlignment="1">
      <alignment horizontal="center" vertical="center"/>
    </xf>
    <xf numFmtId="176" fontId="0" fillId="9" borderId="1" xfId="0" applyNumberFormat="1" applyFill="1" applyBorder="1" applyAlignment="1">
      <alignment horizontal="center" vertical="center"/>
    </xf>
    <xf numFmtId="176" fontId="0" fillId="10" borderId="1" xfId="0" applyNumberFormat="1" applyFill="1" applyBorder="1" applyAlignment="1">
      <alignment horizontal="center" vertical="center"/>
    </xf>
    <xf numFmtId="0" fontId="4" fillId="11" borderId="1" xfId="0" applyNumberFormat="1" applyFont="1" applyFill="1" applyBorder="1" applyAlignment="1">
      <alignment horizontal="center" vertical="center"/>
    </xf>
    <xf numFmtId="0" fontId="0" fillId="11" borderId="4" xfId="0" applyFill="1" applyBorder="1" applyAlignment="1">
      <alignment vertical="center"/>
    </xf>
    <xf numFmtId="0" fontId="0" fillId="11" borderId="5" xfId="0" applyFill="1" applyBorder="1" applyAlignment="1">
      <alignment vertical="center"/>
    </xf>
    <xf numFmtId="0" fontId="4" fillId="11" borderId="4" xfId="0" applyNumberFormat="1" applyFont="1" applyFill="1" applyBorder="1" applyAlignment="1">
      <alignment horizontal="center" vertical="center"/>
    </xf>
    <xf numFmtId="0" fontId="0" fillId="10" borderId="4" xfId="0" quotePrefix="1" applyFill="1" applyBorder="1" applyAlignment="1">
      <alignment horizontal="center" vertical="center"/>
    </xf>
    <xf numFmtId="0" fontId="0" fillId="10" borderId="4" xfId="0" applyFill="1" applyBorder="1" applyAlignment="1">
      <alignment horizontal="center" vertical="center"/>
    </xf>
    <xf numFmtId="0" fontId="0" fillId="8" borderId="13" xfId="0" applyFill="1" applyBorder="1" applyAlignment="1">
      <alignment horizontal="center" vertical="center"/>
    </xf>
    <xf numFmtId="0" fontId="4" fillId="0" borderId="6" xfId="0" applyNumberFormat="1" applyFont="1" applyFill="1" applyBorder="1" applyAlignment="1">
      <alignment horizontal="center" vertical="center"/>
    </xf>
    <xf numFmtId="0" fontId="0" fillId="5" borderId="6" xfId="0" applyFill="1" applyBorder="1" applyAlignment="1">
      <alignment horizontal="center" vertical="center"/>
    </xf>
    <xf numFmtId="0" fontId="4" fillId="11" borderId="14" xfId="0" applyNumberFormat="1" applyFont="1" applyFill="1" applyBorder="1" applyAlignment="1">
      <alignment horizontal="center" vertical="center"/>
    </xf>
    <xf numFmtId="176" fontId="0" fillId="10" borderId="14" xfId="0" applyNumberFormat="1" applyFill="1" applyBorder="1" applyAlignment="1">
      <alignment horizontal="center" vertical="center"/>
    </xf>
    <xf numFmtId="0" fontId="4" fillId="11" borderId="6" xfId="0" applyNumberFormat="1" applyFont="1" applyFill="1" applyBorder="1" applyAlignment="1">
      <alignment horizontal="center" vertical="center"/>
    </xf>
    <xf numFmtId="0" fontId="4" fillId="0" borderId="14" xfId="0" applyNumberFormat="1" applyFont="1" applyFill="1" applyBorder="1" applyAlignment="1">
      <alignment horizontal="center" vertical="center"/>
    </xf>
    <xf numFmtId="0" fontId="0" fillId="10" borderId="14" xfId="0" applyNumberFormat="1" applyFill="1" applyBorder="1" applyAlignment="1">
      <alignment horizontal="fill" vertical="center"/>
    </xf>
    <xf numFmtId="0" fontId="0" fillId="10" borderId="14" xfId="0" applyNumberFormat="1" applyFill="1" applyBorder="1" applyAlignment="1">
      <alignment horizontal="center" vertical="center"/>
    </xf>
    <xf numFmtId="0" fontId="0" fillId="12" borderId="0" xfId="0" applyFill="1"/>
    <xf numFmtId="0" fontId="0" fillId="0" borderId="0" xfId="0" applyFill="1"/>
    <xf numFmtId="0" fontId="0" fillId="12" borderId="0" xfId="0" applyFill="1" applyAlignment="1">
      <alignment horizontal="center" vertical="center"/>
    </xf>
    <xf numFmtId="0" fontId="0" fillId="0" borderId="0" xfId="0" applyFill="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0" fillId="5" borderId="15" xfId="0" applyFill="1" applyBorder="1" applyAlignment="1">
      <alignment horizontal="center" vertical="center"/>
    </xf>
    <xf numFmtId="0" fontId="0" fillId="12" borderId="15" xfId="0" applyFill="1" applyBorder="1" applyAlignment="1">
      <alignment horizontal="center" vertical="center"/>
    </xf>
    <xf numFmtId="178" fontId="4" fillId="0" borderId="1" xfId="0" applyNumberFormat="1" applyFont="1" applyBorder="1" applyAlignment="1">
      <alignment horizontal="center" vertical="center"/>
    </xf>
    <xf numFmtId="178" fontId="5" fillId="0" borderId="1" xfId="0" applyNumberFormat="1" applyFont="1" applyBorder="1" applyAlignment="1">
      <alignment horizontal="center" vertical="center"/>
    </xf>
    <xf numFmtId="0" fontId="0" fillId="10" borderId="14" xfId="0" applyFill="1" applyBorder="1" applyAlignment="1">
      <alignment horizontal="center" vertical="center"/>
    </xf>
    <xf numFmtId="0" fontId="0" fillId="11" borderId="12" xfId="0" applyFill="1" applyBorder="1" applyAlignment="1">
      <alignment vertical="center"/>
    </xf>
    <xf numFmtId="0" fontId="4" fillId="11" borderId="12"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8" borderId="6" xfId="0" applyFill="1" applyBorder="1" applyAlignment="1">
      <alignment horizontal="center" vertical="center"/>
    </xf>
    <xf numFmtId="0" fontId="0" fillId="8" borderId="4" xfId="0" applyFill="1" applyBorder="1" applyAlignment="1">
      <alignment horizontal="fill" vertical="center"/>
    </xf>
    <xf numFmtId="177" fontId="0" fillId="8" borderId="1" xfId="0" applyNumberFormat="1" applyFill="1" applyBorder="1" applyAlignment="1">
      <alignment horizontal="center" vertical="center"/>
    </xf>
    <xf numFmtId="0" fontId="0" fillId="8" borderId="1" xfId="0" applyNumberFormat="1" applyFill="1" applyBorder="1" applyAlignment="1">
      <alignment horizontal="center" vertical="center"/>
    </xf>
    <xf numFmtId="0" fontId="0" fillId="8" borderId="1" xfId="0" applyNumberFormat="1" applyFill="1" applyBorder="1" applyAlignment="1">
      <alignment horizontal="fill" vertical="center"/>
    </xf>
    <xf numFmtId="0" fontId="0" fillId="8" borderId="4" xfId="0" applyFill="1" applyBorder="1" applyAlignment="1">
      <alignment horizontal="fill" vertical="center" wrapText="1"/>
    </xf>
    <xf numFmtId="0" fontId="0" fillId="8" borderId="1" xfId="0" applyFill="1" applyBorder="1" applyAlignment="1">
      <alignment horizontal="fill" vertical="center"/>
    </xf>
    <xf numFmtId="0" fontId="3" fillId="0" borderId="16" xfId="0" applyFont="1" applyBorder="1" applyAlignment="1">
      <alignment horizontal="center" vertical="center"/>
    </xf>
    <xf numFmtId="0" fontId="0" fillId="0" borderId="16" xfId="0" applyFill="1" applyBorder="1" applyAlignment="1">
      <alignment horizontal="center"/>
    </xf>
    <xf numFmtId="0" fontId="3" fillId="0" borderId="13" xfId="0" applyFont="1" applyBorder="1" applyAlignment="1">
      <alignment horizontal="center" vertical="center"/>
    </xf>
    <xf numFmtId="179" fontId="0" fillId="8" borderId="1" xfId="0" applyNumberFormat="1" applyFill="1" applyBorder="1" applyAlignment="1">
      <alignment horizontal="center" vertical="center"/>
    </xf>
    <xf numFmtId="49" fontId="3" fillId="0" borderId="10" xfId="0" applyNumberFormat="1" applyFont="1" applyBorder="1" applyAlignment="1">
      <alignment horizontal="center" vertical="center"/>
    </xf>
    <xf numFmtId="178"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178" fontId="4" fillId="0" borderId="2" xfId="0" applyNumberFormat="1" applyFont="1" applyBorder="1" applyAlignment="1">
      <alignment horizontal="center" vertical="center"/>
    </xf>
    <xf numFmtId="178" fontId="4" fillId="0" borderId="3" xfId="0" applyNumberFormat="1" applyFont="1" applyBorder="1" applyAlignment="1">
      <alignment horizontal="center" vertical="center"/>
    </xf>
    <xf numFmtId="0" fontId="3" fillId="0" borderId="10" xfId="0" applyFont="1" applyBorder="1" applyAlignment="1">
      <alignment horizontal="center" vertical="center"/>
    </xf>
    <xf numFmtId="0" fontId="0" fillId="0" borderId="10" xfId="0" applyFill="1"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3" xfId="0" applyFont="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0" fillId="0" borderId="1" xfId="0" applyFill="1" applyBorder="1" applyAlignment="1">
      <alignment horizontal="center"/>
    </xf>
  </cellXfs>
  <cellStyles count="2">
    <cellStyle name="常规" xfId="0" builtinId="0"/>
    <cellStyle name="超链接" xfId="1" builtinId="8"/>
  </cellStyles>
  <dxfs count="623">
    <dxf>
      <fill>
        <gradientFill degree="180">
          <stop position="0">
            <color theme="0"/>
          </stop>
          <stop position="1">
            <color theme="6"/>
          </stop>
        </gradientFill>
      </fill>
    </dxf>
    <dxf>
      <fill>
        <gradientFill>
          <stop position="0">
            <color theme="0"/>
          </stop>
          <stop position="1">
            <color theme="6"/>
          </stop>
        </gradientFill>
      </fill>
    </dxf>
    <dxf>
      <fill>
        <gradientFill degree="180">
          <stop position="0">
            <color theme="0"/>
          </stop>
          <stop position="1">
            <color theme="6"/>
          </stop>
        </gradientFill>
      </fill>
    </dxf>
    <dxf>
      <fill>
        <gradientFill>
          <stop position="0">
            <color theme="0"/>
          </stop>
          <stop position="1">
            <color theme="6"/>
          </stop>
        </gradient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gradientFill degree="180">
          <stop position="0">
            <color theme="0"/>
          </stop>
          <stop position="1">
            <color theme="4"/>
          </stop>
        </gradientFill>
      </fill>
    </dxf>
    <dxf>
      <fill>
        <gradientFill>
          <stop position="0">
            <color theme="0"/>
          </stop>
          <stop position="1">
            <color theme="4"/>
          </stop>
        </gradientFill>
      </fill>
    </dxf>
    <dxf>
      <font>
        <strike/>
      </font>
    </dxf>
    <dxf>
      <fill>
        <patternFill>
          <bgColor rgb="FFFF0000"/>
        </patternFill>
      </fill>
    </dxf>
    <dxf>
      <fill>
        <patternFill>
          <bgColor rgb="FFFF0000"/>
        </patternFill>
      </fill>
    </dxf>
    <dxf>
      <font>
        <color rgb="FFFF0000"/>
      </font>
      <fill>
        <patternFill>
          <bgColor theme="6" tint="0.59996337778862885"/>
        </patternFill>
      </fill>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ont>
        <color auto="1"/>
      </font>
      <fill>
        <patternFill>
          <bgColor theme="5" tint="0.59996337778862885"/>
        </patternFill>
      </fill>
    </dxf>
    <dxf>
      <fill>
        <patternFill>
          <bgColor rgb="FFFF0000"/>
        </patternFill>
      </fill>
    </dxf>
    <dxf>
      <font>
        <color rgb="FFFF0000"/>
      </font>
    </dxf>
    <dxf>
      <fill>
        <patternFill>
          <bgColor theme="5" tint="0.39994506668294322"/>
        </patternFill>
      </fill>
    </dxf>
    <dxf>
      <fill>
        <patternFill>
          <bgColor theme="0" tint="-0.499984740745262"/>
        </patternFill>
      </fill>
    </dxf>
    <dxf>
      <fill>
        <patternFill>
          <bgColor rgb="FF00B050"/>
        </patternFill>
      </fill>
    </dxf>
    <dxf>
      <fill>
        <patternFill>
          <bgColor rgb="FFFF0000"/>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strike/>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rgb="FF00B050"/>
        </patternFill>
      </fill>
    </dxf>
    <dxf>
      <fill>
        <patternFill>
          <bgColor rgb="FFFF0000"/>
        </patternFill>
      </fill>
    </dxf>
    <dxf>
      <font>
        <color rgb="FFFF0000"/>
      </font>
    </dxf>
    <dxf>
      <fill>
        <patternFill>
          <bgColor theme="5" tint="0.39994506668294322"/>
        </patternFill>
      </fill>
    </dxf>
    <dxf>
      <font>
        <color rgb="FFFF0000"/>
      </font>
    </dxf>
    <dxf>
      <fill>
        <patternFill>
          <bgColor theme="5" tint="0.39994506668294322"/>
        </patternFill>
      </fill>
    </dxf>
    <dxf>
      <fill>
        <patternFill>
          <bgColor theme="0" tint="-0.499984740745262"/>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strike/>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degree="180">
          <stop position="0">
            <color theme="0"/>
          </stop>
          <stop position="1">
            <color theme="6"/>
          </stop>
        </gradientFill>
      </fill>
    </dxf>
    <dxf>
      <fill>
        <gradientFill>
          <stop position="0">
            <color theme="0"/>
          </stop>
          <stop position="1">
            <color theme="6"/>
          </stop>
        </gradientFill>
      </fill>
    </dxf>
    <dxf>
      <font>
        <strike/>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ill>
        <patternFill>
          <bgColor theme="4" tint="0.59996337778862885"/>
        </patternFill>
      </fill>
    </dxf>
    <dxf>
      <fill>
        <patternFill>
          <bgColor theme="5" tint="0.59996337778862885"/>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ont>
        <strike/>
      </font>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ont>
        <color rgb="FFFF0000"/>
      </font>
    </dxf>
    <dxf>
      <fill>
        <patternFill>
          <bgColor theme="5" tint="0.39994506668294322"/>
        </patternFill>
      </fill>
    </dxf>
    <dxf>
      <font>
        <color rgb="FFFF0000"/>
      </font>
    </dxf>
    <dxf>
      <fill>
        <patternFill>
          <bgColor theme="5" tint="0.39994506668294322"/>
        </patternFill>
      </fill>
    </dxf>
    <dxf>
      <fill>
        <patternFill>
          <bgColor theme="0" tint="-0.499984740745262"/>
        </patternFill>
      </fill>
    </dxf>
    <dxf>
      <font>
        <color rgb="FFFF0000"/>
      </font>
    </dxf>
    <dxf>
      <fill>
        <patternFill>
          <bgColor theme="0" tint="-0.34998626667073579"/>
        </patternFill>
      </fill>
    </dxf>
    <dxf>
      <fill>
        <patternFill>
          <bgColor theme="5" tint="0.39994506668294322"/>
        </patternFill>
      </fill>
    </dxf>
    <dxf>
      <fill>
        <patternFill>
          <bgColor theme="5" tint="0.39994506668294322"/>
        </patternFill>
      </fill>
    </dxf>
    <dxf>
      <fill>
        <patternFill>
          <bgColor theme="0" tint="-0.34998626667073579"/>
        </patternFill>
      </fill>
    </dxf>
    <dxf>
      <font>
        <color rgb="FFFF0000"/>
      </font>
    </dxf>
    <dxf>
      <font>
        <color rgb="FFFF0000"/>
      </font>
    </dxf>
    <dxf>
      <fill>
        <patternFill>
          <bgColor theme="5" tint="0.39994506668294322"/>
        </patternFill>
      </fill>
    </dxf>
    <dxf>
      <fill>
        <patternFill>
          <bgColor theme="0" tint="-0.34998626667073579"/>
        </patternFill>
      </fill>
    </dxf>
    <dxf>
      <font>
        <color rgb="FFFF0000"/>
      </font>
    </dxf>
    <dxf>
      <fill>
        <patternFill>
          <bgColor theme="5" tint="0.39994506668294322"/>
        </patternFill>
      </fill>
    </dxf>
    <dxf>
      <fill>
        <patternFill>
          <bgColor theme="0" tint="-0.2499465926084170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gradientFill>
          <stop position="0">
            <color theme="0"/>
          </stop>
          <stop position="1">
            <color theme="4"/>
          </stop>
        </gradientFill>
      </fill>
    </dxf>
    <dxf>
      <fill>
        <gradientFill>
          <stop position="0">
            <color theme="4"/>
          </stop>
          <stop position="1">
            <color theme="0"/>
          </stop>
        </gradientFill>
      </fill>
    </dxf>
    <dxf>
      <fill>
        <gradientFill>
          <stop position="0">
            <color theme="0"/>
          </stop>
          <stop position="1">
            <color theme="5"/>
          </stop>
        </gradientFill>
      </fill>
    </dxf>
    <dxf>
      <fill>
        <gradientFill>
          <stop position="0">
            <color theme="5"/>
          </stop>
          <stop position="1">
            <color theme="0"/>
          </stop>
        </gradientFill>
      </fill>
    </dxf>
    <dxf>
      <fill>
        <gradientFill degree="180">
          <stop position="0">
            <color theme="0"/>
          </stop>
          <stop position="1">
            <color theme="6"/>
          </stop>
        </gradientFill>
      </fill>
    </dxf>
    <dxf>
      <fill>
        <gradientFill>
          <stop position="0">
            <color theme="0"/>
          </stop>
          <stop position="1">
            <color theme="6"/>
          </stop>
        </gradient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i val="0"/>
        <color theme="3"/>
      </font>
    </dxf>
    <dxf>
      <font>
        <b/>
        <i val="0"/>
        <color rgb="FFFF0000"/>
      </font>
    </dxf>
    <dxf>
      <font>
        <b/>
        <i val="0"/>
        <color theme="9"/>
      </font>
    </dxf>
    <dxf>
      <font>
        <b/>
        <i val="0"/>
        <color rgb="FF00B050"/>
      </font>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ill>
        <patternFill>
          <bgColor rgb="FFFF0000"/>
        </patternFill>
      </fill>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b/>
        <i val="0"/>
        <color theme="3"/>
      </font>
    </dxf>
    <dxf>
      <font>
        <b/>
        <i val="0"/>
        <color rgb="FFFF0000"/>
      </font>
    </dxf>
    <dxf>
      <font>
        <b/>
        <i val="0"/>
        <color theme="9"/>
      </font>
    </dxf>
    <dxf>
      <font>
        <b/>
        <i val="0"/>
        <color rgb="FF00B050"/>
      </font>
    </dxf>
    <dxf>
      <font>
        <color rgb="FFFF0000"/>
      </font>
      <fill>
        <patternFill>
          <bgColor theme="6" tint="0.59996337778862885"/>
        </patternFill>
      </fill>
    </dxf>
    <dxf>
      <fill>
        <patternFill>
          <bgColor theme="3" tint="0.59996337778862885"/>
        </patternFill>
      </fill>
    </dxf>
    <dxf>
      <fill>
        <patternFill>
          <bgColor theme="9" tint="0.59996337778862885"/>
        </patternFill>
      </fill>
    </dxf>
    <dxf>
      <fill>
        <patternFill>
          <bgColor theme="6" tint="0.59996337778862885"/>
        </patternFill>
      </fill>
    </dxf>
    <dxf>
      <fill>
        <patternFill>
          <bgColor theme="3" tint="0.59996337778862885"/>
        </patternFill>
      </fill>
    </dxf>
    <dxf>
      <font>
        <color auto="1"/>
      </font>
      <fill>
        <patternFill>
          <bgColor theme="5" tint="0.59996337778862885"/>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54336105918234"/>
          <c:y val="3.0268858281818391E-2"/>
        </c:manualLayout>
      </c:layout>
      <c:overlay val="0"/>
    </c:title>
    <c:autoTitleDeleted val="0"/>
    <c:plotArea>
      <c:layout/>
      <c:scatterChart>
        <c:scatterStyle val="lineMarker"/>
        <c:varyColors val="0"/>
        <c:ser>
          <c:idx val="0"/>
          <c:order val="0"/>
          <c:tx>
            <c:v>NC-SC</c:v>
          </c:tx>
          <c:spPr>
            <a:ln w="28575">
              <a:noFill/>
            </a:ln>
          </c:spPr>
          <c:trendline>
            <c:trendlineType val="linear"/>
            <c:dispRSqr val="0"/>
            <c:dispEq val="0"/>
          </c:trendline>
          <c:xVal>
            <c:numRef>
              <c:f>Pairwise!$K$2:$K$997</c:f>
              <c:numCache>
                <c:formatCode>General</c:formatCode>
                <c:ptCount val="996"/>
                <c:pt idx="0">
                  <c:v>-0.41397499999999998</c:v>
                </c:pt>
                <c:pt idx="1">
                  <c:v>3.8393799999999999E-3</c:v>
                </c:pt>
                <c:pt idx="2">
                  <c:v>-0.24260999999999999</c:v>
                </c:pt>
                <c:pt idx="3">
                  <c:v>-0.32084200000000002</c:v>
                </c:pt>
                <c:pt idx="4">
                  <c:v>0.85675699999999999</c:v>
                </c:pt>
                <c:pt idx="5">
                  <c:v>0.79045200000000004</c:v>
                </c:pt>
                <c:pt idx="6">
                  <c:v>0.904142</c:v>
                </c:pt>
                <c:pt idx="7">
                  <c:v>0.39404299999999998</c:v>
                </c:pt>
                <c:pt idx="8">
                  <c:v>0.56817700000000004</c:v>
                </c:pt>
                <c:pt idx="9">
                  <c:v>0.217331</c:v>
                </c:pt>
                <c:pt idx="10">
                  <c:v>0.73663199999999995</c:v>
                </c:pt>
                <c:pt idx="11">
                  <c:v>-7.5568099999999999E-2</c:v>
                </c:pt>
                <c:pt idx="12">
                  <c:v>0.52594300000000005</c:v>
                </c:pt>
                <c:pt idx="14">
                  <c:v>-0.10539999999999999</c:v>
                </c:pt>
                <c:pt idx="15">
                  <c:v>-0.1502</c:v>
                </c:pt>
                <c:pt idx="16">
                  <c:v>0.30259999999999998</c:v>
                </c:pt>
                <c:pt idx="17">
                  <c:v>0.92290700000000003</c:v>
                </c:pt>
                <c:pt idx="18">
                  <c:v>0.92290700000000003</c:v>
                </c:pt>
                <c:pt idx="19">
                  <c:v>0.91129800000000005</c:v>
                </c:pt>
                <c:pt idx="20">
                  <c:v>0.78850699999999996</c:v>
                </c:pt>
                <c:pt idx="21">
                  <c:v>0.73954500000000001</c:v>
                </c:pt>
                <c:pt idx="22">
                  <c:v>0.80326299999999995</c:v>
                </c:pt>
                <c:pt idx="23">
                  <c:v>0.65905199999999997</c:v>
                </c:pt>
              </c:numCache>
            </c:numRef>
          </c:xVal>
          <c:yVal>
            <c:numRef>
              <c:f>Pairwise!$I$2:$I$997</c:f>
              <c:numCache>
                <c:formatCode>General</c:formatCode>
                <c:ptCount val="996"/>
                <c:pt idx="0">
                  <c:v>-4.35404E-2</c:v>
                </c:pt>
                <c:pt idx="1">
                  <c:v>-4.0666899999999999E-2</c:v>
                </c:pt>
                <c:pt idx="2">
                  <c:v>6.4677999999999999E-2</c:v>
                </c:pt>
                <c:pt idx="3">
                  <c:v>0.12407</c:v>
                </c:pt>
                <c:pt idx="4">
                  <c:v>0.334754</c:v>
                </c:pt>
                <c:pt idx="5">
                  <c:v>7.0638199999999998E-2</c:v>
                </c:pt>
                <c:pt idx="6">
                  <c:v>0.26741900000000002</c:v>
                </c:pt>
                <c:pt idx="7">
                  <c:v>0.33790300000000001</c:v>
                </c:pt>
                <c:pt idx="8">
                  <c:v>0.53437400000000002</c:v>
                </c:pt>
                <c:pt idx="9">
                  <c:v>0.239764</c:v>
                </c:pt>
                <c:pt idx="10">
                  <c:v>0.242093</c:v>
                </c:pt>
                <c:pt idx="11">
                  <c:v>8.8986899999999994E-2</c:v>
                </c:pt>
                <c:pt idx="12">
                  <c:v>0.35519200000000001</c:v>
                </c:pt>
                <c:pt idx="13">
                  <c:v>-0.37159999999999999</c:v>
                </c:pt>
                <c:pt idx="14">
                  <c:v>-0.12889999999999999</c:v>
                </c:pt>
                <c:pt idx="15">
                  <c:v>0.10589999999999999</c:v>
                </c:pt>
                <c:pt idx="16">
                  <c:v>0.24179999999999999</c:v>
                </c:pt>
                <c:pt idx="17">
                  <c:v>0.202209</c:v>
                </c:pt>
                <c:pt idx="18">
                  <c:v>0.30080000000000001</c:v>
                </c:pt>
                <c:pt idx="19">
                  <c:v>8.3837800000000004E-2</c:v>
                </c:pt>
                <c:pt idx="20">
                  <c:v>-4.8776E-2</c:v>
                </c:pt>
                <c:pt idx="21">
                  <c:v>-0.401422</c:v>
                </c:pt>
                <c:pt idx="22">
                  <c:v>0.39671400000000001</c:v>
                </c:pt>
                <c:pt idx="23">
                  <c:v>0.31817699999999999</c:v>
                </c:pt>
              </c:numCache>
            </c:numRef>
          </c:yVal>
          <c:smooth val="0"/>
        </c:ser>
        <c:dLbls>
          <c:showLegendKey val="0"/>
          <c:showVal val="0"/>
          <c:showCatName val="0"/>
          <c:showSerName val="0"/>
          <c:showPercent val="0"/>
          <c:showBubbleSize val="0"/>
        </c:dLbls>
        <c:axId val="121516736"/>
        <c:axId val="257078592"/>
      </c:scatterChart>
      <c:valAx>
        <c:axId val="121516736"/>
        <c:scaling>
          <c:orientation val="minMax"/>
          <c:max val="1"/>
          <c:min val="-1"/>
        </c:scaling>
        <c:delete val="0"/>
        <c:axPos val="b"/>
        <c:numFmt formatCode="General" sourceLinked="1"/>
        <c:majorTickMark val="cross"/>
        <c:minorTickMark val="none"/>
        <c:tickLblPos val="low"/>
        <c:crossAx val="257078592"/>
        <c:crosses val="autoZero"/>
        <c:crossBetween val="midCat"/>
      </c:valAx>
      <c:valAx>
        <c:axId val="257078592"/>
        <c:scaling>
          <c:orientation val="minMax"/>
          <c:max val="1"/>
          <c:min val="-1"/>
        </c:scaling>
        <c:delete val="0"/>
        <c:axPos val="l"/>
        <c:majorGridlines>
          <c:spPr>
            <a:ln>
              <a:noFill/>
            </a:ln>
          </c:spPr>
        </c:majorGridlines>
        <c:numFmt formatCode="General" sourceLinked="1"/>
        <c:majorTickMark val="cross"/>
        <c:minorTickMark val="none"/>
        <c:tickLblPos val="low"/>
        <c:crossAx val="121516736"/>
        <c:crosses val="autoZero"/>
        <c:crossBetween val="midCat"/>
      </c:valAx>
      <c:spPr>
        <a:ln>
          <a:solidFill>
            <a:schemeClr val="tx1"/>
          </a:solidFill>
        </a:ln>
      </c:spPr>
    </c:plotArea>
    <c:legend>
      <c:legendPos val="r"/>
      <c:overlay val="0"/>
    </c:legend>
    <c:plotVisOnly val="1"/>
    <c:dispBlanksAs val="gap"/>
    <c:showDLblsOverMax val="0"/>
  </c:chart>
  <c:spPr>
    <a:ln>
      <a:solidFill>
        <a:schemeClr val="tx1">
          <a:alpha val="73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331717</xdr:colOff>
      <xdr:row>6</xdr:row>
      <xdr:rowOff>86140</xdr:rowOff>
    </xdr:from>
    <xdr:to>
      <xdr:col>21</xdr:col>
      <xdr:colOff>480392</xdr:colOff>
      <xdr:row>22</xdr:row>
      <xdr:rowOff>124238</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nalysis\sortedspikes2" TargetMode="External"/><Relationship Id="rId7" Type="http://schemas.openxmlformats.org/officeDocument/2006/relationships/printerSettings" Target="../printerSettings/printerSettings1.bin"/><Relationship Id="rId2" Type="http://schemas.openxmlformats.org/officeDocument/2006/relationships/hyperlink" Target="..\HouHan_Data" TargetMode="External"/><Relationship Id="rId1" Type="http://schemas.openxmlformats.org/officeDocument/2006/relationships/hyperlink" Target="..\raw" TargetMode="External"/><Relationship Id="rId6" Type="http://schemas.openxmlformats.org/officeDocument/2006/relationships/hyperlink" Target="..\..\..\..\..\Endnote\&#20070;&#31821;-Saved.Data\PDF\A%20Combined%20MRI%20and%20Histology%20Atlas%20of%20the%20Rhesus%20Monkey%20Brain%20by%20Kadharbatcha%20S.%20Saleem-3542793772\A%20Combined%20MRI%20and%20Histology%20Atlas%20of%20the%20Rhesus%20Monkey%20Brain%20by%20Kadharbatcha%20S.%20Saleem.pdf" TargetMode="External"/><Relationship Id="rId5" Type="http://schemas.openxmlformats.org/officeDocument/2006/relationships/hyperlink" Target="..\Mapping\MRI\130614_GY_HT_HH_withElectrodeAtMSTd\Electrode.hx" TargetMode="External"/><Relationship Id="rId4" Type="http://schemas.openxmlformats.org/officeDocument/2006/relationships/hyperlink" Target="..\..\..\..\Labtools\Matlab\TEMPO_Analysis\ProtocolSpecific\MOOG\HeadingDiscrimin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zoomScale="145" zoomScaleNormal="145" workbookViewId="0">
      <selection activeCell="A14" sqref="A14"/>
    </sheetView>
  </sheetViews>
  <sheetFormatPr defaultColWidth="9" defaultRowHeight="13.5" x14ac:dyDescent="0.15"/>
  <cols>
    <col min="1" max="1" width="29.75" style="19" customWidth="1"/>
    <col min="2" max="2" width="26" style="19" customWidth="1"/>
    <col min="3" max="3" width="9" style="19"/>
    <col min="4" max="4" width="17.75" style="19" customWidth="1"/>
    <col min="5" max="5" width="9" style="19"/>
    <col min="6" max="6" width="38.875" style="65" customWidth="1"/>
    <col min="7" max="16384" width="9" style="19"/>
  </cols>
  <sheetData>
    <row r="1" spans="1:6" x14ac:dyDescent="0.15">
      <c r="A1" s="18" t="s">
        <v>1662</v>
      </c>
      <c r="B1" s="18" t="s">
        <v>18</v>
      </c>
      <c r="D1" s="19" t="s">
        <v>733</v>
      </c>
      <c r="F1" s="65" t="s">
        <v>1283</v>
      </c>
    </row>
    <row r="2" spans="1:6" x14ac:dyDescent="0.15">
      <c r="A2" s="18" t="s">
        <v>13</v>
      </c>
      <c r="B2" s="19" t="s">
        <v>73</v>
      </c>
      <c r="D2" s="19" t="s">
        <v>734</v>
      </c>
      <c r="F2" s="93" t="s">
        <v>1663</v>
      </c>
    </row>
    <row r="3" spans="1:6" x14ac:dyDescent="0.15">
      <c r="A3" s="18" t="s">
        <v>736</v>
      </c>
      <c r="D3" s="19" t="s">
        <v>1664</v>
      </c>
      <c r="F3" s="65" t="s">
        <v>1665</v>
      </c>
    </row>
    <row r="4" spans="1:6" x14ac:dyDescent="0.15">
      <c r="A4" s="18" t="s">
        <v>737</v>
      </c>
      <c r="F4" s="65" t="s">
        <v>1666</v>
      </c>
    </row>
    <row r="5" spans="1:6" x14ac:dyDescent="0.15">
      <c r="F5" s="65" t="s">
        <v>1667</v>
      </c>
    </row>
    <row r="6" spans="1:6" x14ac:dyDescent="0.15">
      <c r="A6" s="19" t="s">
        <v>1668</v>
      </c>
      <c r="F6" s="93" t="s">
        <v>1685</v>
      </c>
    </row>
    <row r="7" spans="1:6" x14ac:dyDescent="0.15">
      <c r="A7" s="19" t="s">
        <v>1669</v>
      </c>
    </row>
    <row r="8" spans="1:6" x14ac:dyDescent="0.15">
      <c r="A8" s="19" t="s">
        <v>1670</v>
      </c>
      <c r="F8" s="65" t="s">
        <v>1285</v>
      </c>
    </row>
    <row r="9" spans="1:6" x14ac:dyDescent="0.15">
      <c r="A9" s="19" t="s">
        <v>279</v>
      </c>
      <c r="B9" s="18" t="s">
        <v>72</v>
      </c>
      <c r="F9" s="65" t="s">
        <v>1341</v>
      </c>
    </row>
    <row r="11" spans="1:6" x14ac:dyDescent="0.15">
      <c r="B11" s="19" t="s">
        <v>1671</v>
      </c>
      <c r="F11" s="65" t="s">
        <v>1672</v>
      </c>
    </row>
    <row r="12" spans="1:6" x14ac:dyDescent="0.15">
      <c r="A12" s="19" t="s">
        <v>735</v>
      </c>
      <c r="B12" s="19" t="s">
        <v>1652</v>
      </c>
      <c r="F12" s="93" t="s">
        <v>1679</v>
      </c>
    </row>
    <row r="13" spans="1:6" x14ac:dyDescent="0.15">
      <c r="B13" s="19" t="s">
        <v>1673</v>
      </c>
      <c r="F13" s="65" t="s">
        <v>1674</v>
      </c>
    </row>
    <row r="14" spans="1:6" x14ac:dyDescent="0.15">
      <c r="A14" s="19" t="s">
        <v>742</v>
      </c>
      <c r="B14" s="19" t="s">
        <v>1653</v>
      </c>
      <c r="F14" s="65" t="s">
        <v>1675</v>
      </c>
    </row>
    <row r="15" spans="1:6" x14ac:dyDescent="0.15">
      <c r="A15" s="19" t="s">
        <v>743</v>
      </c>
      <c r="B15" s="19" t="s">
        <v>1654</v>
      </c>
      <c r="F15" s="93" t="s">
        <v>1686</v>
      </c>
    </row>
    <row r="16" spans="1:6" x14ac:dyDescent="0.15">
      <c r="A16" s="19" t="s">
        <v>744</v>
      </c>
      <c r="B16" s="19" t="s">
        <v>1661</v>
      </c>
      <c r="F16" s="65" t="s">
        <v>1676</v>
      </c>
    </row>
    <row r="18" spans="1:6" x14ac:dyDescent="0.15">
      <c r="A18" s="19" t="s">
        <v>1298</v>
      </c>
      <c r="B18" s="19" t="s">
        <v>1677</v>
      </c>
      <c r="F18" s="65" t="s">
        <v>1678</v>
      </c>
    </row>
    <row r="19" spans="1:6" x14ac:dyDescent="0.15">
      <c r="B19" s="19" t="s">
        <v>1656</v>
      </c>
      <c r="F19" s="93" t="s">
        <v>1684</v>
      </c>
    </row>
    <row r="20" spans="1:6" x14ac:dyDescent="0.15">
      <c r="B20" s="19" t="s">
        <v>1655</v>
      </c>
    </row>
    <row r="21" spans="1:6" x14ac:dyDescent="0.15">
      <c r="A21" s="19" t="s">
        <v>1395</v>
      </c>
    </row>
    <row r="22" spans="1:6" x14ac:dyDescent="0.15">
      <c r="B22" s="19" t="s">
        <v>1657</v>
      </c>
    </row>
    <row r="23" spans="1:6" x14ac:dyDescent="0.15">
      <c r="B23" s="19" t="s">
        <v>1658</v>
      </c>
    </row>
    <row r="25" spans="1:6" x14ac:dyDescent="0.15">
      <c r="B25" s="19" t="s">
        <v>1659</v>
      </c>
    </row>
    <row r="26" spans="1:6" x14ac:dyDescent="0.15">
      <c r="B26" s="19" t="s">
        <v>1660</v>
      </c>
    </row>
  </sheetData>
  <phoneticPr fontId="1" type="noConversion"/>
  <hyperlinks>
    <hyperlink ref="A1" r:id="rId1" display="CED Directory "/>
    <hyperlink ref="A2" r:id="rId2"/>
    <hyperlink ref="B1" r:id="rId3"/>
    <hyperlink ref="B9" r:id="rId4"/>
    <hyperlink ref="A3" r:id="rId5"/>
    <hyperlink ref="A4" r:id="rId6"/>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EA583"/>
  <sheetViews>
    <sheetView showGridLines="0" tabSelected="1" zoomScale="85" zoomScaleNormal="85" workbookViewId="0">
      <pane xSplit="28" ySplit="3" topLeftCell="AC358" activePane="bottomRight" state="frozenSplit"/>
      <selection pane="topRight" activeCell="Y1" sqref="Y1"/>
      <selection pane="bottomLeft" activeCell="A4" sqref="A4"/>
      <selection pane="bottomRight" activeCell="CI492" sqref="CI492"/>
    </sheetView>
  </sheetViews>
  <sheetFormatPr defaultColWidth="9" defaultRowHeight="13.5" x14ac:dyDescent="0.15"/>
  <cols>
    <col min="1" max="1" width="8.25" style="147" customWidth="1"/>
    <col min="2" max="2" width="2.5" style="147" customWidth="1"/>
    <col min="3" max="3" width="2.625" style="15" customWidth="1"/>
    <col min="4" max="6" width="2.625" style="97" customWidth="1"/>
    <col min="7" max="7" width="2.75" style="100" customWidth="1"/>
    <col min="8" max="8" width="2.625" style="97" customWidth="1"/>
    <col min="9" max="9" width="6.375" style="9" customWidth="1"/>
    <col min="10" max="10" width="6.25" style="82" customWidth="1"/>
    <col min="11" max="11" width="3.25" style="99" customWidth="1"/>
    <col min="12" max="12" width="9.875" style="87" customWidth="1"/>
    <col min="13" max="13" width="0.125" style="87" customWidth="1"/>
    <col min="14" max="21" width="0.125" style="85" customWidth="1"/>
    <col min="22" max="22" width="1.25" style="159" customWidth="1"/>
    <col min="23" max="23" width="7.75" style="161" customWidth="1"/>
    <col min="24" max="24" width="11.75" style="80" customWidth="1"/>
    <col min="25" max="25" width="5.25" style="10" customWidth="1"/>
    <col min="26" max="26" width="5.875" style="7" customWidth="1"/>
    <col min="27" max="27" width="5.25" style="2" customWidth="1"/>
    <col min="28" max="28" width="5.25" style="3" customWidth="1"/>
    <col min="29" max="29" width="6.875" style="153" customWidth="1"/>
    <col min="30" max="30" width="4.75" style="129" customWidth="1"/>
    <col min="31" max="31" width="4.875" style="116" customWidth="1"/>
    <col min="32" max="32" width="5" style="116" customWidth="1"/>
    <col min="33" max="33" width="6.375" style="154" customWidth="1"/>
    <col min="34" max="34" width="4" style="155" customWidth="1"/>
    <col min="35" max="35" width="6.625" style="155" hidden="1" customWidth="1"/>
    <col min="36" max="37" width="5.25" style="155" hidden="1" customWidth="1"/>
    <col min="38" max="38" width="3.5" style="158" customWidth="1"/>
    <col min="39" max="39" width="2.5" style="156" customWidth="1"/>
    <col min="40" max="40" width="5.625" style="105" customWidth="1"/>
    <col min="41" max="42" width="5.25" style="105" customWidth="1"/>
    <col min="43" max="43" width="6.375" style="106" customWidth="1"/>
    <col min="44" max="44" width="4.5" style="107" customWidth="1"/>
    <col min="45" max="45" width="6.625" style="107" hidden="1" customWidth="1"/>
    <col min="46" max="46" width="11.625" style="107" hidden="1" customWidth="1"/>
    <col min="47" max="47" width="4.125" style="107" hidden="1" customWidth="1"/>
    <col min="48" max="48" width="4.625" style="109" customWidth="1"/>
    <col min="49" max="49" width="2.5" style="108" customWidth="1"/>
    <col min="50" max="52" width="2.625" style="111" customWidth="1"/>
    <col min="53" max="53" width="2.625" style="112" customWidth="1"/>
    <col min="54" max="54" width="2.625" style="113" customWidth="1"/>
    <col min="55" max="57" width="2.625" style="113" hidden="1" customWidth="1"/>
    <col min="58" max="58" width="2.625" style="114" customWidth="1"/>
    <col min="59" max="59" width="3.25" style="136" customWidth="1"/>
    <col min="60" max="60" width="3.875" style="102" customWidth="1"/>
    <col min="61" max="61" width="3.625" style="4" customWidth="1"/>
    <col min="62" max="62" width="3.25" style="4" customWidth="1"/>
    <col min="63" max="63" width="4.375" style="116" customWidth="1"/>
    <col min="64" max="64" width="4.625" style="116" customWidth="1"/>
    <col min="65" max="65" width="5" style="116" customWidth="1"/>
    <col min="66" max="67" width="5" style="105" customWidth="1"/>
    <col min="68" max="68" width="5.25" style="105" customWidth="1"/>
    <col min="69" max="69" width="5.125" style="111" customWidth="1"/>
    <col min="70" max="70" width="5" style="111" customWidth="1"/>
    <col min="71" max="71" width="5.75" style="111" customWidth="1"/>
    <col min="72" max="72" width="2.875" style="116" customWidth="1"/>
    <col min="73" max="73" width="2.75" style="116" customWidth="1"/>
    <col min="74" max="74" width="2.625" style="105" customWidth="1"/>
    <col min="75" max="75" width="2.75" style="105" customWidth="1"/>
    <col min="76" max="76" width="3" style="111" customWidth="1"/>
    <col min="77" max="77" width="3" style="128" customWidth="1"/>
    <col min="78" max="78" width="3.375" style="151" customWidth="1"/>
    <col min="79" max="79" width="3.625" style="152" customWidth="1"/>
    <col min="80" max="82" width="3.625" style="116" customWidth="1"/>
    <col min="83" max="84" width="3.875" style="162" customWidth="1"/>
    <col min="85" max="86" width="3.625" style="117" customWidth="1"/>
    <col min="87" max="90" width="3.625" style="105" customWidth="1"/>
    <col min="91" max="91" width="4.5" style="121" customWidth="1"/>
    <col min="92" max="92" width="4.625" style="121" customWidth="1"/>
    <col min="93" max="94" width="3.625" style="121" customWidth="1"/>
    <col min="95" max="98" width="3.625" style="111" customWidth="1"/>
    <col min="99" max="101" width="3.625" style="122" customWidth="1"/>
    <col min="102" max="102" width="3.625" style="133" customWidth="1"/>
    <col min="103" max="103" width="3.625" style="131" customWidth="1"/>
    <col min="104" max="105" width="5.25" style="12" customWidth="1"/>
    <col min="106" max="106" width="5.75" style="20" customWidth="1"/>
    <col min="107" max="107" width="5.25" style="12" customWidth="1"/>
    <col min="108" max="108" width="5.25" style="60" customWidth="1"/>
    <col min="109" max="109" width="5.75" style="12" customWidth="1"/>
    <col min="110" max="111" width="5.25" style="12" customWidth="1"/>
    <col min="112" max="112" width="4.625" style="12" customWidth="1"/>
    <col min="113" max="113" width="3.625" style="55" customWidth="1"/>
    <col min="114" max="114" width="4.375" style="55" customWidth="1"/>
    <col min="115" max="130" width="3.625" style="55" customWidth="1"/>
    <col min="131" max="16384" width="9" style="1"/>
  </cols>
  <sheetData>
    <row r="1" spans="1:130" s="84" customFormat="1" x14ac:dyDescent="0.15">
      <c r="A1" s="146">
        <f>COLUMN()</f>
        <v>1</v>
      </c>
      <c r="B1" s="146">
        <f>COLUMN()</f>
        <v>2</v>
      </c>
      <c r="C1" s="146">
        <f>COLUMN()</f>
        <v>3</v>
      </c>
      <c r="D1" s="146">
        <f>COLUMN()</f>
        <v>4</v>
      </c>
      <c r="E1" s="146">
        <f>COLUMN()</f>
        <v>5</v>
      </c>
      <c r="F1" s="146">
        <f>COLUMN()</f>
        <v>6</v>
      </c>
      <c r="G1" s="146">
        <f>COLUMN()</f>
        <v>7</v>
      </c>
      <c r="H1" s="146">
        <f>COLUMN()</f>
        <v>8</v>
      </c>
      <c r="I1" s="146">
        <f>COLUMN()</f>
        <v>9</v>
      </c>
      <c r="J1" s="146">
        <f>COLUMN()</f>
        <v>10</v>
      </c>
      <c r="K1" s="146">
        <f>COLUMN()</f>
        <v>11</v>
      </c>
      <c r="L1" s="146">
        <f>COLUMN()</f>
        <v>12</v>
      </c>
      <c r="M1" s="146">
        <f>COLUMN()</f>
        <v>13</v>
      </c>
      <c r="N1" s="146">
        <f>COLUMN()</f>
        <v>14</v>
      </c>
      <c r="O1" s="146">
        <f>COLUMN()</f>
        <v>15</v>
      </c>
      <c r="P1" s="146">
        <f>COLUMN()</f>
        <v>16</v>
      </c>
      <c r="Q1" s="146">
        <f>COLUMN()</f>
        <v>17</v>
      </c>
      <c r="R1" s="146">
        <f>COLUMN()</f>
        <v>18</v>
      </c>
      <c r="S1" s="146">
        <f>COLUMN()</f>
        <v>19</v>
      </c>
      <c r="T1" s="146">
        <f>COLUMN()</f>
        <v>20</v>
      </c>
      <c r="U1" s="146">
        <f>COLUMN()</f>
        <v>21</v>
      </c>
      <c r="V1" s="146">
        <f>COLUMN()</f>
        <v>22</v>
      </c>
      <c r="W1" s="146">
        <f>COLUMN()</f>
        <v>23</v>
      </c>
      <c r="X1" s="83">
        <f>COLUMN()</f>
        <v>24</v>
      </c>
      <c r="Y1" s="83">
        <f>COLUMN()</f>
        <v>25</v>
      </c>
      <c r="Z1" s="83">
        <f>COLUMN()</f>
        <v>26</v>
      </c>
      <c r="AA1" s="83">
        <f>COLUMN()</f>
        <v>27</v>
      </c>
      <c r="AB1" s="83">
        <f>COLUMN()</f>
        <v>28</v>
      </c>
      <c r="AC1" s="83">
        <f>COLUMN()</f>
        <v>29</v>
      </c>
      <c r="AD1" s="83">
        <f>COLUMN()</f>
        <v>30</v>
      </c>
      <c r="AE1" s="83">
        <f>COLUMN()</f>
        <v>31</v>
      </c>
      <c r="AF1" s="83">
        <f>COLUMN()</f>
        <v>32</v>
      </c>
      <c r="AG1" s="83">
        <f>COLUMN()</f>
        <v>33</v>
      </c>
      <c r="AH1" s="83">
        <f>COLUMN()</f>
        <v>34</v>
      </c>
      <c r="AI1" s="83">
        <f>COLUMN()</f>
        <v>35</v>
      </c>
      <c r="AJ1" s="83">
        <f>COLUMN()</f>
        <v>36</v>
      </c>
      <c r="AK1" s="83">
        <f>COLUMN()</f>
        <v>37</v>
      </c>
      <c r="AL1" s="83">
        <f>COLUMN()</f>
        <v>38</v>
      </c>
      <c r="AM1" s="83">
        <f>COLUMN()</f>
        <v>39</v>
      </c>
      <c r="AN1" s="83">
        <f>COLUMN()</f>
        <v>40</v>
      </c>
      <c r="AO1" s="115">
        <f>COLUMN()</f>
        <v>41</v>
      </c>
      <c r="AP1" s="115">
        <f>COLUMN()</f>
        <v>42</v>
      </c>
      <c r="AQ1" s="115">
        <f>COLUMN()</f>
        <v>43</v>
      </c>
      <c r="AR1" s="115">
        <f>COLUMN()</f>
        <v>44</v>
      </c>
      <c r="AS1" s="115">
        <f>COLUMN()</f>
        <v>45</v>
      </c>
      <c r="AT1" s="115">
        <f>COLUMN()</f>
        <v>46</v>
      </c>
      <c r="AU1" s="115">
        <f>COLUMN()</f>
        <v>47</v>
      </c>
      <c r="AV1" s="115">
        <f>COLUMN()</f>
        <v>48</v>
      </c>
      <c r="AW1" s="115">
        <f>COLUMN()</f>
        <v>49</v>
      </c>
      <c r="AX1" s="115">
        <f>COLUMN()</f>
        <v>50</v>
      </c>
      <c r="AY1" s="115">
        <f>COLUMN()</f>
        <v>51</v>
      </c>
      <c r="AZ1" s="115">
        <f>COLUMN()</f>
        <v>52</v>
      </c>
      <c r="BA1" s="115">
        <f>COLUMN()</f>
        <v>53</v>
      </c>
      <c r="BB1" s="115">
        <f>COLUMN()</f>
        <v>54</v>
      </c>
      <c r="BC1" s="115">
        <f>COLUMN()</f>
        <v>55</v>
      </c>
      <c r="BD1" s="115">
        <f>COLUMN()</f>
        <v>56</v>
      </c>
      <c r="BE1" s="115">
        <f>COLUMN()</f>
        <v>57</v>
      </c>
      <c r="BF1" s="115">
        <f>COLUMN()</f>
        <v>58</v>
      </c>
      <c r="BG1" s="135">
        <f>COLUMN()</f>
        <v>59</v>
      </c>
      <c r="BH1" s="123">
        <f>COLUMN()</f>
        <v>60</v>
      </c>
      <c r="BI1" s="123">
        <f>COLUMN()</f>
        <v>61</v>
      </c>
      <c r="BJ1" s="123">
        <f>COLUMN()</f>
        <v>62</v>
      </c>
      <c r="BK1" s="123">
        <f>COLUMN()</f>
        <v>63</v>
      </c>
      <c r="BL1" s="123">
        <f>COLUMN()</f>
        <v>64</v>
      </c>
      <c r="BM1" s="123">
        <f>COLUMN()</f>
        <v>65</v>
      </c>
      <c r="BN1" s="123">
        <f>COLUMN()</f>
        <v>66</v>
      </c>
      <c r="BO1" s="123">
        <f>COLUMN()</f>
        <v>67</v>
      </c>
      <c r="BP1" s="123">
        <f>COLUMN()</f>
        <v>68</v>
      </c>
      <c r="BQ1" s="123">
        <f>COLUMN()</f>
        <v>69</v>
      </c>
      <c r="BR1" s="123">
        <f>COLUMN()</f>
        <v>70</v>
      </c>
      <c r="BS1" s="123">
        <f>COLUMN()</f>
        <v>71</v>
      </c>
      <c r="BT1" s="123">
        <f>COLUMN()</f>
        <v>72</v>
      </c>
      <c r="BU1" s="123">
        <f>COLUMN()</f>
        <v>73</v>
      </c>
      <c r="BV1" s="123">
        <f>COLUMN()</f>
        <v>74</v>
      </c>
      <c r="BW1" s="123">
        <f>COLUMN()</f>
        <v>75</v>
      </c>
      <c r="BX1" s="123">
        <f>COLUMN()</f>
        <v>76</v>
      </c>
      <c r="BY1" s="126">
        <f>COLUMN()</f>
        <v>77</v>
      </c>
      <c r="BZ1" s="150">
        <f>COLUMN()</f>
        <v>78</v>
      </c>
      <c r="CA1" s="134">
        <f>COLUMN()</f>
        <v>79</v>
      </c>
      <c r="CB1" s="123">
        <f>COLUMN()</f>
        <v>80</v>
      </c>
      <c r="CC1" s="123">
        <f>COLUMN()</f>
        <v>81</v>
      </c>
      <c r="CD1" s="123">
        <f>COLUMN()</f>
        <v>82</v>
      </c>
      <c r="CE1" s="123">
        <f>COLUMN()</f>
        <v>83</v>
      </c>
      <c r="CF1" s="123">
        <f>COLUMN()</f>
        <v>84</v>
      </c>
      <c r="CG1" s="123">
        <f>COLUMN()</f>
        <v>85</v>
      </c>
      <c r="CH1" s="123">
        <f>COLUMN()</f>
        <v>86</v>
      </c>
      <c r="CI1" s="123">
        <f>COLUMN()</f>
        <v>87</v>
      </c>
      <c r="CJ1" s="123">
        <f>COLUMN()</f>
        <v>88</v>
      </c>
      <c r="CK1" s="123">
        <f>COLUMN()</f>
        <v>89</v>
      </c>
      <c r="CL1" s="123">
        <f>COLUMN()</f>
        <v>90</v>
      </c>
      <c r="CM1" s="123">
        <f>COLUMN()</f>
        <v>91</v>
      </c>
      <c r="CN1" s="123">
        <f>COLUMN()</f>
        <v>92</v>
      </c>
      <c r="CO1" s="123">
        <f>COLUMN()</f>
        <v>93</v>
      </c>
      <c r="CP1" s="123">
        <f>COLUMN()</f>
        <v>94</v>
      </c>
      <c r="CQ1" s="123">
        <f>COLUMN()</f>
        <v>95</v>
      </c>
      <c r="CR1" s="123">
        <f>COLUMN()</f>
        <v>96</v>
      </c>
      <c r="CS1" s="123">
        <f>COLUMN()</f>
        <v>97</v>
      </c>
      <c r="CT1" s="123">
        <f>COLUMN()</f>
        <v>98</v>
      </c>
      <c r="CU1" s="123">
        <f>COLUMN()</f>
        <v>99</v>
      </c>
      <c r="CV1" s="123">
        <f>COLUMN()</f>
        <v>100</v>
      </c>
      <c r="CW1" s="123">
        <f>COLUMN()</f>
        <v>101</v>
      </c>
      <c r="CX1" s="132">
        <f>COLUMN()</f>
        <v>102</v>
      </c>
      <c r="CY1" s="130">
        <f>COLUMN()</f>
        <v>103</v>
      </c>
      <c r="CZ1" s="83">
        <f>COLUMN()</f>
        <v>104</v>
      </c>
      <c r="DA1" s="83">
        <f>COLUMN()</f>
        <v>105</v>
      </c>
      <c r="DB1" s="83">
        <f>COLUMN()</f>
        <v>106</v>
      </c>
      <c r="DC1" s="83">
        <f>COLUMN()</f>
        <v>107</v>
      </c>
      <c r="DD1" s="83">
        <f>COLUMN()</f>
        <v>108</v>
      </c>
      <c r="DE1" s="83">
        <f>COLUMN()</f>
        <v>109</v>
      </c>
      <c r="DF1" s="83">
        <f>COLUMN()</f>
        <v>110</v>
      </c>
      <c r="DG1" s="83">
        <f>COLUMN()</f>
        <v>111</v>
      </c>
      <c r="DH1" s="83">
        <f>COLUMN()</f>
        <v>112</v>
      </c>
      <c r="DI1" s="83">
        <f>COLUMN()</f>
        <v>113</v>
      </c>
      <c r="DJ1" s="83">
        <f>COLUMN()</f>
        <v>114</v>
      </c>
      <c r="DK1" s="83">
        <f>COLUMN()</f>
        <v>115</v>
      </c>
      <c r="DL1" s="83">
        <f>COLUMN()</f>
        <v>116</v>
      </c>
      <c r="DM1" s="83">
        <f>COLUMN()</f>
        <v>117</v>
      </c>
      <c r="DN1" s="83">
        <f>COLUMN()</f>
        <v>118</v>
      </c>
      <c r="DO1" s="83">
        <f>COLUMN()</f>
        <v>119</v>
      </c>
      <c r="DP1" s="83">
        <f>COLUMN()</f>
        <v>120</v>
      </c>
      <c r="DQ1" s="83">
        <f>COLUMN()</f>
        <v>121</v>
      </c>
      <c r="DR1" s="83">
        <f>COLUMN()</f>
        <v>122</v>
      </c>
      <c r="DS1" s="83">
        <f>COLUMN()</f>
        <v>123</v>
      </c>
      <c r="DT1" s="83">
        <f>COLUMN()</f>
        <v>124</v>
      </c>
      <c r="DU1" s="83">
        <f>COLUMN()</f>
        <v>125</v>
      </c>
      <c r="DV1" s="83">
        <f>COLUMN()</f>
        <v>126</v>
      </c>
      <c r="DW1" s="83">
        <f>COLUMN()</f>
        <v>127</v>
      </c>
      <c r="DX1" s="83">
        <f>COLUMN()</f>
        <v>128</v>
      </c>
      <c r="DY1" s="83">
        <f>COLUMN()</f>
        <v>129</v>
      </c>
      <c r="DZ1" s="83">
        <f>COLUMN()</f>
        <v>130</v>
      </c>
    </row>
    <row r="2" spans="1:130" x14ac:dyDescent="0.15">
      <c r="A2" s="164" t="s">
        <v>0</v>
      </c>
      <c r="B2" s="173" t="s">
        <v>1978</v>
      </c>
      <c r="C2" s="165" t="s">
        <v>1</v>
      </c>
      <c r="D2" s="170" t="s">
        <v>1637</v>
      </c>
      <c r="E2" s="171"/>
      <c r="F2" s="172"/>
      <c r="G2" s="170" t="s">
        <v>1641</v>
      </c>
      <c r="H2" s="172"/>
      <c r="I2" s="166" t="s">
        <v>2</v>
      </c>
      <c r="J2" s="167" t="s">
        <v>26</v>
      </c>
      <c r="K2" s="169" t="s">
        <v>1628</v>
      </c>
      <c r="L2" s="163" t="s">
        <v>4</v>
      </c>
      <c r="M2" s="175" t="s">
        <v>3</v>
      </c>
      <c r="N2" s="176" t="s">
        <v>1286</v>
      </c>
      <c r="W2" s="184" t="s">
        <v>3</v>
      </c>
      <c r="X2" s="182" t="s">
        <v>14</v>
      </c>
      <c r="Y2" s="188" t="s">
        <v>79</v>
      </c>
      <c r="Z2" s="189"/>
      <c r="AA2" s="189"/>
      <c r="AB2" s="190"/>
      <c r="AC2" s="185" t="s">
        <v>1973</v>
      </c>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7"/>
      <c r="BH2" s="124" t="s">
        <v>1985</v>
      </c>
      <c r="BI2" s="125"/>
      <c r="BJ2" s="125"/>
      <c r="BK2" s="125"/>
      <c r="BL2" s="125"/>
      <c r="BM2" s="125"/>
      <c r="BN2" s="125"/>
      <c r="BO2" s="125"/>
      <c r="BP2" s="125"/>
      <c r="BQ2" s="125"/>
      <c r="BR2" s="125"/>
      <c r="BS2" s="125"/>
      <c r="BT2" s="191" t="s">
        <v>1986</v>
      </c>
      <c r="BU2" s="191"/>
      <c r="BV2" s="191"/>
      <c r="BW2" s="191"/>
      <c r="BX2" s="191"/>
      <c r="BY2" s="191"/>
      <c r="BZ2" s="149"/>
      <c r="CA2" s="191" t="s">
        <v>1987</v>
      </c>
      <c r="CB2" s="191"/>
      <c r="CC2" s="191"/>
      <c r="CD2" s="191"/>
      <c r="CE2" s="191"/>
      <c r="CF2" s="191"/>
      <c r="CG2" s="191"/>
      <c r="CH2" s="191"/>
      <c r="CI2" s="191"/>
      <c r="CJ2" s="191"/>
      <c r="CK2" s="191"/>
      <c r="CL2" s="191"/>
      <c r="CM2" s="191"/>
      <c r="CN2" s="191"/>
      <c r="CO2" s="191"/>
      <c r="CP2" s="191"/>
      <c r="CQ2" s="191"/>
      <c r="CR2" s="191"/>
      <c r="CS2" s="191"/>
      <c r="CT2" s="191"/>
      <c r="CU2" s="191"/>
      <c r="CV2" s="191"/>
      <c r="CW2" s="191"/>
      <c r="CX2" s="192"/>
      <c r="CY2" s="180" t="s">
        <v>168</v>
      </c>
      <c r="CZ2" s="180"/>
      <c r="DA2" s="180"/>
      <c r="DB2" s="181"/>
      <c r="DC2" s="180"/>
      <c r="DD2" s="180"/>
      <c r="DE2" s="180"/>
      <c r="DF2" s="180"/>
      <c r="DG2" s="180"/>
      <c r="DI2" s="177" t="s">
        <v>1975</v>
      </c>
      <c r="DJ2" s="178"/>
      <c r="DK2" s="178"/>
      <c r="DL2" s="178"/>
      <c r="DM2" s="178"/>
      <c r="DN2" s="178"/>
      <c r="DO2" s="178"/>
      <c r="DP2" s="178"/>
      <c r="DQ2" s="178"/>
      <c r="DR2" s="178"/>
      <c r="DS2" s="178"/>
      <c r="DT2" s="178"/>
      <c r="DU2" s="178"/>
      <c r="DV2" s="178"/>
      <c r="DW2" s="178"/>
      <c r="DX2" s="178"/>
      <c r="DY2" s="178"/>
      <c r="DZ2" s="179"/>
    </row>
    <row r="3" spans="1:130" x14ac:dyDescent="0.15">
      <c r="A3" s="164"/>
      <c r="B3" s="174"/>
      <c r="C3" s="165"/>
      <c r="D3" s="97" t="s">
        <v>1638</v>
      </c>
      <c r="E3" s="97" t="s">
        <v>1639</v>
      </c>
      <c r="F3" s="97" t="s">
        <v>1640</v>
      </c>
      <c r="G3" s="100" t="s">
        <v>1642</v>
      </c>
      <c r="H3" s="97" t="s">
        <v>1643</v>
      </c>
      <c r="I3" s="166"/>
      <c r="J3" s="168"/>
      <c r="K3" s="169"/>
      <c r="L3" s="163"/>
      <c r="M3" s="175"/>
      <c r="N3" s="176"/>
      <c r="O3" s="86" t="s">
        <v>1287</v>
      </c>
      <c r="P3" s="86" t="s">
        <v>1288</v>
      </c>
      <c r="Q3" s="86" t="s">
        <v>1289</v>
      </c>
      <c r="R3" s="86" t="s">
        <v>1290</v>
      </c>
      <c r="S3" s="86" t="s">
        <v>1291</v>
      </c>
      <c r="T3" s="86" t="s">
        <v>1292</v>
      </c>
      <c r="U3" s="86" t="s">
        <v>1293</v>
      </c>
      <c r="V3" s="160" t="s">
        <v>1294</v>
      </c>
      <c r="W3" s="184"/>
      <c r="X3" s="183"/>
      <c r="Y3" s="10" t="s">
        <v>5</v>
      </c>
      <c r="Z3" s="7" t="s">
        <v>76</v>
      </c>
      <c r="AA3" s="2" t="s">
        <v>17</v>
      </c>
      <c r="AB3" s="3" t="s">
        <v>55</v>
      </c>
      <c r="AC3" s="153" t="s">
        <v>16</v>
      </c>
      <c r="AD3" s="129" t="s">
        <v>379</v>
      </c>
      <c r="AE3" s="116" t="s">
        <v>75</v>
      </c>
      <c r="AF3" s="116" t="s">
        <v>74</v>
      </c>
      <c r="AG3" s="154" t="s">
        <v>165</v>
      </c>
      <c r="AH3" s="155" t="s">
        <v>817</v>
      </c>
      <c r="AI3" s="155" t="s">
        <v>818</v>
      </c>
      <c r="AJ3" s="155" t="s">
        <v>819</v>
      </c>
      <c r="AK3" s="155" t="s">
        <v>820</v>
      </c>
      <c r="AL3" s="116" t="s">
        <v>36</v>
      </c>
      <c r="AM3" s="156" t="s">
        <v>37</v>
      </c>
      <c r="AN3" s="105" t="s">
        <v>379</v>
      </c>
      <c r="AO3" s="105" t="s">
        <v>75</v>
      </c>
      <c r="AP3" s="105" t="s">
        <v>74</v>
      </c>
      <c r="AQ3" s="106" t="s">
        <v>165</v>
      </c>
      <c r="AR3" s="107" t="s">
        <v>817</v>
      </c>
      <c r="AS3" s="107" t="s">
        <v>818</v>
      </c>
      <c r="AT3" s="107" t="s">
        <v>819</v>
      </c>
      <c r="AU3" s="107" t="s">
        <v>820</v>
      </c>
      <c r="AV3" s="105" t="s">
        <v>36</v>
      </c>
      <c r="AW3" s="108" t="s">
        <v>37</v>
      </c>
      <c r="AX3" s="111" t="s">
        <v>379</v>
      </c>
      <c r="AY3" s="111" t="s">
        <v>75</v>
      </c>
      <c r="AZ3" s="111" t="s">
        <v>74</v>
      </c>
      <c r="BA3" s="112" t="s">
        <v>165</v>
      </c>
      <c r="BB3" s="113" t="s">
        <v>817</v>
      </c>
      <c r="BC3" s="113" t="s">
        <v>818</v>
      </c>
      <c r="BD3" s="113" t="s">
        <v>819</v>
      </c>
      <c r="BE3" s="113" t="s">
        <v>820</v>
      </c>
      <c r="BF3" s="111" t="s">
        <v>36</v>
      </c>
      <c r="BG3" s="136" t="s">
        <v>37</v>
      </c>
      <c r="BH3" s="102" t="s">
        <v>166</v>
      </c>
      <c r="BI3" s="4" t="s">
        <v>167</v>
      </c>
      <c r="BJ3" s="4" t="s">
        <v>1631</v>
      </c>
      <c r="BK3" s="116" t="s">
        <v>1630</v>
      </c>
      <c r="BL3" s="116" t="s">
        <v>444</v>
      </c>
      <c r="BM3" s="116" t="s">
        <v>1984</v>
      </c>
      <c r="BN3" s="105" t="s">
        <v>1630</v>
      </c>
      <c r="BO3" s="105" t="s">
        <v>444</v>
      </c>
      <c r="BP3" s="105" t="s">
        <v>1983</v>
      </c>
      <c r="BQ3" s="111" t="s">
        <v>1630</v>
      </c>
      <c r="BR3" s="111" t="s">
        <v>444</v>
      </c>
      <c r="BS3" s="111" t="s">
        <v>1983</v>
      </c>
      <c r="BT3" s="118" t="s">
        <v>1976</v>
      </c>
      <c r="BU3" s="118" t="s">
        <v>1977</v>
      </c>
      <c r="BV3" s="119" t="s">
        <v>1976</v>
      </c>
      <c r="BW3" s="119" t="s">
        <v>1977</v>
      </c>
      <c r="BX3" s="120" t="s">
        <v>1976</v>
      </c>
      <c r="BY3" s="127" t="s">
        <v>1977</v>
      </c>
      <c r="BZ3" s="151" t="s">
        <v>1627</v>
      </c>
      <c r="CA3" s="152" t="s">
        <v>207</v>
      </c>
      <c r="CB3" s="116" t="s">
        <v>208</v>
      </c>
      <c r="CC3" s="116" t="s">
        <v>7</v>
      </c>
      <c r="CD3" s="116" t="s">
        <v>6</v>
      </c>
      <c r="CE3" s="162" t="s">
        <v>8</v>
      </c>
      <c r="CF3" s="162" t="s">
        <v>9</v>
      </c>
      <c r="CG3" s="117" t="s">
        <v>1980</v>
      </c>
      <c r="CH3" s="117" t="s">
        <v>1982</v>
      </c>
      <c r="CI3" s="105" t="s">
        <v>207</v>
      </c>
      <c r="CJ3" s="105" t="s">
        <v>208</v>
      </c>
      <c r="CK3" s="105" t="s">
        <v>7</v>
      </c>
      <c r="CL3" s="105" t="s">
        <v>6</v>
      </c>
      <c r="CM3" s="121" t="s">
        <v>8</v>
      </c>
      <c r="CN3" s="121" t="s">
        <v>9</v>
      </c>
      <c r="CO3" s="121" t="s">
        <v>1979</v>
      </c>
      <c r="CP3" s="121" t="s">
        <v>1981</v>
      </c>
      <c r="CQ3" s="111" t="s">
        <v>207</v>
      </c>
      <c r="CR3" s="111" t="s">
        <v>208</v>
      </c>
      <c r="CS3" s="111" t="s">
        <v>7</v>
      </c>
      <c r="CT3" s="111" t="s">
        <v>6</v>
      </c>
      <c r="CU3" s="122" t="s">
        <v>8</v>
      </c>
      <c r="CV3" s="122" t="s">
        <v>9</v>
      </c>
      <c r="CW3" s="122" t="s">
        <v>1979</v>
      </c>
      <c r="CX3" s="133" t="s">
        <v>1981</v>
      </c>
      <c r="CY3" s="131" t="s">
        <v>80</v>
      </c>
      <c r="CZ3" s="12" t="s">
        <v>81</v>
      </c>
      <c r="DA3" s="12" t="s">
        <v>82</v>
      </c>
      <c r="DB3" s="20" t="s">
        <v>83</v>
      </c>
      <c r="DC3" s="12" t="s">
        <v>1275</v>
      </c>
      <c r="DD3" s="60" t="s">
        <v>1276</v>
      </c>
      <c r="DE3" s="12" t="s">
        <v>84</v>
      </c>
      <c r="DF3" s="12" t="s">
        <v>86</v>
      </c>
      <c r="DG3" s="12" t="s">
        <v>85</v>
      </c>
      <c r="DH3" s="12" t="s">
        <v>87</v>
      </c>
      <c r="DI3" s="55" t="s">
        <v>774</v>
      </c>
      <c r="DJ3" s="55" t="s">
        <v>775</v>
      </c>
      <c r="DK3" s="55" t="s">
        <v>776</v>
      </c>
      <c r="DL3" s="55" t="s">
        <v>777</v>
      </c>
      <c r="DM3" s="55" t="s">
        <v>778</v>
      </c>
      <c r="DN3" s="55" t="s">
        <v>779</v>
      </c>
      <c r="DO3" s="55" t="s">
        <v>781</v>
      </c>
      <c r="DP3" s="55" t="s">
        <v>780</v>
      </c>
      <c r="DQ3" s="55" t="s">
        <v>782</v>
      </c>
      <c r="DR3" s="55" t="s">
        <v>783</v>
      </c>
      <c r="DS3" s="55" t="s">
        <v>784</v>
      </c>
      <c r="DT3" s="55" t="s">
        <v>785</v>
      </c>
      <c r="DU3" s="55" t="s">
        <v>786</v>
      </c>
      <c r="DV3" s="55" t="s">
        <v>787</v>
      </c>
      <c r="DW3" s="55" t="s">
        <v>788</v>
      </c>
      <c r="DX3" s="55" t="s">
        <v>789</v>
      </c>
      <c r="DY3" s="55" t="s">
        <v>790</v>
      </c>
      <c r="DZ3" s="55" t="s">
        <v>791</v>
      </c>
    </row>
    <row r="4" spans="1:130" ht="13.5" hidden="1" customHeight="1" x14ac:dyDescent="0.15">
      <c r="A4" s="147">
        <v>20130418</v>
      </c>
      <c r="B4" s="147">
        <v>2</v>
      </c>
      <c r="C4" s="15">
        <v>1</v>
      </c>
      <c r="D4" s="97" t="s">
        <v>2044</v>
      </c>
      <c r="E4" s="97">
        <v>20</v>
      </c>
      <c r="F4" s="97">
        <v>15</v>
      </c>
      <c r="G4" s="100">
        <v>1.8</v>
      </c>
      <c r="H4" s="97">
        <v>0</v>
      </c>
      <c r="I4" s="9">
        <v>13200</v>
      </c>
      <c r="J4" s="82" t="s">
        <v>739</v>
      </c>
      <c r="K4" s="90" t="str">
        <f t="shared" ref="K4:K67" si="0">IF(B4=2,"Z:\Data\MOOG\HeTao\raw\",IF(B4=5,"Z:\Data\MOOG\Polo\raw\",""))</f>
        <v>Z:\Data\MOOG\HeTao\raw\</v>
      </c>
      <c r="L4" s="87" t="s">
        <v>170</v>
      </c>
      <c r="M4" s="88" t="str">
        <f t="shared" ref="M4:M67" si="1">IF(NOT(ISERROR(FIND("1DAT",W4))),"'Plot Tuning Azimuth_HH'",IF(NOT(ISERROR(FIND("CP",W4))),"'Plot CP_shiftwindow_HH'",IF(NOT(ISERROR(FIND("MemSac",W4))),"'Memory Saccade Analysis_HH'",IF(NOT(ISERROR(FIND("DelSac",W4))),"'Memory Saccade Analysis_HH'",IF(NOT(ISERROR(FIND("u-stim",W4))),"'Plot Microstim_HH'","")))))</f>
        <v>'Plot Tuning Azimuth_HH'</v>
      </c>
      <c r="N4" s="86">
        <v>1</v>
      </c>
      <c r="O4" s="86">
        <v>-1</v>
      </c>
      <c r="P4" s="86">
        <v>4</v>
      </c>
      <c r="Q4" s="86">
        <v>60</v>
      </c>
      <c r="R4" s="86">
        <v>5</v>
      </c>
      <c r="S4" s="86">
        <v>60</v>
      </c>
      <c r="T4" s="86">
        <v>1</v>
      </c>
      <c r="U4" s="86">
        <f t="shared" ref="U4:U67" si="2">IF(Y4&lt;&gt;"",IF(NOT(ISERROR(FIND("SU",Y4))),VALUE(RIGHT(Y4,1))+4,1),"")</f>
        <v>5</v>
      </c>
      <c r="W4" s="161" t="s">
        <v>171</v>
      </c>
      <c r="X4" s="80" t="s">
        <v>175</v>
      </c>
      <c r="Y4" s="10" t="s">
        <v>51</v>
      </c>
      <c r="Z4" s="7">
        <v>1321</v>
      </c>
      <c r="AA4" s="2">
        <v>12.973800000000001</v>
      </c>
      <c r="AB4" s="3" t="s">
        <v>169</v>
      </c>
      <c r="AC4" s="157" t="s">
        <v>196</v>
      </c>
      <c r="AD4" s="129" t="s">
        <v>1974</v>
      </c>
      <c r="AE4" s="116" t="s">
        <v>1974</v>
      </c>
      <c r="AF4" s="116" t="s">
        <v>1974</v>
      </c>
      <c r="AG4" s="154" t="s">
        <v>1974</v>
      </c>
      <c r="AH4" s="155" t="s">
        <v>1974</v>
      </c>
      <c r="AI4" s="155" t="s">
        <v>1974</v>
      </c>
      <c r="AJ4" s="155" t="s">
        <v>1974</v>
      </c>
      <c r="AK4" s="155" t="s">
        <v>1974</v>
      </c>
      <c r="AL4" s="155" t="s">
        <v>1974</v>
      </c>
      <c r="AM4" s="155" t="s">
        <v>1974</v>
      </c>
      <c r="AN4" s="105">
        <v>-162.346</v>
      </c>
      <c r="AO4" s="105">
        <v>0.63497899999999996</v>
      </c>
      <c r="AP4" s="105">
        <v>0.24838099999999999</v>
      </c>
      <c r="AQ4" s="106">
        <v>2.27694E-7</v>
      </c>
      <c r="AR4" s="107">
        <v>-0.98344500000000001</v>
      </c>
      <c r="AS4" s="107">
        <v>1.2292700000000001</v>
      </c>
      <c r="AT4" s="107">
        <v>-168.21899999999999</v>
      </c>
      <c r="AU4" s="107">
        <v>245.905</v>
      </c>
      <c r="AV4" s="109" t="s">
        <v>172</v>
      </c>
      <c r="AW4" s="108" t="s">
        <v>173</v>
      </c>
      <c r="AX4" s="111" t="s">
        <v>1974</v>
      </c>
      <c r="AY4" s="111" t="s">
        <v>1974</v>
      </c>
      <c r="AZ4" s="111" t="s">
        <v>1974</v>
      </c>
      <c r="BA4" s="112" t="s">
        <v>1974</v>
      </c>
      <c r="BB4" s="113" t="s">
        <v>1974</v>
      </c>
      <c r="BC4" s="113" t="s">
        <v>1974</v>
      </c>
      <c r="BD4" s="113" t="s">
        <v>1974</v>
      </c>
      <c r="BE4" s="113" t="s">
        <v>1974</v>
      </c>
      <c r="BF4" s="113" t="s">
        <v>1974</v>
      </c>
      <c r="BG4" s="137" t="s">
        <v>1974</v>
      </c>
      <c r="BL4" s="116" t="str">
        <f t="shared" ref="BL4:BL11" si="3">IF(CC4&lt;&gt;"",IF(ISNUMBER(CC4),(CC4-CA4)*IF(AD4&lt;0,1,-1),"nan"),"")</f>
        <v/>
      </c>
      <c r="BM4" s="116" t="str">
        <f t="shared" ref="BM4:BM19" si="4">IF(CD4&lt;&gt;"",IF(ISNUMBER(CD4),CD4/CB4,"nan"),"")</f>
        <v/>
      </c>
      <c r="BO4" s="105" t="str">
        <f t="shared" ref="BO4:BO67" si="5">IF(CK4&lt;&gt;"",IF(ISNUMBER(CK4),(CK4-CI4)*IF(AN4&lt;0,1,-1),"nan"),"")</f>
        <v/>
      </c>
      <c r="BP4" s="105" t="str">
        <f t="shared" ref="BP4:BP67" si="6">IF(CL4&lt;&gt;"",IF(ISNUMBER(CL4),CL4/CJ4,"nan"),"")</f>
        <v/>
      </c>
      <c r="BR4" s="111" t="str">
        <f t="shared" ref="BR4:BR67" si="7">IF(CS4&lt;&gt;"",IF(ISNUMBER(CS4),(CS4-CQ4)*IF(AX4&lt;0,1,-1),"nan"),"")</f>
        <v/>
      </c>
      <c r="BS4" s="111" t="str">
        <f t="shared" ref="BS4:BS67" si="8">IF(CT4&lt;&gt;"",IF(ISNUMBER(CT4),CT4/CR4,"nan"),"")</f>
        <v/>
      </c>
    </row>
    <row r="5" spans="1:130" ht="13.5" hidden="1" customHeight="1" x14ac:dyDescent="0.15">
      <c r="A5" s="147">
        <v>20130423</v>
      </c>
      <c r="B5" s="147">
        <v>2</v>
      </c>
      <c r="C5" s="15">
        <v>2</v>
      </c>
      <c r="D5" s="97" t="s">
        <v>2044</v>
      </c>
      <c r="E5" s="97">
        <v>20</v>
      </c>
      <c r="F5" s="97">
        <v>13</v>
      </c>
      <c r="G5" s="100">
        <v>1.8</v>
      </c>
      <c r="H5" s="97">
        <v>0</v>
      </c>
      <c r="I5" s="9">
        <v>10530</v>
      </c>
      <c r="J5" s="82" t="s">
        <v>136</v>
      </c>
      <c r="K5" s="90" t="str">
        <f t="shared" si="0"/>
        <v>Z:\Data\MOOG\HeTao\raw\</v>
      </c>
      <c r="L5" s="87" t="s">
        <v>178</v>
      </c>
      <c r="M5" s="88" t="str">
        <f t="shared" si="1"/>
        <v>'Plot Tuning Azimuth_HH'</v>
      </c>
      <c r="N5" s="86">
        <v>1</v>
      </c>
      <c r="O5" s="86">
        <v>-1</v>
      </c>
      <c r="P5" s="86">
        <v>4</v>
      </c>
      <c r="Q5" s="86">
        <v>60</v>
      </c>
      <c r="R5" s="86">
        <v>5</v>
      </c>
      <c r="S5" s="86">
        <v>60</v>
      </c>
      <c r="T5" s="86">
        <v>1</v>
      </c>
      <c r="U5" s="86">
        <f t="shared" si="2"/>
        <v>1</v>
      </c>
      <c r="W5" s="161" t="s">
        <v>171</v>
      </c>
      <c r="Y5" s="10" t="s">
        <v>151</v>
      </c>
      <c r="AD5" s="129" t="s">
        <v>1974</v>
      </c>
      <c r="AE5" s="116" t="s">
        <v>1974</v>
      </c>
      <c r="AF5" s="116" t="s">
        <v>1974</v>
      </c>
      <c r="AG5" s="154" t="s">
        <v>1974</v>
      </c>
      <c r="AH5" s="155" t="s">
        <v>1974</v>
      </c>
      <c r="AI5" s="155" t="s">
        <v>1974</v>
      </c>
      <c r="AJ5" s="155" t="s">
        <v>1974</v>
      </c>
      <c r="AK5" s="155" t="s">
        <v>1974</v>
      </c>
      <c r="AL5" s="155" t="s">
        <v>1974</v>
      </c>
      <c r="AM5" s="155" t="s">
        <v>1974</v>
      </c>
      <c r="AN5" s="105">
        <v>33.533000000000001</v>
      </c>
      <c r="AO5" s="105">
        <v>0.40507399999999999</v>
      </c>
      <c r="AP5" s="105">
        <v>2.2991000000000001E-2</v>
      </c>
      <c r="AQ5" s="106">
        <v>0.929311</v>
      </c>
      <c r="AR5" s="107">
        <v>0</v>
      </c>
      <c r="AS5" s="107">
        <v>0.51298900000000003</v>
      </c>
      <c r="AT5" s="107">
        <v>88.298199999999994</v>
      </c>
      <c r="AU5" s="107">
        <v>7.0389499999999998</v>
      </c>
      <c r="AV5" s="109" t="s">
        <v>176</v>
      </c>
      <c r="AW5" s="108" t="s">
        <v>177</v>
      </c>
      <c r="AX5" s="111" t="s">
        <v>1974</v>
      </c>
      <c r="AY5" s="111" t="s">
        <v>1974</v>
      </c>
      <c r="AZ5" s="111" t="s">
        <v>1974</v>
      </c>
      <c r="BA5" s="112" t="s">
        <v>1974</v>
      </c>
      <c r="BB5" s="113" t="s">
        <v>1974</v>
      </c>
      <c r="BC5" s="113" t="s">
        <v>1974</v>
      </c>
      <c r="BD5" s="113" t="s">
        <v>1974</v>
      </c>
      <c r="BE5" s="113" t="s">
        <v>1974</v>
      </c>
      <c r="BF5" s="113" t="s">
        <v>1974</v>
      </c>
      <c r="BG5" s="137" t="s">
        <v>1974</v>
      </c>
      <c r="BL5" s="116" t="str">
        <f t="shared" si="3"/>
        <v/>
      </c>
      <c r="BM5" s="116" t="str">
        <f t="shared" si="4"/>
        <v/>
      </c>
      <c r="BO5" s="105" t="str">
        <f t="shared" si="5"/>
        <v/>
      </c>
      <c r="BP5" s="105" t="str">
        <f t="shared" si="6"/>
        <v/>
      </c>
      <c r="BR5" s="111" t="str">
        <f t="shared" si="7"/>
        <v/>
      </c>
      <c r="BS5" s="111" t="str">
        <f t="shared" si="8"/>
        <v/>
      </c>
    </row>
    <row r="6" spans="1:130" ht="13.5" hidden="1" customHeight="1" x14ac:dyDescent="0.15">
      <c r="A6" s="147">
        <v>20130503</v>
      </c>
      <c r="B6" s="147">
        <v>2</v>
      </c>
      <c r="C6" s="15">
        <v>3</v>
      </c>
      <c r="D6" s="97" t="s">
        <v>2044</v>
      </c>
      <c r="E6" s="97">
        <v>22</v>
      </c>
      <c r="F6" s="97">
        <v>15</v>
      </c>
      <c r="G6" s="100">
        <v>2</v>
      </c>
      <c r="H6" s="97">
        <v>0</v>
      </c>
      <c r="I6" s="9">
        <v>10000</v>
      </c>
      <c r="J6" s="82" t="s">
        <v>136</v>
      </c>
      <c r="K6" s="90" t="str">
        <f t="shared" si="0"/>
        <v>Z:\Data\MOOG\HeTao\raw\</v>
      </c>
      <c r="L6" s="87" t="s">
        <v>181</v>
      </c>
      <c r="M6" s="88" t="str">
        <f t="shared" si="1"/>
        <v>'Plot Tuning Azimuth_HH'</v>
      </c>
      <c r="N6" s="86">
        <v>1</v>
      </c>
      <c r="O6" s="86">
        <v>-1</v>
      </c>
      <c r="P6" s="86">
        <v>4</v>
      </c>
      <c r="Q6" s="86">
        <v>60</v>
      </c>
      <c r="R6" s="86">
        <v>5</v>
      </c>
      <c r="S6" s="86">
        <v>60</v>
      </c>
      <c r="T6" s="86">
        <v>1</v>
      </c>
      <c r="U6" s="86">
        <f t="shared" si="2"/>
        <v>1</v>
      </c>
      <c r="W6" s="161" t="s">
        <v>171</v>
      </c>
      <c r="X6" s="80" t="s">
        <v>174</v>
      </c>
      <c r="Y6" s="10" t="s">
        <v>151</v>
      </c>
      <c r="AC6" s="153" t="s">
        <v>197</v>
      </c>
      <c r="AD6" s="129" t="s">
        <v>1974</v>
      </c>
      <c r="AE6" s="116" t="s">
        <v>1974</v>
      </c>
      <c r="AF6" s="116" t="s">
        <v>1974</v>
      </c>
      <c r="AG6" s="154" t="s">
        <v>1974</v>
      </c>
      <c r="AH6" s="155" t="s">
        <v>1974</v>
      </c>
      <c r="AI6" s="155" t="s">
        <v>1974</v>
      </c>
      <c r="AJ6" s="155" t="s">
        <v>1974</v>
      </c>
      <c r="AK6" s="155" t="s">
        <v>1974</v>
      </c>
      <c r="AL6" s="155" t="s">
        <v>1974</v>
      </c>
      <c r="AM6" s="155" t="s">
        <v>1974</v>
      </c>
      <c r="AN6" s="105">
        <v>-7.83134</v>
      </c>
      <c r="AO6" s="105">
        <v>0.47283500000000001</v>
      </c>
      <c r="AP6" s="105">
        <v>0.30296099999999998</v>
      </c>
      <c r="AQ6" s="106">
        <v>1.8297299999999999E-3</v>
      </c>
      <c r="AR6" s="107">
        <v>0.566492</v>
      </c>
      <c r="AS6" s="107">
        <v>0.113592</v>
      </c>
      <c r="AT6" s="107">
        <v>1.05427</v>
      </c>
      <c r="AU6" s="107">
        <v>97.948400000000007</v>
      </c>
      <c r="AV6" s="109" t="s">
        <v>179</v>
      </c>
      <c r="AW6" s="108" t="s">
        <v>180</v>
      </c>
      <c r="AX6" s="111" t="s">
        <v>1974</v>
      </c>
      <c r="AY6" s="111" t="s">
        <v>1974</v>
      </c>
      <c r="AZ6" s="111" t="s">
        <v>1974</v>
      </c>
      <c r="BA6" s="112" t="s">
        <v>1974</v>
      </c>
      <c r="BB6" s="113" t="s">
        <v>1974</v>
      </c>
      <c r="BC6" s="113" t="s">
        <v>1974</v>
      </c>
      <c r="BD6" s="113" t="s">
        <v>1974</v>
      </c>
      <c r="BE6" s="113" t="s">
        <v>1974</v>
      </c>
      <c r="BF6" s="113" t="s">
        <v>1974</v>
      </c>
      <c r="BG6" s="137" t="s">
        <v>1974</v>
      </c>
      <c r="BL6" s="116" t="str">
        <f t="shared" si="3"/>
        <v/>
      </c>
      <c r="BM6" s="116" t="str">
        <f t="shared" si="4"/>
        <v/>
      </c>
      <c r="BO6" s="105" t="str">
        <f t="shared" si="5"/>
        <v/>
      </c>
      <c r="BP6" s="105" t="str">
        <f t="shared" si="6"/>
        <v/>
      </c>
      <c r="BR6" s="111" t="str">
        <f t="shared" si="7"/>
        <v/>
      </c>
      <c r="BS6" s="111" t="str">
        <f t="shared" si="8"/>
        <v/>
      </c>
      <c r="CZ6" s="14"/>
      <c r="DA6" s="14"/>
      <c r="DC6" s="14"/>
      <c r="DE6" s="14"/>
    </row>
    <row r="7" spans="1:130" ht="13.5" hidden="1" customHeight="1" x14ac:dyDescent="0.15">
      <c r="A7" s="147">
        <v>20130503</v>
      </c>
      <c r="B7" s="147">
        <v>2</v>
      </c>
      <c r="C7" s="15">
        <v>3</v>
      </c>
      <c r="D7" s="97" t="s">
        <v>2044</v>
      </c>
      <c r="E7" s="97">
        <v>22</v>
      </c>
      <c r="F7" s="97">
        <v>15</v>
      </c>
      <c r="G7" s="100">
        <v>2</v>
      </c>
      <c r="H7" s="97">
        <v>0</v>
      </c>
      <c r="I7" s="9">
        <v>10749</v>
      </c>
      <c r="J7" s="82" t="s">
        <v>136</v>
      </c>
      <c r="K7" s="90" t="str">
        <f t="shared" si="0"/>
        <v>Z:\Data\MOOG\HeTao\raw\</v>
      </c>
      <c r="L7" s="87" t="s">
        <v>183</v>
      </c>
      <c r="M7" s="88" t="str">
        <f t="shared" si="1"/>
        <v>'Plot Tuning Azimuth_HH'</v>
      </c>
      <c r="N7" s="86">
        <v>1</v>
      </c>
      <c r="O7" s="86">
        <v>-1</v>
      </c>
      <c r="P7" s="86">
        <v>4</v>
      </c>
      <c r="Q7" s="86">
        <v>60</v>
      </c>
      <c r="R7" s="86">
        <v>5</v>
      </c>
      <c r="S7" s="86">
        <v>60</v>
      </c>
      <c r="T7" s="86">
        <v>1</v>
      </c>
      <c r="U7" s="86">
        <f t="shared" si="2"/>
        <v>1</v>
      </c>
      <c r="W7" s="161" t="s">
        <v>171</v>
      </c>
      <c r="Y7" s="10" t="s">
        <v>151</v>
      </c>
      <c r="AD7" s="129" t="s">
        <v>1974</v>
      </c>
      <c r="AE7" s="116" t="s">
        <v>1974</v>
      </c>
      <c r="AF7" s="116" t="s">
        <v>1974</v>
      </c>
      <c r="AG7" s="154" t="s">
        <v>1974</v>
      </c>
      <c r="AH7" s="155" t="s">
        <v>1974</v>
      </c>
      <c r="AI7" s="155" t="s">
        <v>1974</v>
      </c>
      <c r="AJ7" s="155" t="s">
        <v>1974</v>
      </c>
      <c r="AK7" s="155" t="s">
        <v>1974</v>
      </c>
      <c r="AL7" s="155" t="s">
        <v>1974</v>
      </c>
      <c r="AM7" s="155" t="s">
        <v>1974</v>
      </c>
      <c r="AN7" s="105">
        <v>-113.998</v>
      </c>
      <c r="AO7" s="105">
        <v>0.46859200000000001</v>
      </c>
      <c r="AP7" s="105">
        <v>0.45627899999999999</v>
      </c>
      <c r="AQ7" s="106">
        <v>5.2825099999999998E-3</v>
      </c>
      <c r="AR7" s="107">
        <v>-0.26478499999999999</v>
      </c>
      <c r="AS7" s="107">
        <v>-0.97470699999999999</v>
      </c>
      <c r="AT7" s="107">
        <v>-116.273</v>
      </c>
      <c r="AU7" s="107">
        <v>27.574000000000002</v>
      </c>
      <c r="AV7" s="109" t="s">
        <v>184</v>
      </c>
      <c r="AW7" s="108" t="s">
        <v>185</v>
      </c>
      <c r="AX7" s="111" t="s">
        <v>1974</v>
      </c>
      <c r="AY7" s="111" t="s">
        <v>1974</v>
      </c>
      <c r="AZ7" s="111" t="s">
        <v>1974</v>
      </c>
      <c r="BA7" s="112" t="s">
        <v>1974</v>
      </c>
      <c r="BB7" s="113" t="s">
        <v>1974</v>
      </c>
      <c r="BC7" s="113" t="s">
        <v>1974</v>
      </c>
      <c r="BD7" s="113" t="s">
        <v>1974</v>
      </c>
      <c r="BE7" s="113" t="s">
        <v>1974</v>
      </c>
      <c r="BF7" s="113" t="s">
        <v>1974</v>
      </c>
      <c r="BG7" s="137" t="s">
        <v>1974</v>
      </c>
      <c r="BL7" s="116" t="str">
        <f t="shared" si="3"/>
        <v/>
      </c>
      <c r="BM7" s="116" t="str">
        <f t="shared" si="4"/>
        <v/>
      </c>
      <c r="BO7" s="105" t="str">
        <f t="shared" si="5"/>
        <v/>
      </c>
      <c r="BP7" s="105" t="str">
        <f t="shared" si="6"/>
        <v/>
      </c>
      <c r="BR7" s="111" t="str">
        <f t="shared" si="7"/>
        <v/>
      </c>
      <c r="BS7" s="111" t="str">
        <f t="shared" si="8"/>
        <v/>
      </c>
    </row>
    <row r="8" spans="1:130" ht="13.5" hidden="1" customHeight="1" x14ac:dyDescent="0.15">
      <c r="A8" s="147">
        <v>20130506</v>
      </c>
      <c r="B8" s="147">
        <v>2</v>
      </c>
      <c r="C8" s="15">
        <v>4</v>
      </c>
      <c r="D8" s="97" t="s">
        <v>2044</v>
      </c>
      <c r="E8" s="97">
        <v>18</v>
      </c>
      <c r="F8" s="97">
        <v>15</v>
      </c>
      <c r="G8" s="100">
        <v>2</v>
      </c>
      <c r="H8" s="97">
        <v>0</v>
      </c>
      <c r="I8" s="9">
        <v>8581</v>
      </c>
      <c r="J8" s="82" t="s">
        <v>136</v>
      </c>
      <c r="K8" s="90" t="str">
        <f t="shared" si="0"/>
        <v>Z:\Data\MOOG\HeTao\raw\</v>
      </c>
      <c r="L8" s="87" t="s">
        <v>224</v>
      </c>
      <c r="M8" s="88" t="str">
        <f t="shared" si="1"/>
        <v>'Plot Tuning Azimuth_HH'</v>
      </c>
      <c r="N8" s="86">
        <v>1</v>
      </c>
      <c r="O8" s="86">
        <v>-1</v>
      </c>
      <c r="P8" s="86">
        <v>4</v>
      </c>
      <c r="Q8" s="86">
        <v>60</v>
      </c>
      <c r="R8" s="86">
        <v>5</v>
      </c>
      <c r="S8" s="86">
        <v>60</v>
      </c>
      <c r="T8" s="86">
        <v>1</v>
      </c>
      <c r="U8" s="86">
        <f t="shared" si="2"/>
        <v>5</v>
      </c>
      <c r="W8" s="161" t="s">
        <v>141</v>
      </c>
      <c r="X8" s="80" t="s">
        <v>175</v>
      </c>
      <c r="Y8" s="10" t="s">
        <v>51</v>
      </c>
      <c r="Z8" s="7">
        <v>2759</v>
      </c>
      <c r="AA8" s="2">
        <v>23.065799999999999</v>
      </c>
      <c r="AB8" s="3" t="s">
        <v>223</v>
      </c>
      <c r="AD8" s="129" t="s">
        <v>1974</v>
      </c>
      <c r="AE8" s="116" t="s">
        <v>1974</v>
      </c>
      <c r="AF8" s="116" t="s">
        <v>1974</v>
      </c>
      <c r="AG8" s="154" t="s">
        <v>1974</v>
      </c>
      <c r="AH8" s="155" t="s">
        <v>1974</v>
      </c>
      <c r="AI8" s="155" t="s">
        <v>1974</v>
      </c>
      <c r="AJ8" s="155" t="s">
        <v>1974</v>
      </c>
      <c r="AK8" s="155" t="s">
        <v>1974</v>
      </c>
      <c r="AL8" s="155" t="s">
        <v>1974</v>
      </c>
      <c r="AM8" s="155" t="s">
        <v>1974</v>
      </c>
      <c r="AN8" s="105">
        <v>-136.83099999999999</v>
      </c>
      <c r="AO8" s="105">
        <v>0.64728200000000002</v>
      </c>
      <c r="AP8" s="105">
        <v>0.461337</v>
      </c>
      <c r="AQ8" s="106">
        <v>2.18377E-10</v>
      </c>
      <c r="AR8" s="107">
        <v>-1.83382</v>
      </c>
      <c r="AS8" s="107">
        <v>0.28284300000000001</v>
      </c>
      <c r="AT8" s="107">
        <v>-136.001</v>
      </c>
      <c r="AU8" s="107">
        <v>360</v>
      </c>
      <c r="AV8" s="109" t="s">
        <v>221</v>
      </c>
      <c r="AW8" s="108" t="s">
        <v>222</v>
      </c>
      <c r="AX8" s="111" t="s">
        <v>1974</v>
      </c>
      <c r="AY8" s="111" t="s">
        <v>1974</v>
      </c>
      <c r="AZ8" s="111" t="s">
        <v>1974</v>
      </c>
      <c r="BA8" s="112" t="s">
        <v>1974</v>
      </c>
      <c r="BB8" s="113" t="s">
        <v>1974</v>
      </c>
      <c r="BC8" s="113" t="s">
        <v>1974</v>
      </c>
      <c r="BD8" s="113" t="s">
        <v>1974</v>
      </c>
      <c r="BE8" s="113" t="s">
        <v>1974</v>
      </c>
      <c r="BF8" s="113" t="s">
        <v>1974</v>
      </c>
      <c r="BG8" s="137" t="s">
        <v>1974</v>
      </c>
      <c r="BL8" s="116" t="str">
        <f t="shared" si="3"/>
        <v/>
      </c>
      <c r="BM8" s="116" t="str">
        <f t="shared" si="4"/>
        <v/>
      </c>
      <c r="BO8" s="105" t="str">
        <f t="shared" si="5"/>
        <v/>
      </c>
      <c r="BP8" s="105" t="str">
        <f t="shared" si="6"/>
        <v/>
      </c>
      <c r="BR8" s="111" t="str">
        <f t="shared" si="7"/>
        <v/>
      </c>
      <c r="BS8" s="111" t="str">
        <f t="shared" si="8"/>
        <v/>
      </c>
      <c r="DG8" s="49"/>
      <c r="DH8" s="49"/>
    </row>
    <row r="9" spans="1:130" ht="13.5" hidden="1" customHeight="1" x14ac:dyDescent="0.15">
      <c r="A9" s="147">
        <v>20130506</v>
      </c>
      <c r="B9" s="147">
        <v>2</v>
      </c>
      <c r="C9" s="15">
        <v>4</v>
      </c>
      <c r="D9" s="97" t="s">
        <v>2044</v>
      </c>
      <c r="E9" s="97">
        <v>18</v>
      </c>
      <c r="F9" s="97">
        <v>15</v>
      </c>
      <c r="G9" s="100">
        <v>2</v>
      </c>
      <c r="H9" s="97">
        <v>0</v>
      </c>
      <c r="I9" s="9">
        <v>8581</v>
      </c>
      <c r="J9" s="82" t="s">
        <v>136</v>
      </c>
      <c r="K9" s="90" t="str">
        <f t="shared" si="0"/>
        <v>Z:\Data\MOOG\HeTao\raw\</v>
      </c>
      <c r="L9" s="87" t="s">
        <v>225</v>
      </c>
      <c r="M9" s="88" t="str">
        <f t="shared" si="1"/>
        <v>'Plot CP_shiftwindow_HH'</v>
      </c>
      <c r="N9" s="86">
        <v>1</v>
      </c>
      <c r="O9" s="86">
        <v>-1</v>
      </c>
      <c r="P9" s="86">
        <v>4</v>
      </c>
      <c r="Q9" s="86">
        <v>60</v>
      </c>
      <c r="R9" s="86">
        <v>5</v>
      </c>
      <c r="S9" s="86">
        <v>60</v>
      </c>
      <c r="T9" s="86">
        <v>1</v>
      </c>
      <c r="U9" s="86">
        <f t="shared" si="2"/>
        <v>5</v>
      </c>
      <c r="W9" s="161" t="s">
        <v>144</v>
      </c>
      <c r="Y9" s="10" t="s">
        <v>51</v>
      </c>
      <c r="Z9" s="7">
        <v>4249</v>
      </c>
      <c r="AA9" s="2">
        <v>19.244399999999999</v>
      </c>
      <c r="AB9" s="3" t="s">
        <v>226</v>
      </c>
      <c r="AD9" s="129" t="s">
        <v>1974</v>
      </c>
      <c r="AE9" s="116" t="s">
        <v>1974</v>
      </c>
      <c r="AF9" s="116" t="s">
        <v>1974</v>
      </c>
      <c r="AG9" s="154" t="s">
        <v>1974</v>
      </c>
      <c r="AH9" s="155" t="s">
        <v>1974</v>
      </c>
      <c r="AI9" s="155" t="s">
        <v>1974</v>
      </c>
      <c r="AJ9" s="155" t="s">
        <v>1974</v>
      </c>
      <c r="AK9" s="155" t="s">
        <v>1974</v>
      </c>
      <c r="AL9" s="155" t="s">
        <v>1974</v>
      </c>
      <c r="AM9" s="155" t="s">
        <v>1974</v>
      </c>
      <c r="AN9" s="105">
        <v>-136.83099999999999</v>
      </c>
      <c r="AO9" s="105">
        <v>0.64728200000000002</v>
      </c>
      <c r="AP9" s="105">
        <v>0.461337</v>
      </c>
      <c r="AQ9" s="106">
        <v>2.18377E-10</v>
      </c>
      <c r="AR9" s="107">
        <v>-1.83382</v>
      </c>
      <c r="AS9" s="107">
        <v>0.28284300000000001</v>
      </c>
      <c r="AT9" s="107">
        <v>-136.001</v>
      </c>
      <c r="AU9" s="107">
        <v>360</v>
      </c>
      <c r="AV9" s="109" t="s">
        <v>221</v>
      </c>
      <c r="AW9" s="108" t="s">
        <v>222</v>
      </c>
      <c r="AX9" s="111" t="s">
        <v>1974</v>
      </c>
      <c r="AY9" s="111" t="s">
        <v>1974</v>
      </c>
      <c r="AZ9" s="111" t="s">
        <v>1974</v>
      </c>
      <c r="BA9" s="112" t="s">
        <v>1974</v>
      </c>
      <c r="BB9" s="113" t="s">
        <v>1974</v>
      </c>
      <c r="BC9" s="113" t="s">
        <v>1974</v>
      </c>
      <c r="BD9" s="113" t="s">
        <v>1974</v>
      </c>
      <c r="BE9" s="113" t="s">
        <v>1974</v>
      </c>
      <c r="BF9" s="113" t="s">
        <v>1974</v>
      </c>
      <c r="BG9" s="137" t="s">
        <v>1974</v>
      </c>
      <c r="BL9" s="116" t="str">
        <f t="shared" si="3"/>
        <v/>
      </c>
      <c r="BM9" s="116" t="str">
        <f t="shared" si="4"/>
        <v/>
      </c>
      <c r="BO9" s="105" t="str">
        <f t="shared" si="5"/>
        <v/>
      </c>
      <c r="BP9" s="105" t="str">
        <f t="shared" si="6"/>
        <v/>
      </c>
      <c r="BR9" s="111" t="str">
        <f t="shared" si="7"/>
        <v/>
      </c>
      <c r="BS9" s="111" t="str">
        <f t="shared" si="8"/>
        <v/>
      </c>
      <c r="CY9" s="131">
        <v>15</v>
      </c>
      <c r="CZ9" s="12">
        <v>0.50800000000000001</v>
      </c>
      <c r="DA9" s="12">
        <v>1.972</v>
      </c>
      <c r="DB9" s="20">
        <v>27.649000000000001</v>
      </c>
      <c r="DC9" s="12">
        <v>160.846</v>
      </c>
      <c r="DD9" s="60">
        <v>45.915999999999997</v>
      </c>
      <c r="DE9" s="12">
        <v>0.59099999999999997</v>
      </c>
      <c r="DF9" s="12">
        <v>0.17199999999999999</v>
      </c>
      <c r="DG9" s="16">
        <v>0.55400000000000005</v>
      </c>
      <c r="DH9" s="16">
        <v>0.755</v>
      </c>
      <c r="DI9" s="55" t="s">
        <v>1297</v>
      </c>
    </row>
    <row r="10" spans="1:130" ht="13.5" hidden="1" customHeight="1" x14ac:dyDescent="0.15">
      <c r="A10" s="147">
        <v>20130506</v>
      </c>
      <c r="B10" s="147">
        <v>2</v>
      </c>
      <c r="C10" s="15">
        <v>4</v>
      </c>
      <c r="D10" s="97" t="s">
        <v>2044</v>
      </c>
      <c r="E10" s="97">
        <v>18</v>
      </c>
      <c r="F10" s="97">
        <v>15</v>
      </c>
      <c r="G10" s="100">
        <v>2</v>
      </c>
      <c r="H10" s="97">
        <v>0</v>
      </c>
      <c r="I10" s="9">
        <v>9151</v>
      </c>
      <c r="J10" s="82" t="s">
        <v>136</v>
      </c>
      <c r="K10" s="90" t="str">
        <f t="shared" si="0"/>
        <v>Z:\Data\MOOG\HeTao\raw\</v>
      </c>
      <c r="L10" s="87" t="s">
        <v>219</v>
      </c>
      <c r="M10" s="88" t="str">
        <f t="shared" si="1"/>
        <v>'Plot Tuning Azimuth_HH'</v>
      </c>
      <c r="N10" s="86">
        <v>1</v>
      </c>
      <c r="O10" s="86">
        <v>-1</v>
      </c>
      <c r="P10" s="86">
        <v>4</v>
      </c>
      <c r="Q10" s="86">
        <v>60</v>
      </c>
      <c r="R10" s="86">
        <v>5</v>
      </c>
      <c r="S10" s="86">
        <v>60</v>
      </c>
      <c r="T10" s="86">
        <v>1</v>
      </c>
      <c r="U10" s="86">
        <f t="shared" si="2"/>
        <v>6</v>
      </c>
      <c r="W10" s="161" t="s">
        <v>141</v>
      </c>
      <c r="X10" s="80" t="s">
        <v>174</v>
      </c>
      <c r="Y10" s="10" t="s">
        <v>54</v>
      </c>
      <c r="Z10" s="7">
        <v>7186</v>
      </c>
      <c r="AA10" s="2">
        <v>9.2231799999999993</v>
      </c>
      <c r="AB10" s="3" t="s">
        <v>220</v>
      </c>
      <c r="AD10" s="129" t="s">
        <v>1974</v>
      </c>
      <c r="AE10" s="116" t="s">
        <v>1974</v>
      </c>
      <c r="AF10" s="116" t="s">
        <v>1974</v>
      </c>
      <c r="AG10" s="154" t="s">
        <v>1974</v>
      </c>
      <c r="AH10" s="155" t="s">
        <v>1974</v>
      </c>
      <c r="AI10" s="155" t="s">
        <v>1974</v>
      </c>
      <c r="AJ10" s="155" t="s">
        <v>1974</v>
      </c>
      <c r="AK10" s="155" t="s">
        <v>1974</v>
      </c>
      <c r="AL10" s="155" t="s">
        <v>1974</v>
      </c>
      <c r="AM10" s="155" t="s">
        <v>1974</v>
      </c>
      <c r="AN10" s="105">
        <v>62.727699999999999</v>
      </c>
      <c r="AO10" s="105">
        <v>0.58826299999999998</v>
      </c>
      <c r="AP10" s="105">
        <v>0.65141499999999997</v>
      </c>
      <c r="AQ10" s="106">
        <v>5.6398999999999999E-9</v>
      </c>
      <c r="AR10" s="107">
        <v>2.3288899999999999</v>
      </c>
      <c r="AS10" s="107">
        <v>0.74371399999999999</v>
      </c>
      <c r="AT10" s="107">
        <v>63.744100000000003</v>
      </c>
      <c r="AU10" s="107">
        <v>131.82300000000001</v>
      </c>
      <c r="AV10" s="109" t="s">
        <v>217</v>
      </c>
      <c r="AW10" s="108" t="s">
        <v>218</v>
      </c>
      <c r="AX10" s="111" t="s">
        <v>1974</v>
      </c>
      <c r="AY10" s="111" t="s">
        <v>1974</v>
      </c>
      <c r="AZ10" s="111" t="s">
        <v>1974</v>
      </c>
      <c r="BA10" s="112" t="s">
        <v>1974</v>
      </c>
      <c r="BB10" s="113" t="s">
        <v>1974</v>
      </c>
      <c r="BC10" s="113" t="s">
        <v>1974</v>
      </c>
      <c r="BD10" s="113" t="s">
        <v>1974</v>
      </c>
      <c r="BE10" s="113" t="s">
        <v>1974</v>
      </c>
      <c r="BF10" s="113" t="s">
        <v>1974</v>
      </c>
      <c r="BG10" s="137" t="s">
        <v>1974</v>
      </c>
      <c r="BL10" s="116" t="str">
        <f t="shared" si="3"/>
        <v/>
      </c>
      <c r="BM10" s="116" t="str">
        <f t="shared" si="4"/>
        <v/>
      </c>
      <c r="BO10" s="105" t="str">
        <f t="shared" si="5"/>
        <v/>
      </c>
      <c r="BP10" s="105" t="str">
        <f t="shared" si="6"/>
        <v/>
      </c>
      <c r="BR10" s="111" t="str">
        <f t="shared" si="7"/>
        <v/>
      </c>
      <c r="BS10" s="111" t="str">
        <f t="shared" si="8"/>
        <v/>
      </c>
      <c r="DG10" s="74"/>
      <c r="DH10" s="74"/>
    </row>
    <row r="11" spans="1:130" ht="13.5" hidden="1" customHeight="1" x14ac:dyDescent="0.15">
      <c r="A11" s="147">
        <v>20130506</v>
      </c>
      <c r="B11" s="147">
        <v>2</v>
      </c>
      <c r="C11" s="15">
        <v>4</v>
      </c>
      <c r="D11" s="97" t="s">
        <v>2044</v>
      </c>
      <c r="E11" s="97">
        <v>18</v>
      </c>
      <c r="F11" s="97">
        <v>15</v>
      </c>
      <c r="G11" s="100">
        <v>2</v>
      </c>
      <c r="H11" s="97">
        <v>0</v>
      </c>
      <c r="I11" s="9">
        <v>10000</v>
      </c>
      <c r="J11" s="82" t="s">
        <v>136</v>
      </c>
      <c r="K11" s="90" t="str">
        <f t="shared" si="0"/>
        <v>Z:\Data\MOOG\HeTao\raw\</v>
      </c>
      <c r="L11" s="87" t="s">
        <v>203</v>
      </c>
      <c r="M11" s="88" t="str">
        <f t="shared" si="1"/>
        <v>'Plot Tuning Azimuth_HH'</v>
      </c>
      <c r="N11" s="86">
        <v>1</v>
      </c>
      <c r="O11" s="86">
        <v>-1</v>
      </c>
      <c r="P11" s="86">
        <v>4</v>
      </c>
      <c r="Q11" s="86">
        <v>60</v>
      </c>
      <c r="R11" s="86">
        <v>5</v>
      </c>
      <c r="S11" s="86">
        <v>60</v>
      </c>
      <c r="T11" s="86">
        <v>1</v>
      </c>
      <c r="U11" s="86">
        <f t="shared" si="2"/>
        <v>1</v>
      </c>
      <c r="W11" s="161" t="s">
        <v>141</v>
      </c>
      <c r="X11" s="80" t="s">
        <v>174</v>
      </c>
      <c r="Y11" s="10" t="s">
        <v>151</v>
      </c>
      <c r="AD11" s="129" t="s">
        <v>1974</v>
      </c>
      <c r="AE11" s="116" t="s">
        <v>1974</v>
      </c>
      <c r="AF11" s="116" t="s">
        <v>1974</v>
      </c>
      <c r="AG11" s="154" t="s">
        <v>1974</v>
      </c>
      <c r="AH11" s="155" t="s">
        <v>1974</v>
      </c>
      <c r="AI11" s="155" t="s">
        <v>1974</v>
      </c>
      <c r="AJ11" s="155" t="s">
        <v>1974</v>
      </c>
      <c r="AK11" s="155" t="s">
        <v>1974</v>
      </c>
      <c r="AL11" s="155" t="s">
        <v>1974</v>
      </c>
      <c r="AM11" s="155" t="s">
        <v>1974</v>
      </c>
      <c r="AN11" s="105">
        <v>62.145400000000002</v>
      </c>
      <c r="AO11" s="105">
        <v>0.83373200000000003</v>
      </c>
      <c r="AP11" s="105">
        <v>0.68881999999999999</v>
      </c>
      <c r="AQ11" s="106">
        <v>1.0877799999999999E-28</v>
      </c>
      <c r="AR11" s="107">
        <v>12.5968</v>
      </c>
      <c r="AS11" s="107">
        <v>3.2255199999999999</v>
      </c>
      <c r="AT11" s="107">
        <v>74.989800000000002</v>
      </c>
      <c r="AU11" s="107">
        <v>183.36099999999999</v>
      </c>
      <c r="AV11" s="109" t="s">
        <v>204</v>
      </c>
      <c r="AW11" s="108" t="s">
        <v>205</v>
      </c>
      <c r="AX11" s="111" t="s">
        <v>1974</v>
      </c>
      <c r="AY11" s="111" t="s">
        <v>1974</v>
      </c>
      <c r="AZ11" s="111" t="s">
        <v>1974</v>
      </c>
      <c r="BA11" s="112" t="s">
        <v>1974</v>
      </c>
      <c r="BB11" s="113" t="s">
        <v>1974</v>
      </c>
      <c r="BC11" s="113" t="s">
        <v>1974</v>
      </c>
      <c r="BD11" s="113" t="s">
        <v>1974</v>
      </c>
      <c r="BE11" s="113" t="s">
        <v>1974</v>
      </c>
      <c r="BF11" s="113" t="s">
        <v>1974</v>
      </c>
      <c r="BG11" s="137" t="s">
        <v>1974</v>
      </c>
      <c r="BL11" s="116" t="str">
        <f t="shared" si="3"/>
        <v/>
      </c>
      <c r="BM11" s="116" t="str">
        <f t="shared" si="4"/>
        <v/>
      </c>
      <c r="BO11" s="105" t="str">
        <f t="shared" si="5"/>
        <v/>
      </c>
      <c r="BP11" s="105" t="str">
        <f t="shared" si="6"/>
        <v/>
      </c>
      <c r="BR11" s="111" t="str">
        <f t="shared" si="7"/>
        <v/>
      </c>
      <c r="BS11" s="111" t="str">
        <f t="shared" si="8"/>
        <v/>
      </c>
    </row>
    <row r="12" spans="1:130" x14ac:dyDescent="0.15">
      <c r="A12" s="147">
        <v>20130506</v>
      </c>
      <c r="B12" s="147">
        <v>2</v>
      </c>
      <c r="C12" s="15">
        <v>4</v>
      </c>
      <c r="D12" s="97" t="s">
        <v>2044</v>
      </c>
      <c r="E12" s="97">
        <v>18</v>
      </c>
      <c r="F12" s="97">
        <v>15</v>
      </c>
      <c r="G12" s="100">
        <v>2</v>
      </c>
      <c r="H12" s="97">
        <v>0</v>
      </c>
      <c r="I12" s="9">
        <v>10000</v>
      </c>
      <c r="J12" s="82" t="s">
        <v>136</v>
      </c>
      <c r="K12" s="90" t="str">
        <f t="shared" si="0"/>
        <v>Z:\Data\MOOG\HeTao\raw\</v>
      </c>
      <c r="L12" s="87" t="s">
        <v>209</v>
      </c>
      <c r="M12" s="88" t="str">
        <f t="shared" si="1"/>
        <v>'Plot Microstim_HH'</v>
      </c>
      <c r="N12" s="86">
        <v>1</v>
      </c>
      <c r="O12" s="86">
        <v>-1</v>
      </c>
      <c r="P12" s="86">
        <v>4</v>
      </c>
      <c r="Q12" s="86">
        <v>60</v>
      </c>
      <c r="R12" s="86">
        <v>5</v>
      </c>
      <c r="S12" s="86">
        <v>60</v>
      </c>
      <c r="T12" s="86">
        <v>1</v>
      </c>
      <c r="U12" s="86" t="str">
        <f t="shared" si="2"/>
        <v/>
      </c>
      <c r="W12" s="161" t="s">
        <v>206</v>
      </c>
      <c r="X12" s="80" t="s">
        <v>446</v>
      </c>
      <c r="AA12" s="7"/>
      <c r="AD12" s="129" t="s">
        <v>1974</v>
      </c>
      <c r="AE12" s="116" t="s">
        <v>1974</v>
      </c>
      <c r="AF12" s="116" t="s">
        <v>1974</v>
      </c>
      <c r="AG12" s="154" t="s">
        <v>1974</v>
      </c>
      <c r="AH12" s="155" t="s">
        <v>1974</v>
      </c>
      <c r="AI12" s="155" t="s">
        <v>1974</v>
      </c>
      <c r="AJ12" s="155" t="s">
        <v>1974</v>
      </c>
      <c r="AK12" s="155" t="s">
        <v>1974</v>
      </c>
      <c r="AL12" s="155" t="s">
        <v>1974</v>
      </c>
      <c r="AM12" s="155" t="s">
        <v>1974</v>
      </c>
      <c r="AN12" s="105">
        <v>62.145400000000002</v>
      </c>
      <c r="AO12" s="105">
        <v>0.83373200000000003</v>
      </c>
      <c r="AP12" s="105">
        <v>0.68881999999999999</v>
      </c>
      <c r="AQ12" s="106">
        <v>1.0877799999999999E-28</v>
      </c>
      <c r="AR12" s="107" t="s">
        <v>1636</v>
      </c>
      <c r="AS12" s="107">
        <v>3.2255199999999999</v>
      </c>
      <c r="AT12" s="107">
        <v>74.989800000000002</v>
      </c>
      <c r="AU12" s="107">
        <v>183.36099999999999</v>
      </c>
      <c r="AV12" s="109" t="s">
        <v>204</v>
      </c>
      <c r="AW12" s="108" t="s">
        <v>205</v>
      </c>
      <c r="AX12" s="111" t="s">
        <v>1974</v>
      </c>
      <c r="AY12" s="111" t="s">
        <v>1974</v>
      </c>
      <c r="AZ12" s="111" t="s">
        <v>1974</v>
      </c>
      <c r="BA12" s="112" t="s">
        <v>1974</v>
      </c>
      <c r="BB12" s="113" t="s">
        <v>1974</v>
      </c>
      <c r="BC12" s="113" t="s">
        <v>1974</v>
      </c>
      <c r="BD12" s="113" t="s">
        <v>1974</v>
      </c>
      <c r="BE12" s="113" t="s">
        <v>1974</v>
      </c>
      <c r="BF12" s="113" t="s">
        <v>1974</v>
      </c>
      <c r="BG12" s="137" t="s">
        <v>1974</v>
      </c>
      <c r="BH12" s="102">
        <v>200</v>
      </c>
      <c r="BI12" s="4">
        <v>4.5</v>
      </c>
      <c r="BJ12" s="4">
        <v>0</v>
      </c>
      <c r="BK12" s="116" t="s">
        <v>1974</v>
      </c>
      <c r="BL12" s="116" t="s">
        <v>1974</v>
      </c>
      <c r="BM12" s="116" t="str">
        <f t="shared" si="4"/>
        <v>nan</v>
      </c>
      <c r="BN12" s="105">
        <v>-1</v>
      </c>
      <c r="BO12" s="105">
        <f t="shared" si="5"/>
        <v>-0.86</v>
      </c>
      <c r="BP12" s="105">
        <f t="shared" si="6"/>
        <v>2.1294806144842719</v>
      </c>
      <c r="BQ12" s="111" t="s">
        <v>1974</v>
      </c>
      <c r="BR12" s="111" t="str">
        <f t="shared" si="7"/>
        <v>nan</v>
      </c>
      <c r="BS12" s="111" t="str">
        <f t="shared" si="8"/>
        <v>nan</v>
      </c>
      <c r="BT12" s="116" t="s">
        <v>1974</v>
      </c>
      <c r="BU12" s="116" t="s">
        <v>1974</v>
      </c>
      <c r="BV12" s="105" t="s">
        <v>1974</v>
      </c>
      <c r="BW12" s="105" t="s">
        <v>1974</v>
      </c>
      <c r="BX12" s="111" t="s">
        <v>1974</v>
      </c>
      <c r="BY12" s="128" t="s">
        <v>1974</v>
      </c>
      <c r="BZ12" s="151">
        <v>10</v>
      </c>
      <c r="CA12" s="152" t="s">
        <v>1974</v>
      </c>
      <c r="CB12" s="116" t="s">
        <v>1974</v>
      </c>
      <c r="CC12" s="116" t="s">
        <v>1974</v>
      </c>
      <c r="CD12" s="116" t="s">
        <v>1974</v>
      </c>
      <c r="CE12" s="162" t="s">
        <v>1974</v>
      </c>
      <c r="CF12" s="162" t="s">
        <v>1974</v>
      </c>
      <c r="CG12" s="116" t="s">
        <v>1974</v>
      </c>
      <c r="CH12" s="116" t="s">
        <v>1974</v>
      </c>
      <c r="CI12" s="105">
        <v>2E-3</v>
      </c>
      <c r="CJ12" s="105">
        <v>2.734</v>
      </c>
      <c r="CK12" s="105">
        <v>0.86199999999999999</v>
      </c>
      <c r="CL12" s="105">
        <v>5.8220000000000001</v>
      </c>
      <c r="CM12" s="121">
        <v>0.46600000000000003</v>
      </c>
      <c r="CN12" s="121">
        <v>2.5999999999999999E-2</v>
      </c>
      <c r="CQ12" s="111" t="s">
        <v>1974</v>
      </c>
      <c r="CR12" s="111" t="s">
        <v>1974</v>
      </c>
      <c r="CS12" s="111" t="s">
        <v>1974</v>
      </c>
      <c r="CT12" s="111" t="s">
        <v>1974</v>
      </c>
      <c r="CU12" s="111" t="s">
        <v>1974</v>
      </c>
      <c r="CV12" s="111" t="s">
        <v>1974</v>
      </c>
    </row>
    <row r="13" spans="1:130" s="5" customFormat="1" ht="13.5" hidden="1" customHeight="1" x14ac:dyDescent="0.15">
      <c r="A13" s="147">
        <v>20130506</v>
      </c>
      <c r="B13" s="147">
        <v>2</v>
      </c>
      <c r="C13" s="15">
        <v>4</v>
      </c>
      <c r="D13" s="97" t="s">
        <v>2044</v>
      </c>
      <c r="E13" s="97">
        <v>18</v>
      </c>
      <c r="F13" s="97">
        <v>15</v>
      </c>
      <c r="G13" s="100">
        <v>2</v>
      </c>
      <c r="H13" s="97">
        <v>0</v>
      </c>
      <c r="I13" s="9">
        <v>10220</v>
      </c>
      <c r="J13" s="82" t="s">
        <v>136</v>
      </c>
      <c r="K13" s="90" t="str">
        <f t="shared" si="0"/>
        <v>Z:\Data\MOOG\HeTao\raw\</v>
      </c>
      <c r="L13" s="87" t="s">
        <v>202</v>
      </c>
      <c r="M13" s="88" t="str">
        <f t="shared" si="1"/>
        <v>'Plot Tuning Azimuth_HH'</v>
      </c>
      <c r="N13" s="86">
        <v>1</v>
      </c>
      <c r="O13" s="86">
        <v>-1</v>
      </c>
      <c r="P13" s="86">
        <v>4</v>
      </c>
      <c r="Q13" s="86">
        <v>60</v>
      </c>
      <c r="R13" s="86">
        <v>5</v>
      </c>
      <c r="S13" s="86">
        <v>60</v>
      </c>
      <c r="T13" s="86">
        <v>1</v>
      </c>
      <c r="U13" s="86">
        <f t="shared" si="2"/>
        <v>5</v>
      </c>
      <c r="V13" s="159"/>
      <c r="W13" s="161" t="s">
        <v>171</v>
      </c>
      <c r="X13" s="80" t="s">
        <v>174</v>
      </c>
      <c r="Y13" s="10" t="s">
        <v>51</v>
      </c>
      <c r="Z13" s="7">
        <v>3603</v>
      </c>
      <c r="AA13" s="6">
        <v>9.7044499999999996</v>
      </c>
      <c r="AB13" s="3" t="s">
        <v>199</v>
      </c>
      <c r="AC13" s="157" t="s">
        <v>201</v>
      </c>
      <c r="AD13" s="129" t="s">
        <v>1974</v>
      </c>
      <c r="AE13" s="116" t="s">
        <v>1974</v>
      </c>
      <c r="AF13" s="116" t="s">
        <v>1974</v>
      </c>
      <c r="AG13" s="154" t="s">
        <v>1974</v>
      </c>
      <c r="AH13" s="155" t="s">
        <v>1974</v>
      </c>
      <c r="AI13" s="155" t="s">
        <v>1974</v>
      </c>
      <c r="AJ13" s="155" t="s">
        <v>1974</v>
      </c>
      <c r="AK13" s="155" t="s">
        <v>1974</v>
      </c>
      <c r="AL13" s="155" t="s">
        <v>1974</v>
      </c>
      <c r="AM13" s="155" t="s">
        <v>1974</v>
      </c>
      <c r="AN13" s="105">
        <v>-67.613</v>
      </c>
      <c r="AO13" s="105">
        <v>0.774092</v>
      </c>
      <c r="AP13" s="105">
        <v>0.58105399999999996</v>
      </c>
      <c r="AQ13" s="106">
        <v>2.6282799999999999E-21</v>
      </c>
      <c r="AR13" s="107">
        <v>-6.1597799999999996</v>
      </c>
      <c r="AS13" s="107">
        <v>-3.0276299999999998</v>
      </c>
      <c r="AT13" s="107">
        <v>-69.8001</v>
      </c>
      <c r="AU13" s="107">
        <v>155.10400000000001</v>
      </c>
      <c r="AV13" s="109" t="s">
        <v>1302</v>
      </c>
      <c r="AW13" s="108" t="s">
        <v>200</v>
      </c>
      <c r="AX13" s="111" t="s">
        <v>1974</v>
      </c>
      <c r="AY13" s="111" t="s">
        <v>1974</v>
      </c>
      <c r="AZ13" s="111" t="s">
        <v>1974</v>
      </c>
      <c r="BA13" s="112" t="s">
        <v>1974</v>
      </c>
      <c r="BB13" s="113" t="s">
        <v>1974</v>
      </c>
      <c r="BC13" s="113" t="s">
        <v>1974</v>
      </c>
      <c r="BD13" s="113" t="s">
        <v>1974</v>
      </c>
      <c r="BE13" s="113" t="s">
        <v>1974</v>
      </c>
      <c r="BF13" s="113" t="s">
        <v>1974</v>
      </c>
      <c r="BG13" s="137" t="s">
        <v>1974</v>
      </c>
      <c r="BH13" s="102"/>
      <c r="BI13" s="4"/>
      <c r="BJ13" s="4"/>
      <c r="BK13" s="116"/>
      <c r="BL13" s="116" t="str">
        <f t="shared" ref="BL13:BL76" si="9">IF(CC13&lt;&gt;"",IF(ISNUMBER(CC13),(CC13-CA13)*IF(AD13&lt;0,1,-1),"nan"),"")</f>
        <v/>
      </c>
      <c r="BM13" s="116" t="str">
        <f t="shared" si="4"/>
        <v/>
      </c>
      <c r="BN13" s="105"/>
      <c r="BO13" s="105" t="str">
        <f t="shared" si="5"/>
        <v/>
      </c>
      <c r="BP13" s="105" t="str">
        <f t="shared" si="6"/>
        <v/>
      </c>
      <c r="BQ13" s="111"/>
      <c r="BR13" s="111" t="str">
        <f t="shared" si="7"/>
        <v/>
      </c>
      <c r="BS13" s="111" t="str">
        <f t="shared" si="8"/>
        <v/>
      </c>
      <c r="BT13" s="116"/>
      <c r="BU13" s="116"/>
      <c r="BV13" s="105"/>
      <c r="BW13" s="105"/>
      <c r="BX13" s="111"/>
      <c r="BY13" s="128"/>
      <c r="BZ13" s="151"/>
      <c r="CA13" s="152"/>
      <c r="CB13" s="116"/>
      <c r="CC13" s="116"/>
      <c r="CD13" s="116"/>
      <c r="CE13" s="162"/>
      <c r="CF13" s="162"/>
      <c r="CG13" s="117"/>
      <c r="CH13" s="117"/>
      <c r="CI13" s="105"/>
      <c r="CJ13" s="105"/>
      <c r="CK13" s="105"/>
      <c r="CL13" s="105"/>
      <c r="CM13" s="121"/>
      <c r="CN13" s="121"/>
      <c r="CO13" s="121"/>
      <c r="CP13" s="121"/>
      <c r="CQ13" s="111"/>
      <c r="CR13" s="111"/>
      <c r="CS13" s="111"/>
      <c r="CT13" s="111"/>
      <c r="CU13" s="122"/>
      <c r="CV13" s="122"/>
      <c r="CW13" s="122"/>
      <c r="CX13" s="133"/>
      <c r="CY13" s="131"/>
      <c r="CZ13" s="12"/>
      <c r="DA13" s="12"/>
      <c r="DB13" s="20"/>
      <c r="DC13" s="12"/>
      <c r="DD13" s="60"/>
      <c r="DE13" s="12"/>
      <c r="DF13" s="12"/>
      <c r="DG13" s="12"/>
      <c r="DH13" s="12"/>
      <c r="DI13" s="55"/>
      <c r="DJ13" s="55"/>
      <c r="DK13" s="55"/>
      <c r="DL13" s="55"/>
      <c r="DM13" s="55"/>
      <c r="DN13" s="55"/>
      <c r="DO13" s="55"/>
      <c r="DP13" s="55"/>
      <c r="DQ13" s="55"/>
      <c r="DR13" s="55"/>
      <c r="DS13" s="55"/>
      <c r="DT13" s="55"/>
      <c r="DU13" s="55"/>
      <c r="DV13" s="55"/>
      <c r="DW13" s="55"/>
      <c r="DX13" s="55"/>
      <c r="DY13" s="55"/>
      <c r="DZ13" s="55"/>
    </row>
    <row r="14" spans="1:130" ht="13.5" hidden="1" customHeight="1" x14ac:dyDescent="0.15">
      <c r="A14" s="147">
        <v>20130506</v>
      </c>
      <c r="B14" s="147">
        <v>2</v>
      </c>
      <c r="C14" s="15">
        <v>4</v>
      </c>
      <c r="D14" s="97" t="s">
        <v>2044</v>
      </c>
      <c r="E14" s="97">
        <v>18</v>
      </c>
      <c r="F14" s="97">
        <v>15</v>
      </c>
      <c r="G14" s="100">
        <v>2</v>
      </c>
      <c r="H14" s="97">
        <v>0</v>
      </c>
      <c r="I14" s="9">
        <v>10220</v>
      </c>
      <c r="J14" s="82" t="s">
        <v>136</v>
      </c>
      <c r="K14" s="90" t="str">
        <f t="shared" si="0"/>
        <v>Z:\Data\MOOG\HeTao\raw\</v>
      </c>
      <c r="L14" s="87" t="s">
        <v>214</v>
      </c>
      <c r="M14" s="88" t="str">
        <f t="shared" si="1"/>
        <v>'Plot Tuning Azimuth_HH'</v>
      </c>
      <c r="N14" s="86">
        <v>1</v>
      </c>
      <c r="O14" s="86">
        <v>-1</v>
      </c>
      <c r="P14" s="86">
        <v>4</v>
      </c>
      <c r="Q14" s="86">
        <v>60</v>
      </c>
      <c r="R14" s="86">
        <v>5</v>
      </c>
      <c r="S14" s="86">
        <v>60</v>
      </c>
      <c r="T14" s="86">
        <v>1</v>
      </c>
      <c r="U14" s="86">
        <f t="shared" si="2"/>
        <v>5</v>
      </c>
      <c r="W14" s="161" t="s">
        <v>141</v>
      </c>
      <c r="X14" s="80" t="s">
        <v>174</v>
      </c>
      <c r="Y14" s="10" t="s">
        <v>51</v>
      </c>
      <c r="Z14" s="7">
        <v>2229</v>
      </c>
      <c r="AA14" s="2">
        <v>15.8101</v>
      </c>
      <c r="AB14" s="3" t="s">
        <v>213</v>
      </c>
      <c r="AD14" s="129" t="s">
        <v>1974</v>
      </c>
      <c r="AE14" s="116" t="s">
        <v>1974</v>
      </c>
      <c r="AF14" s="116" t="s">
        <v>1974</v>
      </c>
      <c r="AG14" s="154" t="s">
        <v>1974</v>
      </c>
      <c r="AH14" s="155" t="s">
        <v>1974</v>
      </c>
      <c r="AI14" s="155" t="s">
        <v>1974</v>
      </c>
      <c r="AJ14" s="155" t="s">
        <v>1974</v>
      </c>
      <c r="AK14" s="155" t="s">
        <v>1974</v>
      </c>
      <c r="AL14" s="155" t="s">
        <v>1974</v>
      </c>
      <c r="AM14" s="155" t="s">
        <v>1974</v>
      </c>
      <c r="AN14" s="105">
        <v>-69.754400000000004</v>
      </c>
      <c r="AO14" s="105">
        <v>0.79881000000000002</v>
      </c>
      <c r="AP14" s="105">
        <v>0.61807100000000004</v>
      </c>
      <c r="AQ14" s="106">
        <v>1.42306E-24</v>
      </c>
      <c r="AR14" s="107">
        <v>-11.925700000000001</v>
      </c>
      <c r="AS14" s="107">
        <v>-3.3593700000000002</v>
      </c>
      <c r="AT14" s="107">
        <v>-89.4285</v>
      </c>
      <c r="AU14" s="107">
        <v>126.90900000000001</v>
      </c>
      <c r="AV14" s="109" t="s">
        <v>215</v>
      </c>
      <c r="AW14" s="108" t="s">
        <v>216</v>
      </c>
      <c r="AX14" s="111" t="s">
        <v>1974</v>
      </c>
      <c r="AY14" s="111" t="s">
        <v>1974</v>
      </c>
      <c r="AZ14" s="111" t="s">
        <v>1974</v>
      </c>
      <c r="BA14" s="112" t="s">
        <v>1974</v>
      </c>
      <c r="BB14" s="113" t="s">
        <v>1974</v>
      </c>
      <c r="BC14" s="113" t="s">
        <v>1974</v>
      </c>
      <c r="BD14" s="113" t="s">
        <v>1974</v>
      </c>
      <c r="BE14" s="113" t="s">
        <v>1974</v>
      </c>
      <c r="BF14" s="113" t="s">
        <v>1974</v>
      </c>
      <c r="BG14" s="137" t="s">
        <v>1974</v>
      </c>
      <c r="BL14" s="116" t="str">
        <f t="shared" si="9"/>
        <v/>
      </c>
      <c r="BM14" s="116" t="str">
        <f t="shared" si="4"/>
        <v/>
      </c>
      <c r="BO14" s="105" t="str">
        <f t="shared" si="5"/>
        <v/>
      </c>
      <c r="BP14" s="105" t="str">
        <f t="shared" si="6"/>
        <v/>
      </c>
      <c r="BR14" s="111" t="str">
        <f t="shared" si="7"/>
        <v/>
      </c>
      <c r="BS14" s="111" t="str">
        <f t="shared" si="8"/>
        <v/>
      </c>
      <c r="DG14" s="44"/>
      <c r="DH14" s="44"/>
    </row>
    <row r="15" spans="1:130" ht="13.5" hidden="1" customHeight="1" x14ac:dyDescent="0.15">
      <c r="A15" s="147">
        <v>20130506</v>
      </c>
      <c r="B15" s="147">
        <v>2</v>
      </c>
      <c r="C15" s="15">
        <v>4</v>
      </c>
      <c r="D15" s="97" t="s">
        <v>2044</v>
      </c>
      <c r="E15" s="97">
        <v>18</v>
      </c>
      <c r="F15" s="97">
        <v>15</v>
      </c>
      <c r="G15" s="100">
        <v>2</v>
      </c>
      <c r="H15" s="97">
        <v>0</v>
      </c>
      <c r="I15" s="9">
        <v>10340</v>
      </c>
      <c r="J15" s="82" t="s">
        <v>136</v>
      </c>
      <c r="K15" s="90" t="str">
        <f t="shared" si="0"/>
        <v>Z:\Data\MOOG\HeTao\raw\</v>
      </c>
      <c r="L15" s="87" t="s">
        <v>186</v>
      </c>
      <c r="M15" s="88" t="str">
        <f t="shared" si="1"/>
        <v>'Plot Tuning Azimuth_HH'</v>
      </c>
      <c r="N15" s="86">
        <v>1</v>
      </c>
      <c r="O15" s="86">
        <v>-1</v>
      </c>
      <c r="P15" s="86">
        <v>4</v>
      </c>
      <c r="Q15" s="86">
        <v>60</v>
      </c>
      <c r="R15" s="86">
        <v>5</v>
      </c>
      <c r="S15" s="86">
        <v>60</v>
      </c>
      <c r="T15" s="86">
        <v>1</v>
      </c>
      <c r="U15" s="86">
        <f t="shared" si="2"/>
        <v>5</v>
      </c>
      <c r="W15" s="161" t="s">
        <v>171</v>
      </c>
      <c r="X15" s="80" t="s">
        <v>174</v>
      </c>
      <c r="Y15" s="10" t="s">
        <v>51</v>
      </c>
      <c r="Z15" s="7">
        <v>6314</v>
      </c>
      <c r="AA15" s="2">
        <v>7.7700199999999997</v>
      </c>
      <c r="AB15" s="3" t="s">
        <v>187</v>
      </c>
      <c r="AC15" s="153" t="s">
        <v>198</v>
      </c>
      <c r="AD15" s="129" t="s">
        <v>1974</v>
      </c>
      <c r="AE15" s="116" t="s">
        <v>1974</v>
      </c>
      <c r="AF15" s="116" t="s">
        <v>1974</v>
      </c>
      <c r="AG15" s="154" t="s">
        <v>1974</v>
      </c>
      <c r="AH15" s="155" t="s">
        <v>1974</v>
      </c>
      <c r="AI15" s="155" t="s">
        <v>1974</v>
      </c>
      <c r="AJ15" s="155" t="s">
        <v>1974</v>
      </c>
      <c r="AK15" s="155" t="s">
        <v>1974</v>
      </c>
      <c r="AL15" s="155" t="s">
        <v>1974</v>
      </c>
      <c r="AM15" s="155" t="s">
        <v>1974</v>
      </c>
      <c r="AN15" s="105">
        <v>-43.289499999999997</v>
      </c>
      <c r="AO15" s="105">
        <v>0.71623599999999998</v>
      </c>
      <c r="AP15" s="105">
        <v>0.49580600000000002</v>
      </c>
      <c r="AQ15" s="106">
        <v>1.2067E-9</v>
      </c>
      <c r="AR15" s="107">
        <v>-3.0231599999999998</v>
      </c>
      <c r="AS15" s="107">
        <v>-2.4289299999999998</v>
      </c>
      <c r="AT15" s="107">
        <v>-50.899000000000001</v>
      </c>
      <c r="AU15" s="107">
        <v>158.416</v>
      </c>
      <c r="AV15" s="109" t="s">
        <v>188</v>
      </c>
      <c r="AW15" s="108" t="s">
        <v>189</v>
      </c>
      <c r="AX15" s="111" t="s">
        <v>1974</v>
      </c>
      <c r="AY15" s="111" t="s">
        <v>1974</v>
      </c>
      <c r="AZ15" s="111" t="s">
        <v>1974</v>
      </c>
      <c r="BA15" s="112" t="s">
        <v>1974</v>
      </c>
      <c r="BB15" s="113" t="s">
        <v>1974</v>
      </c>
      <c r="BC15" s="113" t="s">
        <v>1974</v>
      </c>
      <c r="BD15" s="113" t="s">
        <v>1974</v>
      </c>
      <c r="BE15" s="113" t="s">
        <v>1974</v>
      </c>
      <c r="BF15" s="113" t="s">
        <v>1974</v>
      </c>
      <c r="BG15" s="137" t="s">
        <v>1974</v>
      </c>
      <c r="BL15" s="116" t="str">
        <f t="shared" si="9"/>
        <v/>
      </c>
      <c r="BM15" s="116" t="str">
        <f t="shared" si="4"/>
        <v/>
      </c>
      <c r="BO15" s="105" t="str">
        <f t="shared" si="5"/>
        <v/>
      </c>
      <c r="BP15" s="105" t="str">
        <f t="shared" si="6"/>
        <v/>
      </c>
      <c r="BR15" s="111" t="str">
        <f t="shared" si="7"/>
        <v/>
      </c>
      <c r="BS15" s="111" t="str">
        <f t="shared" si="8"/>
        <v/>
      </c>
      <c r="DG15" s="39"/>
      <c r="DH15" s="39"/>
    </row>
    <row r="16" spans="1:130" ht="13.5" hidden="1" customHeight="1" x14ac:dyDescent="0.15">
      <c r="A16" s="147">
        <v>20130506</v>
      </c>
      <c r="B16" s="147">
        <v>2</v>
      </c>
      <c r="C16" s="15">
        <v>4</v>
      </c>
      <c r="D16" s="97" t="s">
        <v>2044</v>
      </c>
      <c r="E16" s="97">
        <v>18</v>
      </c>
      <c r="F16" s="97">
        <v>15</v>
      </c>
      <c r="G16" s="100">
        <v>2</v>
      </c>
      <c r="H16" s="97">
        <v>0</v>
      </c>
      <c r="I16" s="9">
        <v>10480</v>
      </c>
      <c r="J16" s="82" t="s">
        <v>136</v>
      </c>
      <c r="K16" s="90" t="str">
        <f t="shared" si="0"/>
        <v>Z:\Data\MOOG\HeTao\raw\</v>
      </c>
      <c r="L16" s="87" t="s">
        <v>194</v>
      </c>
      <c r="M16" s="88" t="str">
        <f t="shared" si="1"/>
        <v>'Plot Tuning Azimuth_HH'</v>
      </c>
      <c r="N16" s="86">
        <v>1</v>
      </c>
      <c r="O16" s="86">
        <v>-1</v>
      </c>
      <c r="P16" s="86">
        <v>4</v>
      </c>
      <c r="Q16" s="86">
        <v>60</v>
      </c>
      <c r="R16" s="86">
        <v>5</v>
      </c>
      <c r="S16" s="86">
        <v>60</v>
      </c>
      <c r="T16" s="86">
        <v>1</v>
      </c>
      <c r="U16" s="86">
        <f t="shared" si="2"/>
        <v>5</v>
      </c>
      <c r="W16" s="161" t="s">
        <v>171</v>
      </c>
      <c r="X16" s="80" t="s">
        <v>175</v>
      </c>
      <c r="Y16" s="10" t="s">
        <v>926</v>
      </c>
      <c r="Z16" s="7">
        <v>1114</v>
      </c>
      <c r="AA16" s="7">
        <v>11.4389</v>
      </c>
      <c r="AB16" s="3" t="s">
        <v>190</v>
      </c>
      <c r="AD16" s="129" t="s">
        <v>1974</v>
      </c>
      <c r="AE16" s="116" t="s">
        <v>1974</v>
      </c>
      <c r="AF16" s="116" t="s">
        <v>1974</v>
      </c>
      <c r="AG16" s="154" t="s">
        <v>1974</v>
      </c>
      <c r="AH16" s="155" t="s">
        <v>1974</v>
      </c>
      <c r="AI16" s="155" t="s">
        <v>1974</v>
      </c>
      <c r="AJ16" s="155" t="s">
        <v>1974</v>
      </c>
      <c r="AK16" s="155" t="s">
        <v>1974</v>
      </c>
      <c r="AL16" s="155" t="s">
        <v>1974</v>
      </c>
      <c r="AM16" s="155" t="s">
        <v>1974</v>
      </c>
      <c r="AN16" s="105">
        <v>29.304400000000001</v>
      </c>
      <c r="AO16" s="105">
        <v>0.57226299999999997</v>
      </c>
      <c r="AP16" s="105">
        <v>0.48066500000000001</v>
      </c>
      <c r="AQ16" s="106">
        <v>6.1401399999999997E-4</v>
      </c>
      <c r="AR16" s="107">
        <v>-0.50152600000000003</v>
      </c>
      <c r="AS16" s="107">
        <v>1.6770700000000001</v>
      </c>
      <c r="AT16" s="107">
        <v>-3.4436900000000001</v>
      </c>
      <c r="AU16" s="107">
        <v>50.659399999999998</v>
      </c>
      <c r="AV16" s="109" t="s">
        <v>191</v>
      </c>
      <c r="AW16" s="108" t="s">
        <v>192</v>
      </c>
      <c r="AX16" s="111" t="s">
        <v>1974</v>
      </c>
      <c r="AY16" s="111" t="s">
        <v>1974</v>
      </c>
      <c r="AZ16" s="111" t="s">
        <v>1974</v>
      </c>
      <c r="BA16" s="112" t="s">
        <v>1974</v>
      </c>
      <c r="BB16" s="113" t="s">
        <v>1974</v>
      </c>
      <c r="BC16" s="113" t="s">
        <v>1974</v>
      </c>
      <c r="BD16" s="113" t="s">
        <v>1974</v>
      </c>
      <c r="BE16" s="113" t="s">
        <v>1974</v>
      </c>
      <c r="BF16" s="113" t="s">
        <v>1974</v>
      </c>
      <c r="BG16" s="137" t="s">
        <v>1974</v>
      </c>
      <c r="BL16" s="116" t="str">
        <f t="shared" si="9"/>
        <v/>
      </c>
      <c r="BM16" s="116" t="str">
        <f t="shared" si="4"/>
        <v/>
      </c>
      <c r="BO16" s="105" t="str">
        <f t="shared" si="5"/>
        <v/>
      </c>
      <c r="BP16" s="105" t="str">
        <f t="shared" si="6"/>
        <v/>
      </c>
      <c r="BR16" s="111" t="str">
        <f t="shared" si="7"/>
        <v/>
      </c>
      <c r="BS16" s="111" t="str">
        <f t="shared" si="8"/>
        <v/>
      </c>
      <c r="DG16" s="60"/>
      <c r="DH16" s="60"/>
    </row>
    <row r="17" spans="1:130" ht="13.5" hidden="1" customHeight="1" x14ac:dyDescent="0.15">
      <c r="A17" s="147">
        <v>20130506</v>
      </c>
      <c r="B17" s="147">
        <v>2</v>
      </c>
      <c r="C17" s="15">
        <v>4</v>
      </c>
      <c r="D17" s="97" t="s">
        <v>2044</v>
      </c>
      <c r="E17" s="97">
        <v>18</v>
      </c>
      <c r="F17" s="97">
        <v>15</v>
      </c>
      <c r="G17" s="100">
        <v>2</v>
      </c>
      <c r="H17" s="97">
        <v>0</v>
      </c>
      <c r="I17" s="9">
        <v>10800</v>
      </c>
      <c r="J17" s="82" t="s">
        <v>136</v>
      </c>
      <c r="K17" s="90" t="str">
        <f t="shared" si="0"/>
        <v>Z:\Data\MOOG\HeTao\raw\</v>
      </c>
      <c r="L17" s="87" t="s">
        <v>212</v>
      </c>
      <c r="M17" s="88" t="str">
        <f t="shared" si="1"/>
        <v>'Plot Tuning Azimuth_HH'</v>
      </c>
      <c r="N17" s="86">
        <v>1</v>
      </c>
      <c r="O17" s="86">
        <v>-1</v>
      </c>
      <c r="P17" s="86">
        <v>4</v>
      </c>
      <c r="Q17" s="86">
        <v>60</v>
      </c>
      <c r="R17" s="86">
        <v>5</v>
      </c>
      <c r="S17" s="86">
        <v>60</v>
      </c>
      <c r="T17" s="86">
        <v>1</v>
      </c>
      <c r="U17" s="86">
        <f t="shared" si="2"/>
        <v>5</v>
      </c>
      <c r="W17" s="161" t="s">
        <v>141</v>
      </c>
      <c r="Y17" s="10" t="s">
        <v>926</v>
      </c>
      <c r="Z17" s="8"/>
      <c r="AA17" s="8"/>
      <c r="AD17" s="129" t="s">
        <v>1974</v>
      </c>
      <c r="AE17" s="116" t="s">
        <v>1974</v>
      </c>
      <c r="AF17" s="116" t="s">
        <v>1974</v>
      </c>
      <c r="AG17" s="154" t="s">
        <v>1974</v>
      </c>
      <c r="AH17" s="155" t="s">
        <v>1974</v>
      </c>
      <c r="AI17" s="155" t="s">
        <v>1974</v>
      </c>
      <c r="AJ17" s="155" t="s">
        <v>1974</v>
      </c>
      <c r="AK17" s="155" t="s">
        <v>1974</v>
      </c>
      <c r="AL17" s="155" t="s">
        <v>1974</v>
      </c>
      <c r="AM17" s="155" t="s">
        <v>1974</v>
      </c>
      <c r="AN17" s="105">
        <v>-174.21</v>
      </c>
      <c r="AO17" s="105">
        <v>0.78789500000000001</v>
      </c>
      <c r="AP17" s="105">
        <v>0.52893000000000001</v>
      </c>
      <c r="AQ17" s="106">
        <v>3.7676399999999996E-18</v>
      </c>
      <c r="AR17" s="107">
        <v>0.20238600000000001</v>
      </c>
      <c r="AS17" s="107">
        <v>-1.1362099999999999</v>
      </c>
      <c r="AT17" s="107">
        <v>-165.48</v>
      </c>
      <c r="AU17" s="107">
        <v>74.6768</v>
      </c>
      <c r="AV17" s="109" t="s">
        <v>210</v>
      </c>
      <c r="AW17" s="108" t="s">
        <v>211</v>
      </c>
      <c r="AX17" s="111" t="s">
        <v>1974</v>
      </c>
      <c r="AY17" s="111" t="s">
        <v>1974</v>
      </c>
      <c r="AZ17" s="111" t="s">
        <v>1974</v>
      </c>
      <c r="BA17" s="112" t="s">
        <v>1974</v>
      </c>
      <c r="BB17" s="113" t="s">
        <v>1974</v>
      </c>
      <c r="BC17" s="113" t="s">
        <v>1974</v>
      </c>
      <c r="BD17" s="113" t="s">
        <v>1974</v>
      </c>
      <c r="BE17" s="113" t="s">
        <v>1974</v>
      </c>
      <c r="BF17" s="113" t="s">
        <v>1974</v>
      </c>
      <c r="BG17" s="137" t="s">
        <v>1974</v>
      </c>
      <c r="BL17" s="116" t="str">
        <f t="shared" si="9"/>
        <v/>
      </c>
      <c r="BM17" s="116" t="str">
        <f t="shared" si="4"/>
        <v/>
      </c>
      <c r="BO17" s="105" t="str">
        <f t="shared" si="5"/>
        <v/>
      </c>
      <c r="BP17" s="105" t="str">
        <f t="shared" si="6"/>
        <v/>
      </c>
      <c r="BR17" s="111" t="str">
        <f t="shared" si="7"/>
        <v/>
      </c>
      <c r="BS17" s="111" t="str">
        <f t="shared" si="8"/>
        <v/>
      </c>
      <c r="CZ17" s="60"/>
      <c r="DA17" s="60"/>
      <c r="DC17" s="60"/>
      <c r="DE17" s="60"/>
      <c r="DF17" s="60"/>
      <c r="DG17" s="103"/>
      <c r="DH17" s="103"/>
    </row>
    <row r="18" spans="1:130" ht="13.5" hidden="1" customHeight="1" x14ac:dyDescent="0.15">
      <c r="A18" s="147">
        <v>20130506</v>
      </c>
      <c r="B18" s="147">
        <v>2</v>
      </c>
      <c r="C18" s="15">
        <v>4</v>
      </c>
      <c r="D18" s="97" t="s">
        <v>2044</v>
      </c>
      <c r="E18" s="97">
        <v>18</v>
      </c>
      <c r="F18" s="97">
        <v>15</v>
      </c>
      <c r="G18" s="100">
        <v>2</v>
      </c>
      <c r="H18" s="97">
        <v>0</v>
      </c>
      <c r="I18" s="9">
        <v>14045</v>
      </c>
      <c r="J18" s="82" t="s">
        <v>182</v>
      </c>
      <c r="K18" s="90" t="str">
        <f t="shared" si="0"/>
        <v>Z:\Data\MOOG\HeTao\raw\</v>
      </c>
      <c r="L18" s="87" t="s">
        <v>193</v>
      </c>
      <c r="M18" s="88" t="str">
        <f t="shared" si="1"/>
        <v>'Plot Tuning Azimuth_HH'</v>
      </c>
      <c r="N18" s="86">
        <v>1</v>
      </c>
      <c r="O18" s="86">
        <v>-1</v>
      </c>
      <c r="P18" s="86">
        <v>4</v>
      </c>
      <c r="Q18" s="86">
        <v>60</v>
      </c>
      <c r="R18" s="86">
        <v>5</v>
      </c>
      <c r="S18" s="86">
        <v>60</v>
      </c>
      <c r="T18" s="86">
        <v>1</v>
      </c>
      <c r="U18" s="86">
        <f t="shared" si="2"/>
        <v>1</v>
      </c>
      <c r="W18" s="161" t="s">
        <v>171</v>
      </c>
      <c r="Y18" s="10" t="s">
        <v>151</v>
      </c>
      <c r="AC18" s="153" t="s">
        <v>195</v>
      </c>
      <c r="AD18" s="129" t="s">
        <v>1974</v>
      </c>
      <c r="AE18" s="116" t="s">
        <v>1974</v>
      </c>
      <c r="AF18" s="116" t="s">
        <v>1974</v>
      </c>
      <c r="AG18" s="154" t="s">
        <v>1974</v>
      </c>
      <c r="AH18" s="155" t="s">
        <v>1974</v>
      </c>
      <c r="AI18" s="155" t="s">
        <v>1974</v>
      </c>
      <c r="AJ18" s="155" t="s">
        <v>1974</v>
      </c>
      <c r="AK18" s="155" t="s">
        <v>1974</v>
      </c>
      <c r="AL18" s="155" t="s">
        <v>1974</v>
      </c>
      <c r="AM18" s="155" t="s">
        <v>1974</v>
      </c>
      <c r="AN18" s="105">
        <v>17.668500000000002</v>
      </c>
      <c r="AO18" s="105">
        <v>0.50905800000000001</v>
      </c>
      <c r="AP18" s="105">
        <v>0.26474399999999998</v>
      </c>
      <c r="AQ18" s="106">
        <v>8.1061999999999995E-2</v>
      </c>
      <c r="AR18" s="107">
        <v>1.0436700000000001</v>
      </c>
      <c r="AS18" s="107">
        <v>0.25974000000000003</v>
      </c>
      <c r="AT18" s="107">
        <v>19.237300000000001</v>
      </c>
      <c r="AU18" s="107">
        <v>104.087</v>
      </c>
      <c r="AV18" s="109" t="s">
        <v>1300</v>
      </c>
      <c r="AW18" s="108" t="s">
        <v>1301</v>
      </c>
      <c r="AX18" s="111" t="s">
        <v>1974</v>
      </c>
      <c r="AY18" s="111" t="s">
        <v>1974</v>
      </c>
      <c r="AZ18" s="111" t="s">
        <v>1974</v>
      </c>
      <c r="BA18" s="112" t="s">
        <v>1974</v>
      </c>
      <c r="BB18" s="113" t="s">
        <v>1974</v>
      </c>
      <c r="BC18" s="113" t="s">
        <v>1974</v>
      </c>
      <c r="BD18" s="113" t="s">
        <v>1974</v>
      </c>
      <c r="BE18" s="113" t="s">
        <v>1974</v>
      </c>
      <c r="BF18" s="113" t="s">
        <v>1974</v>
      </c>
      <c r="BG18" s="137" t="s">
        <v>1974</v>
      </c>
      <c r="BL18" s="116" t="str">
        <f t="shared" si="9"/>
        <v/>
      </c>
      <c r="BM18" s="116" t="str">
        <f t="shared" si="4"/>
        <v/>
      </c>
      <c r="BO18" s="105" t="str">
        <f t="shared" si="5"/>
        <v/>
      </c>
      <c r="BP18" s="105" t="str">
        <f t="shared" si="6"/>
        <v/>
      </c>
      <c r="BR18" s="111" t="str">
        <f t="shared" si="7"/>
        <v/>
      </c>
      <c r="BS18" s="111" t="str">
        <f t="shared" si="8"/>
        <v/>
      </c>
      <c r="CZ18" s="60"/>
      <c r="DA18" s="60"/>
      <c r="DC18" s="60"/>
      <c r="DE18" s="60"/>
      <c r="DF18" s="60"/>
      <c r="DG18" s="60"/>
      <c r="DH18" s="60"/>
    </row>
    <row r="19" spans="1:130" ht="13.5" hidden="1" customHeight="1" x14ac:dyDescent="0.15">
      <c r="A19" s="147">
        <v>20130509</v>
      </c>
      <c r="B19" s="147">
        <v>2</v>
      </c>
      <c r="C19" s="15">
        <v>6</v>
      </c>
      <c r="D19" s="97" t="s">
        <v>2044</v>
      </c>
      <c r="E19" s="97">
        <v>18</v>
      </c>
      <c r="F19" s="97">
        <v>11</v>
      </c>
      <c r="G19" s="100">
        <v>1.7</v>
      </c>
      <c r="H19" s="97">
        <v>0.1</v>
      </c>
      <c r="I19" s="9">
        <v>10549</v>
      </c>
      <c r="J19" s="82" t="s">
        <v>136</v>
      </c>
      <c r="K19" s="90" t="str">
        <f t="shared" si="0"/>
        <v>Z:\Data\MOOG\HeTao\raw\</v>
      </c>
      <c r="L19" s="87" t="s">
        <v>245</v>
      </c>
      <c r="M19" s="88" t="str">
        <f t="shared" si="1"/>
        <v>'Plot Tuning Azimuth_HH'</v>
      </c>
      <c r="N19" s="86">
        <v>1</v>
      </c>
      <c r="O19" s="86">
        <v>-1</v>
      </c>
      <c r="P19" s="86">
        <v>4</v>
      </c>
      <c r="Q19" s="86">
        <v>60</v>
      </c>
      <c r="R19" s="86">
        <v>5</v>
      </c>
      <c r="S19" s="86">
        <v>60</v>
      </c>
      <c r="T19" s="86">
        <v>1</v>
      </c>
      <c r="U19" s="86">
        <f t="shared" si="2"/>
        <v>1</v>
      </c>
      <c r="W19" s="161" t="s">
        <v>141</v>
      </c>
      <c r="Y19" s="10" t="s">
        <v>142</v>
      </c>
      <c r="AD19" s="129" t="s">
        <v>1974</v>
      </c>
      <c r="AE19" s="116" t="s">
        <v>1974</v>
      </c>
      <c r="AF19" s="116" t="s">
        <v>1974</v>
      </c>
      <c r="AG19" s="154" t="s">
        <v>1974</v>
      </c>
      <c r="AH19" s="155" t="s">
        <v>1974</v>
      </c>
      <c r="AI19" s="155" t="s">
        <v>1974</v>
      </c>
      <c r="AJ19" s="155" t="s">
        <v>1974</v>
      </c>
      <c r="AK19" s="155" t="s">
        <v>1974</v>
      </c>
      <c r="AL19" s="155" t="s">
        <v>1974</v>
      </c>
      <c r="AM19" s="155" t="s">
        <v>1974</v>
      </c>
      <c r="AN19" s="105">
        <v>59.555199999999999</v>
      </c>
      <c r="AO19" s="105">
        <v>0.68974899999999995</v>
      </c>
      <c r="AP19" s="105">
        <v>0.66773199999999999</v>
      </c>
      <c r="AQ19" s="106">
        <v>3.49143E-15</v>
      </c>
      <c r="AR19" s="107">
        <v>-0.408275</v>
      </c>
      <c r="AS19" s="107">
        <v>5.9861000000000004</v>
      </c>
      <c r="AT19" s="107">
        <v>61.291800000000002</v>
      </c>
      <c r="AU19" s="107">
        <v>252.67</v>
      </c>
      <c r="AV19" s="109" t="s">
        <v>246</v>
      </c>
      <c r="AW19" s="108" t="s">
        <v>247</v>
      </c>
      <c r="AX19" s="111" t="s">
        <v>1974</v>
      </c>
      <c r="AY19" s="111" t="s">
        <v>1974</v>
      </c>
      <c r="AZ19" s="111" t="s">
        <v>1974</v>
      </c>
      <c r="BA19" s="112" t="s">
        <v>1974</v>
      </c>
      <c r="BB19" s="113" t="s">
        <v>1974</v>
      </c>
      <c r="BC19" s="113" t="s">
        <v>1974</v>
      </c>
      <c r="BD19" s="113" t="s">
        <v>1974</v>
      </c>
      <c r="BE19" s="113" t="s">
        <v>1974</v>
      </c>
      <c r="BF19" s="113" t="s">
        <v>1974</v>
      </c>
      <c r="BG19" s="137" t="s">
        <v>1974</v>
      </c>
      <c r="BL19" s="116" t="str">
        <f t="shared" si="9"/>
        <v/>
      </c>
      <c r="BM19" s="116" t="str">
        <f t="shared" si="4"/>
        <v/>
      </c>
      <c r="BO19" s="105" t="str">
        <f t="shared" si="5"/>
        <v/>
      </c>
      <c r="BP19" s="105" t="str">
        <f t="shared" si="6"/>
        <v/>
      </c>
      <c r="BR19" s="111" t="str">
        <f t="shared" si="7"/>
        <v/>
      </c>
      <c r="BS19" s="111" t="str">
        <f t="shared" si="8"/>
        <v/>
      </c>
      <c r="CZ19" s="60"/>
      <c r="DA19" s="60"/>
      <c r="DC19" s="60"/>
      <c r="DE19" s="60"/>
      <c r="DF19" s="60"/>
      <c r="DG19" s="60"/>
      <c r="DH19" s="60"/>
      <c r="DI19" s="5"/>
      <c r="DJ19" s="5"/>
      <c r="DK19" s="5"/>
      <c r="DL19" s="5"/>
      <c r="DM19" s="5"/>
      <c r="DN19" s="5"/>
      <c r="DO19" s="5"/>
      <c r="DP19" s="5"/>
      <c r="DQ19" s="5"/>
      <c r="DR19" s="5"/>
      <c r="DS19" s="5"/>
      <c r="DT19" s="5"/>
      <c r="DU19" s="5"/>
      <c r="DV19" s="5"/>
      <c r="DW19" s="5"/>
      <c r="DX19" s="5"/>
      <c r="DY19" s="5"/>
      <c r="DZ19" s="5"/>
    </row>
    <row r="20" spans="1:130" ht="13.5" customHeight="1" x14ac:dyDescent="0.15">
      <c r="A20" s="147">
        <v>20130509</v>
      </c>
      <c r="B20" s="147">
        <v>2</v>
      </c>
      <c r="C20" s="15">
        <v>6</v>
      </c>
      <c r="D20" s="97" t="s">
        <v>2044</v>
      </c>
      <c r="E20" s="97">
        <v>18</v>
      </c>
      <c r="F20" s="97">
        <v>11</v>
      </c>
      <c r="G20" s="100">
        <v>1.7</v>
      </c>
      <c r="H20" s="97">
        <v>0.1</v>
      </c>
      <c r="I20" s="9">
        <v>10660</v>
      </c>
      <c r="J20" s="82" t="s">
        <v>136</v>
      </c>
      <c r="K20" s="90" t="str">
        <f t="shared" si="0"/>
        <v>Z:\Data\MOOG\HeTao\raw\</v>
      </c>
      <c r="L20" s="87" t="s">
        <v>248</v>
      </c>
      <c r="M20" s="88" t="str">
        <f t="shared" si="1"/>
        <v>'Plot Microstim_HH'</v>
      </c>
      <c r="N20" s="86">
        <v>1</v>
      </c>
      <c r="O20" s="86">
        <v>-1</v>
      </c>
      <c r="P20" s="86">
        <v>4</v>
      </c>
      <c r="Q20" s="86">
        <v>60</v>
      </c>
      <c r="R20" s="86">
        <v>5</v>
      </c>
      <c r="S20" s="86">
        <v>60</v>
      </c>
      <c r="T20" s="86">
        <v>1</v>
      </c>
      <c r="U20" s="86" t="str">
        <f t="shared" si="2"/>
        <v/>
      </c>
      <c r="W20" s="161" t="s">
        <v>206</v>
      </c>
      <c r="X20" s="80" t="s">
        <v>446</v>
      </c>
      <c r="AD20" s="129" t="s">
        <v>1974</v>
      </c>
      <c r="AE20" s="116" t="s">
        <v>1974</v>
      </c>
      <c r="AF20" s="116" t="s">
        <v>1974</v>
      </c>
      <c r="AG20" s="154" t="s">
        <v>1974</v>
      </c>
      <c r="AH20" s="155" t="s">
        <v>1974</v>
      </c>
      <c r="AI20" s="155" t="s">
        <v>1974</v>
      </c>
      <c r="AJ20" s="155" t="s">
        <v>1974</v>
      </c>
      <c r="AK20" s="155" t="s">
        <v>1974</v>
      </c>
      <c r="AL20" s="155" t="s">
        <v>1974</v>
      </c>
      <c r="AM20" s="155" t="s">
        <v>1974</v>
      </c>
      <c r="AN20" s="105">
        <v>59.555199999999999</v>
      </c>
      <c r="AO20" s="105">
        <v>0.68974899999999995</v>
      </c>
      <c r="AP20" s="105">
        <v>0.66773199999999999</v>
      </c>
      <c r="AQ20" s="106">
        <v>3.49143E-15</v>
      </c>
      <c r="AR20" s="107">
        <v>-0.408275</v>
      </c>
      <c r="AS20" s="107">
        <v>5.9861000000000004</v>
      </c>
      <c r="AT20" s="107">
        <v>61.291800000000002</v>
      </c>
      <c r="AU20" s="107">
        <v>252.67</v>
      </c>
      <c r="AV20" s="109" t="s">
        <v>246</v>
      </c>
      <c r="AW20" s="108" t="s">
        <v>247</v>
      </c>
      <c r="AX20" s="111" t="s">
        <v>1974</v>
      </c>
      <c r="AY20" s="111" t="s">
        <v>1974</v>
      </c>
      <c r="AZ20" s="111" t="s">
        <v>1974</v>
      </c>
      <c r="BA20" s="112" t="s">
        <v>1974</v>
      </c>
      <c r="BB20" s="113" t="s">
        <v>1974</v>
      </c>
      <c r="BC20" s="113" t="s">
        <v>1974</v>
      </c>
      <c r="BD20" s="113" t="s">
        <v>1974</v>
      </c>
      <c r="BE20" s="113" t="s">
        <v>1974</v>
      </c>
      <c r="BF20" s="113" t="s">
        <v>1974</v>
      </c>
      <c r="BG20" s="137" t="s">
        <v>1974</v>
      </c>
      <c r="BH20" s="102">
        <v>200</v>
      </c>
      <c r="BI20" s="4">
        <v>4.5</v>
      </c>
      <c r="BJ20" s="4">
        <v>0</v>
      </c>
      <c r="BK20" s="116" t="s">
        <v>1974</v>
      </c>
      <c r="BL20" s="116" t="str">
        <f t="shared" si="9"/>
        <v>nan</v>
      </c>
      <c r="BM20" s="116" t="s">
        <v>1974</v>
      </c>
      <c r="BN20" s="105">
        <v>1</v>
      </c>
      <c r="BO20" s="105">
        <f t="shared" si="5"/>
        <v>-4.79</v>
      </c>
      <c r="BP20" s="105">
        <f t="shared" si="6"/>
        <v>5.0516399162595951</v>
      </c>
      <c r="BQ20" s="111" t="s">
        <v>1974</v>
      </c>
      <c r="BR20" s="111" t="str">
        <f t="shared" si="7"/>
        <v>nan</v>
      </c>
      <c r="BS20" s="111" t="str">
        <f t="shared" si="8"/>
        <v>nan</v>
      </c>
      <c r="BT20" s="116" t="s">
        <v>1974</v>
      </c>
      <c r="BU20" s="116" t="s">
        <v>1974</v>
      </c>
      <c r="BV20" s="109" t="s">
        <v>246</v>
      </c>
      <c r="BW20" s="109" t="s">
        <v>240</v>
      </c>
      <c r="BX20" s="111" t="s">
        <v>1974</v>
      </c>
      <c r="BY20" s="128" t="s">
        <v>1974</v>
      </c>
      <c r="BZ20" s="151">
        <v>4</v>
      </c>
      <c r="CA20" s="152" t="s">
        <v>1974</v>
      </c>
      <c r="CB20" s="116" t="s">
        <v>1974</v>
      </c>
      <c r="CC20" s="116" t="s">
        <v>1974</v>
      </c>
      <c r="CD20" s="116" t="s">
        <v>1974</v>
      </c>
      <c r="CE20" s="162" t="s">
        <v>1974</v>
      </c>
      <c r="CF20" s="162" t="s">
        <v>1974</v>
      </c>
      <c r="CG20" s="116" t="s">
        <v>1974</v>
      </c>
      <c r="CH20" s="116" t="s">
        <v>1974</v>
      </c>
      <c r="CI20" s="105">
        <v>0.28999999999999998</v>
      </c>
      <c r="CJ20" s="105">
        <v>1.4330000000000001</v>
      </c>
      <c r="CK20" s="105">
        <v>5.08</v>
      </c>
      <c r="CL20" s="105">
        <v>7.2389999999999999</v>
      </c>
      <c r="CM20" s="121">
        <v>0.14099999999999999</v>
      </c>
      <c r="CN20" s="121">
        <v>0.01</v>
      </c>
      <c r="CQ20" s="111" t="s">
        <v>1974</v>
      </c>
      <c r="CR20" s="111" t="s">
        <v>1974</v>
      </c>
      <c r="CS20" s="111" t="s">
        <v>1974</v>
      </c>
      <c r="CT20" s="111" t="s">
        <v>1974</v>
      </c>
      <c r="CU20" s="111" t="s">
        <v>1974</v>
      </c>
      <c r="CV20" s="111" t="s">
        <v>1974</v>
      </c>
      <c r="CZ20" s="60"/>
      <c r="DA20" s="60"/>
      <c r="DC20" s="60"/>
      <c r="DE20" s="60"/>
      <c r="DF20" s="60"/>
      <c r="DG20" s="60"/>
      <c r="DH20" s="60"/>
    </row>
    <row r="21" spans="1:130" ht="13.5" hidden="1" customHeight="1" x14ac:dyDescent="0.15">
      <c r="A21" s="147">
        <v>20130509</v>
      </c>
      <c r="B21" s="147">
        <v>2</v>
      </c>
      <c r="C21" s="15">
        <v>6</v>
      </c>
      <c r="D21" s="97" t="s">
        <v>2044</v>
      </c>
      <c r="E21" s="97">
        <v>18</v>
      </c>
      <c r="F21" s="97">
        <v>11</v>
      </c>
      <c r="G21" s="100">
        <v>1.7</v>
      </c>
      <c r="H21" s="97">
        <v>0.1</v>
      </c>
      <c r="I21" s="9">
        <v>10673</v>
      </c>
      <c r="J21" s="82" t="s">
        <v>136</v>
      </c>
      <c r="K21" s="90" t="str">
        <f t="shared" si="0"/>
        <v>Z:\Data\MOOG\HeTao\raw\</v>
      </c>
      <c r="L21" s="87" t="s">
        <v>232</v>
      </c>
      <c r="M21" s="88" t="str">
        <f t="shared" si="1"/>
        <v>'Plot Tuning Azimuth_HH'</v>
      </c>
      <c r="N21" s="86">
        <v>1</v>
      </c>
      <c r="O21" s="86">
        <v>-1</v>
      </c>
      <c r="P21" s="86">
        <v>4</v>
      </c>
      <c r="Q21" s="86">
        <v>60</v>
      </c>
      <c r="R21" s="86">
        <v>5</v>
      </c>
      <c r="S21" s="86">
        <v>60</v>
      </c>
      <c r="T21" s="86">
        <v>1</v>
      </c>
      <c r="U21" s="86">
        <f t="shared" si="2"/>
        <v>5</v>
      </c>
      <c r="W21" s="161" t="s">
        <v>141</v>
      </c>
      <c r="X21" s="80" t="s">
        <v>174</v>
      </c>
      <c r="Y21" s="10" t="s">
        <v>51</v>
      </c>
      <c r="Z21" s="7">
        <v>3692</v>
      </c>
      <c r="AA21" s="2">
        <v>18.513400000000001</v>
      </c>
      <c r="AB21" s="3" t="s">
        <v>233</v>
      </c>
      <c r="AC21" s="157" t="s">
        <v>234</v>
      </c>
      <c r="AD21" s="129" t="s">
        <v>1974</v>
      </c>
      <c r="AE21" s="116" t="s">
        <v>1974</v>
      </c>
      <c r="AF21" s="116" t="s">
        <v>1974</v>
      </c>
      <c r="AG21" s="154" t="s">
        <v>1974</v>
      </c>
      <c r="AH21" s="155" t="s">
        <v>1974</v>
      </c>
      <c r="AI21" s="155" t="s">
        <v>1974</v>
      </c>
      <c r="AJ21" s="155" t="s">
        <v>1974</v>
      </c>
      <c r="AK21" s="155" t="s">
        <v>1974</v>
      </c>
      <c r="AL21" s="155" t="s">
        <v>1974</v>
      </c>
      <c r="AM21" s="155" t="s">
        <v>1974</v>
      </c>
      <c r="AN21" s="105">
        <v>12.866199999999999</v>
      </c>
      <c r="AO21" s="105">
        <v>0.73814599999999997</v>
      </c>
      <c r="AP21" s="105">
        <v>0.667242</v>
      </c>
      <c r="AQ21" s="106">
        <v>1.5079700000000001E-13</v>
      </c>
      <c r="AR21" s="107">
        <v>-2.7610700000000001</v>
      </c>
      <c r="AS21" s="107">
        <v>2.2206999999999999</v>
      </c>
      <c r="AT21" s="107">
        <v>-14.575699999999999</v>
      </c>
      <c r="AU21" s="107">
        <v>58.744900000000001</v>
      </c>
      <c r="AV21" s="109" t="s">
        <v>235</v>
      </c>
      <c r="AW21" s="108" t="s">
        <v>236</v>
      </c>
      <c r="AX21" s="111" t="s">
        <v>1974</v>
      </c>
      <c r="AY21" s="111" t="s">
        <v>1974</v>
      </c>
      <c r="AZ21" s="111" t="s">
        <v>1974</v>
      </c>
      <c r="BA21" s="112" t="s">
        <v>1974</v>
      </c>
      <c r="BB21" s="113" t="s">
        <v>1974</v>
      </c>
      <c r="BC21" s="113" t="s">
        <v>1974</v>
      </c>
      <c r="BD21" s="113" t="s">
        <v>1974</v>
      </c>
      <c r="BE21" s="113" t="s">
        <v>1974</v>
      </c>
      <c r="BF21" s="113" t="s">
        <v>1974</v>
      </c>
      <c r="BG21" s="137" t="s">
        <v>1974</v>
      </c>
      <c r="BL21" s="116" t="str">
        <f t="shared" si="9"/>
        <v/>
      </c>
      <c r="BM21" s="116" t="str">
        <f t="shared" ref="BM21:BM84" si="10">IF(CD21&lt;&gt;"",IF(ISNUMBER(CD21),CD21/CB21,"nan"),"")</f>
        <v/>
      </c>
      <c r="BO21" s="105" t="str">
        <f t="shared" si="5"/>
        <v/>
      </c>
      <c r="BP21" s="105" t="str">
        <f t="shared" si="6"/>
        <v/>
      </c>
      <c r="BR21" s="111" t="str">
        <f t="shared" si="7"/>
        <v/>
      </c>
      <c r="BS21" s="111" t="str">
        <f t="shared" si="8"/>
        <v/>
      </c>
      <c r="CZ21" s="60"/>
      <c r="DA21" s="60"/>
      <c r="DC21" s="60"/>
      <c r="DE21" s="60"/>
      <c r="DF21" s="60"/>
      <c r="DG21" s="60"/>
      <c r="DH21" s="60"/>
      <c r="DI21" s="5"/>
      <c r="DJ21" s="5"/>
      <c r="DK21" s="5"/>
      <c r="DL21" s="5"/>
      <c r="DM21" s="5"/>
      <c r="DN21" s="5"/>
      <c r="DO21" s="5"/>
      <c r="DP21" s="5"/>
      <c r="DQ21" s="5"/>
      <c r="DR21" s="5"/>
      <c r="DS21" s="5"/>
      <c r="DT21" s="5"/>
      <c r="DU21" s="5"/>
      <c r="DV21" s="5"/>
      <c r="DW21" s="5"/>
      <c r="DX21" s="5"/>
      <c r="DY21" s="5"/>
      <c r="DZ21" s="5"/>
    </row>
    <row r="22" spans="1:130" ht="13.5" hidden="1" customHeight="1" x14ac:dyDescent="0.15">
      <c r="A22" s="147">
        <v>20130509</v>
      </c>
      <c r="B22" s="147">
        <v>2</v>
      </c>
      <c r="C22" s="15">
        <v>6</v>
      </c>
      <c r="D22" s="97" t="s">
        <v>2044</v>
      </c>
      <c r="E22" s="97">
        <v>18</v>
      </c>
      <c r="F22" s="97">
        <v>11</v>
      </c>
      <c r="G22" s="100">
        <v>1.7</v>
      </c>
      <c r="H22" s="97">
        <v>0.1</v>
      </c>
      <c r="I22" s="9">
        <v>10735</v>
      </c>
      <c r="J22" s="82" t="s">
        <v>136</v>
      </c>
      <c r="K22" s="90" t="str">
        <f t="shared" si="0"/>
        <v>Z:\Data\MOOG\HeTao\raw\</v>
      </c>
      <c r="L22" s="87" t="s">
        <v>237</v>
      </c>
      <c r="M22" s="88" t="str">
        <f t="shared" si="1"/>
        <v>'Plot Tuning Azimuth_HH'</v>
      </c>
      <c r="N22" s="86">
        <v>1</v>
      </c>
      <c r="O22" s="86">
        <v>-1</v>
      </c>
      <c r="P22" s="86">
        <v>4</v>
      </c>
      <c r="Q22" s="86">
        <v>60</v>
      </c>
      <c r="R22" s="86">
        <v>5</v>
      </c>
      <c r="S22" s="86">
        <v>60</v>
      </c>
      <c r="T22" s="86">
        <v>1</v>
      </c>
      <c r="U22" s="86">
        <f t="shared" si="2"/>
        <v>5</v>
      </c>
      <c r="W22" s="161" t="s">
        <v>141</v>
      </c>
      <c r="X22" s="80" t="s">
        <v>351</v>
      </c>
      <c r="Y22" s="10" t="s">
        <v>51</v>
      </c>
      <c r="Z22" s="7">
        <v>2471</v>
      </c>
      <c r="AA22" s="2">
        <v>22.046800000000001</v>
      </c>
      <c r="AB22" s="3" t="s">
        <v>238</v>
      </c>
      <c r="AD22" s="129" t="s">
        <v>1974</v>
      </c>
      <c r="AE22" s="116" t="s">
        <v>1974</v>
      </c>
      <c r="AF22" s="116" t="s">
        <v>1974</v>
      </c>
      <c r="AG22" s="154" t="s">
        <v>1974</v>
      </c>
      <c r="AH22" s="155" t="s">
        <v>1974</v>
      </c>
      <c r="AI22" s="155" t="s">
        <v>1974</v>
      </c>
      <c r="AJ22" s="155" t="s">
        <v>1974</v>
      </c>
      <c r="AK22" s="155" t="s">
        <v>1974</v>
      </c>
      <c r="AL22" s="155" t="s">
        <v>1974</v>
      </c>
      <c r="AM22" s="155" t="s">
        <v>1974</v>
      </c>
      <c r="AN22" s="105">
        <v>-0.67295300000000002</v>
      </c>
      <c r="AO22" s="105">
        <v>0.76282899999999998</v>
      </c>
      <c r="AP22" s="105">
        <v>0.236819</v>
      </c>
      <c r="AQ22" s="106">
        <v>6.7686299999999997E-16</v>
      </c>
      <c r="AR22" s="107">
        <v>-3.39059</v>
      </c>
      <c r="AS22" s="107">
        <v>0.907115</v>
      </c>
      <c r="AT22" s="107">
        <v>-13.6142</v>
      </c>
      <c r="AU22" s="107">
        <v>42.816800000000001</v>
      </c>
      <c r="AV22" s="109" t="s">
        <v>240</v>
      </c>
      <c r="AW22" s="108" t="s">
        <v>241</v>
      </c>
      <c r="AX22" s="111" t="s">
        <v>1974</v>
      </c>
      <c r="AY22" s="111" t="s">
        <v>1974</v>
      </c>
      <c r="AZ22" s="111" t="s">
        <v>1974</v>
      </c>
      <c r="BA22" s="112" t="s">
        <v>1974</v>
      </c>
      <c r="BB22" s="113" t="s">
        <v>1974</v>
      </c>
      <c r="BC22" s="113" t="s">
        <v>1974</v>
      </c>
      <c r="BD22" s="113" t="s">
        <v>1974</v>
      </c>
      <c r="BE22" s="113" t="s">
        <v>1974</v>
      </c>
      <c r="BF22" s="113" t="s">
        <v>1974</v>
      </c>
      <c r="BG22" s="137" t="s">
        <v>1974</v>
      </c>
      <c r="BL22" s="116" t="str">
        <f t="shared" si="9"/>
        <v/>
      </c>
      <c r="BM22" s="116" t="str">
        <f t="shared" si="10"/>
        <v/>
      </c>
      <c r="BO22" s="105" t="str">
        <f t="shared" si="5"/>
        <v/>
      </c>
      <c r="BP22" s="105" t="str">
        <f t="shared" si="6"/>
        <v/>
      </c>
      <c r="BR22" s="111" t="str">
        <f t="shared" si="7"/>
        <v/>
      </c>
      <c r="BS22" s="111" t="str">
        <f t="shared" si="8"/>
        <v/>
      </c>
      <c r="CZ22" s="60"/>
      <c r="DA22" s="60"/>
      <c r="DC22" s="60"/>
      <c r="DE22" s="60"/>
      <c r="DF22" s="60"/>
      <c r="DG22" s="60"/>
      <c r="DH22" s="60"/>
      <c r="DI22" s="5"/>
      <c r="DJ22" s="5"/>
      <c r="DK22" s="5"/>
      <c r="DL22" s="5"/>
      <c r="DM22" s="5"/>
      <c r="DN22" s="5"/>
      <c r="DO22" s="5"/>
      <c r="DP22" s="5"/>
      <c r="DQ22" s="5"/>
      <c r="DR22" s="5"/>
      <c r="DS22" s="5"/>
      <c r="DT22" s="5"/>
      <c r="DU22" s="5"/>
      <c r="DV22" s="5"/>
      <c r="DW22" s="5"/>
      <c r="DX22" s="5"/>
      <c r="DY22" s="5"/>
      <c r="DZ22" s="5"/>
    </row>
    <row r="23" spans="1:130" ht="13.5" hidden="1" customHeight="1" x14ac:dyDescent="0.15">
      <c r="A23" s="147">
        <v>20130509</v>
      </c>
      <c r="B23" s="147">
        <v>2</v>
      </c>
      <c r="C23" s="15">
        <v>6</v>
      </c>
      <c r="D23" s="97" t="s">
        <v>2044</v>
      </c>
      <c r="E23" s="97">
        <v>18</v>
      </c>
      <c r="F23" s="97">
        <v>11</v>
      </c>
      <c r="G23" s="100">
        <v>1.7</v>
      </c>
      <c r="H23" s="97">
        <v>0.1</v>
      </c>
      <c r="I23" s="9">
        <v>10796</v>
      </c>
      <c r="J23" s="82" t="s">
        <v>136</v>
      </c>
      <c r="K23" s="90" t="str">
        <f t="shared" si="0"/>
        <v>Z:\Data\MOOG\HeTao\raw\</v>
      </c>
      <c r="L23" s="87" t="s">
        <v>239</v>
      </c>
      <c r="M23" s="88" t="str">
        <f t="shared" si="1"/>
        <v>'Plot Tuning Azimuth_HH'</v>
      </c>
      <c r="N23" s="86">
        <v>1</v>
      </c>
      <c r="O23" s="86">
        <v>-1</v>
      </c>
      <c r="P23" s="86">
        <v>4</v>
      </c>
      <c r="Q23" s="86">
        <v>60</v>
      </c>
      <c r="R23" s="86">
        <v>5</v>
      </c>
      <c r="S23" s="86">
        <v>60</v>
      </c>
      <c r="T23" s="86">
        <v>1</v>
      </c>
      <c r="U23" s="86">
        <f t="shared" si="2"/>
        <v>1</v>
      </c>
      <c r="W23" s="161" t="s">
        <v>141</v>
      </c>
      <c r="X23" s="80" t="s">
        <v>174</v>
      </c>
      <c r="Y23" s="10" t="s">
        <v>151</v>
      </c>
      <c r="AC23" s="157" t="s">
        <v>244</v>
      </c>
      <c r="AD23" s="129" t="s">
        <v>1974</v>
      </c>
      <c r="AE23" s="116" t="s">
        <v>1974</v>
      </c>
      <c r="AF23" s="116" t="s">
        <v>1974</v>
      </c>
      <c r="AG23" s="154" t="s">
        <v>1974</v>
      </c>
      <c r="AH23" s="155" t="s">
        <v>1974</v>
      </c>
      <c r="AI23" s="155" t="s">
        <v>1974</v>
      </c>
      <c r="AJ23" s="155" t="s">
        <v>1974</v>
      </c>
      <c r="AK23" s="155" t="s">
        <v>1974</v>
      </c>
      <c r="AL23" s="155" t="s">
        <v>1974</v>
      </c>
      <c r="AM23" s="155" t="s">
        <v>1974</v>
      </c>
      <c r="AN23" s="105">
        <v>81.890699999999995</v>
      </c>
      <c r="AO23" s="105">
        <v>0.77240500000000001</v>
      </c>
      <c r="AP23" s="105">
        <v>0.40270899999999998</v>
      </c>
      <c r="AQ23" s="106">
        <v>6.4610600000000002E-22</v>
      </c>
      <c r="AR23" s="107">
        <v>5.9667500000000002</v>
      </c>
      <c r="AS23" s="107">
        <v>4.0095299999999998</v>
      </c>
      <c r="AT23" s="107">
        <v>86.259200000000007</v>
      </c>
      <c r="AU23" s="107">
        <v>142.45500000000001</v>
      </c>
      <c r="AV23" s="109" t="s">
        <v>242</v>
      </c>
      <c r="AW23" s="108" t="s">
        <v>243</v>
      </c>
      <c r="AX23" s="111" t="s">
        <v>1974</v>
      </c>
      <c r="AY23" s="111" t="s">
        <v>1974</v>
      </c>
      <c r="AZ23" s="111" t="s">
        <v>1974</v>
      </c>
      <c r="BA23" s="112" t="s">
        <v>1974</v>
      </c>
      <c r="BB23" s="113" t="s">
        <v>1974</v>
      </c>
      <c r="BC23" s="113" t="s">
        <v>1974</v>
      </c>
      <c r="BD23" s="113" t="s">
        <v>1974</v>
      </c>
      <c r="BE23" s="113" t="s">
        <v>1974</v>
      </c>
      <c r="BF23" s="113" t="s">
        <v>1974</v>
      </c>
      <c r="BG23" s="137" t="s">
        <v>1974</v>
      </c>
      <c r="BL23" s="116" t="str">
        <f t="shared" si="9"/>
        <v/>
      </c>
      <c r="BM23" s="116" t="str">
        <f t="shared" si="10"/>
        <v/>
      </c>
      <c r="BO23" s="105" t="str">
        <f t="shared" si="5"/>
        <v/>
      </c>
      <c r="BP23" s="105" t="str">
        <f t="shared" si="6"/>
        <v/>
      </c>
      <c r="BR23" s="111" t="str">
        <f t="shared" si="7"/>
        <v/>
      </c>
      <c r="BS23" s="111" t="str">
        <f t="shared" si="8"/>
        <v/>
      </c>
      <c r="CZ23" s="60"/>
      <c r="DA23" s="60"/>
      <c r="DC23" s="60"/>
      <c r="DE23" s="60"/>
      <c r="DF23" s="60"/>
      <c r="DG23" s="60"/>
      <c r="DH23" s="60"/>
      <c r="DI23" s="5"/>
      <c r="DJ23" s="5"/>
      <c r="DK23" s="5"/>
      <c r="DL23" s="5"/>
      <c r="DM23" s="5"/>
      <c r="DN23" s="5"/>
      <c r="DO23" s="5"/>
      <c r="DP23" s="5"/>
      <c r="DQ23" s="5"/>
      <c r="DR23" s="5"/>
      <c r="DS23" s="5"/>
      <c r="DT23" s="5"/>
      <c r="DU23" s="5"/>
      <c r="DV23" s="5"/>
      <c r="DW23" s="5"/>
      <c r="DX23" s="5"/>
      <c r="DY23" s="5"/>
      <c r="DZ23" s="5"/>
    </row>
    <row r="24" spans="1:130" ht="13.5" hidden="1" customHeight="1" x14ac:dyDescent="0.15">
      <c r="A24" s="147">
        <v>20130509</v>
      </c>
      <c r="B24" s="147">
        <v>2</v>
      </c>
      <c r="C24" s="15">
        <v>6</v>
      </c>
      <c r="D24" s="97" t="s">
        <v>2044</v>
      </c>
      <c r="E24" s="97">
        <v>18</v>
      </c>
      <c r="F24" s="97">
        <v>11</v>
      </c>
      <c r="G24" s="100">
        <v>1.7</v>
      </c>
      <c r="H24" s="97">
        <v>0.1</v>
      </c>
      <c r="I24" s="9">
        <v>13334</v>
      </c>
      <c r="J24" s="82" t="s">
        <v>136</v>
      </c>
      <c r="K24" s="90" t="str">
        <f t="shared" si="0"/>
        <v>Z:\Data\MOOG\HeTao\raw\</v>
      </c>
      <c r="L24" s="87" t="s">
        <v>228</v>
      </c>
      <c r="M24" s="88" t="str">
        <f t="shared" si="1"/>
        <v>'Plot Tuning Azimuth_HH'</v>
      </c>
      <c r="N24" s="86">
        <v>1</v>
      </c>
      <c r="O24" s="86">
        <v>-1</v>
      </c>
      <c r="P24" s="86">
        <v>4</v>
      </c>
      <c r="Q24" s="86">
        <v>60</v>
      </c>
      <c r="R24" s="86">
        <v>5</v>
      </c>
      <c r="S24" s="86">
        <v>60</v>
      </c>
      <c r="T24" s="86">
        <v>1</v>
      </c>
      <c r="U24" s="86">
        <f t="shared" si="2"/>
        <v>5</v>
      </c>
      <c r="W24" s="161" t="s">
        <v>141</v>
      </c>
      <c r="X24" s="80" t="s">
        <v>288</v>
      </c>
      <c r="Y24" s="10" t="s">
        <v>51</v>
      </c>
      <c r="Z24" s="7">
        <v>2322</v>
      </c>
      <c r="AA24" s="2">
        <v>14.2494</v>
      </c>
      <c r="AB24" s="3" t="s">
        <v>227</v>
      </c>
      <c r="AC24" s="157" t="s">
        <v>231</v>
      </c>
      <c r="AD24" s="129" t="s">
        <v>1974</v>
      </c>
      <c r="AE24" s="116" t="s">
        <v>1974</v>
      </c>
      <c r="AF24" s="116" t="s">
        <v>1974</v>
      </c>
      <c r="AG24" s="154" t="s">
        <v>1974</v>
      </c>
      <c r="AH24" s="155" t="s">
        <v>1974</v>
      </c>
      <c r="AI24" s="155" t="s">
        <v>1974</v>
      </c>
      <c r="AJ24" s="155" t="s">
        <v>1974</v>
      </c>
      <c r="AK24" s="155" t="s">
        <v>1974</v>
      </c>
      <c r="AL24" s="155" t="s">
        <v>1974</v>
      </c>
      <c r="AM24" s="155" t="s">
        <v>1974</v>
      </c>
      <c r="AN24" s="105">
        <v>-151.38200000000001</v>
      </c>
      <c r="AO24" s="105">
        <v>0.77494300000000005</v>
      </c>
      <c r="AP24" s="105">
        <v>0.70856300000000005</v>
      </c>
      <c r="AQ24" s="106">
        <v>4.0395100000000001E-22</v>
      </c>
      <c r="AR24" s="107">
        <v>-1.4649300000000001</v>
      </c>
      <c r="AS24" s="107">
        <v>0.94868300000000005</v>
      </c>
      <c r="AT24" s="107">
        <v>-156.285</v>
      </c>
      <c r="AU24" s="107">
        <v>151.41999999999999</v>
      </c>
      <c r="AV24" s="109" t="s">
        <v>229</v>
      </c>
      <c r="AW24" s="108" t="s">
        <v>230</v>
      </c>
      <c r="AX24" s="111" t="s">
        <v>1974</v>
      </c>
      <c r="AY24" s="111" t="s">
        <v>1974</v>
      </c>
      <c r="AZ24" s="111" t="s">
        <v>1974</v>
      </c>
      <c r="BA24" s="112" t="s">
        <v>1974</v>
      </c>
      <c r="BB24" s="113" t="s">
        <v>1974</v>
      </c>
      <c r="BC24" s="113" t="s">
        <v>1974</v>
      </c>
      <c r="BD24" s="113" t="s">
        <v>1974</v>
      </c>
      <c r="BE24" s="113" t="s">
        <v>1974</v>
      </c>
      <c r="BF24" s="113" t="s">
        <v>1974</v>
      </c>
      <c r="BG24" s="137" t="s">
        <v>1974</v>
      </c>
      <c r="BL24" s="116" t="str">
        <f t="shared" si="9"/>
        <v/>
      </c>
      <c r="BM24" s="116" t="str">
        <f t="shared" si="10"/>
        <v/>
      </c>
      <c r="BO24" s="105" t="str">
        <f t="shared" si="5"/>
        <v/>
      </c>
      <c r="BP24" s="105" t="str">
        <f t="shared" si="6"/>
        <v/>
      </c>
      <c r="BR24" s="111" t="str">
        <f t="shared" si="7"/>
        <v/>
      </c>
      <c r="BS24" s="111" t="str">
        <f t="shared" si="8"/>
        <v/>
      </c>
      <c r="CZ24" s="60"/>
      <c r="DA24" s="60"/>
      <c r="DC24" s="60"/>
      <c r="DE24" s="60"/>
      <c r="DF24" s="60"/>
      <c r="DG24" s="60"/>
      <c r="DH24" s="60"/>
    </row>
    <row r="25" spans="1:130" ht="13.5" hidden="1" customHeight="1" x14ac:dyDescent="0.15">
      <c r="A25" s="147">
        <v>20130509</v>
      </c>
      <c r="B25" s="147">
        <v>2</v>
      </c>
      <c r="C25" s="15">
        <v>6</v>
      </c>
      <c r="D25" s="97" t="s">
        <v>2044</v>
      </c>
      <c r="E25" s="97">
        <v>18</v>
      </c>
      <c r="F25" s="97">
        <v>11</v>
      </c>
      <c r="G25" s="100">
        <v>1.7</v>
      </c>
      <c r="H25" s="97">
        <v>0.1</v>
      </c>
      <c r="I25" s="9">
        <v>13729</v>
      </c>
      <c r="J25" s="82" t="s">
        <v>136</v>
      </c>
      <c r="K25" s="90" t="str">
        <f t="shared" si="0"/>
        <v>Z:\Data\MOOG\HeTao\raw\</v>
      </c>
      <c r="L25" s="87" t="s">
        <v>249</v>
      </c>
      <c r="M25" s="88" t="str">
        <f t="shared" si="1"/>
        <v>'Plot Tuning Azimuth_HH'</v>
      </c>
      <c r="N25" s="86">
        <v>1</v>
      </c>
      <c r="O25" s="86">
        <v>-1</v>
      </c>
      <c r="P25" s="86">
        <v>4</v>
      </c>
      <c r="Q25" s="86">
        <v>60</v>
      </c>
      <c r="R25" s="86">
        <v>5</v>
      </c>
      <c r="S25" s="86">
        <v>60</v>
      </c>
      <c r="T25" s="86">
        <v>1</v>
      </c>
      <c r="U25" s="86">
        <f t="shared" si="2"/>
        <v>5</v>
      </c>
      <c r="W25" s="161" t="s">
        <v>141</v>
      </c>
      <c r="X25" s="80" t="s">
        <v>175</v>
      </c>
      <c r="Y25" s="10" t="s">
        <v>51</v>
      </c>
      <c r="Z25" s="7">
        <v>3183</v>
      </c>
      <c r="AA25" s="2">
        <v>16.565300000000001</v>
      </c>
      <c r="AB25" s="3" t="s">
        <v>253</v>
      </c>
      <c r="AC25" s="157" t="s">
        <v>252</v>
      </c>
      <c r="AD25" s="129" t="s">
        <v>1974</v>
      </c>
      <c r="AE25" s="116" t="s">
        <v>1974</v>
      </c>
      <c r="AF25" s="116" t="s">
        <v>1974</v>
      </c>
      <c r="AG25" s="154" t="s">
        <v>1974</v>
      </c>
      <c r="AH25" s="155" t="s">
        <v>1974</v>
      </c>
      <c r="AI25" s="155" t="s">
        <v>1974</v>
      </c>
      <c r="AJ25" s="155" t="s">
        <v>1974</v>
      </c>
      <c r="AK25" s="155" t="s">
        <v>1974</v>
      </c>
      <c r="AL25" s="155" t="s">
        <v>1974</v>
      </c>
      <c r="AM25" s="155" t="s">
        <v>1974</v>
      </c>
      <c r="AN25" s="105">
        <v>72.193399999999997</v>
      </c>
      <c r="AO25" s="105">
        <v>0.550068</v>
      </c>
      <c r="AP25" s="105">
        <v>0.364597</v>
      </c>
      <c r="AQ25" s="106">
        <v>1.36791E-2</v>
      </c>
      <c r="AR25" s="107">
        <v>0.49077500000000002</v>
      </c>
      <c r="AS25" s="107">
        <v>0.21058499999999999</v>
      </c>
      <c r="AT25" s="107">
        <v>-100.48099999999999</v>
      </c>
      <c r="AU25" s="107">
        <v>11.0634</v>
      </c>
      <c r="AV25" s="109" t="s">
        <v>250</v>
      </c>
      <c r="AW25" s="108" t="s">
        <v>251</v>
      </c>
      <c r="AX25" s="111" t="s">
        <v>1974</v>
      </c>
      <c r="AY25" s="111" t="s">
        <v>1974</v>
      </c>
      <c r="AZ25" s="111" t="s">
        <v>1974</v>
      </c>
      <c r="BA25" s="112" t="s">
        <v>1974</v>
      </c>
      <c r="BB25" s="113" t="s">
        <v>1974</v>
      </c>
      <c r="BC25" s="113" t="s">
        <v>1974</v>
      </c>
      <c r="BD25" s="113" t="s">
        <v>1974</v>
      </c>
      <c r="BE25" s="113" t="s">
        <v>1974</v>
      </c>
      <c r="BF25" s="113" t="s">
        <v>1974</v>
      </c>
      <c r="BG25" s="137" t="s">
        <v>1974</v>
      </c>
      <c r="BL25" s="116" t="str">
        <f t="shared" si="9"/>
        <v/>
      </c>
      <c r="BM25" s="116" t="str">
        <f t="shared" si="10"/>
        <v/>
      </c>
      <c r="BO25" s="105" t="str">
        <f t="shared" si="5"/>
        <v/>
      </c>
      <c r="BP25" s="105" t="str">
        <f t="shared" si="6"/>
        <v/>
      </c>
      <c r="BR25" s="111" t="str">
        <f t="shared" si="7"/>
        <v/>
      </c>
      <c r="BS25" s="111" t="str">
        <f t="shared" si="8"/>
        <v/>
      </c>
      <c r="CZ25" s="60"/>
      <c r="DA25" s="60"/>
      <c r="DC25" s="60"/>
      <c r="DE25" s="60"/>
      <c r="DF25" s="60"/>
      <c r="DG25" s="60"/>
      <c r="DH25" s="60"/>
      <c r="DI25" s="5"/>
      <c r="DJ25" s="5"/>
      <c r="DK25" s="5"/>
      <c r="DL25" s="5"/>
      <c r="DM25" s="5"/>
      <c r="DN25" s="5"/>
      <c r="DO25" s="5"/>
      <c r="DP25" s="5"/>
      <c r="DQ25" s="5"/>
      <c r="DR25" s="5"/>
      <c r="DS25" s="5"/>
      <c r="DT25" s="5"/>
      <c r="DU25" s="5"/>
      <c r="DV25" s="5"/>
      <c r="DW25" s="5"/>
      <c r="DX25" s="5"/>
      <c r="DY25" s="5"/>
      <c r="DZ25" s="5"/>
    </row>
    <row r="26" spans="1:130" ht="13.5" hidden="1" customHeight="1" x14ac:dyDescent="0.15">
      <c r="A26" s="147">
        <v>20130514</v>
      </c>
      <c r="B26" s="147">
        <v>2</v>
      </c>
      <c r="C26" s="15">
        <v>7</v>
      </c>
      <c r="D26" s="97" t="s">
        <v>2044</v>
      </c>
      <c r="E26" s="97">
        <v>18</v>
      </c>
      <c r="F26" s="97">
        <v>10</v>
      </c>
      <c r="G26" s="100">
        <v>1.7</v>
      </c>
      <c r="H26" s="97">
        <v>0.3</v>
      </c>
      <c r="I26" s="9">
        <v>12038</v>
      </c>
      <c r="J26" s="82" t="s">
        <v>136</v>
      </c>
      <c r="K26" s="90" t="str">
        <f t="shared" si="0"/>
        <v>Z:\Data\MOOG\HeTao\raw\</v>
      </c>
      <c r="L26" s="87" t="s">
        <v>254</v>
      </c>
      <c r="M26" s="88" t="str">
        <f t="shared" si="1"/>
        <v>'Plot Tuning Azimuth_HH'</v>
      </c>
      <c r="N26" s="86">
        <v>1</v>
      </c>
      <c r="O26" s="86">
        <v>-1</v>
      </c>
      <c r="P26" s="86">
        <v>4</v>
      </c>
      <c r="Q26" s="86">
        <v>60</v>
      </c>
      <c r="R26" s="86">
        <v>5</v>
      </c>
      <c r="S26" s="86">
        <v>60</v>
      </c>
      <c r="T26" s="86">
        <v>1</v>
      </c>
      <c r="U26" s="86">
        <f t="shared" si="2"/>
        <v>5</v>
      </c>
      <c r="W26" s="161" t="s">
        <v>141</v>
      </c>
      <c r="X26" s="80" t="s">
        <v>175</v>
      </c>
      <c r="Y26" s="10" t="s">
        <v>51</v>
      </c>
      <c r="Z26" s="7">
        <v>3518</v>
      </c>
      <c r="AA26" s="2">
        <v>11.6661</v>
      </c>
      <c r="AB26" s="3" t="s">
        <v>257</v>
      </c>
      <c r="AC26" s="157" t="s">
        <v>258</v>
      </c>
      <c r="AD26" s="129" t="s">
        <v>1974</v>
      </c>
      <c r="AE26" s="116" t="s">
        <v>1974</v>
      </c>
      <c r="AF26" s="116" t="s">
        <v>1974</v>
      </c>
      <c r="AG26" s="154" t="s">
        <v>1974</v>
      </c>
      <c r="AH26" s="155" t="s">
        <v>1974</v>
      </c>
      <c r="AI26" s="155" t="s">
        <v>1974</v>
      </c>
      <c r="AJ26" s="155" t="s">
        <v>1974</v>
      </c>
      <c r="AK26" s="155" t="s">
        <v>1974</v>
      </c>
      <c r="AL26" s="155" t="s">
        <v>1974</v>
      </c>
      <c r="AM26" s="155" t="s">
        <v>1974</v>
      </c>
      <c r="AN26" s="105">
        <v>155.30000000000001</v>
      </c>
      <c r="AO26" s="105">
        <v>0.70663600000000004</v>
      </c>
      <c r="AP26" s="105">
        <v>0.27943899999999999</v>
      </c>
      <c r="AQ26" s="106">
        <v>2.3188200000000001E-9</v>
      </c>
      <c r="AR26" s="107">
        <v>0.84523300000000001</v>
      </c>
      <c r="AS26" s="107">
        <v>1.8934599999999999</v>
      </c>
      <c r="AT26" s="107">
        <v>173.28800000000001</v>
      </c>
      <c r="AU26" s="107">
        <v>32.389499999999998</v>
      </c>
      <c r="AV26" s="109" t="s">
        <v>255</v>
      </c>
      <c r="AW26" s="108" t="s">
        <v>256</v>
      </c>
      <c r="AX26" s="111" t="s">
        <v>1974</v>
      </c>
      <c r="AY26" s="111" t="s">
        <v>1974</v>
      </c>
      <c r="AZ26" s="111" t="s">
        <v>1974</v>
      </c>
      <c r="BA26" s="112" t="s">
        <v>1974</v>
      </c>
      <c r="BB26" s="113" t="s">
        <v>1974</v>
      </c>
      <c r="BC26" s="113" t="s">
        <v>1974</v>
      </c>
      <c r="BD26" s="113" t="s">
        <v>1974</v>
      </c>
      <c r="BE26" s="113" t="s">
        <v>1974</v>
      </c>
      <c r="BF26" s="113" t="s">
        <v>1974</v>
      </c>
      <c r="BG26" s="137" t="s">
        <v>1974</v>
      </c>
      <c r="BL26" s="116" t="str">
        <f t="shared" si="9"/>
        <v/>
      </c>
      <c r="BM26" s="116" t="str">
        <f t="shared" si="10"/>
        <v/>
      </c>
      <c r="BO26" s="105" t="str">
        <f t="shared" si="5"/>
        <v/>
      </c>
      <c r="BP26" s="105" t="str">
        <f t="shared" si="6"/>
        <v/>
      </c>
      <c r="BR26" s="111" t="str">
        <f t="shared" si="7"/>
        <v/>
      </c>
      <c r="BS26" s="111" t="str">
        <f t="shared" si="8"/>
        <v/>
      </c>
      <c r="CZ26" s="60"/>
      <c r="DA26" s="60"/>
      <c r="DC26" s="60"/>
      <c r="DE26" s="60"/>
      <c r="DF26" s="60"/>
      <c r="DG26" s="60"/>
      <c r="DH26" s="60"/>
      <c r="DI26" s="5"/>
      <c r="DJ26" s="5"/>
      <c r="DK26" s="5"/>
      <c r="DL26" s="5"/>
      <c r="DM26" s="5"/>
      <c r="DN26" s="5"/>
      <c r="DO26" s="5"/>
      <c r="DP26" s="5"/>
      <c r="DQ26" s="5"/>
      <c r="DR26" s="5"/>
      <c r="DS26" s="5"/>
      <c r="DT26" s="5"/>
      <c r="DU26" s="5"/>
      <c r="DV26" s="5"/>
      <c r="DW26" s="5"/>
      <c r="DX26" s="5"/>
      <c r="DY26" s="5"/>
      <c r="DZ26" s="5"/>
    </row>
    <row r="27" spans="1:130" ht="13.5" hidden="1" customHeight="1" x14ac:dyDescent="0.15">
      <c r="A27" s="147">
        <v>20130514</v>
      </c>
      <c r="B27" s="147">
        <v>2</v>
      </c>
      <c r="C27" s="15">
        <v>7</v>
      </c>
      <c r="D27" s="97" t="s">
        <v>2044</v>
      </c>
      <c r="E27" s="97">
        <v>18</v>
      </c>
      <c r="F27" s="97">
        <v>10</v>
      </c>
      <c r="G27" s="100">
        <v>1.7</v>
      </c>
      <c r="H27" s="97">
        <v>0.3</v>
      </c>
      <c r="I27" s="9">
        <v>12409</v>
      </c>
      <c r="J27" s="82" t="s">
        <v>136</v>
      </c>
      <c r="K27" s="90" t="str">
        <f t="shared" si="0"/>
        <v>Z:\Data\MOOG\HeTao\raw\</v>
      </c>
      <c r="L27" s="87" t="s">
        <v>262</v>
      </c>
      <c r="M27" s="88" t="str">
        <f t="shared" si="1"/>
        <v>'Plot Tuning Azimuth_HH'</v>
      </c>
      <c r="N27" s="86">
        <v>1</v>
      </c>
      <c r="O27" s="86">
        <v>-1</v>
      </c>
      <c r="P27" s="86">
        <v>4</v>
      </c>
      <c r="Q27" s="86">
        <v>60</v>
      </c>
      <c r="R27" s="86">
        <v>5</v>
      </c>
      <c r="S27" s="86">
        <v>60</v>
      </c>
      <c r="T27" s="86">
        <v>1</v>
      </c>
      <c r="U27" s="86">
        <f t="shared" si="2"/>
        <v>5</v>
      </c>
      <c r="W27" s="161" t="s">
        <v>141</v>
      </c>
      <c r="X27" s="80" t="s">
        <v>174</v>
      </c>
      <c r="Y27" s="10" t="s">
        <v>51</v>
      </c>
      <c r="Z27" s="7">
        <v>15375</v>
      </c>
      <c r="AA27" s="2">
        <v>15.989599999999999</v>
      </c>
      <c r="AB27" s="3" t="s">
        <v>259</v>
      </c>
      <c r="AC27" s="157" t="s">
        <v>263</v>
      </c>
      <c r="AD27" s="129" t="s">
        <v>1974</v>
      </c>
      <c r="AE27" s="116" t="s">
        <v>1974</v>
      </c>
      <c r="AF27" s="116" t="s">
        <v>1974</v>
      </c>
      <c r="AG27" s="154" t="s">
        <v>1974</v>
      </c>
      <c r="AH27" s="155" t="s">
        <v>1974</v>
      </c>
      <c r="AI27" s="155" t="s">
        <v>1974</v>
      </c>
      <c r="AJ27" s="155" t="s">
        <v>1974</v>
      </c>
      <c r="AK27" s="155" t="s">
        <v>1974</v>
      </c>
      <c r="AL27" s="155" t="s">
        <v>1974</v>
      </c>
      <c r="AM27" s="155" t="s">
        <v>1974</v>
      </c>
      <c r="AN27" s="105">
        <v>64.100899999999996</v>
      </c>
      <c r="AO27" s="105">
        <v>0.68734499999999998</v>
      </c>
      <c r="AP27" s="105">
        <v>0.62524199999999996</v>
      </c>
      <c r="AQ27" s="106">
        <v>2.0676599999999998E-37</v>
      </c>
      <c r="AR27" s="107">
        <v>4.3583299999999996</v>
      </c>
      <c r="AS27" s="107">
        <v>2.1881900000000001</v>
      </c>
      <c r="AT27" s="107">
        <v>76.7029</v>
      </c>
      <c r="AU27" s="107">
        <v>2.9834800000000001</v>
      </c>
      <c r="AV27" s="109" t="s">
        <v>260</v>
      </c>
      <c r="AW27" s="108" t="s">
        <v>261</v>
      </c>
      <c r="AX27" s="111" t="s">
        <v>1974</v>
      </c>
      <c r="AY27" s="111" t="s">
        <v>1974</v>
      </c>
      <c r="AZ27" s="111" t="s">
        <v>1974</v>
      </c>
      <c r="BA27" s="112" t="s">
        <v>1974</v>
      </c>
      <c r="BB27" s="113" t="s">
        <v>1974</v>
      </c>
      <c r="BC27" s="113" t="s">
        <v>1974</v>
      </c>
      <c r="BD27" s="113" t="s">
        <v>1974</v>
      </c>
      <c r="BE27" s="113" t="s">
        <v>1974</v>
      </c>
      <c r="BF27" s="113" t="s">
        <v>1974</v>
      </c>
      <c r="BG27" s="137" t="s">
        <v>1974</v>
      </c>
      <c r="BL27" s="116" t="str">
        <f t="shared" si="9"/>
        <v/>
      </c>
      <c r="BM27" s="116" t="str">
        <f t="shared" si="10"/>
        <v/>
      </c>
      <c r="BO27" s="105" t="str">
        <f t="shared" si="5"/>
        <v/>
      </c>
      <c r="BP27" s="105" t="str">
        <f t="shared" si="6"/>
        <v/>
      </c>
      <c r="BR27" s="111" t="str">
        <f t="shared" si="7"/>
        <v/>
      </c>
      <c r="BS27" s="111" t="str">
        <f t="shared" si="8"/>
        <v/>
      </c>
      <c r="CZ27" s="60"/>
      <c r="DA27" s="60"/>
      <c r="DC27" s="60"/>
      <c r="DE27" s="60"/>
      <c r="DF27" s="60"/>
      <c r="DG27" s="60"/>
      <c r="DH27" s="60"/>
      <c r="DI27" s="5"/>
      <c r="DJ27" s="5"/>
      <c r="DK27" s="5"/>
      <c r="DL27" s="5"/>
      <c r="DM27" s="5"/>
      <c r="DN27" s="5"/>
      <c r="DO27" s="5"/>
      <c r="DP27" s="5"/>
      <c r="DQ27" s="5"/>
      <c r="DR27" s="5"/>
      <c r="DS27" s="5"/>
      <c r="DT27" s="5"/>
      <c r="DU27" s="5"/>
      <c r="DV27" s="5"/>
      <c r="DW27" s="5"/>
      <c r="DX27" s="5"/>
      <c r="DY27" s="5"/>
      <c r="DZ27" s="5"/>
    </row>
    <row r="28" spans="1:130" ht="13.5" hidden="1" customHeight="1" x14ac:dyDescent="0.15">
      <c r="A28" s="147">
        <v>20130514</v>
      </c>
      <c r="B28" s="147">
        <v>2</v>
      </c>
      <c r="C28" s="15">
        <v>7</v>
      </c>
      <c r="D28" s="97" t="s">
        <v>2044</v>
      </c>
      <c r="E28" s="97">
        <v>18</v>
      </c>
      <c r="F28" s="97">
        <v>10</v>
      </c>
      <c r="G28" s="100">
        <v>1.7</v>
      </c>
      <c r="H28" s="97">
        <v>0.3</v>
      </c>
      <c r="I28" s="9">
        <v>12826</v>
      </c>
      <c r="J28" s="82" t="s">
        <v>136</v>
      </c>
      <c r="K28" s="90" t="str">
        <f t="shared" si="0"/>
        <v>Z:\Data\MOOG\HeTao\raw\</v>
      </c>
      <c r="L28" s="87" t="s">
        <v>265</v>
      </c>
      <c r="M28" s="88" t="str">
        <f t="shared" si="1"/>
        <v>'Plot Tuning Azimuth_HH'</v>
      </c>
      <c r="N28" s="86">
        <v>1</v>
      </c>
      <c r="O28" s="86">
        <v>-1</v>
      </c>
      <c r="P28" s="86">
        <v>4</v>
      </c>
      <c r="Q28" s="86">
        <v>60</v>
      </c>
      <c r="R28" s="86">
        <v>5</v>
      </c>
      <c r="S28" s="86">
        <v>60</v>
      </c>
      <c r="T28" s="86">
        <v>1</v>
      </c>
      <c r="U28" s="86">
        <f t="shared" si="2"/>
        <v>5</v>
      </c>
      <c r="W28" s="161" t="s">
        <v>290</v>
      </c>
      <c r="X28" s="80" t="s">
        <v>174</v>
      </c>
      <c r="Y28" s="10" t="s">
        <v>51</v>
      </c>
      <c r="Z28" s="7">
        <v>4608</v>
      </c>
      <c r="AA28" s="2">
        <v>14.5425</v>
      </c>
      <c r="AB28" s="3" t="s">
        <v>266</v>
      </c>
      <c r="AC28" s="157" t="s">
        <v>268</v>
      </c>
      <c r="AD28" s="129" t="s">
        <v>1974</v>
      </c>
      <c r="AE28" s="116" t="s">
        <v>1974</v>
      </c>
      <c r="AF28" s="116" t="s">
        <v>1974</v>
      </c>
      <c r="AG28" s="154" t="s">
        <v>1974</v>
      </c>
      <c r="AH28" s="155" t="s">
        <v>1974</v>
      </c>
      <c r="AI28" s="155" t="s">
        <v>1974</v>
      </c>
      <c r="AJ28" s="155" t="s">
        <v>1974</v>
      </c>
      <c r="AK28" s="155" t="s">
        <v>1974</v>
      </c>
      <c r="AL28" s="155" t="s">
        <v>1974</v>
      </c>
      <c r="AM28" s="155" t="s">
        <v>1974</v>
      </c>
      <c r="AN28" s="105">
        <v>-139.346</v>
      </c>
      <c r="AO28" s="105">
        <v>0.808338</v>
      </c>
      <c r="AP28" s="105">
        <v>0.36241099999999998</v>
      </c>
      <c r="AQ28" s="106">
        <v>4.5869700000000003E-21</v>
      </c>
      <c r="AR28" s="107">
        <v>-3.4381300000000001</v>
      </c>
      <c r="AS28" s="107">
        <v>-4.4385300000000001</v>
      </c>
      <c r="AT28" s="107">
        <v>-107.67100000000001</v>
      </c>
      <c r="AU28" s="107">
        <v>360</v>
      </c>
      <c r="AV28" s="109" t="s">
        <v>1307</v>
      </c>
      <c r="AW28" s="108" t="s">
        <v>1308</v>
      </c>
      <c r="AX28" s="111" t="s">
        <v>1974</v>
      </c>
      <c r="AY28" s="111" t="s">
        <v>1974</v>
      </c>
      <c r="AZ28" s="111" t="s">
        <v>1974</v>
      </c>
      <c r="BA28" s="112" t="s">
        <v>1974</v>
      </c>
      <c r="BB28" s="113" t="s">
        <v>1974</v>
      </c>
      <c r="BC28" s="113" t="s">
        <v>1974</v>
      </c>
      <c r="BD28" s="113" t="s">
        <v>1974</v>
      </c>
      <c r="BE28" s="113" t="s">
        <v>1974</v>
      </c>
      <c r="BF28" s="113" t="s">
        <v>1974</v>
      </c>
      <c r="BG28" s="137" t="s">
        <v>1974</v>
      </c>
      <c r="BL28" s="116" t="str">
        <f t="shared" si="9"/>
        <v/>
      </c>
      <c r="BM28" s="116" t="str">
        <f t="shared" si="10"/>
        <v/>
      </c>
      <c r="BO28" s="105" t="str">
        <f t="shared" si="5"/>
        <v/>
      </c>
      <c r="BP28" s="105" t="str">
        <f t="shared" si="6"/>
        <v/>
      </c>
      <c r="BR28" s="111" t="str">
        <f t="shared" si="7"/>
        <v/>
      </c>
      <c r="BS28" s="111" t="str">
        <f t="shared" si="8"/>
        <v/>
      </c>
      <c r="CZ28" s="60"/>
      <c r="DA28" s="60"/>
      <c r="DC28" s="60"/>
      <c r="DE28" s="60"/>
      <c r="DF28" s="60"/>
      <c r="DG28" s="60"/>
      <c r="DH28" s="60"/>
    </row>
    <row r="29" spans="1:130" ht="13.5" hidden="1" customHeight="1" x14ac:dyDescent="0.15">
      <c r="A29" s="147">
        <v>20130514</v>
      </c>
      <c r="B29" s="147">
        <v>2</v>
      </c>
      <c r="C29" s="15">
        <v>7</v>
      </c>
      <c r="D29" s="97" t="s">
        <v>2044</v>
      </c>
      <c r="E29" s="97">
        <v>18</v>
      </c>
      <c r="F29" s="97">
        <v>10</v>
      </c>
      <c r="G29" s="100">
        <v>1.7</v>
      </c>
      <c r="H29" s="97">
        <v>0.3</v>
      </c>
      <c r="I29" s="9">
        <v>12826</v>
      </c>
      <c r="J29" s="82" t="s">
        <v>136</v>
      </c>
      <c r="K29" s="90" t="str">
        <f t="shared" si="0"/>
        <v>Z:\Data\MOOG\HeTao\raw\</v>
      </c>
      <c r="L29" s="87" t="s">
        <v>265</v>
      </c>
      <c r="M29" s="88" t="str">
        <f t="shared" si="1"/>
        <v>'Plot Tuning Azimuth_HH'</v>
      </c>
      <c r="N29" s="86">
        <v>1</v>
      </c>
      <c r="O29" s="86">
        <v>-1</v>
      </c>
      <c r="P29" s="86">
        <v>4</v>
      </c>
      <c r="Q29" s="86">
        <v>60</v>
      </c>
      <c r="R29" s="86">
        <v>5</v>
      </c>
      <c r="S29" s="86">
        <v>60</v>
      </c>
      <c r="T29" s="86">
        <v>1</v>
      </c>
      <c r="U29" s="86">
        <f t="shared" si="2"/>
        <v>6</v>
      </c>
      <c r="W29" s="161" t="s">
        <v>290</v>
      </c>
      <c r="X29" s="80" t="s">
        <v>174</v>
      </c>
      <c r="Y29" s="10" t="s">
        <v>54</v>
      </c>
      <c r="Z29" s="7">
        <v>1151</v>
      </c>
      <c r="AA29" s="2">
        <v>6.3365099999999996</v>
      </c>
      <c r="AB29" s="3" t="s">
        <v>267</v>
      </c>
      <c r="AC29" s="157"/>
      <c r="AD29" s="129" t="s">
        <v>1974</v>
      </c>
      <c r="AE29" s="116" t="s">
        <v>1974</v>
      </c>
      <c r="AF29" s="116" t="s">
        <v>1974</v>
      </c>
      <c r="AG29" s="154" t="s">
        <v>1974</v>
      </c>
      <c r="AH29" s="155" t="s">
        <v>1974</v>
      </c>
      <c r="AI29" s="155" t="s">
        <v>1974</v>
      </c>
      <c r="AJ29" s="155" t="s">
        <v>1974</v>
      </c>
      <c r="AK29" s="155" t="s">
        <v>1974</v>
      </c>
      <c r="AL29" s="155" t="s">
        <v>1974</v>
      </c>
      <c r="AM29" s="155" t="s">
        <v>1974</v>
      </c>
      <c r="AN29" s="105">
        <v>-62.146500000000003</v>
      </c>
      <c r="AO29" s="105">
        <v>0.78705599999999998</v>
      </c>
      <c r="AP29" s="105">
        <v>0.51266500000000004</v>
      </c>
      <c r="AQ29" s="106">
        <v>1.1646900000000001E-19</v>
      </c>
      <c r="AR29" s="107">
        <v>-5.0870600000000001</v>
      </c>
      <c r="AS29" s="107">
        <v>-2.1708799999999999</v>
      </c>
      <c r="AT29" s="107">
        <v>-80.653099999999995</v>
      </c>
      <c r="AU29" s="107">
        <v>142.04599999999999</v>
      </c>
      <c r="AV29" s="109" t="s">
        <v>1309</v>
      </c>
      <c r="AW29" s="108" t="s">
        <v>1310</v>
      </c>
      <c r="AX29" s="111" t="s">
        <v>1974</v>
      </c>
      <c r="AY29" s="111" t="s">
        <v>1974</v>
      </c>
      <c r="AZ29" s="111" t="s">
        <v>1974</v>
      </c>
      <c r="BA29" s="112" t="s">
        <v>1974</v>
      </c>
      <c r="BB29" s="113" t="s">
        <v>1974</v>
      </c>
      <c r="BC29" s="113" t="s">
        <v>1974</v>
      </c>
      <c r="BD29" s="113" t="s">
        <v>1974</v>
      </c>
      <c r="BE29" s="113" t="s">
        <v>1974</v>
      </c>
      <c r="BF29" s="113" t="s">
        <v>1974</v>
      </c>
      <c r="BG29" s="137" t="s">
        <v>1974</v>
      </c>
      <c r="BL29" s="116" t="str">
        <f t="shared" si="9"/>
        <v/>
      </c>
      <c r="BM29" s="116" t="str">
        <f t="shared" si="10"/>
        <v/>
      </c>
      <c r="BO29" s="105" t="str">
        <f t="shared" si="5"/>
        <v/>
      </c>
      <c r="BP29" s="105" t="str">
        <f t="shared" si="6"/>
        <v/>
      </c>
      <c r="BR29" s="111" t="str">
        <f t="shared" si="7"/>
        <v/>
      </c>
      <c r="BS29" s="111" t="str">
        <f t="shared" si="8"/>
        <v/>
      </c>
      <c r="CZ29" s="60"/>
      <c r="DA29" s="60"/>
      <c r="DC29" s="60"/>
      <c r="DE29" s="60"/>
      <c r="DF29" s="60"/>
      <c r="DG29" s="60"/>
      <c r="DH29" s="60"/>
    </row>
    <row r="30" spans="1:130" ht="13.5" hidden="1" customHeight="1" x14ac:dyDescent="0.15">
      <c r="A30" s="147">
        <v>20130514</v>
      </c>
      <c r="B30" s="147">
        <v>2</v>
      </c>
      <c r="C30" s="15">
        <v>7</v>
      </c>
      <c r="D30" s="97" t="s">
        <v>2044</v>
      </c>
      <c r="E30" s="97">
        <v>18</v>
      </c>
      <c r="F30" s="97">
        <v>10</v>
      </c>
      <c r="G30" s="100">
        <v>1.7</v>
      </c>
      <c r="H30" s="97">
        <v>0.3</v>
      </c>
      <c r="I30" s="9">
        <v>14643</v>
      </c>
      <c r="J30" s="82" t="s">
        <v>136</v>
      </c>
      <c r="K30" s="90" t="str">
        <f t="shared" si="0"/>
        <v>Z:\Data\MOOG\HeTao\raw\</v>
      </c>
      <c r="L30" s="89" t="s">
        <v>276</v>
      </c>
      <c r="M30" s="88" t="str">
        <f t="shared" si="1"/>
        <v>'Plot CP_shiftwindow_HH'</v>
      </c>
      <c r="N30" s="86">
        <v>1</v>
      </c>
      <c r="O30" s="86">
        <v>-1</v>
      </c>
      <c r="P30" s="86">
        <v>4</v>
      </c>
      <c r="Q30" s="86">
        <v>60</v>
      </c>
      <c r="R30" s="86">
        <v>5</v>
      </c>
      <c r="S30" s="86">
        <v>60</v>
      </c>
      <c r="T30" s="86">
        <v>1</v>
      </c>
      <c r="U30" s="86">
        <f t="shared" si="2"/>
        <v>5</v>
      </c>
      <c r="W30" s="161" t="s">
        <v>278</v>
      </c>
      <c r="X30" s="98" t="s">
        <v>277</v>
      </c>
      <c r="Y30" s="10" t="s">
        <v>51</v>
      </c>
      <c r="Z30" s="7">
        <v>17109</v>
      </c>
      <c r="AA30" s="2">
        <v>16.366700000000002</v>
      </c>
      <c r="AB30" s="3" t="s">
        <v>274</v>
      </c>
      <c r="AC30" s="157" t="s">
        <v>271</v>
      </c>
      <c r="AD30" s="129" t="s">
        <v>1974</v>
      </c>
      <c r="AE30" s="116" t="s">
        <v>1974</v>
      </c>
      <c r="AF30" s="116" t="s">
        <v>1974</v>
      </c>
      <c r="AG30" s="154" t="s">
        <v>1974</v>
      </c>
      <c r="AH30" s="155" t="s">
        <v>1974</v>
      </c>
      <c r="AI30" s="155" t="s">
        <v>1974</v>
      </c>
      <c r="AJ30" s="155" t="s">
        <v>1974</v>
      </c>
      <c r="AK30" s="155" t="s">
        <v>1974</v>
      </c>
      <c r="AL30" s="155" t="s">
        <v>1974</v>
      </c>
      <c r="AM30" s="155" t="s">
        <v>1974</v>
      </c>
      <c r="AN30" s="105">
        <v>58.465600000000002</v>
      </c>
      <c r="AO30" s="105">
        <v>0.78889399999999998</v>
      </c>
      <c r="AP30" s="105">
        <v>0.68133900000000003</v>
      </c>
      <c r="AQ30" s="106">
        <v>3.6095399999999996E-58</v>
      </c>
      <c r="AR30" s="107">
        <v>5.76762</v>
      </c>
      <c r="AS30" s="107">
        <v>0.68111500000000003</v>
      </c>
      <c r="AT30" s="107">
        <v>52.174399999999999</v>
      </c>
      <c r="AU30" s="107">
        <v>97.744600000000005</v>
      </c>
      <c r="AV30" s="109" t="s">
        <v>284</v>
      </c>
      <c r="AW30" s="108" t="s">
        <v>285</v>
      </c>
      <c r="AX30" s="111" t="s">
        <v>1974</v>
      </c>
      <c r="AY30" s="111" t="s">
        <v>1974</v>
      </c>
      <c r="AZ30" s="111" t="s">
        <v>1974</v>
      </c>
      <c r="BA30" s="112" t="s">
        <v>1974</v>
      </c>
      <c r="BB30" s="113" t="s">
        <v>1974</v>
      </c>
      <c r="BC30" s="113" t="s">
        <v>1974</v>
      </c>
      <c r="BD30" s="113" t="s">
        <v>1974</v>
      </c>
      <c r="BE30" s="113" t="s">
        <v>1974</v>
      </c>
      <c r="BF30" s="113" t="s">
        <v>1974</v>
      </c>
      <c r="BG30" s="137" t="s">
        <v>1974</v>
      </c>
      <c r="BL30" s="116" t="str">
        <f t="shared" si="9"/>
        <v/>
      </c>
      <c r="BM30" s="116" t="str">
        <f t="shared" si="10"/>
        <v/>
      </c>
      <c r="BO30" s="105" t="str">
        <f t="shared" si="5"/>
        <v/>
      </c>
      <c r="BP30" s="105" t="str">
        <f t="shared" si="6"/>
        <v/>
      </c>
      <c r="BR30" s="111" t="str">
        <f t="shared" si="7"/>
        <v/>
      </c>
      <c r="BS30" s="111" t="str">
        <f t="shared" si="8"/>
        <v/>
      </c>
      <c r="CY30" s="131">
        <v>20</v>
      </c>
      <c r="CZ30" s="60">
        <v>1.4904999999999999</v>
      </c>
      <c r="DA30" s="60">
        <v>1.1173599999999999</v>
      </c>
      <c r="DB30" s="20">
        <v>3.2611699999999998E-6</v>
      </c>
      <c r="DC30" s="60">
        <v>43.363100000000003</v>
      </c>
      <c r="DE30" s="60">
        <v>0.47058800000000001</v>
      </c>
      <c r="DF30" s="60">
        <v>0.76900000000000002</v>
      </c>
      <c r="DG30" s="16">
        <v>0.625</v>
      </c>
      <c r="DH30" s="16">
        <v>0.33200000000000002</v>
      </c>
    </row>
    <row r="31" spans="1:130" ht="13.5" hidden="1" customHeight="1" x14ac:dyDescent="0.15">
      <c r="A31" s="147">
        <v>20130514</v>
      </c>
      <c r="B31" s="147">
        <v>2</v>
      </c>
      <c r="C31" s="15">
        <v>7</v>
      </c>
      <c r="D31" s="97" t="s">
        <v>2044</v>
      </c>
      <c r="E31" s="97">
        <v>18</v>
      </c>
      <c r="F31" s="97">
        <v>10</v>
      </c>
      <c r="G31" s="100">
        <v>1.7</v>
      </c>
      <c r="H31" s="97">
        <v>0.3</v>
      </c>
      <c r="I31" s="9">
        <v>14643</v>
      </c>
      <c r="J31" s="82" t="s">
        <v>136</v>
      </c>
      <c r="K31" s="90" t="str">
        <f t="shared" si="0"/>
        <v>Z:\Data\MOOG\HeTao\raw\</v>
      </c>
      <c r="L31" s="89" t="s">
        <v>273</v>
      </c>
      <c r="M31" s="88" t="str">
        <f t="shared" si="1"/>
        <v>'Plot CP_shiftwindow_HH'</v>
      </c>
      <c r="N31" s="86">
        <v>1</v>
      </c>
      <c r="O31" s="86">
        <v>-1</v>
      </c>
      <c r="P31" s="86">
        <v>4</v>
      </c>
      <c r="Q31" s="86">
        <v>60</v>
      </c>
      <c r="R31" s="86">
        <v>5</v>
      </c>
      <c r="S31" s="86">
        <v>60</v>
      </c>
      <c r="T31" s="86">
        <v>1</v>
      </c>
      <c r="U31" s="86">
        <f t="shared" si="2"/>
        <v>6</v>
      </c>
      <c r="W31" s="161" t="s">
        <v>278</v>
      </c>
      <c r="Y31" s="10" t="s">
        <v>54</v>
      </c>
      <c r="Z31" s="7">
        <v>29728</v>
      </c>
      <c r="AA31" s="2">
        <v>10.6122</v>
      </c>
      <c r="AB31" s="3" t="s">
        <v>275</v>
      </c>
      <c r="AD31" s="129" t="s">
        <v>1974</v>
      </c>
      <c r="AE31" s="116" t="s">
        <v>1974</v>
      </c>
      <c r="AF31" s="116" t="s">
        <v>1974</v>
      </c>
      <c r="AG31" s="154" t="s">
        <v>1974</v>
      </c>
      <c r="AH31" s="155" t="s">
        <v>1974</v>
      </c>
      <c r="AI31" s="155" t="s">
        <v>1974</v>
      </c>
      <c r="AJ31" s="155" t="s">
        <v>1974</v>
      </c>
      <c r="AK31" s="155" t="s">
        <v>1974</v>
      </c>
      <c r="AL31" s="155" t="s">
        <v>1974</v>
      </c>
      <c r="AM31" s="155" t="s">
        <v>1974</v>
      </c>
      <c r="AN31" s="105">
        <v>-83.745199999999997</v>
      </c>
      <c r="AO31" s="105">
        <v>0.61677700000000002</v>
      </c>
      <c r="AP31" s="105">
        <v>0.31356499999999998</v>
      </c>
      <c r="AQ31" s="106">
        <v>2.0563100000000001E-11</v>
      </c>
      <c r="AR31" s="107">
        <v>-1.05972</v>
      </c>
      <c r="AS31" s="107">
        <v>-0.73212999999999995</v>
      </c>
      <c r="AT31" s="107">
        <v>-117.193</v>
      </c>
      <c r="AU31" s="107">
        <v>360</v>
      </c>
      <c r="AV31" s="109" t="s">
        <v>286</v>
      </c>
      <c r="AW31" s="108" t="s">
        <v>287</v>
      </c>
      <c r="AX31" s="111" t="s">
        <v>1974</v>
      </c>
      <c r="AY31" s="111" t="s">
        <v>1974</v>
      </c>
      <c r="AZ31" s="111" t="s">
        <v>1974</v>
      </c>
      <c r="BA31" s="112" t="s">
        <v>1974</v>
      </c>
      <c r="BB31" s="113" t="s">
        <v>1974</v>
      </c>
      <c r="BC31" s="113" t="s">
        <v>1974</v>
      </c>
      <c r="BD31" s="113" t="s">
        <v>1974</v>
      </c>
      <c r="BE31" s="113" t="s">
        <v>1974</v>
      </c>
      <c r="BF31" s="113" t="s">
        <v>1974</v>
      </c>
      <c r="BG31" s="137" t="s">
        <v>1974</v>
      </c>
      <c r="BL31" s="116" t="str">
        <f t="shared" si="9"/>
        <v/>
      </c>
      <c r="BM31" s="116" t="str">
        <f t="shared" si="10"/>
        <v/>
      </c>
      <c r="BO31" s="105" t="str">
        <f t="shared" si="5"/>
        <v/>
      </c>
      <c r="BP31" s="105" t="str">
        <f t="shared" si="6"/>
        <v/>
      </c>
      <c r="BR31" s="111" t="str">
        <f t="shared" si="7"/>
        <v/>
      </c>
      <c r="BS31" s="111" t="str">
        <f t="shared" si="8"/>
        <v/>
      </c>
      <c r="CY31" s="131">
        <v>20</v>
      </c>
      <c r="CZ31" s="60">
        <v>1.4904999999999999</v>
      </c>
      <c r="DA31" s="60">
        <v>1.1173599999999999</v>
      </c>
      <c r="DB31" s="20">
        <v>1.42792E-5</v>
      </c>
      <c r="DC31" s="60">
        <v>9.8529199999999992</v>
      </c>
      <c r="DE31" s="60">
        <v>0.68158600000000003</v>
      </c>
      <c r="DF31" s="60">
        <v>4.8000000000000001E-2</v>
      </c>
      <c r="DG31" s="16">
        <v>0.78</v>
      </c>
      <c r="DH31" s="16">
        <v>0.03</v>
      </c>
    </row>
    <row r="32" spans="1:130" ht="13.5" hidden="1" customHeight="1" x14ac:dyDescent="0.15">
      <c r="A32" s="147">
        <v>20130514</v>
      </c>
      <c r="B32" s="147">
        <v>2</v>
      </c>
      <c r="C32" s="15">
        <v>7</v>
      </c>
      <c r="D32" s="97" t="s">
        <v>2044</v>
      </c>
      <c r="E32" s="97">
        <v>18</v>
      </c>
      <c r="F32" s="97">
        <v>10</v>
      </c>
      <c r="G32" s="100">
        <v>1.7</v>
      </c>
      <c r="H32" s="97">
        <v>0.3</v>
      </c>
      <c r="I32" s="9">
        <v>14643</v>
      </c>
      <c r="J32" s="82" t="s">
        <v>136</v>
      </c>
      <c r="K32" s="90" t="str">
        <f t="shared" si="0"/>
        <v>Z:\Data\MOOG\HeTao\raw\</v>
      </c>
      <c r="L32" s="89" t="s">
        <v>281</v>
      </c>
      <c r="M32" s="88" t="str">
        <f t="shared" si="1"/>
        <v>'Plot Tuning Azimuth_HH'</v>
      </c>
      <c r="N32" s="86">
        <v>1</v>
      </c>
      <c r="O32" s="86">
        <v>-1</v>
      </c>
      <c r="P32" s="86">
        <v>4</v>
      </c>
      <c r="Q32" s="86">
        <v>60</v>
      </c>
      <c r="R32" s="86">
        <v>5</v>
      </c>
      <c r="S32" s="86">
        <v>60</v>
      </c>
      <c r="T32" s="86">
        <v>1</v>
      </c>
      <c r="U32" s="86">
        <f t="shared" si="2"/>
        <v>5</v>
      </c>
      <c r="W32" s="161" t="s">
        <v>290</v>
      </c>
      <c r="X32" s="80" t="s">
        <v>604</v>
      </c>
      <c r="Y32" s="10" t="s">
        <v>51</v>
      </c>
      <c r="Z32" s="7">
        <v>12898</v>
      </c>
      <c r="AA32" s="2">
        <v>17.008199999999999</v>
      </c>
      <c r="AB32" s="3" t="s">
        <v>282</v>
      </c>
      <c r="AC32" s="157" t="s">
        <v>271</v>
      </c>
      <c r="AD32" s="129" t="s">
        <v>1974</v>
      </c>
      <c r="AE32" s="116" t="s">
        <v>1974</v>
      </c>
      <c r="AF32" s="116" t="s">
        <v>1974</v>
      </c>
      <c r="AG32" s="154" t="s">
        <v>1974</v>
      </c>
      <c r="AH32" s="155" t="s">
        <v>1974</v>
      </c>
      <c r="AI32" s="155" t="s">
        <v>1974</v>
      </c>
      <c r="AJ32" s="155" t="s">
        <v>1974</v>
      </c>
      <c r="AK32" s="155" t="s">
        <v>1974</v>
      </c>
      <c r="AL32" s="155" t="s">
        <v>1974</v>
      </c>
      <c r="AM32" s="155" t="s">
        <v>1974</v>
      </c>
      <c r="AN32" s="105">
        <v>58.465600000000002</v>
      </c>
      <c r="AO32" s="105">
        <v>0.78889399999999998</v>
      </c>
      <c r="AP32" s="105">
        <v>0.68133900000000003</v>
      </c>
      <c r="AQ32" s="106">
        <v>3.6095399999999996E-58</v>
      </c>
      <c r="AR32" s="107">
        <v>5.76762</v>
      </c>
      <c r="AS32" s="107">
        <v>0.68111500000000003</v>
      </c>
      <c r="AT32" s="107">
        <v>52.174399999999999</v>
      </c>
      <c r="AU32" s="107">
        <v>97.744600000000005</v>
      </c>
      <c r="AV32" s="109" t="s">
        <v>284</v>
      </c>
      <c r="AW32" s="108" t="s">
        <v>285</v>
      </c>
      <c r="AX32" s="111" t="s">
        <v>1974</v>
      </c>
      <c r="AY32" s="111" t="s">
        <v>1974</v>
      </c>
      <c r="AZ32" s="111" t="s">
        <v>1974</v>
      </c>
      <c r="BA32" s="112" t="s">
        <v>1974</v>
      </c>
      <c r="BB32" s="113" t="s">
        <v>1974</v>
      </c>
      <c r="BC32" s="113" t="s">
        <v>1974</v>
      </c>
      <c r="BD32" s="113" t="s">
        <v>1974</v>
      </c>
      <c r="BE32" s="113" t="s">
        <v>1974</v>
      </c>
      <c r="BF32" s="113" t="s">
        <v>1974</v>
      </c>
      <c r="BG32" s="137" t="s">
        <v>1974</v>
      </c>
      <c r="BL32" s="116" t="str">
        <f t="shared" si="9"/>
        <v/>
      </c>
      <c r="BM32" s="116" t="str">
        <f t="shared" si="10"/>
        <v/>
      </c>
      <c r="BO32" s="105" t="str">
        <f t="shared" si="5"/>
        <v/>
      </c>
      <c r="BP32" s="105" t="str">
        <f t="shared" si="6"/>
        <v/>
      </c>
      <c r="BR32" s="111" t="str">
        <f t="shared" si="7"/>
        <v/>
      </c>
      <c r="BS32" s="111" t="str">
        <f t="shared" si="8"/>
        <v/>
      </c>
      <c r="CZ32" s="60"/>
      <c r="DA32" s="60"/>
      <c r="DC32" s="60"/>
      <c r="DE32" s="60"/>
      <c r="DF32" s="60"/>
      <c r="DG32" s="60"/>
      <c r="DH32" s="60"/>
    </row>
    <row r="33" spans="1:130" ht="13.5" hidden="1" customHeight="1" x14ac:dyDescent="0.15">
      <c r="A33" s="147">
        <v>20130514</v>
      </c>
      <c r="B33" s="147">
        <v>2</v>
      </c>
      <c r="C33" s="15">
        <v>7</v>
      </c>
      <c r="D33" s="97" t="s">
        <v>2044</v>
      </c>
      <c r="E33" s="97">
        <v>18</v>
      </c>
      <c r="F33" s="97">
        <v>10</v>
      </c>
      <c r="G33" s="100">
        <v>1.7</v>
      </c>
      <c r="H33" s="97">
        <v>0.3</v>
      </c>
      <c r="I33" s="9">
        <v>14643</v>
      </c>
      <c r="J33" s="82" t="s">
        <v>136</v>
      </c>
      <c r="K33" s="90" t="str">
        <f t="shared" si="0"/>
        <v>Z:\Data\MOOG\HeTao\raw\</v>
      </c>
      <c r="L33" s="89" t="s">
        <v>281</v>
      </c>
      <c r="M33" s="88" t="str">
        <f t="shared" si="1"/>
        <v>'Plot Tuning Azimuth_HH'</v>
      </c>
      <c r="N33" s="86">
        <v>1</v>
      </c>
      <c r="O33" s="86">
        <v>-1</v>
      </c>
      <c r="P33" s="86">
        <v>4</v>
      </c>
      <c r="Q33" s="86">
        <v>60</v>
      </c>
      <c r="R33" s="86">
        <v>5</v>
      </c>
      <c r="S33" s="86">
        <v>60</v>
      </c>
      <c r="T33" s="86">
        <v>1</v>
      </c>
      <c r="U33" s="86">
        <f t="shared" si="2"/>
        <v>6</v>
      </c>
      <c r="W33" s="161" t="s">
        <v>290</v>
      </c>
      <c r="X33" s="80" t="s">
        <v>175</v>
      </c>
      <c r="Y33" s="10" t="s">
        <v>54</v>
      </c>
      <c r="Z33" s="7">
        <v>21889</v>
      </c>
      <c r="AA33" s="2">
        <v>10.0077</v>
      </c>
      <c r="AB33" s="3" t="s">
        <v>283</v>
      </c>
      <c r="AD33" s="129" t="s">
        <v>1974</v>
      </c>
      <c r="AE33" s="116" t="s">
        <v>1974</v>
      </c>
      <c r="AF33" s="116" t="s">
        <v>1974</v>
      </c>
      <c r="AG33" s="154" t="s">
        <v>1974</v>
      </c>
      <c r="AH33" s="155" t="s">
        <v>1974</v>
      </c>
      <c r="AI33" s="155" t="s">
        <v>1974</v>
      </c>
      <c r="AJ33" s="155" t="s">
        <v>1974</v>
      </c>
      <c r="AK33" s="155" t="s">
        <v>1974</v>
      </c>
      <c r="AL33" s="155" t="s">
        <v>1974</v>
      </c>
      <c r="AM33" s="155" t="s">
        <v>1974</v>
      </c>
      <c r="AN33" s="105">
        <v>-83.745199999999997</v>
      </c>
      <c r="AO33" s="105">
        <v>0.61677700000000002</v>
      </c>
      <c r="AP33" s="105">
        <v>0.31356499999999998</v>
      </c>
      <c r="AQ33" s="106">
        <v>2.0563100000000001E-11</v>
      </c>
      <c r="AR33" s="107">
        <v>-1.05972</v>
      </c>
      <c r="AS33" s="107">
        <v>-0.73212999999999995</v>
      </c>
      <c r="AT33" s="107">
        <v>-117.193</v>
      </c>
      <c r="AU33" s="107">
        <v>360</v>
      </c>
      <c r="AV33" s="109" t="s">
        <v>286</v>
      </c>
      <c r="AW33" s="108" t="s">
        <v>287</v>
      </c>
      <c r="AX33" s="111" t="s">
        <v>1974</v>
      </c>
      <c r="AY33" s="111" t="s">
        <v>1974</v>
      </c>
      <c r="AZ33" s="111" t="s">
        <v>1974</v>
      </c>
      <c r="BA33" s="112" t="s">
        <v>1974</v>
      </c>
      <c r="BB33" s="113" t="s">
        <v>1974</v>
      </c>
      <c r="BC33" s="113" t="s">
        <v>1974</v>
      </c>
      <c r="BD33" s="113" t="s">
        <v>1974</v>
      </c>
      <c r="BE33" s="113" t="s">
        <v>1974</v>
      </c>
      <c r="BF33" s="113" t="s">
        <v>1974</v>
      </c>
      <c r="BG33" s="137" t="s">
        <v>1974</v>
      </c>
      <c r="BL33" s="116" t="str">
        <f t="shared" si="9"/>
        <v/>
      </c>
      <c r="BM33" s="116" t="str">
        <f t="shared" si="10"/>
        <v/>
      </c>
      <c r="BO33" s="105" t="str">
        <f t="shared" si="5"/>
        <v/>
      </c>
      <c r="BP33" s="105" t="str">
        <f t="shared" si="6"/>
        <v/>
      </c>
      <c r="BR33" s="111" t="str">
        <f t="shared" si="7"/>
        <v/>
      </c>
      <c r="BS33" s="111" t="str">
        <f t="shared" si="8"/>
        <v/>
      </c>
      <c r="CZ33" s="60"/>
      <c r="DA33" s="60"/>
      <c r="DC33" s="60"/>
      <c r="DE33" s="60"/>
      <c r="DF33" s="60"/>
      <c r="DG33" s="60"/>
      <c r="DH33" s="60"/>
    </row>
    <row r="34" spans="1:130" ht="13.5" hidden="1" customHeight="1" x14ac:dyDescent="0.15">
      <c r="A34" s="147">
        <v>20130516</v>
      </c>
      <c r="B34" s="147">
        <v>2</v>
      </c>
      <c r="C34" s="15">
        <v>8</v>
      </c>
      <c r="D34" s="97" t="s">
        <v>2044</v>
      </c>
      <c r="E34" s="97">
        <v>18</v>
      </c>
      <c r="F34" s="97">
        <v>9</v>
      </c>
      <c r="G34" s="100">
        <v>1.7</v>
      </c>
      <c r="H34" s="97">
        <v>0.5</v>
      </c>
      <c r="I34" s="9">
        <v>6388</v>
      </c>
      <c r="J34" s="82" t="s">
        <v>136</v>
      </c>
      <c r="K34" s="90" t="str">
        <f t="shared" si="0"/>
        <v>Z:\Data\MOOG\HeTao\raw\</v>
      </c>
      <c r="L34" s="87" t="s">
        <v>272</v>
      </c>
      <c r="M34" s="88" t="str">
        <f t="shared" si="1"/>
        <v>'Plot Tuning Azimuth_HH'</v>
      </c>
      <c r="N34" s="86">
        <v>1</v>
      </c>
      <c r="O34" s="86">
        <v>-1</v>
      </c>
      <c r="P34" s="86">
        <v>4</v>
      </c>
      <c r="Q34" s="86">
        <v>60</v>
      </c>
      <c r="R34" s="86">
        <v>5</v>
      </c>
      <c r="S34" s="86">
        <v>60</v>
      </c>
      <c r="T34" s="86">
        <v>1</v>
      </c>
      <c r="U34" s="86">
        <f t="shared" si="2"/>
        <v>1</v>
      </c>
      <c r="W34" s="161" t="s">
        <v>141</v>
      </c>
      <c r="Y34" s="10" t="s">
        <v>142</v>
      </c>
      <c r="Z34" s="8"/>
      <c r="AA34" s="8"/>
      <c r="AC34" s="157" t="s">
        <v>293</v>
      </c>
      <c r="AD34" s="129" t="s">
        <v>1974</v>
      </c>
      <c r="AE34" s="116" t="s">
        <v>1974</v>
      </c>
      <c r="AF34" s="116" t="s">
        <v>1974</v>
      </c>
      <c r="AG34" s="154" t="s">
        <v>1974</v>
      </c>
      <c r="AH34" s="155" t="s">
        <v>1974</v>
      </c>
      <c r="AI34" s="155" t="s">
        <v>1974</v>
      </c>
      <c r="AJ34" s="155" t="s">
        <v>1974</v>
      </c>
      <c r="AK34" s="155" t="s">
        <v>1974</v>
      </c>
      <c r="AL34" s="155" t="s">
        <v>1974</v>
      </c>
      <c r="AM34" s="155" t="s">
        <v>1974</v>
      </c>
      <c r="AN34" s="105">
        <v>-127.792</v>
      </c>
      <c r="AO34" s="105">
        <v>0.55897300000000005</v>
      </c>
      <c r="AP34" s="105">
        <v>0.23182900000000001</v>
      </c>
      <c r="AQ34" s="106">
        <v>2.7897200000000002E-7</v>
      </c>
      <c r="AR34" s="107">
        <v>-1.1983999999999999</v>
      </c>
      <c r="AS34" s="107">
        <v>0.64502800000000005</v>
      </c>
      <c r="AT34" s="107">
        <v>-122.908</v>
      </c>
      <c r="AU34" s="107">
        <v>360</v>
      </c>
      <c r="AV34" s="109" t="s">
        <v>291</v>
      </c>
      <c r="AW34" s="108" t="s">
        <v>292</v>
      </c>
      <c r="AX34" s="111" t="s">
        <v>1974</v>
      </c>
      <c r="AY34" s="111" t="s">
        <v>1974</v>
      </c>
      <c r="AZ34" s="111" t="s">
        <v>1974</v>
      </c>
      <c r="BA34" s="112" t="s">
        <v>1974</v>
      </c>
      <c r="BB34" s="113" t="s">
        <v>1974</v>
      </c>
      <c r="BC34" s="113" t="s">
        <v>1974</v>
      </c>
      <c r="BD34" s="113" t="s">
        <v>1974</v>
      </c>
      <c r="BE34" s="113" t="s">
        <v>1974</v>
      </c>
      <c r="BF34" s="113" t="s">
        <v>1974</v>
      </c>
      <c r="BG34" s="137" t="s">
        <v>1974</v>
      </c>
      <c r="BL34" s="116" t="str">
        <f t="shared" si="9"/>
        <v/>
      </c>
      <c r="BM34" s="116" t="str">
        <f t="shared" si="10"/>
        <v/>
      </c>
      <c r="BO34" s="105" t="str">
        <f t="shared" si="5"/>
        <v/>
      </c>
      <c r="BP34" s="105" t="str">
        <f t="shared" si="6"/>
        <v/>
      </c>
      <c r="BR34" s="111" t="str">
        <f t="shared" si="7"/>
        <v/>
      </c>
      <c r="BS34" s="111" t="str">
        <f t="shared" si="8"/>
        <v/>
      </c>
      <c r="CZ34" s="60"/>
      <c r="DA34" s="60"/>
      <c r="DC34" s="60"/>
      <c r="DE34" s="60"/>
      <c r="DF34" s="60"/>
      <c r="DG34" s="60"/>
      <c r="DH34" s="60"/>
      <c r="DI34" s="5"/>
      <c r="DJ34" s="5"/>
      <c r="DK34" s="5"/>
      <c r="DL34" s="5"/>
      <c r="DM34" s="5"/>
      <c r="DN34" s="5"/>
      <c r="DO34" s="5"/>
      <c r="DP34" s="5"/>
      <c r="DQ34" s="5"/>
      <c r="DR34" s="5"/>
      <c r="DS34" s="5"/>
      <c r="DT34" s="5"/>
      <c r="DU34" s="5"/>
      <c r="DV34" s="5"/>
      <c r="DW34" s="5"/>
      <c r="DX34" s="5"/>
      <c r="DY34" s="5"/>
      <c r="DZ34" s="5"/>
    </row>
    <row r="35" spans="1:130" ht="13.5" hidden="1" customHeight="1" x14ac:dyDescent="0.15">
      <c r="A35" s="147">
        <v>20130516</v>
      </c>
      <c r="B35" s="147">
        <v>2</v>
      </c>
      <c r="C35" s="15">
        <v>8</v>
      </c>
      <c r="D35" s="97" t="s">
        <v>2044</v>
      </c>
      <c r="E35" s="97">
        <v>18</v>
      </c>
      <c r="F35" s="97">
        <v>9</v>
      </c>
      <c r="G35" s="100">
        <v>1.7</v>
      </c>
      <c r="H35" s="97">
        <v>0.5</v>
      </c>
      <c r="I35" s="9">
        <v>6589</v>
      </c>
      <c r="J35" s="82" t="s">
        <v>136</v>
      </c>
      <c r="K35" s="90" t="str">
        <f t="shared" si="0"/>
        <v>Z:\Data\MOOG\HeTao\raw\</v>
      </c>
      <c r="L35" s="87" t="s">
        <v>294</v>
      </c>
      <c r="M35" s="88" t="str">
        <f t="shared" si="1"/>
        <v>'Plot Tuning Azimuth_HH'</v>
      </c>
      <c r="N35" s="86">
        <v>1</v>
      </c>
      <c r="O35" s="86">
        <v>-1</v>
      </c>
      <c r="P35" s="86">
        <v>4</v>
      </c>
      <c r="Q35" s="86">
        <v>60</v>
      </c>
      <c r="R35" s="86">
        <v>5</v>
      </c>
      <c r="S35" s="86">
        <v>60</v>
      </c>
      <c r="T35" s="86">
        <v>1</v>
      </c>
      <c r="U35" s="86">
        <f t="shared" si="2"/>
        <v>5</v>
      </c>
      <c r="W35" s="161" t="s">
        <v>141</v>
      </c>
      <c r="X35" s="80" t="s">
        <v>175</v>
      </c>
      <c r="Y35" s="10" t="s">
        <v>51</v>
      </c>
      <c r="Z35" s="8">
        <v>2475</v>
      </c>
      <c r="AA35" s="8">
        <v>19.289899999999999</v>
      </c>
      <c r="AB35" s="3" t="s">
        <v>297</v>
      </c>
      <c r="AC35" s="157" t="s">
        <v>298</v>
      </c>
      <c r="AD35" s="129" t="s">
        <v>1974</v>
      </c>
      <c r="AE35" s="116" t="s">
        <v>1974</v>
      </c>
      <c r="AF35" s="116" t="s">
        <v>1974</v>
      </c>
      <c r="AG35" s="154" t="s">
        <v>1974</v>
      </c>
      <c r="AH35" s="155" t="s">
        <v>1974</v>
      </c>
      <c r="AI35" s="155" t="s">
        <v>1974</v>
      </c>
      <c r="AJ35" s="155" t="s">
        <v>1974</v>
      </c>
      <c r="AK35" s="155" t="s">
        <v>1974</v>
      </c>
      <c r="AL35" s="155" t="s">
        <v>1974</v>
      </c>
      <c r="AM35" s="155" t="s">
        <v>1974</v>
      </c>
      <c r="AN35" s="105">
        <v>-104.249</v>
      </c>
      <c r="AO35" s="105">
        <v>0.70087600000000005</v>
      </c>
      <c r="AP35" s="105">
        <v>0.645092</v>
      </c>
      <c r="AQ35" s="106">
        <v>3.2437600000000001E-15</v>
      </c>
      <c r="AR35" s="107">
        <v>0</v>
      </c>
      <c r="AS35" s="107">
        <v>-2.0352000000000001</v>
      </c>
      <c r="AT35" s="107">
        <v>-104.61</v>
      </c>
      <c r="AU35" s="107">
        <v>127.81100000000001</v>
      </c>
      <c r="AV35" s="109" t="s">
        <v>295</v>
      </c>
      <c r="AW35" s="108" t="s">
        <v>296</v>
      </c>
      <c r="AX35" s="111" t="s">
        <v>1974</v>
      </c>
      <c r="AY35" s="111" t="s">
        <v>1974</v>
      </c>
      <c r="AZ35" s="111" t="s">
        <v>1974</v>
      </c>
      <c r="BA35" s="112" t="s">
        <v>1974</v>
      </c>
      <c r="BB35" s="113" t="s">
        <v>1974</v>
      </c>
      <c r="BC35" s="113" t="s">
        <v>1974</v>
      </c>
      <c r="BD35" s="113" t="s">
        <v>1974</v>
      </c>
      <c r="BE35" s="113" t="s">
        <v>1974</v>
      </c>
      <c r="BF35" s="113" t="s">
        <v>1974</v>
      </c>
      <c r="BG35" s="137" t="s">
        <v>1974</v>
      </c>
      <c r="BL35" s="116" t="str">
        <f t="shared" si="9"/>
        <v/>
      </c>
      <c r="BM35" s="116" t="str">
        <f t="shared" si="10"/>
        <v/>
      </c>
      <c r="BO35" s="105" t="str">
        <f t="shared" si="5"/>
        <v/>
      </c>
      <c r="BP35" s="105" t="str">
        <f t="shared" si="6"/>
        <v/>
      </c>
      <c r="BR35" s="111" t="str">
        <f t="shared" si="7"/>
        <v/>
      </c>
      <c r="BS35" s="111" t="str">
        <f t="shared" si="8"/>
        <v/>
      </c>
      <c r="CZ35" s="60"/>
      <c r="DA35" s="60"/>
      <c r="DC35" s="60"/>
      <c r="DE35" s="60"/>
      <c r="DF35" s="60"/>
      <c r="DG35" s="60"/>
      <c r="DH35" s="60"/>
      <c r="DI35" s="5"/>
      <c r="DJ35" s="5"/>
      <c r="DK35" s="5"/>
      <c r="DL35" s="5"/>
      <c r="DM35" s="5"/>
      <c r="DN35" s="5"/>
      <c r="DO35" s="5"/>
      <c r="DP35" s="5"/>
      <c r="DQ35" s="5"/>
      <c r="DR35" s="5"/>
      <c r="DS35" s="5"/>
      <c r="DT35" s="5"/>
      <c r="DU35" s="5"/>
      <c r="DV35" s="5"/>
      <c r="DW35" s="5"/>
      <c r="DX35" s="5"/>
      <c r="DY35" s="5"/>
      <c r="DZ35" s="5"/>
    </row>
    <row r="36" spans="1:130" ht="13.5" hidden="1" customHeight="1" x14ac:dyDescent="0.15">
      <c r="A36" s="147">
        <v>20130521</v>
      </c>
      <c r="B36" s="147">
        <v>2</v>
      </c>
      <c r="C36" s="15">
        <v>9</v>
      </c>
      <c r="D36" s="97" t="s">
        <v>2044</v>
      </c>
      <c r="E36" s="97">
        <v>18</v>
      </c>
      <c r="F36" s="97">
        <v>17</v>
      </c>
      <c r="G36" s="100">
        <v>2</v>
      </c>
      <c r="H36" s="97">
        <v>0.2</v>
      </c>
      <c r="I36" s="9">
        <v>11806</v>
      </c>
      <c r="J36" s="82" t="s">
        <v>136</v>
      </c>
      <c r="K36" s="90" t="str">
        <f t="shared" si="0"/>
        <v>Z:\Data\MOOG\HeTao\raw\</v>
      </c>
      <c r="L36" s="87" t="s">
        <v>299</v>
      </c>
      <c r="M36" s="88" t="str">
        <f t="shared" si="1"/>
        <v>'Plot CP_shiftwindow_HH'</v>
      </c>
      <c r="N36" s="86">
        <v>1</v>
      </c>
      <c r="O36" s="86">
        <v>-1</v>
      </c>
      <c r="P36" s="86">
        <v>4</v>
      </c>
      <c r="Q36" s="86">
        <v>60</v>
      </c>
      <c r="R36" s="86">
        <v>5</v>
      </c>
      <c r="S36" s="86">
        <v>60</v>
      </c>
      <c r="T36" s="86">
        <v>1</v>
      </c>
      <c r="U36" s="86">
        <f t="shared" si="2"/>
        <v>5</v>
      </c>
      <c r="W36" s="161" t="s">
        <v>278</v>
      </c>
      <c r="Y36" s="10" t="s">
        <v>51</v>
      </c>
      <c r="Z36" s="7">
        <v>24086</v>
      </c>
      <c r="AA36" s="2">
        <v>14.9847</v>
      </c>
      <c r="AB36" s="3" t="s">
        <v>302</v>
      </c>
      <c r="AC36" s="157" t="s">
        <v>301</v>
      </c>
      <c r="AD36" s="129" t="s">
        <v>1974</v>
      </c>
      <c r="AE36" s="116" t="s">
        <v>1974</v>
      </c>
      <c r="AF36" s="116" t="s">
        <v>1974</v>
      </c>
      <c r="AG36" s="154" t="s">
        <v>1974</v>
      </c>
      <c r="AH36" s="155" t="s">
        <v>1974</v>
      </c>
      <c r="AI36" s="155" t="s">
        <v>1974</v>
      </c>
      <c r="AJ36" s="155" t="s">
        <v>1974</v>
      </c>
      <c r="AK36" s="155" t="s">
        <v>1974</v>
      </c>
      <c r="AL36" s="155" t="s">
        <v>1974</v>
      </c>
      <c r="AM36" s="155" t="s">
        <v>1974</v>
      </c>
      <c r="AN36" s="105" t="s">
        <v>1633</v>
      </c>
      <c r="AO36" s="105" t="s">
        <v>1633</v>
      </c>
      <c r="AP36" s="105" t="s">
        <v>1633</v>
      </c>
      <c r="AQ36" s="106" t="s">
        <v>1633</v>
      </c>
      <c r="AR36" s="107" t="s">
        <v>1633</v>
      </c>
      <c r="AS36" s="107" t="s">
        <v>1633</v>
      </c>
      <c r="AT36" s="107" t="s">
        <v>1633</v>
      </c>
      <c r="AU36" s="107" t="s">
        <v>1633</v>
      </c>
      <c r="AV36" s="109" t="s">
        <v>1633</v>
      </c>
      <c r="AW36" s="108" t="s">
        <v>1633</v>
      </c>
      <c r="AX36" s="111" t="s">
        <v>1974</v>
      </c>
      <c r="AY36" s="111" t="s">
        <v>1974</v>
      </c>
      <c r="AZ36" s="111" t="s">
        <v>1974</v>
      </c>
      <c r="BA36" s="112" t="s">
        <v>1974</v>
      </c>
      <c r="BB36" s="113" t="s">
        <v>1974</v>
      </c>
      <c r="BC36" s="113" t="s">
        <v>1974</v>
      </c>
      <c r="BD36" s="113" t="s">
        <v>1974</v>
      </c>
      <c r="BE36" s="113" t="s">
        <v>1974</v>
      </c>
      <c r="BF36" s="113" t="s">
        <v>1974</v>
      </c>
      <c r="BG36" s="137" t="s">
        <v>1974</v>
      </c>
      <c r="BL36" s="116" t="str">
        <f t="shared" si="9"/>
        <v/>
      </c>
      <c r="BM36" s="116" t="str">
        <f t="shared" si="10"/>
        <v/>
      </c>
      <c r="BO36" s="105" t="str">
        <f t="shared" si="5"/>
        <v/>
      </c>
      <c r="BP36" s="105" t="str">
        <f t="shared" si="6"/>
        <v/>
      </c>
      <c r="BR36" s="111" t="str">
        <f t="shared" si="7"/>
        <v/>
      </c>
      <c r="BS36" s="111" t="str">
        <f t="shared" si="8"/>
        <v/>
      </c>
      <c r="CY36" s="131">
        <v>16</v>
      </c>
      <c r="CZ36" s="60">
        <v>-1.09701</v>
      </c>
      <c r="DA36" s="60">
        <v>1.3251599999999999</v>
      </c>
      <c r="DB36" s="20">
        <v>8.6946099999999998E-7</v>
      </c>
      <c r="DC36" s="60">
        <v>201.80799999999999</v>
      </c>
      <c r="DE36" s="60">
        <v>0.57986099999999996</v>
      </c>
      <c r="DF36" s="60">
        <v>0.371</v>
      </c>
      <c r="DG36" s="60">
        <v>0.73333300000000001</v>
      </c>
      <c r="DH36" s="60">
        <v>0.14000000000000001</v>
      </c>
    </row>
    <row r="37" spans="1:130" ht="13.5" hidden="1" customHeight="1" x14ac:dyDescent="0.15">
      <c r="A37" s="147">
        <v>20130521</v>
      </c>
      <c r="B37" s="147">
        <v>2</v>
      </c>
      <c r="C37" s="15">
        <v>9</v>
      </c>
      <c r="D37" s="97" t="s">
        <v>2044</v>
      </c>
      <c r="E37" s="97">
        <v>18</v>
      </c>
      <c r="F37" s="97">
        <v>17</v>
      </c>
      <c r="G37" s="100">
        <v>2</v>
      </c>
      <c r="H37" s="97">
        <v>0.2</v>
      </c>
      <c r="I37" s="9">
        <v>11806</v>
      </c>
      <c r="J37" s="82" t="s">
        <v>136</v>
      </c>
      <c r="K37" s="90" t="str">
        <f t="shared" si="0"/>
        <v>Z:\Data\MOOG\HeTao\raw\</v>
      </c>
      <c r="L37" s="87" t="s">
        <v>299</v>
      </c>
      <c r="M37" s="88" t="str">
        <f t="shared" si="1"/>
        <v>'Plot CP_shiftwindow_HH'</v>
      </c>
      <c r="N37" s="86">
        <v>1</v>
      </c>
      <c r="O37" s="86">
        <v>-1</v>
      </c>
      <c r="P37" s="86">
        <v>4</v>
      </c>
      <c r="Q37" s="86">
        <v>60</v>
      </c>
      <c r="R37" s="86">
        <v>5</v>
      </c>
      <c r="S37" s="86">
        <v>60</v>
      </c>
      <c r="T37" s="86">
        <v>1</v>
      </c>
      <c r="U37" s="86">
        <f t="shared" si="2"/>
        <v>6</v>
      </c>
      <c r="W37" s="161" t="s">
        <v>278</v>
      </c>
      <c r="Y37" s="10" t="s">
        <v>54</v>
      </c>
      <c r="Z37" s="7">
        <v>6203</v>
      </c>
      <c r="AA37" s="2">
        <v>12.7499</v>
      </c>
      <c r="AB37" s="3" t="s">
        <v>303</v>
      </c>
      <c r="AD37" s="129" t="s">
        <v>1974</v>
      </c>
      <c r="AE37" s="116" t="s">
        <v>1974</v>
      </c>
      <c r="AF37" s="116" t="s">
        <v>1974</v>
      </c>
      <c r="AG37" s="154" t="s">
        <v>1974</v>
      </c>
      <c r="AH37" s="155" t="s">
        <v>1974</v>
      </c>
      <c r="AI37" s="155" t="s">
        <v>1974</v>
      </c>
      <c r="AJ37" s="155" t="s">
        <v>1974</v>
      </c>
      <c r="AK37" s="155" t="s">
        <v>1974</v>
      </c>
      <c r="AL37" s="155" t="s">
        <v>1974</v>
      </c>
      <c r="AM37" s="155" t="s">
        <v>1974</v>
      </c>
      <c r="AN37" s="105" t="s">
        <v>1633</v>
      </c>
      <c r="AO37" s="105" t="s">
        <v>1633</v>
      </c>
      <c r="AP37" s="105" t="s">
        <v>1633</v>
      </c>
      <c r="AQ37" s="106" t="s">
        <v>1633</v>
      </c>
      <c r="AR37" s="107" t="s">
        <v>1633</v>
      </c>
      <c r="AS37" s="107" t="s">
        <v>1633</v>
      </c>
      <c r="AT37" s="107" t="s">
        <v>1633</v>
      </c>
      <c r="AU37" s="107" t="s">
        <v>1633</v>
      </c>
      <c r="AV37" s="109" t="s">
        <v>1633</v>
      </c>
      <c r="AW37" s="108" t="s">
        <v>1633</v>
      </c>
      <c r="AX37" s="111" t="s">
        <v>1974</v>
      </c>
      <c r="AY37" s="111" t="s">
        <v>1974</v>
      </c>
      <c r="AZ37" s="111" t="s">
        <v>1974</v>
      </c>
      <c r="BA37" s="112" t="s">
        <v>1974</v>
      </c>
      <c r="BB37" s="113" t="s">
        <v>1974</v>
      </c>
      <c r="BC37" s="113" t="s">
        <v>1974</v>
      </c>
      <c r="BD37" s="113" t="s">
        <v>1974</v>
      </c>
      <c r="BE37" s="113" t="s">
        <v>1974</v>
      </c>
      <c r="BF37" s="113" t="s">
        <v>1974</v>
      </c>
      <c r="BG37" s="137" t="s">
        <v>1974</v>
      </c>
      <c r="BL37" s="116" t="str">
        <f t="shared" si="9"/>
        <v/>
      </c>
      <c r="BM37" s="116" t="str">
        <f t="shared" si="10"/>
        <v/>
      </c>
      <c r="BO37" s="105" t="str">
        <f t="shared" si="5"/>
        <v/>
      </c>
      <c r="BP37" s="105" t="str">
        <f t="shared" si="6"/>
        <v/>
      </c>
      <c r="BR37" s="111" t="str">
        <f t="shared" si="7"/>
        <v/>
      </c>
      <c r="BS37" s="111" t="str">
        <f t="shared" si="8"/>
        <v/>
      </c>
      <c r="CY37" s="131">
        <v>16</v>
      </c>
      <c r="CZ37" s="60">
        <v>-1.09701</v>
      </c>
      <c r="DA37" s="60">
        <v>1.3251599999999999</v>
      </c>
      <c r="DB37" s="20">
        <v>2.0809799999999999E-6</v>
      </c>
      <c r="DC37" s="60">
        <v>64.197100000000006</v>
      </c>
      <c r="DE37" s="60">
        <v>0.49652800000000002</v>
      </c>
      <c r="DF37" s="60">
        <v>0.95699999999999996</v>
      </c>
      <c r="DG37" s="60">
        <v>0.7</v>
      </c>
      <c r="DH37" s="60">
        <v>0.21099999999999999</v>
      </c>
    </row>
    <row r="38" spans="1:130" s="5" customFormat="1" ht="13.5" hidden="1" customHeight="1" x14ac:dyDescent="0.15">
      <c r="A38" s="147">
        <v>20130521</v>
      </c>
      <c r="B38" s="147">
        <v>2</v>
      </c>
      <c r="C38" s="15">
        <v>9</v>
      </c>
      <c r="D38" s="97" t="s">
        <v>2044</v>
      </c>
      <c r="E38" s="97">
        <v>18</v>
      </c>
      <c r="F38" s="97">
        <v>17</v>
      </c>
      <c r="G38" s="100">
        <v>2</v>
      </c>
      <c r="H38" s="97">
        <v>0.2</v>
      </c>
      <c r="I38" s="9">
        <v>12982</v>
      </c>
      <c r="J38" s="82" t="s">
        <v>136</v>
      </c>
      <c r="K38" s="90" t="str">
        <f t="shared" si="0"/>
        <v>Z:\Data\MOOG\HeTao\raw\</v>
      </c>
      <c r="L38" s="87" t="s">
        <v>315</v>
      </c>
      <c r="M38" s="88" t="str">
        <f t="shared" si="1"/>
        <v>'Plot Tuning Azimuth_HH'</v>
      </c>
      <c r="N38" s="86">
        <v>1</v>
      </c>
      <c r="O38" s="86">
        <v>-1</v>
      </c>
      <c r="P38" s="86">
        <v>4</v>
      </c>
      <c r="Q38" s="86">
        <v>60</v>
      </c>
      <c r="R38" s="86">
        <v>5</v>
      </c>
      <c r="S38" s="86">
        <v>60</v>
      </c>
      <c r="T38" s="86">
        <v>1</v>
      </c>
      <c r="U38" s="86">
        <f t="shared" si="2"/>
        <v>5</v>
      </c>
      <c r="V38" s="159"/>
      <c r="W38" s="161" t="s">
        <v>171</v>
      </c>
      <c r="X38" s="80" t="s">
        <v>174</v>
      </c>
      <c r="Y38" s="10" t="s">
        <v>51</v>
      </c>
      <c r="Z38" s="8">
        <v>8093</v>
      </c>
      <c r="AA38" s="8">
        <v>22.8248</v>
      </c>
      <c r="AB38" s="3" t="s">
        <v>316</v>
      </c>
      <c r="AC38" s="157" t="s">
        <v>319</v>
      </c>
      <c r="AD38" s="129" t="s">
        <v>1974</v>
      </c>
      <c r="AE38" s="116" t="s">
        <v>1974</v>
      </c>
      <c r="AF38" s="116" t="s">
        <v>1974</v>
      </c>
      <c r="AG38" s="154" t="s">
        <v>1974</v>
      </c>
      <c r="AH38" s="155" t="s">
        <v>1974</v>
      </c>
      <c r="AI38" s="155" t="s">
        <v>1974</v>
      </c>
      <c r="AJ38" s="155" t="s">
        <v>1974</v>
      </c>
      <c r="AK38" s="155" t="s">
        <v>1974</v>
      </c>
      <c r="AL38" s="155" t="s">
        <v>1974</v>
      </c>
      <c r="AM38" s="155" t="s">
        <v>1974</v>
      </c>
      <c r="AN38" s="105">
        <v>-93.615200000000002</v>
      </c>
      <c r="AO38" s="105">
        <v>0.66637100000000005</v>
      </c>
      <c r="AP38" s="105">
        <v>0.63298900000000002</v>
      </c>
      <c r="AQ38" s="106">
        <v>8.8708899999999996E-32</v>
      </c>
      <c r="AR38" s="107">
        <v>-6.4285800000000002</v>
      </c>
      <c r="AS38" s="107">
        <v>-2.4532400000000001</v>
      </c>
      <c r="AT38" s="107">
        <v>-102.248</v>
      </c>
      <c r="AU38" s="107">
        <v>216.922</v>
      </c>
      <c r="AV38" s="109" t="s">
        <v>317</v>
      </c>
      <c r="AW38" s="108" t="s">
        <v>318</v>
      </c>
      <c r="AX38" s="111" t="s">
        <v>1974</v>
      </c>
      <c r="AY38" s="111" t="s">
        <v>1974</v>
      </c>
      <c r="AZ38" s="111" t="s">
        <v>1974</v>
      </c>
      <c r="BA38" s="112" t="s">
        <v>1974</v>
      </c>
      <c r="BB38" s="113" t="s">
        <v>1974</v>
      </c>
      <c r="BC38" s="113" t="s">
        <v>1974</v>
      </c>
      <c r="BD38" s="113" t="s">
        <v>1974</v>
      </c>
      <c r="BE38" s="113" t="s">
        <v>1974</v>
      </c>
      <c r="BF38" s="113" t="s">
        <v>1974</v>
      </c>
      <c r="BG38" s="137" t="s">
        <v>1974</v>
      </c>
      <c r="BH38" s="102"/>
      <c r="BI38" s="4"/>
      <c r="BJ38" s="4"/>
      <c r="BK38" s="116"/>
      <c r="BL38" s="116" t="str">
        <f t="shared" si="9"/>
        <v/>
      </c>
      <c r="BM38" s="116" t="str">
        <f t="shared" si="10"/>
        <v/>
      </c>
      <c r="BN38" s="105"/>
      <c r="BO38" s="105" t="str">
        <f t="shared" si="5"/>
        <v/>
      </c>
      <c r="BP38" s="105" t="str">
        <f t="shared" si="6"/>
        <v/>
      </c>
      <c r="BQ38" s="111"/>
      <c r="BR38" s="111" t="str">
        <f t="shared" si="7"/>
        <v/>
      </c>
      <c r="BS38" s="111" t="str">
        <f t="shared" si="8"/>
        <v/>
      </c>
      <c r="BT38" s="116"/>
      <c r="BU38" s="116"/>
      <c r="BV38" s="105"/>
      <c r="BW38" s="105"/>
      <c r="BX38" s="111"/>
      <c r="BY38" s="128"/>
      <c r="BZ38" s="151"/>
      <c r="CA38" s="152"/>
      <c r="CB38" s="116"/>
      <c r="CC38" s="116"/>
      <c r="CD38" s="116"/>
      <c r="CE38" s="162"/>
      <c r="CF38" s="162"/>
      <c r="CG38" s="117"/>
      <c r="CH38" s="117"/>
      <c r="CI38" s="105"/>
      <c r="CJ38" s="105"/>
      <c r="CK38" s="105"/>
      <c r="CL38" s="105"/>
      <c r="CM38" s="121"/>
      <c r="CN38" s="121"/>
      <c r="CO38" s="121"/>
      <c r="CP38" s="121"/>
      <c r="CQ38" s="111"/>
      <c r="CR38" s="111"/>
      <c r="CS38" s="111"/>
      <c r="CT38" s="111"/>
      <c r="CU38" s="122"/>
      <c r="CV38" s="122"/>
      <c r="CW38" s="122"/>
      <c r="CX38" s="133"/>
      <c r="CY38" s="131"/>
      <c r="CZ38" s="12"/>
      <c r="DA38" s="12"/>
      <c r="DB38" s="20"/>
      <c r="DC38" s="12"/>
      <c r="DD38" s="60"/>
      <c r="DE38" s="12"/>
      <c r="DF38" s="12"/>
      <c r="DG38" s="12"/>
      <c r="DH38" s="12"/>
    </row>
    <row r="39" spans="1:130" ht="13.5" hidden="1" customHeight="1" x14ac:dyDescent="0.15">
      <c r="A39" s="147">
        <v>20130521</v>
      </c>
      <c r="B39" s="147">
        <v>2</v>
      </c>
      <c r="C39" s="15">
        <v>9</v>
      </c>
      <c r="D39" s="97" t="s">
        <v>2044</v>
      </c>
      <c r="E39" s="97">
        <v>18</v>
      </c>
      <c r="F39" s="97">
        <v>17</v>
      </c>
      <c r="G39" s="100">
        <v>2</v>
      </c>
      <c r="H39" s="97">
        <v>0.2</v>
      </c>
      <c r="I39" s="9">
        <v>12982</v>
      </c>
      <c r="J39" s="82" t="s">
        <v>136</v>
      </c>
      <c r="K39" s="90" t="str">
        <f t="shared" si="0"/>
        <v>Z:\Data\MOOG\HeTao\raw\</v>
      </c>
      <c r="L39" s="87" t="s">
        <v>320</v>
      </c>
      <c r="M39" s="88" t="str">
        <f t="shared" si="1"/>
        <v>'Plot CP_shiftwindow_HH'</v>
      </c>
      <c r="N39" s="86">
        <v>1</v>
      </c>
      <c r="O39" s="86">
        <v>-1</v>
      </c>
      <c r="P39" s="86">
        <v>4</v>
      </c>
      <c r="Q39" s="86">
        <v>60</v>
      </c>
      <c r="R39" s="86">
        <v>5</v>
      </c>
      <c r="S39" s="86">
        <v>60</v>
      </c>
      <c r="T39" s="86">
        <v>1</v>
      </c>
      <c r="U39" s="86">
        <f t="shared" si="2"/>
        <v>5</v>
      </c>
      <c r="W39" s="161" t="s">
        <v>321</v>
      </c>
      <c r="X39" s="80" t="s">
        <v>600</v>
      </c>
      <c r="Y39" s="10" t="s">
        <v>51</v>
      </c>
      <c r="Z39" s="7">
        <v>16085</v>
      </c>
      <c r="AA39" s="2">
        <v>20.009599999999999</v>
      </c>
      <c r="AB39" s="3" t="s">
        <v>322</v>
      </c>
      <c r="AD39" s="129" t="s">
        <v>1974</v>
      </c>
      <c r="AE39" s="116" t="s">
        <v>1974</v>
      </c>
      <c r="AF39" s="116" t="s">
        <v>1974</v>
      </c>
      <c r="AG39" s="154" t="s">
        <v>1974</v>
      </c>
      <c r="AH39" s="155" t="s">
        <v>1974</v>
      </c>
      <c r="AI39" s="155" t="s">
        <v>1974</v>
      </c>
      <c r="AJ39" s="155" t="s">
        <v>1974</v>
      </c>
      <c r="AK39" s="155" t="s">
        <v>1974</v>
      </c>
      <c r="AL39" s="155" t="s">
        <v>1974</v>
      </c>
      <c r="AM39" s="155" t="s">
        <v>1974</v>
      </c>
      <c r="AN39" s="105">
        <v>-93.615200000000002</v>
      </c>
      <c r="AO39" s="105">
        <v>0.66637100000000005</v>
      </c>
      <c r="AP39" s="105">
        <v>0.63298900000000002</v>
      </c>
      <c r="AQ39" s="106">
        <v>8.8708899999999996E-32</v>
      </c>
      <c r="AR39" s="107">
        <v>-6.4285800000000002</v>
      </c>
      <c r="AS39" s="107">
        <v>-2.4532400000000001</v>
      </c>
      <c r="AT39" s="107">
        <v>-102.248</v>
      </c>
      <c r="AU39" s="107">
        <v>216.922</v>
      </c>
      <c r="AV39" s="109" t="s">
        <v>317</v>
      </c>
      <c r="AW39" s="108" t="s">
        <v>318</v>
      </c>
      <c r="AX39" s="111" t="s">
        <v>1974</v>
      </c>
      <c r="AY39" s="111" t="s">
        <v>1974</v>
      </c>
      <c r="AZ39" s="111" t="s">
        <v>1974</v>
      </c>
      <c r="BA39" s="112" t="s">
        <v>1974</v>
      </c>
      <c r="BB39" s="113" t="s">
        <v>1974</v>
      </c>
      <c r="BC39" s="113" t="s">
        <v>1974</v>
      </c>
      <c r="BD39" s="113" t="s">
        <v>1974</v>
      </c>
      <c r="BE39" s="113" t="s">
        <v>1974</v>
      </c>
      <c r="BF39" s="113" t="s">
        <v>1974</v>
      </c>
      <c r="BG39" s="137" t="s">
        <v>1974</v>
      </c>
      <c r="BL39" s="116" t="str">
        <f t="shared" si="9"/>
        <v/>
      </c>
      <c r="BM39" s="116" t="str">
        <f t="shared" si="10"/>
        <v/>
      </c>
      <c r="BO39" s="105" t="str">
        <f t="shared" si="5"/>
        <v/>
      </c>
      <c r="BP39" s="105" t="str">
        <f t="shared" si="6"/>
        <v/>
      </c>
      <c r="BR39" s="111" t="str">
        <f t="shared" si="7"/>
        <v/>
      </c>
      <c r="BS39" s="111" t="str">
        <f t="shared" si="8"/>
        <v/>
      </c>
      <c r="CY39" s="131">
        <v>17</v>
      </c>
      <c r="CZ39" s="12">
        <v>-0.96</v>
      </c>
      <c r="DA39" s="12">
        <v>1.9359999999999999</v>
      </c>
      <c r="DB39" s="20">
        <v>0.188</v>
      </c>
      <c r="DC39" s="12">
        <v>21.876999999999999</v>
      </c>
      <c r="DD39" s="60">
        <v>10.339</v>
      </c>
      <c r="DE39" s="12">
        <v>0.432</v>
      </c>
      <c r="DF39" s="12">
        <v>0.33800000000000002</v>
      </c>
      <c r="DG39" s="12">
        <v>0.38900000000000001</v>
      </c>
      <c r="DH39" s="12">
        <v>0.42099999999999999</v>
      </c>
      <c r="DI39" s="55" t="s">
        <v>1297</v>
      </c>
    </row>
    <row r="40" spans="1:130" ht="13.5" hidden="1" customHeight="1" x14ac:dyDescent="0.15">
      <c r="A40" s="147">
        <v>20130522</v>
      </c>
      <c r="B40" s="147">
        <v>2</v>
      </c>
      <c r="C40" s="15">
        <v>10</v>
      </c>
      <c r="D40" s="97" t="s">
        <v>2044</v>
      </c>
      <c r="E40" s="97">
        <v>18</v>
      </c>
      <c r="F40" s="97">
        <v>7</v>
      </c>
      <c r="G40" s="100">
        <v>1.7</v>
      </c>
      <c r="H40" s="97">
        <v>0.2</v>
      </c>
      <c r="I40" s="9">
        <v>5659</v>
      </c>
      <c r="J40" s="82" t="s">
        <v>738</v>
      </c>
      <c r="K40" s="90" t="str">
        <f t="shared" si="0"/>
        <v>Z:\Data\MOOG\HeTao\raw\</v>
      </c>
      <c r="L40" s="87" t="s">
        <v>323</v>
      </c>
      <c r="M40" s="88" t="str">
        <f t="shared" si="1"/>
        <v>'Plot Tuning Azimuth_HH'</v>
      </c>
      <c r="N40" s="86">
        <v>1</v>
      </c>
      <c r="O40" s="86">
        <v>-1</v>
      </c>
      <c r="P40" s="86">
        <v>4</v>
      </c>
      <c r="Q40" s="86">
        <v>60</v>
      </c>
      <c r="R40" s="86">
        <v>5</v>
      </c>
      <c r="S40" s="86">
        <v>60</v>
      </c>
      <c r="T40" s="86">
        <v>1</v>
      </c>
      <c r="U40" s="86">
        <f t="shared" si="2"/>
        <v>5</v>
      </c>
      <c r="W40" s="161" t="s">
        <v>171</v>
      </c>
      <c r="Y40" s="10" t="s">
        <v>51</v>
      </c>
      <c r="Z40" s="7">
        <v>1219</v>
      </c>
      <c r="AA40" s="2">
        <v>19.6755</v>
      </c>
      <c r="AB40" s="3" t="s">
        <v>324</v>
      </c>
      <c r="AC40" s="157" t="s">
        <v>327</v>
      </c>
      <c r="AD40" s="129" t="s">
        <v>1974</v>
      </c>
      <c r="AE40" s="116" t="s">
        <v>1974</v>
      </c>
      <c r="AF40" s="116" t="s">
        <v>1974</v>
      </c>
      <c r="AG40" s="154" t="s">
        <v>1974</v>
      </c>
      <c r="AH40" s="155" t="s">
        <v>1974</v>
      </c>
      <c r="AI40" s="155" t="s">
        <v>1974</v>
      </c>
      <c r="AJ40" s="155" t="s">
        <v>1974</v>
      </c>
      <c r="AK40" s="155" t="s">
        <v>1974</v>
      </c>
      <c r="AL40" s="155" t="s">
        <v>1974</v>
      </c>
      <c r="AM40" s="155" t="s">
        <v>1974</v>
      </c>
      <c r="AN40" s="105">
        <v>-81.134299999999996</v>
      </c>
      <c r="AO40" s="105">
        <v>0.57233599999999996</v>
      </c>
      <c r="AP40" s="105">
        <v>0.32252399999999998</v>
      </c>
      <c r="AQ40" s="106">
        <v>1.49806E-2</v>
      </c>
      <c r="AR40" s="107">
        <v>-0.42699599999999999</v>
      </c>
      <c r="AS40" s="107">
        <v>-1.49071</v>
      </c>
      <c r="AT40" s="107">
        <v>-91.553200000000004</v>
      </c>
      <c r="AU40" s="107">
        <v>82.028700000000001</v>
      </c>
      <c r="AV40" s="109" t="s">
        <v>325</v>
      </c>
      <c r="AW40" s="108" t="s">
        <v>326</v>
      </c>
      <c r="AX40" s="111" t="s">
        <v>1974</v>
      </c>
      <c r="AY40" s="111" t="s">
        <v>1974</v>
      </c>
      <c r="AZ40" s="111" t="s">
        <v>1974</v>
      </c>
      <c r="BA40" s="112" t="s">
        <v>1974</v>
      </c>
      <c r="BB40" s="113" t="s">
        <v>1974</v>
      </c>
      <c r="BC40" s="113" t="s">
        <v>1974</v>
      </c>
      <c r="BD40" s="113" t="s">
        <v>1974</v>
      </c>
      <c r="BE40" s="113" t="s">
        <v>1974</v>
      </c>
      <c r="BF40" s="113" t="s">
        <v>1974</v>
      </c>
      <c r="BG40" s="137" t="s">
        <v>1974</v>
      </c>
      <c r="BL40" s="116" t="str">
        <f t="shared" si="9"/>
        <v/>
      </c>
      <c r="BM40" s="116" t="str">
        <f t="shared" si="10"/>
        <v/>
      </c>
      <c r="BO40" s="105" t="str">
        <f t="shared" si="5"/>
        <v/>
      </c>
      <c r="BP40" s="105" t="str">
        <f t="shared" si="6"/>
        <v/>
      </c>
      <c r="BR40" s="111" t="str">
        <f t="shared" si="7"/>
        <v/>
      </c>
      <c r="BS40" s="111" t="str">
        <f t="shared" si="8"/>
        <v/>
      </c>
      <c r="DI40" s="5"/>
      <c r="DJ40" s="5"/>
      <c r="DK40" s="5"/>
      <c r="DL40" s="5"/>
      <c r="DM40" s="5"/>
      <c r="DN40" s="5"/>
      <c r="DO40" s="5"/>
      <c r="DP40" s="5"/>
      <c r="DQ40" s="5"/>
      <c r="DR40" s="5"/>
      <c r="DS40" s="5"/>
      <c r="DT40" s="5"/>
      <c r="DU40" s="5"/>
      <c r="DV40" s="5"/>
      <c r="DW40" s="5"/>
      <c r="DX40" s="5"/>
      <c r="DY40" s="5"/>
      <c r="DZ40" s="5"/>
    </row>
    <row r="41" spans="1:130" ht="13.5" hidden="1" customHeight="1" x14ac:dyDescent="0.15">
      <c r="A41" s="147">
        <v>20130522</v>
      </c>
      <c r="B41" s="147">
        <v>2</v>
      </c>
      <c r="C41" s="15">
        <v>10</v>
      </c>
      <c r="D41" s="97" t="s">
        <v>2044</v>
      </c>
      <c r="E41" s="97">
        <v>18</v>
      </c>
      <c r="F41" s="97">
        <v>6</v>
      </c>
      <c r="G41" s="100">
        <v>1.7</v>
      </c>
      <c r="H41" s="97">
        <v>0</v>
      </c>
      <c r="I41" s="9">
        <v>10826</v>
      </c>
      <c r="J41" s="82" t="s">
        <v>738</v>
      </c>
      <c r="K41" s="90" t="str">
        <f t="shared" si="0"/>
        <v>Z:\Data\MOOG\HeTao\raw\</v>
      </c>
      <c r="L41" s="87" t="s">
        <v>328</v>
      </c>
      <c r="M41" s="88" t="str">
        <f t="shared" si="1"/>
        <v>'Plot Tuning Azimuth_HH'</v>
      </c>
      <c r="N41" s="86">
        <v>1</v>
      </c>
      <c r="O41" s="86">
        <v>-1</v>
      </c>
      <c r="P41" s="86">
        <v>4</v>
      </c>
      <c r="Q41" s="86">
        <v>60</v>
      </c>
      <c r="R41" s="86">
        <v>5</v>
      </c>
      <c r="S41" s="86">
        <v>60</v>
      </c>
      <c r="T41" s="86">
        <v>1</v>
      </c>
      <c r="U41" s="86">
        <f t="shared" si="2"/>
        <v>6</v>
      </c>
      <c r="W41" s="161" t="s">
        <v>171</v>
      </c>
      <c r="Y41" s="10" t="s">
        <v>54</v>
      </c>
      <c r="Z41" s="7">
        <v>8265</v>
      </c>
      <c r="AA41" s="2">
        <v>18.321300000000001</v>
      </c>
      <c r="AB41" s="3" t="s">
        <v>329</v>
      </c>
      <c r="AC41" s="157" t="s">
        <v>332</v>
      </c>
      <c r="AD41" s="129" t="s">
        <v>1974</v>
      </c>
      <c r="AE41" s="116" t="s">
        <v>1974</v>
      </c>
      <c r="AF41" s="116" t="s">
        <v>1974</v>
      </c>
      <c r="AG41" s="154" t="s">
        <v>1974</v>
      </c>
      <c r="AH41" s="155" t="s">
        <v>1974</v>
      </c>
      <c r="AI41" s="155" t="s">
        <v>1974</v>
      </c>
      <c r="AJ41" s="155" t="s">
        <v>1974</v>
      </c>
      <c r="AK41" s="155" t="s">
        <v>1974</v>
      </c>
      <c r="AL41" s="155" t="s">
        <v>1974</v>
      </c>
      <c r="AM41" s="155" t="s">
        <v>1974</v>
      </c>
      <c r="AN41" s="105">
        <v>-108.842</v>
      </c>
      <c r="AO41" s="105">
        <v>0.55680700000000005</v>
      </c>
      <c r="AP41" s="105">
        <v>7.4871300000000002E-2</v>
      </c>
      <c r="AQ41" s="106">
        <v>0.105154</v>
      </c>
      <c r="AR41" s="107">
        <v>-1.1211899999999999</v>
      </c>
      <c r="AS41" s="107">
        <v>-1.27</v>
      </c>
      <c r="AT41" s="107">
        <v>-136.19499999999999</v>
      </c>
      <c r="AU41" s="107">
        <v>79.125299999999996</v>
      </c>
      <c r="AV41" s="109" t="s">
        <v>330</v>
      </c>
      <c r="AW41" s="108" t="s">
        <v>331</v>
      </c>
      <c r="AX41" s="111" t="s">
        <v>1974</v>
      </c>
      <c r="AY41" s="111" t="s">
        <v>1974</v>
      </c>
      <c r="AZ41" s="111" t="s">
        <v>1974</v>
      </c>
      <c r="BA41" s="112" t="s">
        <v>1974</v>
      </c>
      <c r="BB41" s="113" t="s">
        <v>1974</v>
      </c>
      <c r="BC41" s="113" t="s">
        <v>1974</v>
      </c>
      <c r="BD41" s="113" t="s">
        <v>1974</v>
      </c>
      <c r="BE41" s="113" t="s">
        <v>1974</v>
      </c>
      <c r="BF41" s="113" t="s">
        <v>1974</v>
      </c>
      <c r="BG41" s="137" t="s">
        <v>1974</v>
      </c>
      <c r="BL41" s="116" t="str">
        <f t="shared" si="9"/>
        <v/>
      </c>
      <c r="BM41" s="116" t="str">
        <f t="shared" si="10"/>
        <v/>
      </c>
      <c r="BO41" s="105" t="str">
        <f t="shared" si="5"/>
        <v/>
      </c>
      <c r="BP41" s="105" t="str">
        <f t="shared" si="6"/>
        <v/>
      </c>
      <c r="BR41" s="111" t="str">
        <f t="shared" si="7"/>
        <v/>
      </c>
      <c r="BS41" s="111" t="str">
        <f t="shared" si="8"/>
        <v/>
      </c>
      <c r="DI41" s="5"/>
      <c r="DJ41" s="5"/>
      <c r="DK41" s="5"/>
      <c r="DL41" s="5"/>
      <c r="DM41" s="5"/>
      <c r="DN41" s="5"/>
      <c r="DO41" s="5"/>
      <c r="DP41" s="5"/>
      <c r="DQ41" s="5"/>
      <c r="DR41" s="5"/>
      <c r="DS41" s="5"/>
      <c r="DT41" s="5"/>
      <c r="DU41" s="5"/>
      <c r="DV41" s="5"/>
      <c r="DW41" s="5"/>
      <c r="DX41" s="5"/>
      <c r="DY41" s="5"/>
      <c r="DZ41" s="5"/>
    </row>
    <row r="42" spans="1:130" ht="13.5" hidden="1" customHeight="1" x14ac:dyDescent="0.15">
      <c r="A42" s="147">
        <v>20130524</v>
      </c>
      <c r="B42" s="147">
        <v>2</v>
      </c>
      <c r="C42" s="15">
        <v>11</v>
      </c>
      <c r="D42" s="97" t="s">
        <v>2044</v>
      </c>
      <c r="E42" s="97">
        <v>18</v>
      </c>
      <c r="F42" s="97">
        <v>4</v>
      </c>
      <c r="G42" s="100">
        <v>1.6</v>
      </c>
      <c r="H42" s="97">
        <v>0.5</v>
      </c>
      <c r="I42" s="9">
        <v>9000</v>
      </c>
      <c r="J42" s="82" t="s">
        <v>738</v>
      </c>
      <c r="K42" s="90" t="str">
        <f t="shared" si="0"/>
        <v>Z:\Data\MOOG\HeTao\raw\</v>
      </c>
      <c r="L42" s="87" t="s">
        <v>333</v>
      </c>
      <c r="M42" s="88" t="str">
        <f t="shared" si="1"/>
        <v/>
      </c>
      <c r="N42" s="86">
        <v>1</v>
      </c>
      <c r="O42" s="86">
        <v>-1</v>
      </c>
      <c r="P42" s="86">
        <v>4</v>
      </c>
      <c r="Q42" s="86">
        <v>60</v>
      </c>
      <c r="R42" s="86">
        <v>5</v>
      </c>
      <c r="S42" s="86">
        <v>60</v>
      </c>
      <c r="T42" s="86">
        <v>1</v>
      </c>
      <c r="U42" s="86">
        <f t="shared" si="2"/>
        <v>5</v>
      </c>
      <c r="W42" s="161" t="s">
        <v>386</v>
      </c>
      <c r="X42" s="80" t="s">
        <v>341</v>
      </c>
      <c r="Y42" s="10" t="s">
        <v>51</v>
      </c>
      <c r="Z42" s="8">
        <v>1166</v>
      </c>
      <c r="AA42" s="8">
        <v>25.001000000000001</v>
      </c>
      <c r="AB42" s="3" t="s">
        <v>337</v>
      </c>
      <c r="AC42" s="157" t="s">
        <v>340</v>
      </c>
      <c r="AD42" s="129" t="s">
        <v>1974</v>
      </c>
      <c r="AE42" s="116" t="s">
        <v>1974</v>
      </c>
      <c r="AF42" s="116" t="s">
        <v>1974</v>
      </c>
      <c r="AG42" s="154" t="s">
        <v>1974</v>
      </c>
      <c r="AH42" s="155" t="s">
        <v>1974</v>
      </c>
      <c r="AI42" s="155" t="s">
        <v>1974</v>
      </c>
      <c r="AJ42" s="155" t="s">
        <v>1974</v>
      </c>
      <c r="AK42" s="155" t="s">
        <v>1974</v>
      </c>
      <c r="AL42" s="155" t="s">
        <v>1974</v>
      </c>
      <c r="AM42" s="155" t="s">
        <v>1974</v>
      </c>
      <c r="AN42" s="105">
        <v>-77.699999999999989</v>
      </c>
      <c r="AO42" s="105">
        <v>0.52800000000000002</v>
      </c>
      <c r="AP42" s="105">
        <v>0.1522</v>
      </c>
      <c r="AQ42" s="106">
        <v>4.9430000000000002E-2</v>
      </c>
      <c r="AX42" s="111" t="s">
        <v>1974</v>
      </c>
      <c r="AY42" s="111" t="s">
        <v>1974</v>
      </c>
      <c r="AZ42" s="111" t="s">
        <v>1974</v>
      </c>
      <c r="BA42" s="112" t="s">
        <v>1974</v>
      </c>
      <c r="BB42" s="113" t="s">
        <v>1974</v>
      </c>
      <c r="BC42" s="113" t="s">
        <v>1974</v>
      </c>
      <c r="BD42" s="113" t="s">
        <v>1974</v>
      </c>
      <c r="BE42" s="113" t="s">
        <v>1974</v>
      </c>
      <c r="BF42" s="113" t="s">
        <v>1974</v>
      </c>
      <c r="BG42" s="137" t="s">
        <v>1974</v>
      </c>
      <c r="BL42" s="116" t="str">
        <f t="shared" si="9"/>
        <v/>
      </c>
      <c r="BM42" s="116" t="str">
        <f t="shared" si="10"/>
        <v/>
      </c>
      <c r="BO42" s="105" t="str">
        <f t="shared" si="5"/>
        <v/>
      </c>
      <c r="BP42" s="105" t="str">
        <f t="shared" si="6"/>
        <v/>
      </c>
      <c r="BR42" s="111" t="str">
        <f t="shared" si="7"/>
        <v/>
      </c>
      <c r="BS42" s="111" t="str">
        <f t="shared" si="8"/>
        <v/>
      </c>
      <c r="DI42" s="5"/>
      <c r="DJ42" s="5"/>
      <c r="DK42" s="5"/>
      <c r="DL42" s="5"/>
      <c r="DM42" s="5"/>
      <c r="DN42" s="5"/>
      <c r="DO42" s="5"/>
      <c r="DP42" s="5"/>
      <c r="DQ42" s="5"/>
      <c r="DR42" s="5"/>
      <c r="DS42" s="5"/>
      <c r="DT42" s="5"/>
      <c r="DU42" s="5"/>
      <c r="DV42" s="5"/>
      <c r="DW42" s="5"/>
      <c r="DX42" s="5"/>
      <c r="DY42" s="5"/>
      <c r="DZ42" s="5"/>
    </row>
    <row r="43" spans="1:130" ht="13.5" hidden="1" customHeight="1" x14ac:dyDescent="0.15">
      <c r="A43" s="147">
        <v>20130524</v>
      </c>
      <c r="B43" s="147">
        <v>2</v>
      </c>
      <c r="C43" s="15">
        <v>11</v>
      </c>
      <c r="D43" s="97" t="s">
        <v>2044</v>
      </c>
      <c r="E43" s="97">
        <v>18</v>
      </c>
      <c r="F43" s="97">
        <v>4</v>
      </c>
      <c r="G43" s="100">
        <v>1.6</v>
      </c>
      <c r="H43" s="97">
        <v>0.5</v>
      </c>
      <c r="I43" s="9">
        <v>9000</v>
      </c>
      <c r="J43" s="82" t="s">
        <v>738</v>
      </c>
      <c r="K43" s="90" t="str">
        <f t="shared" si="0"/>
        <v>Z:\Data\MOOG\HeTao\raw\</v>
      </c>
      <c r="L43" s="87" t="s">
        <v>333</v>
      </c>
      <c r="M43" s="88" t="str">
        <f t="shared" si="1"/>
        <v/>
      </c>
      <c r="N43" s="86">
        <v>1</v>
      </c>
      <c r="O43" s="86">
        <v>-1</v>
      </c>
      <c r="P43" s="86">
        <v>4</v>
      </c>
      <c r="Q43" s="86">
        <v>60</v>
      </c>
      <c r="R43" s="86">
        <v>5</v>
      </c>
      <c r="S43" s="86">
        <v>60</v>
      </c>
      <c r="T43" s="86">
        <v>1</v>
      </c>
      <c r="U43" s="86">
        <f t="shared" si="2"/>
        <v>6</v>
      </c>
      <c r="W43" s="161" t="s">
        <v>386</v>
      </c>
      <c r="Y43" s="10" t="s">
        <v>54</v>
      </c>
      <c r="Z43" s="7">
        <v>933</v>
      </c>
      <c r="AA43" s="2">
        <v>14.4971</v>
      </c>
      <c r="AB43" s="3" t="s">
        <v>338</v>
      </c>
      <c r="AC43" s="157" t="s">
        <v>340</v>
      </c>
      <c r="AD43" s="129" t="s">
        <v>1974</v>
      </c>
      <c r="AE43" s="116" t="s">
        <v>1974</v>
      </c>
      <c r="AF43" s="116" t="s">
        <v>1974</v>
      </c>
      <c r="AG43" s="154" t="s">
        <v>1974</v>
      </c>
      <c r="AH43" s="155" t="s">
        <v>1974</v>
      </c>
      <c r="AI43" s="155" t="s">
        <v>1974</v>
      </c>
      <c r="AJ43" s="155" t="s">
        <v>1974</v>
      </c>
      <c r="AK43" s="155" t="s">
        <v>1974</v>
      </c>
      <c r="AL43" s="155" t="s">
        <v>1974</v>
      </c>
      <c r="AM43" s="155" t="s">
        <v>1974</v>
      </c>
      <c r="AN43" s="105">
        <v>142.30000000000001</v>
      </c>
      <c r="AO43" s="105">
        <v>0.56940000000000002</v>
      </c>
      <c r="AP43" s="105">
        <v>0.38</v>
      </c>
      <c r="AQ43" s="106">
        <v>0.33679999999999999</v>
      </c>
      <c r="AX43" s="111" t="s">
        <v>1974</v>
      </c>
      <c r="AY43" s="111" t="s">
        <v>1974</v>
      </c>
      <c r="AZ43" s="111" t="s">
        <v>1974</v>
      </c>
      <c r="BA43" s="112" t="s">
        <v>1974</v>
      </c>
      <c r="BB43" s="113" t="s">
        <v>1974</v>
      </c>
      <c r="BC43" s="113" t="s">
        <v>1974</v>
      </c>
      <c r="BD43" s="113" t="s">
        <v>1974</v>
      </c>
      <c r="BE43" s="113" t="s">
        <v>1974</v>
      </c>
      <c r="BF43" s="113" t="s">
        <v>1974</v>
      </c>
      <c r="BG43" s="137" t="s">
        <v>1974</v>
      </c>
      <c r="BL43" s="116" t="str">
        <f t="shared" si="9"/>
        <v/>
      </c>
      <c r="BM43" s="116" t="str">
        <f t="shared" si="10"/>
        <v/>
      </c>
      <c r="BO43" s="105" t="str">
        <f t="shared" si="5"/>
        <v/>
      </c>
      <c r="BP43" s="105" t="str">
        <f t="shared" si="6"/>
        <v/>
      </c>
      <c r="BR43" s="111" t="str">
        <f t="shared" si="7"/>
        <v/>
      </c>
      <c r="BS43" s="111" t="str">
        <f t="shared" si="8"/>
        <v/>
      </c>
      <c r="DG43" s="21"/>
      <c r="DH43" s="21"/>
      <c r="DI43" s="5"/>
      <c r="DJ43" s="5"/>
      <c r="DK43" s="5"/>
      <c r="DL43" s="5"/>
      <c r="DM43" s="5"/>
      <c r="DN43" s="5"/>
      <c r="DO43" s="5"/>
      <c r="DP43" s="5"/>
      <c r="DQ43" s="5"/>
      <c r="DR43" s="5"/>
      <c r="DS43" s="5"/>
      <c r="DT43" s="5"/>
      <c r="DU43" s="5"/>
      <c r="DV43" s="5"/>
      <c r="DW43" s="5"/>
      <c r="DX43" s="5"/>
      <c r="DY43" s="5"/>
      <c r="DZ43" s="5"/>
    </row>
    <row r="44" spans="1:130" ht="13.5" hidden="1" customHeight="1" x14ac:dyDescent="0.15">
      <c r="A44" s="147">
        <v>20130524</v>
      </c>
      <c r="B44" s="147">
        <v>2</v>
      </c>
      <c r="C44" s="15">
        <v>11</v>
      </c>
      <c r="D44" s="97" t="s">
        <v>2044</v>
      </c>
      <c r="E44" s="97">
        <v>18</v>
      </c>
      <c r="F44" s="97">
        <v>4</v>
      </c>
      <c r="G44" s="100">
        <v>1.6</v>
      </c>
      <c r="H44" s="97">
        <v>0.5</v>
      </c>
      <c r="I44" s="9">
        <v>9000</v>
      </c>
      <c r="J44" s="82" t="s">
        <v>738</v>
      </c>
      <c r="K44" s="90" t="str">
        <f t="shared" si="0"/>
        <v>Z:\Data\MOOG\HeTao\raw\</v>
      </c>
      <c r="L44" s="87" t="s">
        <v>333</v>
      </c>
      <c r="M44" s="88" t="str">
        <f t="shared" si="1"/>
        <v/>
      </c>
      <c r="N44" s="86">
        <v>1</v>
      </c>
      <c r="O44" s="86">
        <v>-1</v>
      </c>
      <c r="P44" s="86">
        <v>4</v>
      </c>
      <c r="Q44" s="86">
        <v>60</v>
      </c>
      <c r="R44" s="86">
        <v>5</v>
      </c>
      <c r="S44" s="86">
        <v>60</v>
      </c>
      <c r="T44" s="86">
        <v>1</v>
      </c>
      <c r="U44" s="86">
        <f t="shared" si="2"/>
        <v>7</v>
      </c>
      <c r="W44" s="161" t="s">
        <v>386</v>
      </c>
      <c r="Y44" s="10" t="s">
        <v>335</v>
      </c>
      <c r="Z44" s="7">
        <v>7683</v>
      </c>
      <c r="AA44" s="2">
        <v>7.0988300000000004</v>
      </c>
      <c r="AB44" s="3" t="s">
        <v>339</v>
      </c>
      <c r="AC44" s="157" t="s">
        <v>340</v>
      </c>
      <c r="AD44" s="129" t="s">
        <v>1974</v>
      </c>
      <c r="AE44" s="116" t="s">
        <v>1974</v>
      </c>
      <c r="AF44" s="116" t="s">
        <v>1974</v>
      </c>
      <c r="AG44" s="154" t="s">
        <v>1974</v>
      </c>
      <c r="AH44" s="155" t="s">
        <v>1974</v>
      </c>
      <c r="AI44" s="155" t="s">
        <v>1974</v>
      </c>
      <c r="AJ44" s="155" t="s">
        <v>1974</v>
      </c>
      <c r="AK44" s="155" t="s">
        <v>1974</v>
      </c>
      <c r="AL44" s="155" t="s">
        <v>1974</v>
      </c>
      <c r="AM44" s="155" t="s">
        <v>1974</v>
      </c>
      <c r="AN44" s="105">
        <v>-100.80000000000001</v>
      </c>
      <c r="AO44" s="105">
        <v>0.51559999999999995</v>
      </c>
      <c r="AP44" s="105">
        <v>0.1313</v>
      </c>
      <c r="AQ44" s="106">
        <v>0.2888</v>
      </c>
      <c r="AX44" s="111" t="s">
        <v>1974</v>
      </c>
      <c r="AY44" s="111" t="s">
        <v>1974</v>
      </c>
      <c r="AZ44" s="111" t="s">
        <v>1974</v>
      </c>
      <c r="BA44" s="112" t="s">
        <v>1974</v>
      </c>
      <c r="BB44" s="113" t="s">
        <v>1974</v>
      </c>
      <c r="BC44" s="113" t="s">
        <v>1974</v>
      </c>
      <c r="BD44" s="113" t="s">
        <v>1974</v>
      </c>
      <c r="BE44" s="113" t="s">
        <v>1974</v>
      </c>
      <c r="BF44" s="113" t="s">
        <v>1974</v>
      </c>
      <c r="BG44" s="137" t="s">
        <v>1974</v>
      </c>
      <c r="BL44" s="116" t="str">
        <f t="shared" si="9"/>
        <v/>
      </c>
      <c r="BM44" s="116" t="str">
        <f t="shared" si="10"/>
        <v/>
      </c>
      <c r="BO44" s="105" t="str">
        <f t="shared" si="5"/>
        <v/>
      </c>
      <c r="BP44" s="105" t="str">
        <f t="shared" si="6"/>
        <v/>
      </c>
      <c r="BR44" s="111" t="str">
        <f t="shared" si="7"/>
        <v/>
      </c>
      <c r="BS44" s="111" t="str">
        <f t="shared" si="8"/>
        <v/>
      </c>
      <c r="DI44" s="5"/>
      <c r="DJ44" s="5"/>
      <c r="DK44" s="5"/>
      <c r="DL44" s="5"/>
      <c r="DM44" s="5"/>
      <c r="DN44" s="5"/>
      <c r="DO44" s="5"/>
      <c r="DP44" s="5"/>
      <c r="DQ44" s="5"/>
      <c r="DR44" s="5"/>
      <c r="DS44" s="5"/>
      <c r="DT44" s="5"/>
      <c r="DU44" s="5"/>
      <c r="DV44" s="5"/>
      <c r="DW44" s="5"/>
      <c r="DX44" s="5"/>
      <c r="DY44" s="5"/>
      <c r="DZ44" s="5"/>
    </row>
    <row r="45" spans="1:130" ht="13.5" hidden="1" customHeight="1" x14ac:dyDescent="0.15">
      <c r="A45" s="147">
        <v>20130527</v>
      </c>
      <c r="B45" s="147">
        <v>2</v>
      </c>
      <c r="C45" s="15">
        <v>12</v>
      </c>
      <c r="D45" s="97" t="s">
        <v>2044</v>
      </c>
      <c r="E45" s="97">
        <v>16</v>
      </c>
      <c r="F45" s="97">
        <v>13</v>
      </c>
      <c r="G45" s="100">
        <v>1.8</v>
      </c>
      <c r="H45" s="97">
        <v>0.5</v>
      </c>
      <c r="I45" s="9">
        <v>11107</v>
      </c>
      <c r="J45" s="82" t="s">
        <v>136</v>
      </c>
      <c r="K45" s="90" t="str">
        <f t="shared" si="0"/>
        <v>Z:\Data\MOOG\HeTao\raw\</v>
      </c>
      <c r="L45" s="87" t="s">
        <v>362</v>
      </c>
      <c r="M45" s="88" t="str">
        <f t="shared" si="1"/>
        <v>'Plot Tuning Azimuth_HH'</v>
      </c>
      <c r="N45" s="86">
        <v>1</v>
      </c>
      <c r="O45" s="86">
        <v>-1</v>
      </c>
      <c r="P45" s="86">
        <v>4</v>
      </c>
      <c r="Q45" s="86">
        <v>60</v>
      </c>
      <c r="R45" s="86">
        <v>5</v>
      </c>
      <c r="S45" s="86">
        <v>60</v>
      </c>
      <c r="T45" s="86">
        <v>1</v>
      </c>
      <c r="U45" s="86">
        <f t="shared" si="2"/>
        <v>1</v>
      </c>
      <c r="W45" s="161" t="s">
        <v>171</v>
      </c>
      <c r="Y45" s="10" t="s">
        <v>151</v>
      </c>
      <c r="AD45" s="129" t="s">
        <v>1974</v>
      </c>
      <c r="AE45" s="116" t="s">
        <v>1974</v>
      </c>
      <c r="AF45" s="116" t="s">
        <v>1974</v>
      </c>
      <c r="AG45" s="154" t="s">
        <v>1974</v>
      </c>
      <c r="AH45" s="155" t="s">
        <v>1974</v>
      </c>
      <c r="AI45" s="155" t="s">
        <v>1974</v>
      </c>
      <c r="AJ45" s="155" t="s">
        <v>1974</v>
      </c>
      <c r="AK45" s="155" t="s">
        <v>1974</v>
      </c>
      <c r="AL45" s="155" t="s">
        <v>1974</v>
      </c>
      <c r="AM45" s="155" t="s">
        <v>1974</v>
      </c>
      <c r="AN45" s="105">
        <v>46.8947</v>
      </c>
      <c r="AO45" s="105">
        <v>0.85805299999999995</v>
      </c>
      <c r="AP45" s="105">
        <v>0.50298399999999999</v>
      </c>
      <c r="AQ45" s="106">
        <v>5.19688E-19</v>
      </c>
      <c r="AR45" s="107">
        <v>5.8950500000000003</v>
      </c>
      <c r="AS45" s="107">
        <v>2.2761</v>
      </c>
      <c r="AT45" s="107">
        <v>42.753399999999999</v>
      </c>
      <c r="AU45" s="107">
        <v>116.746</v>
      </c>
      <c r="AV45" s="109" t="s">
        <v>359</v>
      </c>
      <c r="AW45" s="108" t="s">
        <v>360</v>
      </c>
      <c r="AX45" s="111" t="s">
        <v>1974</v>
      </c>
      <c r="AY45" s="111" t="s">
        <v>1974</v>
      </c>
      <c r="AZ45" s="111" t="s">
        <v>1974</v>
      </c>
      <c r="BA45" s="112" t="s">
        <v>1974</v>
      </c>
      <c r="BB45" s="113" t="s">
        <v>1974</v>
      </c>
      <c r="BC45" s="113" t="s">
        <v>1974</v>
      </c>
      <c r="BD45" s="113" t="s">
        <v>1974</v>
      </c>
      <c r="BE45" s="113" t="s">
        <v>1974</v>
      </c>
      <c r="BF45" s="113" t="s">
        <v>1974</v>
      </c>
      <c r="BG45" s="137" t="s">
        <v>1974</v>
      </c>
      <c r="BL45" s="116" t="str">
        <f t="shared" si="9"/>
        <v/>
      </c>
      <c r="BM45" s="116" t="str">
        <f t="shared" si="10"/>
        <v/>
      </c>
      <c r="BO45" s="105" t="str">
        <f t="shared" si="5"/>
        <v/>
      </c>
      <c r="BP45" s="105" t="str">
        <f t="shared" si="6"/>
        <v/>
      </c>
      <c r="BR45" s="111" t="str">
        <f t="shared" si="7"/>
        <v/>
      </c>
      <c r="BS45" s="111" t="str">
        <f t="shared" si="8"/>
        <v/>
      </c>
      <c r="DG45" s="21"/>
      <c r="DH45" s="21"/>
      <c r="DI45" s="5"/>
      <c r="DJ45" s="5"/>
      <c r="DK45" s="5"/>
      <c r="DL45" s="5"/>
      <c r="DM45" s="5"/>
      <c r="DN45" s="5"/>
      <c r="DO45" s="5"/>
      <c r="DP45" s="5"/>
      <c r="DQ45" s="5"/>
      <c r="DR45" s="5"/>
      <c r="DS45" s="5"/>
      <c r="DT45" s="5"/>
      <c r="DU45" s="5"/>
      <c r="DV45" s="5"/>
      <c r="DW45" s="5"/>
      <c r="DX45" s="5"/>
      <c r="DY45" s="5"/>
      <c r="DZ45" s="5"/>
    </row>
    <row r="46" spans="1:130" ht="13.5" hidden="1" customHeight="1" x14ac:dyDescent="0.15">
      <c r="A46" s="147">
        <v>20130527</v>
      </c>
      <c r="B46" s="147">
        <v>2</v>
      </c>
      <c r="C46" s="15">
        <v>12</v>
      </c>
      <c r="D46" s="97" t="s">
        <v>2044</v>
      </c>
      <c r="E46" s="97">
        <v>16</v>
      </c>
      <c r="F46" s="97">
        <v>13</v>
      </c>
      <c r="G46" s="100">
        <v>1.8</v>
      </c>
      <c r="H46" s="97">
        <v>0.5</v>
      </c>
      <c r="I46" s="9">
        <v>11207</v>
      </c>
      <c r="J46" s="82" t="s">
        <v>136</v>
      </c>
      <c r="K46" s="90" t="str">
        <f t="shared" si="0"/>
        <v>Z:\Data\MOOG\HeTao\raw\</v>
      </c>
      <c r="L46" s="87" t="s">
        <v>355</v>
      </c>
      <c r="M46" s="88" t="str">
        <f t="shared" si="1"/>
        <v>'Plot Tuning Azimuth_HH'</v>
      </c>
      <c r="N46" s="86">
        <v>1</v>
      </c>
      <c r="O46" s="86">
        <v>-1</v>
      </c>
      <c r="P46" s="86">
        <v>4</v>
      </c>
      <c r="Q46" s="86">
        <v>60</v>
      </c>
      <c r="R46" s="86">
        <v>5</v>
      </c>
      <c r="S46" s="86">
        <v>60</v>
      </c>
      <c r="T46" s="86">
        <v>1</v>
      </c>
      <c r="U46" s="86">
        <f t="shared" si="2"/>
        <v>1</v>
      </c>
      <c r="W46" s="161" t="s">
        <v>171</v>
      </c>
      <c r="X46" s="80" t="s">
        <v>174</v>
      </c>
      <c r="Y46" s="10" t="s">
        <v>151</v>
      </c>
      <c r="Z46" s="8"/>
      <c r="AA46" s="8"/>
      <c r="AC46" s="157" t="s">
        <v>356</v>
      </c>
      <c r="AD46" s="129" t="s">
        <v>1974</v>
      </c>
      <c r="AE46" s="116" t="s">
        <v>1974</v>
      </c>
      <c r="AF46" s="116" t="s">
        <v>1974</v>
      </c>
      <c r="AG46" s="154" t="s">
        <v>1974</v>
      </c>
      <c r="AH46" s="155" t="s">
        <v>1974</v>
      </c>
      <c r="AI46" s="155" t="s">
        <v>1974</v>
      </c>
      <c r="AJ46" s="155" t="s">
        <v>1974</v>
      </c>
      <c r="AK46" s="155" t="s">
        <v>1974</v>
      </c>
      <c r="AL46" s="155" t="s">
        <v>1974</v>
      </c>
      <c r="AM46" s="155" t="s">
        <v>1974</v>
      </c>
      <c r="AN46" s="105">
        <v>52.552100000000003</v>
      </c>
      <c r="AO46" s="105">
        <v>0.891957</v>
      </c>
      <c r="AP46" s="105">
        <v>0.59903700000000004</v>
      </c>
      <c r="AQ46" s="106">
        <v>2.0155200000000001E-22</v>
      </c>
      <c r="AR46" s="107">
        <v>11.837400000000001</v>
      </c>
      <c r="AS46" s="107">
        <v>2.6128100000000001</v>
      </c>
      <c r="AT46" s="107">
        <v>55.418900000000001</v>
      </c>
      <c r="AU46" s="107">
        <v>194.351</v>
      </c>
      <c r="AV46" s="109" t="s">
        <v>353</v>
      </c>
      <c r="AW46" s="108" t="s">
        <v>354</v>
      </c>
      <c r="AX46" s="111" t="s">
        <v>1974</v>
      </c>
      <c r="AY46" s="111" t="s">
        <v>1974</v>
      </c>
      <c r="AZ46" s="111" t="s">
        <v>1974</v>
      </c>
      <c r="BA46" s="112" t="s">
        <v>1974</v>
      </c>
      <c r="BB46" s="113" t="s">
        <v>1974</v>
      </c>
      <c r="BC46" s="113" t="s">
        <v>1974</v>
      </c>
      <c r="BD46" s="113" t="s">
        <v>1974</v>
      </c>
      <c r="BE46" s="113" t="s">
        <v>1974</v>
      </c>
      <c r="BF46" s="113" t="s">
        <v>1974</v>
      </c>
      <c r="BG46" s="137" t="s">
        <v>1974</v>
      </c>
      <c r="BL46" s="116" t="str">
        <f t="shared" si="9"/>
        <v/>
      </c>
      <c r="BM46" s="116" t="str">
        <f t="shared" si="10"/>
        <v/>
      </c>
      <c r="BO46" s="105" t="str">
        <f t="shared" si="5"/>
        <v/>
      </c>
      <c r="BP46" s="105" t="str">
        <f t="shared" si="6"/>
        <v/>
      </c>
      <c r="BR46" s="111" t="str">
        <f t="shared" si="7"/>
        <v/>
      </c>
      <c r="BS46" s="111" t="str">
        <f t="shared" si="8"/>
        <v/>
      </c>
      <c r="DI46" s="5"/>
      <c r="DJ46" s="5"/>
      <c r="DK46" s="5"/>
      <c r="DL46" s="5"/>
      <c r="DM46" s="5"/>
      <c r="DN46" s="5"/>
      <c r="DO46" s="5"/>
      <c r="DP46" s="5"/>
      <c r="DQ46" s="5"/>
      <c r="DR46" s="5"/>
      <c r="DS46" s="5"/>
      <c r="DT46" s="5"/>
      <c r="DU46" s="5"/>
      <c r="DV46" s="5"/>
      <c r="DW46" s="5"/>
      <c r="DX46" s="5"/>
      <c r="DY46" s="5"/>
      <c r="DZ46" s="5"/>
    </row>
    <row r="47" spans="1:130" ht="13.5" customHeight="1" x14ac:dyDescent="0.15">
      <c r="A47" s="147">
        <v>20130527</v>
      </c>
      <c r="B47" s="147">
        <v>2</v>
      </c>
      <c r="C47" s="15">
        <v>12</v>
      </c>
      <c r="D47" s="97" t="s">
        <v>2044</v>
      </c>
      <c r="E47" s="97">
        <v>16</v>
      </c>
      <c r="F47" s="97">
        <v>13</v>
      </c>
      <c r="G47" s="100">
        <v>1.8</v>
      </c>
      <c r="H47" s="97">
        <v>0.5</v>
      </c>
      <c r="I47" s="9">
        <v>11207</v>
      </c>
      <c r="J47" s="82" t="s">
        <v>136</v>
      </c>
      <c r="K47" s="90" t="str">
        <f t="shared" si="0"/>
        <v>Z:\Data\MOOG\HeTao\raw\</v>
      </c>
      <c r="L47" s="87" t="s">
        <v>741</v>
      </c>
      <c r="M47" s="88" t="str">
        <f t="shared" si="1"/>
        <v>'Plot Microstim_HH'</v>
      </c>
      <c r="N47" s="86">
        <v>1</v>
      </c>
      <c r="O47" s="86">
        <v>-1</v>
      </c>
      <c r="P47" s="86">
        <v>4</v>
      </c>
      <c r="Q47" s="86">
        <v>60</v>
      </c>
      <c r="R47" s="86">
        <v>5</v>
      </c>
      <c r="S47" s="86">
        <v>60</v>
      </c>
      <c r="T47" s="86">
        <v>1</v>
      </c>
      <c r="U47" s="86" t="str">
        <f t="shared" si="2"/>
        <v/>
      </c>
      <c r="W47" s="161" t="s">
        <v>206</v>
      </c>
      <c r="X47" s="80" t="s">
        <v>363</v>
      </c>
      <c r="Z47" s="8"/>
      <c r="AA47" s="8"/>
      <c r="AD47" s="129" t="s">
        <v>1974</v>
      </c>
      <c r="AE47" s="116" t="s">
        <v>1974</v>
      </c>
      <c r="AF47" s="116" t="s">
        <v>1974</v>
      </c>
      <c r="AG47" s="154" t="s">
        <v>1974</v>
      </c>
      <c r="AH47" s="155" t="s">
        <v>1974</v>
      </c>
      <c r="AI47" s="155" t="s">
        <v>1974</v>
      </c>
      <c r="AJ47" s="155" t="s">
        <v>1974</v>
      </c>
      <c r="AK47" s="155" t="s">
        <v>1974</v>
      </c>
      <c r="AL47" s="155" t="s">
        <v>1974</v>
      </c>
      <c r="AM47" s="155" t="s">
        <v>1974</v>
      </c>
      <c r="AN47" s="105">
        <v>52.552100000000003</v>
      </c>
      <c r="AO47" s="105">
        <v>0.891957</v>
      </c>
      <c r="AP47" s="105">
        <v>0.59903700000000004</v>
      </c>
      <c r="AQ47" s="106">
        <v>2.0155200000000001E-22</v>
      </c>
      <c r="AR47" s="107">
        <v>11.837400000000001</v>
      </c>
      <c r="AS47" s="107">
        <v>2.6128100000000001</v>
      </c>
      <c r="AT47" s="107">
        <v>55.418900000000001</v>
      </c>
      <c r="AU47" s="107">
        <v>194.351</v>
      </c>
      <c r="AV47" s="109" t="s">
        <v>353</v>
      </c>
      <c r="AW47" s="108" t="s">
        <v>354</v>
      </c>
      <c r="AX47" s="111" t="s">
        <v>1974</v>
      </c>
      <c r="AY47" s="111" t="s">
        <v>1974</v>
      </c>
      <c r="AZ47" s="111" t="s">
        <v>1974</v>
      </c>
      <c r="BA47" s="112" t="s">
        <v>1974</v>
      </c>
      <c r="BB47" s="113" t="s">
        <v>1974</v>
      </c>
      <c r="BC47" s="113" t="s">
        <v>1974</v>
      </c>
      <c r="BD47" s="113" t="s">
        <v>1974</v>
      </c>
      <c r="BE47" s="113" t="s">
        <v>1974</v>
      </c>
      <c r="BF47" s="113" t="s">
        <v>1974</v>
      </c>
      <c r="BG47" s="137" t="s">
        <v>1974</v>
      </c>
      <c r="BH47" s="102">
        <v>20</v>
      </c>
      <c r="BI47" s="4">
        <v>4.5</v>
      </c>
      <c r="BJ47" s="4">
        <v>0</v>
      </c>
      <c r="BK47" s="116" t="s">
        <v>1974</v>
      </c>
      <c r="BL47" s="116" t="str">
        <f t="shared" si="9"/>
        <v>nan</v>
      </c>
      <c r="BM47" s="116" t="str">
        <f t="shared" si="10"/>
        <v>nan</v>
      </c>
      <c r="BN47" s="105">
        <v>1</v>
      </c>
      <c r="BO47" s="105">
        <f t="shared" si="5"/>
        <v>1.8089999999999999</v>
      </c>
      <c r="BP47" s="105">
        <f t="shared" si="6"/>
        <v>1.1371455137145516</v>
      </c>
      <c r="BQ47" s="111" t="s">
        <v>1974</v>
      </c>
      <c r="BR47" s="111" t="str">
        <f t="shared" si="7"/>
        <v>nan</v>
      </c>
      <c r="BS47" s="111" t="str">
        <f t="shared" si="8"/>
        <v>nan</v>
      </c>
      <c r="BT47" s="116" t="s">
        <v>1974</v>
      </c>
      <c r="BU47" s="116" t="s">
        <v>1974</v>
      </c>
      <c r="BV47" s="109" t="s">
        <v>359</v>
      </c>
      <c r="BW47" s="109" t="s">
        <v>357</v>
      </c>
      <c r="BX47" s="111" t="s">
        <v>1974</v>
      </c>
      <c r="BY47" s="128" t="s">
        <v>1974</v>
      </c>
      <c r="BZ47" s="151">
        <v>10</v>
      </c>
      <c r="CA47" s="152" t="s">
        <v>1974</v>
      </c>
      <c r="CB47" s="116" t="s">
        <v>1974</v>
      </c>
      <c r="CC47" s="116" t="s">
        <v>1974</v>
      </c>
      <c r="CD47" s="116" t="s">
        <v>1974</v>
      </c>
      <c r="CE47" s="162" t="s">
        <v>1974</v>
      </c>
      <c r="CF47" s="162" t="s">
        <v>1974</v>
      </c>
      <c r="CG47" s="116" t="s">
        <v>1974</v>
      </c>
      <c r="CH47" s="116" t="s">
        <v>1974</v>
      </c>
      <c r="CI47" s="105">
        <v>1.873</v>
      </c>
      <c r="CJ47" s="105">
        <v>2.1509999999999998</v>
      </c>
      <c r="CK47" s="105">
        <v>6.4000000000000001E-2</v>
      </c>
      <c r="CL47" s="105">
        <v>2.4460000000000002</v>
      </c>
      <c r="CM47" s="121">
        <v>1E-3</v>
      </c>
      <c r="CN47" s="121">
        <v>0.66400000000000003</v>
      </c>
      <c r="CQ47" s="111" t="s">
        <v>1974</v>
      </c>
      <c r="CR47" s="111" t="s">
        <v>1974</v>
      </c>
      <c r="CS47" s="111" t="s">
        <v>1974</v>
      </c>
      <c r="CT47" s="111" t="s">
        <v>1974</v>
      </c>
      <c r="CU47" s="111" t="s">
        <v>1974</v>
      </c>
      <c r="CV47" s="111" t="s">
        <v>1974</v>
      </c>
    </row>
    <row r="48" spans="1:130" ht="13.5" hidden="1" customHeight="1" x14ac:dyDescent="0.15">
      <c r="A48" s="147">
        <v>20130527</v>
      </c>
      <c r="B48" s="147">
        <v>2</v>
      </c>
      <c r="C48" s="15">
        <v>12</v>
      </c>
      <c r="D48" s="97" t="s">
        <v>2044</v>
      </c>
      <c r="E48" s="97">
        <v>16</v>
      </c>
      <c r="F48" s="97">
        <v>13</v>
      </c>
      <c r="G48" s="100">
        <v>1.8</v>
      </c>
      <c r="H48" s="97">
        <v>0.5</v>
      </c>
      <c r="I48" s="9">
        <v>11307</v>
      </c>
      <c r="J48" s="82" t="s">
        <v>136</v>
      </c>
      <c r="K48" s="90" t="str">
        <f t="shared" si="0"/>
        <v>Z:\Data\MOOG\HeTao\raw\</v>
      </c>
      <c r="L48" s="87" t="s">
        <v>361</v>
      </c>
      <c r="M48" s="88" t="str">
        <f t="shared" si="1"/>
        <v>'Plot Tuning Azimuth_HH'</v>
      </c>
      <c r="N48" s="86">
        <v>1</v>
      </c>
      <c r="O48" s="86">
        <v>-1</v>
      </c>
      <c r="P48" s="86">
        <v>4</v>
      </c>
      <c r="Q48" s="86">
        <v>60</v>
      </c>
      <c r="R48" s="86">
        <v>5</v>
      </c>
      <c r="S48" s="86">
        <v>60</v>
      </c>
      <c r="T48" s="86">
        <v>1</v>
      </c>
      <c r="U48" s="86">
        <f t="shared" si="2"/>
        <v>1</v>
      </c>
      <c r="W48" s="161" t="s">
        <v>171</v>
      </c>
      <c r="Y48" s="10" t="s">
        <v>151</v>
      </c>
      <c r="AD48" s="129" t="s">
        <v>1974</v>
      </c>
      <c r="AE48" s="116" t="s">
        <v>1974</v>
      </c>
      <c r="AF48" s="116" t="s">
        <v>1974</v>
      </c>
      <c r="AG48" s="154" t="s">
        <v>1974</v>
      </c>
      <c r="AH48" s="155" t="s">
        <v>1974</v>
      </c>
      <c r="AI48" s="155" t="s">
        <v>1974</v>
      </c>
      <c r="AJ48" s="155" t="s">
        <v>1974</v>
      </c>
      <c r="AK48" s="155" t="s">
        <v>1974</v>
      </c>
      <c r="AL48" s="155" t="s">
        <v>1974</v>
      </c>
      <c r="AM48" s="155" t="s">
        <v>1974</v>
      </c>
      <c r="AN48" s="105">
        <v>52.711300000000001</v>
      </c>
      <c r="AO48" s="105">
        <v>0.87795400000000001</v>
      </c>
      <c r="AP48" s="105">
        <v>0.56547599999999998</v>
      </c>
      <c r="AQ48" s="106">
        <v>1.37355E-21</v>
      </c>
      <c r="AR48" s="107">
        <v>9.4698200000000003</v>
      </c>
      <c r="AS48" s="107">
        <v>0.77317499999999995</v>
      </c>
      <c r="AT48" s="107">
        <v>50.241500000000002</v>
      </c>
      <c r="AU48" s="107">
        <v>153.875</v>
      </c>
      <c r="AV48" s="109" t="s">
        <v>357</v>
      </c>
      <c r="AW48" s="108" t="s">
        <v>358</v>
      </c>
      <c r="AX48" s="111" t="s">
        <v>1974</v>
      </c>
      <c r="AY48" s="111" t="s">
        <v>1974</v>
      </c>
      <c r="AZ48" s="111" t="s">
        <v>1974</v>
      </c>
      <c r="BA48" s="112" t="s">
        <v>1974</v>
      </c>
      <c r="BB48" s="113" t="s">
        <v>1974</v>
      </c>
      <c r="BC48" s="113" t="s">
        <v>1974</v>
      </c>
      <c r="BD48" s="113" t="s">
        <v>1974</v>
      </c>
      <c r="BE48" s="113" t="s">
        <v>1974</v>
      </c>
      <c r="BF48" s="113" t="s">
        <v>1974</v>
      </c>
      <c r="BG48" s="137" t="s">
        <v>1974</v>
      </c>
      <c r="BL48" s="116" t="str">
        <f t="shared" si="9"/>
        <v/>
      </c>
      <c r="BM48" s="116" t="str">
        <f t="shared" si="10"/>
        <v/>
      </c>
      <c r="BO48" s="105" t="str">
        <f t="shared" si="5"/>
        <v/>
      </c>
      <c r="BP48" s="105" t="str">
        <f t="shared" si="6"/>
        <v/>
      </c>
      <c r="BR48" s="111" t="str">
        <f t="shared" si="7"/>
        <v/>
      </c>
      <c r="BS48" s="111" t="str">
        <f t="shared" si="8"/>
        <v/>
      </c>
      <c r="DI48" s="5"/>
      <c r="DJ48" s="5"/>
      <c r="DK48" s="5"/>
      <c r="DL48" s="5"/>
      <c r="DM48" s="5"/>
      <c r="DN48" s="5"/>
      <c r="DO48" s="5"/>
      <c r="DP48" s="5"/>
      <c r="DQ48" s="5"/>
      <c r="DR48" s="5"/>
      <c r="DS48" s="5"/>
      <c r="DT48" s="5"/>
      <c r="DU48" s="5"/>
      <c r="DV48" s="5"/>
      <c r="DW48" s="5"/>
      <c r="DX48" s="5"/>
      <c r="DY48" s="5"/>
      <c r="DZ48" s="5"/>
    </row>
    <row r="49" spans="1:130" ht="13.5" hidden="1" customHeight="1" x14ac:dyDescent="0.15">
      <c r="A49" s="147">
        <v>20130527</v>
      </c>
      <c r="B49" s="147">
        <v>2</v>
      </c>
      <c r="C49" s="15">
        <v>12</v>
      </c>
      <c r="D49" s="97" t="s">
        <v>2044</v>
      </c>
      <c r="E49" s="97">
        <v>16</v>
      </c>
      <c r="F49" s="97">
        <v>13</v>
      </c>
      <c r="G49" s="100">
        <v>1.8</v>
      </c>
      <c r="H49" s="97">
        <v>0.5</v>
      </c>
      <c r="I49" s="9">
        <v>11855</v>
      </c>
      <c r="J49" s="82" t="s">
        <v>136</v>
      </c>
      <c r="K49" s="90" t="str">
        <f t="shared" si="0"/>
        <v>Z:\Data\MOOG\HeTao\raw\</v>
      </c>
      <c r="L49" s="87" t="s">
        <v>364</v>
      </c>
      <c r="M49" s="88" t="str">
        <f t="shared" si="1"/>
        <v>'Plot Tuning Azimuth_HH'</v>
      </c>
      <c r="N49" s="86">
        <v>1</v>
      </c>
      <c r="O49" s="86">
        <v>-1</v>
      </c>
      <c r="P49" s="86">
        <v>4</v>
      </c>
      <c r="Q49" s="86">
        <v>60</v>
      </c>
      <c r="R49" s="86">
        <v>5</v>
      </c>
      <c r="S49" s="86">
        <v>60</v>
      </c>
      <c r="T49" s="86">
        <v>1</v>
      </c>
      <c r="U49" s="86">
        <f t="shared" si="2"/>
        <v>5</v>
      </c>
      <c r="W49" s="161" t="s">
        <v>171</v>
      </c>
      <c r="X49" s="80" t="s">
        <v>175</v>
      </c>
      <c r="Y49" s="10" t="s">
        <v>51</v>
      </c>
      <c r="Z49" s="8">
        <v>16393</v>
      </c>
      <c r="AA49" s="8">
        <v>20.3704</v>
      </c>
      <c r="AB49" s="3" t="s">
        <v>365</v>
      </c>
      <c r="AC49" s="157" t="s">
        <v>368</v>
      </c>
      <c r="AD49" s="129" t="s">
        <v>1974</v>
      </c>
      <c r="AE49" s="116" t="s">
        <v>1974</v>
      </c>
      <c r="AF49" s="116" t="s">
        <v>1974</v>
      </c>
      <c r="AG49" s="154" t="s">
        <v>1974</v>
      </c>
      <c r="AH49" s="155" t="s">
        <v>1974</v>
      </c>
      <c r="AI49" s="155" t="s">
        <v>1974</v>
      </c>
      <c r="AJ49" s="155" t="s">
        <v>1974</v>
      </c>
      <c r="AK49" s="155" t="s">
        <v>1974</v>
      </c>
      <c r="AL49" s="155" t="s">
        <v>1974</v>
      </c>
      <c r="AM49" s="155" t="s">
        <v>1974</v>
      </c>
      <c r="AN49" s="105">
        <v>66.409499999999994</v>
      </c>
      <c r="AO49" s="105">
        <v>0.72239299999999995</v>
      </c>
      <c r="AP49" s="105">
        <v>0.606105</v>
      </c>
      <c r="AQ49" s="106">
        <v>9.1787000000000003E-18</v>
      </c>
      <c r="AR49" s="107">
        <v>2.5673400000000002</v>
      </c>
      <c r="AS49" s="107">
        <v>1.3693299999999999</v>
      </c>
      <c r="AT49" s="107">
        <v>64.561999999999998</v>
      </c>
      <c r="AU49" s="107">
        <v>233.072</v>
      </c>
      <c r="AV49" s="109" t="s">
        <v>366</v>
      </c>
      <c r="AW49" s="108" t="s">
        <v>367</v>
      </c>
      <c r="AX49" s="111" t="s">
        <v>1974</v>
      </c>
      <c r="AY49" s="111" t="s">
        <v>1974</v>
      </c>
      <c r="AZ49" s="111" t="s">
        <v>1974</v>
      </c>
      <c r="BA49" s="112" t="s">
        <v>1974</v>
      </c>
      <c r="BB49" s="113" t="s">
        <v>1974</v>
      </c>
      <c r="BC49" s="113" t="s">
        <v>1974</v>
      </c>
      <c r="BD49" s="113" t="s">
        <v>1974</v>
      </c>
      <c r="BE49" s="113" t="s">
        <v>1974</v>
      </c>
      <c r="BF49" s="113" t="s">
        <v>1974</v>
      </c>
      <c r="BG49" s="137" t="s">
        <v>1974</v>
      </c>
      <c r="BL49" s="116" t="str">
        <f t="shared" si="9"/>
        <v/>
      </c>
      <c r="BM49" s="116" t="str">
        <f t="shared" si="10"/>
        <v/>
      </c>
      <c r="BO49" s="105" t="str">
        <f t="shared" si="5"/>
        <v/>
      </c>
      <c r="BP49" s="105" t="str">
        <f t="shared" si="6"/>
        <v/>
      </c>
      <c r="BR49" s="111" t="str">
        <f t="shared" si="7"/>
        <v/>
      </c>
      <c r="BS49" s="111" t="str">
        <f t="shared" si="8"/>
        <v/>
      </c>
      <c r="DG49" s="39"/>
      <c r="DH49" s="39"/>
      <c r="DI49" s="5"/>
      <c r="DJ49" s="5"/>
      <c r="DK49" s="5"/>
      <c r="DL49" s="5"/>
      <c r="DM49" s="5"/>
      <c r="DN49" s="5"/>
      <c r="DO49" s="5"/>
      <c r="DP49" s="5"/>
      <c r="DQ49" s="5"/>
      <c r="DR49" s="5"/>
      <c r="DS49" s="5"/>
      <c r="DT49" s="5"/>
      <c r="DU49" s="5"/>
      <c r="DV49" s="5"/>
      <c r="DW49" s="5"/>
      <c r="DX49" s="5"/>
      <c r="DY49" s="5"/>
      <c r="DZ49" s="5"/>
    </row>
    <row r="50" spans="1:130" hidden="1" x14ac:dyDescent="0.15">
      <c r="A50" s="147">
        <v>20130527</v>
      </c>
      <c r="B50" s="147">
        <v>2</v>
      </c>
      <c r="C50" s="15">
        <v>12</v>
      </c>
      <c r="D50" s="97" t="s">
        <v>2044</v>
      </c>
      <c r="E50" s="97">
        <v>16</v>
      </c>
      <c r="F50" s="97">
        <v>13</v>
      </c>
      <c r="G50" s="100">
        <v>1.8</v>
      </c>
      <c r="H50" s="97">
        <v>0.5</v>
      </c>
      <c r="I50" s="9">
        <v>11959</v>
      </c>
      <c r="J50" s="82" t="s">
        <v>136</v>
      </c>
      <c r="K50" s="90" t="str">
        <f t="shared" si="0"/>
        <v>Z:\Data\MOOG\HeTao\raw\</v>
      </c>
      <c r="L50" s="87" t="s">
        <v>375</v>
      </c>
      <c r="M50" s="88" t="str">
        <f t="shared" si="1"/>
        <v>'Plot Tuning Azimuth_HH'</v>
      </c>
      <c r="N50" s="101">
        <v>1</v>
      </c>
      <c r="O50" s="101">
        <v>-1</v>
      </c>
      <c r="P50" s="101">
        <v>4</v>
      </c>
      <c r="Q50" s="101">
        <v>60</v>
      </c>
      <c r="R50" s="101">
        <v>5</v>
      </c>
      <c r="S50" s="101">
        <v>60</v>
      </c>
      <c r="T50" s="101">
        <v>1</v>
      </c>
      <c r="U50" s="101">
        <f t="shared" si="2"/>
        <v>5</v>
      </c>
      <c r="W50" s="161" t="s">
        <v>171</v>
      </c>
      <c r="X50" s="80" t="s">
        <v>174</v>
      </c>
      <c r="Y50" s="10" t="s">
        <v>51</v>
      </c>
      <c r="Z50" s="7">
        <v>9920</v>
      </c>
      <c r="AA50" s="2">
        <v>9.9772300000000005</v>
      </c>
      <c r="AB50" s="3" t="s">
        <v>376</v>
      </c>
      <c r="AD50" s="129" t="s">
        <v>1974</v>
      </c>
      <c r="AE50" s="116" t="s">
        <v>1974</v>
      </c>
      <c r="AF50" s="116" t="s">
        <v>1974</v>
      </c>
      <c r="AG50" s="154" t="s">
        <v>1974</v>
      </c>
      <c r="AH50" s="155" t="s">
        <v>1974</v>
      </c>
      <c r="AI50" s="155" t="s">
        <v>1974</v>
      </c>
      <c r="AJ50" s="155" t="s">
        <v>1974</v>
      </c>
      <c r="AK50" s="155" t="s">
        <v>1974</v>
      </c>
      <c r="AL50" s="155" t="s">
        <v>1974</v>
      </c>
      <c r="AM50" s="155" t="s">
        <v>1974</v>
      </c>
      <c r="AN50" s="105">
        <v>-64.687399999999997</v>
      </c>
      <c r="AO50" s="105">
        <v>0.74836000000000003</v>
      </c>
      <c r="AP50" s="105">
        <v>0.54028600000000004</v>
      </c>
      <c r="AQ50" s="106">
        <v>1.6238100000000001E-16</v>
      </c>
      <c r="AR50" s="107">
        <v>-6.2524899999999999</v>
      </c>
      <c r="AS50" s="107">
        <v>-0.85621499999999995</v>
      </c>
      <c r="AT50" s="107">
        <v>-74.926199999999994</v>
      </c>
      <c r="AU50" s="107">
        <v>151.05500000000001</v>
      </c>
      <c r="AV50" s="109" t="s">
        <v>377</v>
      </c>
      <c r="AW50" s="108" t="s">
        <v>378</v>
      </c>
      <c r="AX50" s="111" t="s">
        <v>1974</v>
      </c>
      <c r="AY50" s="111" t="s">
        <v>1974</v>
      </c>
      <c r="AZ50" s="111" t="s">
        <v>1974</v>
      </c>
      <c r="BA50" s="112" t="s">
        <v>1974</v>
      </c>
      <c r="BB50" s="113" t="s">
        <v>1974</v>
      </c>
      <c r="BC50" s="113" t="s">
        <v>1974</v>
      </c>
      <c r="BD50" s="113" t="s">
        <v>1974</v>
      </c>
      <c r="BE50" s="113" t="s">
        <v>1974</v>
      </c>
      <c r="BF50" s="113" t="s">
        <v>1974</v>
      </c>
      <c r="BG50" s="137" t="s">
        <v>1974</v>
      </c>
      <c r="BL50" s="116" t="str">
        <f t="shared" si="9"/>
        <v/>
      </c>
      <c r="BM50" s="116" t="str">
        <f t="shared" si="10"/>
        <v/>
      </c>
      <c r="BO50" s="105" t="str">
        <f t="shared" si="5"/>
        <v/>
      </c>
      <c r="BP50" s="105" t="str">
        <f t="shared" si="6"/>
        <v/>
      </c>
      <c r="BR50" s="111" t="str">
        <f t="shared" si="7"/>
        <v/>
      </c>
      <c r="BS50" s="111" t="str">
        <f t="shared" si="8"/>
        <v/>
      </c>
      <c r="DG50" s="39"/>
      <c r="DH50" s="39"/>
    </row>
    <row r="51" spans="1:130" ht="13.5" hidden="1" customHeight="1" x14ac:dyDescent="0.15">
      <c r="A51" s="147">
        <v>20130527</v>
      </c>
      <c r="B51" s="147">
        <v>2</v>
      </c>
      <c r="C51" s="15">
        <v>12</v>
      </c>
      <c r="D51" s="97" t="s">
        <v>2044</v>
      </c>
      <c r="E51" s="97">
        <v>16</v>
      </c>
      <c r="F51" s="97">
        <v>13</v>
      </c>
      <c r="G51" s="100">
        <v>1.8</v>
      </c>
      <c r="H51" s="97">
        <v>0.5</v>
      </c>
      <c r="I51" s="9">
        <v>12059</v>
      </c>
      <c r="J51" s="82" t="s">
        <v>136</v>
      </c>
      <c r="K51" s="90" t="str">
        <f t="shared" si="0"/>
        <v>Z:\Data\MOOG\HeTao\raw\</v>
      </c>
      <c r="L51" s="87" t="s">
        <v>369</v>
      </c>
      <c r="M51" s="88" t="str">
        <f t="shared" si="1"/>
        <v>'Plot Tuning Azimuth_HH'</v>
      </c>
      <c r="N51" s="101">
        <v>1</v>
      </c>
      <c r="O51" s="101">
        <v>-1</v>
      </c>
      <c r="P51" s="101">
        <v>4</v>
      </c>
      <c r="Q51" s="101">
        <v>60</v>
      </c>
      <c r="R51" s="101">
        <v>5</v>
      </c>
      <c r="S51" s="101">
        <v>60</v>
      </c>
      <c r="T51" s="101">
        <v>1</v>
      </c>
      <c r="U51" s="101">
        <f t="shared" si="2"/>
        <v>1</v>
      </c>
      <c r="W51" s="161" t="s">
        <v>171</v>
      </c>
      <c r="X51" s="80" t="s">
        <v>174</v>
      </c>
      <c r="Y51" s="10" t="s">
        <v>151</v>
      </c>
      <c r="AC51" s="157" t="s">
        <v>368</v>
      </c>
      <c r="AD51" s="129" t="s">
        <v>1974</v>
      </c>
      <c r="AE51" s="116" t="s">
        <v>1974</v>
      </c>
      <c r="AF51" s="116" t="s">
        <v>1974</v>
      </c>
      <c r="AG51" s="154" t="s">
        <v>1974</v>
      </c>
      <c r="AH51" s="155" t="s">
        <v>1974</v>
      </c>
      <c r="AI51" s="155" t="s">
        <v>1974</v>
      </c>
      <c r="AJ51" s="155" t="s">
        <v>1974</v>
      </c>
      <c r="AK51" s="155" t="s">
        <v>1974</v>
      </c>
      <c r="AL51" s="155" t="s">
        <v>1974</v>
      </c>
      <c r="AM51" s="155" t="s">
        <v>1974</v>
      </c>
      <c r="AN51" s="105">
        <v>-79.437399999999997</v>
      </c>
      <c r="AO51" s="105">
        <v>0.81063399999999997</v>
      </c>
      <c r="AP51" s="105">
        <v>0.69897900000000002</v>
      </c>
      <c r="AQ51" s="106">
        <v>4.09168E-28</v>
      </c>
      <c r="AR51" s="107">
        <v>-5.8411099999999996</v>
      </c>
      <c r="AS51" s="107">
        <v>-1.53616</v>
      </c>
      <c r="AT51" s="107">
        <v>-89.303100000000001</v>
      </c>
      <c r="AU51" s="107">
        <v>207.35900000000001</v>
      </c>
      <c r="AV51" s="109" t="s">
        <v>370</v>
      </c>
      <c r="AW51" s="108" t="s">
        <v>371</v>
      </c>
      <c r="AX51" s="111" t="s">
        <v>1974</v>
      </c>
      <c r="AY51" s="111" t="s">
        <v>1974</v>
      </c>
      <c r="AZ51" s="111" t="s">
        <v>1974</v>
      </c>
      <c r="BA51" s="112" t="s">
        <v>1974</v>
      </c>
      <c r="BB51" s="113" t="s">
        <v>1974</v>
      </c>
      <c r="BC51" s="113" t="s">
        <v>1974</v>
      </c>
      <c r="BD51" s="113" t="s">
        <v>1974</v>
      </c>
      <c r="BE51" s="113" t="s">
        <v>1974</v>
      </c>
      <c r="BF51" s="113" t="s">
        <v>1974</v>
      </c>
      <c r="BG51" s="137" t="s">
        <v>1974</v>
      </c>
      <c r="BL51" s="116" t="str">
        <f t="shared" si="9"/>
        <v/>
      </c>
      <c r="BM51" s="116" t="str">
        <f t="shared" si="10"/>
        <v/>
      </c>
      <c r="BO51" s="105" t="str">
        <f t="shared" si="5"/>
        <v/>
      </c>
      <c r="BP51" s="105" t="str">
        <f t="shared" si="6"/>
        <v/>
      </c>
      <c r="BR51" s="111" t="str">
        <f t="shared" si="7"/>
        <v/>
      </c>
      <c r="BS51" s="111" t="str">
        <f t="shared" si="8"/>
        <v/>
      </c>
    </row>
    <row r="52" spans="1:130" ht="13.5" hidden="1" customHeight="1" x14ac:dyDescent="0.15">
      <c r="A52" s="147">
        <v>20130527</v>
      </c>
      <c r="B52" s="147">
        <v>2</v>
      </c>
      <c r="C52" s="15">
        <v>12</v>
      </c>
      <c r="D52" s="97" t="s">
        <v>2044</v>
      </c>
      <c r="E52" s="97">
        <v>16</v>
      </c>
      <c r="F52" s="97">
        <v>13</v>
      </c>
      <c r="G52" s="100">
        <v>1.8</v>
      </c>
      <c r="H52" s="97">
        <v>0.5</v>
      </c>
      <c r="I52" s="9">
        <v>12159</v>
      </c>
      <c r="J52" s="82" t="s">
        <v>136</v>
      </c>
      <c r="K52" s="90" t="str">
        <f t="shared" si="0"/>
        <v>Z:\Data\MOOG\HeTao\raw\</v>
      </c>
      <c r="L52" s="87" t="s">
        <v>374</v>
      </c>
      <c r="M52" s="88" t="str">
        <f t="shared" si="1"/>
        <v>'Plot Tuning Azimuth_HH'</v>
      </c>
      <c r="N52" s="86">
        <v>1</v>
      </c>
      <c r="O52" s="86">
        <v>-1</v>
      </c>
      <c r="P52" s="86">
        <v>4</v>
      </c>
      <c r="Q52" s="86">
        <v>60</v>
      </c>
      <c r="R52" s="86">
        <v>5</v>
      </c>
      <c r="S52" s="86">
        <v>60</v>
      </c>
      <c r="T52" s="86">
        <v>1</v>
      </c>
      <c r="U52" s="86">
        <f t="shared" si="2"/>
        <v>1</v>
      </c>
      <c r="W52" s="161" t="s">
        <v>171</v>
      </c>
      <c r="Y52" s="10" t="s">
        <v>151</v>
      </c>
      <c r="AD52" s="129" t="s">
        <v>1974</v>
      </c>
      <c r="AE52" s="116" t="s">
        <v>1974</v>
      </c>
      <c r="AF52" s="116" t="s">
        <v>1974</v>
      </c>
      <c r="AG52" s="154" t="s">
        <v>1974</v>
      </c>
      <c r="AH52" s="155" t="s">
        <v>1974</v>
      </c>
      <c r="AI52" s="155" t="s">
        <v>1974</v>
      </c>
      <c r="AJ52" s="155" t="s">
        <v>1974</v>
      </c>
      <c r="AK52" s="155" t="s">
        <v>1974</v>
      </c>
      <c r="AL52" s="155" t="s">
        <v>1974</v>
      </c>
      <c r="AM52" s="155" t="s">
        <v>1974</v>
      </c>
      <c r="AN52" s="105">
        <v>-96.410899999999998</v>
      </c>
      <c r="AO52" s="105">
        <v>0.64256999999999997</v>
      </c>
      <c r="AP52" s="105">
        <v>0.48711399999999999</v>
      </c>
      <c r="AQ52" s="106">
        <v>1.88313E-5</v>
      </c>
      <c r="AR52" s="107">
        <v>-4.3256100000000002</v>
      </c>
      <c r="AS52" s="107">
        <v>-0.15598500000000001</v>
      </c>
      <c r="AT52" s="107">
        <v>-92.311499999999995</v>
      </c>
      <c r="AU52" s="107">
        <v>260.495</v>
      </c>
      <c r="AV52" s="109" t="s">
        <v>372</v>
      </c>
      <c r="AW52" s="108" t="s">
        <v>373</v>
      </c>
      <c r="AX52" s="111" t="s">
        <v>1974</v>
      </c>
      <c r="AY52" s="111" t="s">
        <v>1974</v>
      </c>
      <c r="AZ52" s="111" t="s">
        <v>1974</v>
      </c>
      <c r="BA52" s="112" t="s">
        <v>1974</v>
      </c>
      <c r="BB52" s="113" t="s">
        <v>1974</v>
      </c>
      <c r="BC52" s="113" t="s">
        <v>1974</v>
      </c>
      <c r="BD52" s="113" t="s">
        <v>1974</v>
      </c>
      <c r="BE52" s="113" t="s">
        <v>1974</v>
      </c>
      <c r="BF52" s="113" t="s">
        <v>1974</v>
      </c>
      <c r="BG52" s="137" t="s">
        <v>1974</v>
      </c>
      <c r="BL52" s="116" t="str">
        <f t="shared" si="9"/>
        <v/>
      </c>
      <c r="BM52" s="116" t="str">
        <f t="shared" si="10"/>
        <v/>
      </c>
      <c r="BO52" s="105" t="str">
        <f t="shared" si="5"/>
        <v/>
      </c>
      <c r="BP52" s="105" t="str">
        <f t="shared" si="6"/>
        <v/>
      </c>
      <c r="BR52" s="111" t="str">
        <f t="shared" si="7"/>
        <v/>
      </c>
      <c r="BS52" s="111" t="str">
        <f t="shared" si="8"/>
        <v/>
      </c>
    </row>
    <row r="53" spans="1:130" ht="13.5" hidden="1" customHeight="1" x14ac:dyDescent="0.15">
      <c r="A53" s="147">
        <v>20130527</v>
      </c>
      <c r="B53" s="147">
        <v>2</v>
      </c>
      <c r="C53" s="15">
        <v>12</v>
      </c>
      <c r="D53" s="97" t="s">
        <v>2044</v>
      </c>
      <c r="E53" s="97">
        <v>16</v>
      </c>
      <c r="F53" s="97">
        <v>15</v>
      </c>
      <c r="G53" s="100">
        <v>1.8</v>
      </c>
      <c r="H53" s="97">
        <v>0.5</v>
      </c>
      <c r="I53" s="9">
        <v>13262</v>
      </c>
      <c r="J53" s="82" t="s">
        <v>136</v>
      </c>
      <c r="K53" s="90" t="str">
        <f t="shared" si="0"/>
        <v>Z:\Data\MOOG\HeTao\raw\</v>
      </c>
      <c r="L53" s="87" t="s">
        <v>342</v>
      </c>
      <c r="M53" s="88" t="str">
        <f t="shared" si="1"/>
        <v>'Plot Tuning Azimuth_HH'</v>
      </c>
      <c r="N53" s="86">
        <v>1</v>
      </c>
      <c r="O53" s="86">
        <v>-1</v>
      </c>
      <c r="P53" s="86">
        <v>4</v>
      </c>
      <c r="Q53" s="86">
        <v>60</v>
      </c>
      <c r="R53" s="86">
        <v>5</v>
      </c>
      <c r="S53" s="86">
        <v>60</v>
      </c>
      <c r="T53" s="86">
        <v>1</v>
      </c>
      <c r="U53" s="86">
        <f t="shared" si="2"/>
        <v>5</v>
      </c>
      <c r="W53" s="161" t="s">
        <v>385</v>
      </c>
      <c r="X53" s="80" t="s">
        <v>352</v>
      </c>
      <c r="Y53" s="10" t="s">
        <v>51</v>
      </c>
      <c r="Z53" s="8">
        <v>10143</v>
      </c>
      <c r="AA53" s="8">
        <v>16.077300000000001</v>
      </c>
      <c r="AB53" s="3" t="s">
        <v>343</v>
      </c>
      <c r="AC53" s="157" t="s">
        <v>349</v>
      </c>
      <c r="AD53" s="129" t="s">
        <v>1974</v>
      </c>
      <c r="AE53" s="116" t="s">
        <v>1974</v>
      </c>
      <c r="AF53" s="116" t="s">
        <v>1974</v>
      </c>
      <c r="AG53" s="154" t="s">
        <v>1974</v>
      </c>
      <c r="AH53" s="155" t="s">
        <v>1974</v>
      </c>
      <c r="AI53" s="155" t="s">
        <v>1974</v>
      </c>
      <c r="AJ53" s="155" t="s">
        <v>1974</v>
      </c>
      <c r="AK53" s="155" t="s">
        <v>1974</v>
      </c>
      <c r="AL53" s="155" t="s">
        <v>1974</v>
      </c>
      <c r="AM53" s="155" t="s">
        <v>1974</v>
      </c>
      <c r="AN53" s="105">
        <v>126.084</v>
      </c>
      <c r="AO53" s="105">
        <v>0.52035799999999999</v>
      </c>
      <c r="AP53" s="105">
        <v>0.179893</v>
      </c>
      <c r="AQ53" s="106">
        <v>1.1078499999999999E-6</v>
      </c>
      <c r="AR53" s="107">
        <v>1.62218</v>
      </c>
      <c r="AS53" s="107">
        <v>0.49985800000000002</v>
      </c>
      <c r="AT53" s="107">
        <v>128.017</v>
      </c>
      <c r="AU53" s="107">
        <v>360</v>
      </c>
      <c r="AV53" s="109" t="s">
        <v>345</v>
      </c>
      <c r="AW53" s="108" t="s">
        <v>346</v>
      </c>
      <c r="AX53" s="111" t="s">
        <v>1974</v>
      </c>
      <c r="AY53" s="111" t="s">
        <v>1974</v>
      </c>
      <c r="AZ53" s="111" t="s">
        <v>1974</v>
      </c>
      <c r="BA53" s="112" t="s">
        <v>1974</v>
      </c>
      <c r="BB53" s="113" t="s">
        <v>1974</v>
      </c>
      <c r="BC53" s="113" t="s">
        <v>1974</v>
      </c>
      <c r="BD53" s="113" t="s">
        <v>1974</v>
      </c>
      <c r="BE53" s="113" t="s">
        <v>1974</v>
      </c>
      <c r="BF53" s="113" t="s">
        <v>1974</v>
      </c>
      <c r="BG53" s="137" t="s">
        <v>1974</v>
      </c>
      <c r="BL53" s="116" t="str">
        <f t="shared" si="9"/>
        <v/>
      </c>
      <c r="BM53" s="116" t="str">
        <f t="shared" si="10"/>
        <v/>
      </c>
      <c r="BO53" s="105" t="str">
        <f t="shared" si="5"/>
        <v/>
      </c>
      <c r="BP53" s="105" t="str">
        <f t="shared" si="6"/>
        <v/>
      </c>
      <c r="BR53" s="111" t="str">
        <f t="shared" si="7"/>
        <v/>
      </c>
      <c r="BS53" s="111" t="str">
        <f t="shared" si="8"/>
        <v/>
      </c>
    </row>
    <row r="54" spans="1:130" ht="13.5" hidden="1" customHeight="1" x14ac:dyDescent="0.15">
      <c r="A54" s="147">
        <v>20130527</v>
      </c>
      <c r="B54" s="147">
        <v>2</v>
      </c>
      <c r="C54" s="15">
        <v>12</v>
      </c>
      <c r="D54" s="97" t="s">
        <v>2044</v>
      </c>
      <c r="E54" s="97">
        <v>16</v>
      </c>
      <c r="F54" s="97">
        <v>15</v>
      </c>
      <c r="G54" s="100">
        <v>1.8</v>
      </c>
      <c r="H54" s="97">
        <v>0.5</v>
      </c>
      <c r="I54" s="9">
        <v>13262</v>
      </c>
      <c r="J54" s="82" t="s">
        <v>136</v>
      </c>
      <c r="K54" s="90" t="str">
        <f t="shared" si="0"/>
        <v>Z:\Data\MOOG\HeTao\raw\</v>
      </c>
      <c r="L54" s="87" t="s">
        <v>342</v>
      </c>
      <c r="M54" s="88" t="str">
        <f t="shared" si="1"/>
        <v>'Plot Tuning Azimuth_HH'</v>
      </c>
      <c r="N54" s="86">
        <v>1</v>
      </c>
      <c r="O54" s="86">
        <v>-1</v>
      </c>
      <c r="P54" s="86">
        <v>4</v>
      </c>
      <c r="Q54" s="86">
        <v>60</v>
      </c>
      <c r="R54" s="86">
        <v>5</v>
      </c>
      <c r="S54" s="86">
        <v>60</v>
      </c>
      <c r="T54" s="86">
        <v>1</v>
      </c>
      <c r="U54" s="86">
        <f t="shared" si="2"/>
        <v>6</v>
      </c>
      <c r="W54" s="161" t="s">
        <v>385</v>
      </c>
      <c r="X54" s="80" t="s">
        <v>350</v>
      </c>
      <c r="Y54" s="10" t="s">
        <v>54</v>
      </c>
      <c r="Z54" s="8">
        <v>7304</v>
      </c>
      <c r="AA54" s="8">
        <v>8.6797400000000007</v>
      </c>
      <c r="AB54" s="3" t="s">
        <v>344</v>
      </c>
      <c r="AD54" s="129" t="s">
        <v>1974</v>
      </c>
      <c r="AE54" s="116" t="s">
        <v>1974</v>
      </c>
      <c r="AF54" s="116" t="s">
        <v>1974</v>
      </c>
      <c r="AG54" s="154" t="s">
        <v>1974</v>
      </c>
      <c r="AH54" s="155" t="s">
        <v>1974</v>
      </c>
      <c r="AI54" s="155" t="s">
        <v>1974</v>
      </c>
      <c r="AJ54" s="155" t="s">
        <v>1974</v>
      </c>
      <c r="AK54" s="155" t="s">
        <v>1974</v>
      </c>
      <c r="AL54" s="155" t="s">
        <v>1974</v>
      </c>
      <c r="AM54" s="155" t="s">
        <v>1974</v>
      </c>
      <c r="AN54" s="105">
        <v>-57.198500000000003</v>
      </c>
      <c r="AO54" s="105">
        <v>0.53143300000000004</v>
      </c>
      <c r="AP54" s="105">
        <v>0.26347999999999999</v>
      </c>
      <c r="AQ54" s="106">
        <v>5.8492400000000001E-4</v>
      </c>
      <c r="AR54" s="107">
        <v>-0.88275099999999995</v>
      </c>
      <c r="AS54" s="107">
        <v>-0.49503999999999998</v>
      </c>
      <c r="AT54" s="107">
        <v>-52.9604</v>
      </c>
      <c r="AU54" s="107">
        <v>360</v>
      </c>
      <c r="AV54" s="109" t="s">
        <v>347</v>
      </c>
      <c r="AW54" s="108" t="s">
        <v>348</v>
      </c>
      <c r="AX54" s="111" t="s">
        <v>1974</v>
      </c>
      <c r="AY54" s="111" t="s">
        <v>1974</v>
      </c>
      <c r="AZ54" s="111" t="s">
        <v>1974</v>
      </c>
      <c r="BA54" s="112" t="s">
        <v>1974</v>
      </c>
      <c r="BB54" s="113" t="s">
        <v>1974</v>
      </c>
      <c r="BC54" s="113" t="s">
        <v>1974</v>
      </c>
      <c r="BD54" s="113" t="s">
        <v>1974</v>
      </c>
      <c r="BE54" s="113" t="s">
        <v>1974</v>
      </c>
      <c r="BF54" s="113" t="s">
        <v>1974</v>
      </c>
      <c r="BG54" s="137" t="s">
        <v>1974</v>
      </c>
      <c r="BL54" s="116" t="str">
        <f t="shared" si="9"/>
        <v/>
      </c>
      <c r="BM54" s="116" t="str">
        <f t="shared" si="10"/>
        <v/>
      </c>
      <c r="BO54" s="105" t="str">
        <f t="shared" si="5"/>
        <v/>
      </c>
      <c r="BP54" s="105" t="str">
        <f t="shared" si="6"/>
        <v/>
      </c>
      <c r="BR54" s="111" t="str">
        <f t="shared" si="7"/>
        <v/>
      </c>
      <c r="BS54" s="111" t="str">
        <f t="shared" si="8"/>
        <v/>
      </c>
      <c r="DG54" s="44"/>
      <c r="DH54" s="44"/>
    </row>
    <row r="55" spans="1:130" ht="13.5" hidden="1" customHeight="1" x14ac:dyDescent="0.15">
      <c r="A55" s="147">
        <v>20130604</v>
      </c>
      <c r="B55" s="147">
        <v>2</v>
      </c>
      <c r="C55" s="15">
        <v>13</v>
      </c>
      <c r="D55" s="97" t="s">
        <v>2044</v>
      </c>
      <c r="E55" s="97">
        <v>16</v>
      </c>
      <c r="F55" s="97">
        <v>10</v>
      </c>
      <c r="G55" s="100">
        <v>1.9</v>
      </c>
      <c r="H55" s="97">
        <v>0.2</v>
      </c>
      <c r="I55" s="9">
        <v>6802</v>
      </c>
      <c r="J55" s="82" t="s">
        <v>388</v>
      </c>
      <c r="K55" s="90" t="str">
        <f t="shared" si="0"/>
        <v>Z:\Data\MOOG\HeTao\raw\</v>
      </c>
      <c r="L55" s="87" t="s">
        <v>387</v>
      </c>
      <c r="M55" s="88" t="str">
        <f t="shared" si="1"/>
        <v>'Plot Tuning Azimuth_HH'</v>
      </c>
      <c r="N55" s="86">
        <v>1</v>
      </c>
      <c r="O55" s="86">
        <v>-1</v>
      </c>
      <c r="P55" s="86">
        <v>4</v>
      </c>
      <c r="Q55" s="86">
        <v>60</v>
      </c>
      <c r="R55" s="86">
        <v>5</v>
      </c>
      <c r="S55" s="86">
        <v>60</v>
      </c>
      <c r="T55" s="86">
        <v>1</v>
      </c>
      <c r="U55" s="86">
        <f t="shared" si="2"/>
        <v>5</v>
      </c>
      <c r="W55" s="161" t="s">
        <v>385</v>
      </c>
      <c r="Y55" s="10" t="s">
        <v>51</v>
      </c>
      <c r="Z55" s="8">
        <v>3244</v>
      </c>
      <c r="AA55" s="8">
        <v>15.2212</v>
      </c>
      <c r="AB55" s="3" t="s">
        <v>396</v>
      </c>
      <c r="AC55" s="157" t="s">
        <v>389</v>
      </c>
      <c r="AD55" s="129" t="s">
        <v>1974</v>
      </c>
      <c r="AE55" s="116" t="s">
        <v>1974</v>
      </c>
      <c r="AF55" s="116" t="s">
        <v>1974</v>
      </c>
      <c r="AG55" s="154" t="s">
        <v>1974</v>
      </c>
      <c r="AH55" s="155" t="s">
        <v>1974</v>
      </c>
      <c r="AI55" s="155" t="s">
        <v>1974</v>
      </c>
      <c r="AJ55" s="155" t="s">
        <v>1974</v>
      </c>
      <c r="AK55" s="155" t="s">
        <v>1974</v>
      </c>
      <c r="AL55" s="155" t="s">
        <v>1974</v>
      </c>
      <c r="AM55" s="155" t="s">
        <v>1974</v>
      </c>
      <c r="AN55" s="105">
        <v>32.145699999999998</v>
      </c>
      <c r="AO55" s="105">
        <v>0.41042699999999999</v>
      </c>
      <c r="AP55" s="105">
        <v>0.354711</v>
      </c>
      <c r="AQ55" s="106">
        <v>0.53174500000000002</v>
      </c>
      <c r="AR55" s="107">
        <v>0.42404799999999998</v>
      </c>
      <c r="AS55" s="107">
        <v>-0.602464</v>
      </c>
      <c r="AT55" s="107">
        <v>25.493400000000001</v>
      </c>
      <c r="AU55" s="107">
        <v>360</v>
      </c>
      <c r="AV55" s="109" t="s">
        <v>399</v>
      </c>
      <c r="AW55" s="108" t="s">
        <v>400</v>
      </c>
      <c r="AX55" s="111" t="s">
        <v>1974</v>
      </c>
      <c r="AY55" s="111" t="s">
        <v>1974</v>
      </c>
      <c r="AZ55" s="111" t="s">
        <v>1974</v>
      </c>
      <c r="BA55" s="112" t="s">
        <v>1974</v>
      </c>
      <c r="BB55" s="113" t="s">
        <v>1974</v>
      </c>
      <c r="BC55" s="113" t="s">
        <v>1974</v>
      </c>
      <c r="BD55" s="113" t="s">
        <v>1974</v>
      </c>
      <c r="BE55" s="113" t="s">
        <v>1974</v>
      </c>
      <c r="BF55" s="113" t="s">
        <v>1974</v>
      </c>
      <c r="BG55" s="137" t="s">
        <v>1974</v>
      </c>
      <c r="BL55" s="116" t="str">
        <f t="shared" si="9"/>
        <v/>
      </c>
      <c r="BM55" s="116" t="str">
        <f t="shared" si="10"/>
        <v/>
      </c>
      <c r="BO55" s="105" t="str">
        <f t="shared" si="5"/>
        <v/>
      </c>
      <c r="BP55" s="105" t="str">
        <f t="shared" si="6"/>
        <v/>
      </c>
      <c r="BR55" s="111" t="str">
        <f t="shared" si="7"/>
        <v/>
      </c>
      <c r="BS55" s="111" t="str">
        <f t="shared" si="8"/>
        <v/>
      </c>
    </row>
    <row r="56" spans="1:130" ht="13.5" hidden="1" customHeight="1" x14ac:dyDescent="0.15">
      <c r="A56" s="147">
        <v>20130604</v>
      </c>
      <c r="B56" s="147">
        <v>2</v>
      </c>
      <c r="C56" s="15">
        <v>13</v>
      </c>
      <c r="D56" s="97" t="s">
        <v>2044</v>
      </c>
      <c r="E56" s="97">
        <v>16</v>
      </c>
      <c r="F56" s="97">
        <v>10</v>
      </c>
      <c r="G56" s="100">
        <v>1.9</v>
      </c>
      <c r="H56" s="97">
        <v>0.2</v>
      </c>
      <c r="I56" s="9">
        <v>6802</v>
      </c>
      <c r="J56" s="82" t="s">
        <v>388</v>
      </c>
      <c r="K56" s="90" t="str">
        <f t="shared" si="0"/>
        <v>Z:\Data\MOOG\HeTao\raw\</v>
      </c>
      <c r="L56" s="87" t="s">
        <v>387</v>
      </c>
      <c r="M56" s="88" t="str">
        <f t="shared" si="1"/>
        <v>'Plot Tuning Azimuth_HH'</v>
      </c>
      <c r="N56" s="86">
        <v>1</v>
      </c>
      <c r="O56" s="86">
        <v>-1</v>
      </c>
      <c r="P56" s="86">
        <v>4</v>
      </c>
      <c r="Q56" s="86">
        <v>60</v>
      </c>
      <c r="R56" s="86">
        <v>5</v>
      </c>
      <c r="S56" s="86">
        <v>60</v>
      </c>
      <c r="T56" s="86">
        <v>1</v>
      </c>
      <c r="U56" s="86">
        <f t="shared" si="2"/>
        <v>6</v>
      </c>
      <c r="W56" s="161" t="s">
        <v>385</v>
      </c>
      <c r="Y56" s="10" t="s">
        <v>54</v>
      </c>
      <c r="Z56" s="8">
        <v>4638</v>
      </c>
      <c r="AA56" s="8">
        <v>13.528499999999999</v>
      </c>
      <c r="AB56" s="3" t="s">
        <v>397</v>
      </c>
      <c r="AC56" s="157" t="s">
        <v>389</v>
      </c>
      <c r="AD56" s="129" t="s">
        <v>1974</v>
      </c>
      <c r="AE56" s="116" t="s">
        <v>1974</v>
      </c>
      <c r="AF56" s="116" t="s">
        <v>1974</v>
      </c>
      <c r="AG56" s="154" t="s">
        <v>1974</v>
      </c>
      <c r="AH56" s="155" t="s">
        <v>1974</v>
      </c>
      <c r="AI56" s="155" t="s">
        <v>1974</v>
      </c>
      <c r="AJ56" s="155" t="s">
        <v>1974</v>
      </c>
      <c r="AK56" s="155" t="s">
        <v>1974</v>
      </c>
      <c r="AL56" s="155" t="s">
        <v>1974</v>
      </c>
      <c r="AM56" s="155" t="s">
        <v>1974</v>
      </c>
      <c r="AN56" s="105">
        <v>-131.09299999999999</v>
      </c>
      <c r="AO56" s="105">
        <v>0.388708</v>
      </c>
      <c r="AP56" s="105">
        <v>0.19044700000000001</v>
      </c>
      <c r="AQ56" s="106">
        <v>0.62451999999999996</v>
      </c>
      <c r="AR56" s="107">
        <v>-0.13333300000000001</v>
      </c>
      <c r="AS56" s="107">
        <v>-0.54899500000000001</v>
      </c>
      <c r="AT56" s="107">
        <v>-133.542</v>
      </c>
      <c r="AU56" s="107">
        <v>106.01600000000001</v>
      </c>
      <c r="AV56" s="109" t="s">
        <v>401</v>
      </c>
      <c r="AW56" s="108" t="s">
        <v>402</v>
      </c>
      <c r="AX56" s="111" t="s">
        <v>1974</v>
      </c>
      <c r="AY56" s="111" t="s">
        <v>1974</v>
      </c>
      <c r="AZ56" s="111" t="s">
        <v>1974</v>
      </c>
      <c r="BA56" s="112" t="s">
        <v>1974</v>
      </c>
      <c r="BB56" s="113" t="s">
        <v>1974</v>
      </c>
      <c r="BC56" s="113" t="s">
        <v>1974</v>
      </c>
      <c r="BD56" s="113" t="s">
        <v>1974</v>
      </c>
      <c r="BE56" s="113" t="s">
        <v>1974</v>
      </c>
      <c r="BF56" s="113" t="s">
        <v>1974</v>
      </c>
      <c r="BG56" s="137" t="s">
        <v>1974</v>
      </c>
      <c r="BL56" s="116" t="str">
        <f t="shared" si="9"/>
        <v/>
      </c>
      <c r="BM56" s="116" t="str">
        <f t="shared" si="10"/>
        <v/>
      </c>
      <c r="BO56" s="105" t="str">
        <f t="shared" si="5"/>
        <v/>
      </c>
      <c r="BP56" s="105" t="str">
        <f t="shared" si="6"/>
        <v/>
      </c>
      <c r="BR56" s="111" t="str">
        <f t="shared" si="7"/>
        <v/>
      </c>
      <c r="BS56" s="111" t="str">
        <f t="shared" si="8"/>
        <v/>
      </c>
      <c r="DG56" s="21"/>
      <c r="DH56" s="21"/>
    </row>
    <row r="57" spans="1:130" ht="13.5" hidden="1" customHeight="1" x14ac:dyDescent="0.15">
      <c r="A57" s="147">
        <v>20130604</v>
      </c>
      <c r="B57" s="147">
        <v>2</v>
      </c>
      <c r="C57" s="15">
        <v>13</v>
      </c>
      <c r="D57" s="97" t="s">
        <v>2044</v>
      </c>
      <c r="E57" s="97">
        <v>16</v>
      </c>
      <c r="F57" s="97">
        <v>10</v>
      </c>
      <c r="G57" s="100">
        <v>1.9</v>
      </c>
      <c r="H57" s="97">
        <v>0.2</v>
      </c>
      <c r="I57" s="9">
        <v>6802</v>
      </c>
      <c r="J57" s="82" t="s">
        <v>388</v>
      </c>
      <c r="K57" s="90" t="str">
        <f t="shared" si="0"/>
        <v>Z:\Data\MOOG\HeTao\raw\</v>
      </c>
      <c r="L57" s="87" t="s">
        <v>387</v>
      </c>
      <c r="M57" s="88" t="str">
        <f t="shared" si="1"/>
        <v>'Plot Tuning Azimuth_HH'</v>
      </c>
      <c r="N57" s="86">
        <v>1</v>
      </c>
      <c r="O57" s="86">
        <v>-1</v>
      </c>
      <c r="P57" s="86">
        <v>4</v>
      </c>
      <c r="Q57" s="86">
        <v>60</v>
      </c>
      <c r="R57" s="86">
        <v>5</v>
      </c>
      <c r="S57" s="86">
        <v>60</v>
      </c>
      <c r="T57" s="86">
        <v>1</v>
      </c>
      <c r="U57" s="86">
        <f t="shared" si="2"/>
        <v>7</v>
      </c>
      <c r="W57" s="161" t="s">
        <v>385</v>
      </c>
      <c r="Y57" s="10" t="s">
        <v>335</v>
      </c>
      <c r="Z57" s="8">
        <v>2579</v>
      </c>
      <c r="AA57" s="8">
        <v>13.952199999999999</v>
      </c>
      <c r="AB57" s="3" t="s">
        <v>398</v>
      </c>
      <c r="AC57" s="157" t="s">
        <v>389</v>
      </c>
      <c r="AD57" s="129" t="s">
        <v>1974</v>
      </c>
      <c r="AE57" s="116" t="s">
        <v>1974</v>
      </c>
      <c r="AF57" s="116" t="s">
        <v>1974</v>
      </c>
      <c r="AG57" s="154" t="s">
        <v>1974</v>
      </c>
      <c r="AH57" s="155" t="s">
        <v>1974</v>
      </c>
      <c r="AI57" s="155" t="s">
        <v>1974</v>
      </c>
      <c r="AJ57" s="155" t="s">
        <v>1974</v>
      </c>
      <c r="AK57" s="155" t="s">
        <v>1974</v>
      </c>
      <c r="AL57" s="155" t="s">
        <v>1974</v>
      </c>
      <c r="AM57" s="155" t="s">
        <v>1974</v>
      </c>
      <c r="AN57" s="105">
        <v>-175.49100000000001</v>
      </c>
      <c r="AO57" s="105">
        <v>0.39882099999999998</v>
      </c>
      <c r="AP57" s="105">
        <v>8.8578299999999999E-2</v>
      </c>
      <c r="AQ57" s="106">
        <v>0.75043199999999999</v>
      </c>
      <c r="AR57" s="107">
        <v>-0.46880699999999997</v>
      </c>
      <c r="AS57" s="107">
        <v>-0.37267800000000001</v>
      </c>
      <c r="AT57" s="107">
        <v>-147.03100000000001</v>
      </c>
      <c r="AU57" s="107">
        <v>11.520099999999999</v>
      </c>
      <c r="AV57" s="109" t="s">
        <v>403</v>
      </c>
      <c r="AW57" s="108" t="s">
        <v>404</v>
      </c>
      <c r="AX57" s="111" t="s">
        <v>1974</v>
      </c>
      <c r="AY57" s="111" t="s">
        <v>1974</v>
      </c>
      <c r="AZ57" s="111" t="s">
        <v>1974</v>
      </c>
      <c r="BA57" s="112" t="s">
        <v>1974</v>
      </c>
      <c r="BB57" s="113" t="s">
        <v>1974</v>
      </c>
      <c r="BC57" s="113" t="s">
        <v>1974</v>
      </c>
      <c r="BD57" s="113" t="s">
        <v>1974</v>
      </c>
      <c r="BE57" s="113" t="s">
        <v>1974</v>
      </c>
      <c r="BF57" s="113" t="s">
        <v>1974</v>
      </c>
      <c r="BG57" s="137" t="s">
        <v>1974</v>
      </c>
      <c r="BL57" s="116" t="str">
        <f t="shared" si="9"/>
        <v/>
      </c>
      <c r="BM57" s="116" t="str">
        <f t="shared" si="10"/>
        <v/>
      </c>
      <c r="BO57" s="105" t="str">
        <f t="shared" si="5"/>
        <v/>
      </c>
      <c r="BP57" s="105" t="str">
        <f t="shared" si="6"/>
        <v/>
      </c>
      <c r="BR57" s="111" t="str">
        <f t="shared" si="7"/>
        <v/>
      </c>
      <c r="BS57" s="111" t="str">
        <f t="shared" si="8"/>
        <v/>
      </c>
    </row>
    <row r="58" spans="1:130" ht="13.5" hidden="1" customHeight="1" x14ac:dyDescent="0.15">
      <c r="A58" s="147">
        <v>20130604</v>
      </c>
      <c r="B58" s="147">
        <v>2</v>
      </c>
      <c r="C58" s="15">
        <v>13</v>
      </c>
      <c r="D58" s="97" t="s">
        <v>2044</v>
      </c>
      <c r="E58" s="97">
        <v>16</v>
      </c>
      <c r="F58" s="97">
        <v>8</v>
      </c>
      <c r="G58" s="100">
        <v>1.9</v>
      </c>
      <c r="H58" s="97">
        <v>0.2</v>
      </c>
      <c r="I58" s="9">
        <v>8580</v>
      </c>
      <c r="J58" s="82" t="s">
        <v>390</v>
      </c>
      <c r="K58" s="90" t="str">
        <f t="shared" si="0"/>
        <v>Z:\Data\MOOG\HeTao\raw\</v>
      </c>
      <c r="L58" s="87" t="s">
        <v>391</v>
      </c>
      <c r="M58" s="88" t="str">
        <f t="shared" si="1"/>
        <v>'Plot Tuning Azimuth_HH'</v>
      </c>
      <c r="N58" s="86">
        <v>1</v>
      </c>
      <c r="O58" s="86">
        <v>-1</v>
      </c>
      <c r="P58" s="86">
        <v>4</v>
      </c>
      <c r="Q58" s="86">
        <v>60</v>
      </c>
      <c r="R58" s="86">
        <v>5</v>
      </c>
      <c r="S58" s="86">
        <v>60</v>
      </c>
      <c r="T58" s="86">
        <v>1</v>
      </c>
      <c r="U58" s="86">
        <f t="shared" si="2"/>
        <v>5</v>
      </c>
      <c r="W58" s="161" t="s">
        <v>171</v>
      </c>
      <c r="Y58" s="10" t="s">
        <v>51</v>
      </c>
      <c r="Z58" s="8">
        <v>9930</v>
      </c>
      <c r="AA58" s="8">
        <v>17.924099999999999</v>
      </c>
      <c r="AB58" s="3" t="s">
        <v>392</v>
      </c>
      <c r="AC58" s="157" t="s">
        <v>395</v>
      </c>
      <c r="AD58" s="129" t="s">
        <v>1974</v>
      </c>
      <c r="AE58" s="116" t="s">
        <v>1974</v>
      </c>
      <c r="AF58" s="116" t="s">
        <v>1974</v>
      </c>
      <c r="AG58" s="154" t="s">
        <v>1974</v>
      </c>
      <c r="AH58" s="155" t="s">
        <v>1974</v>
      </c>
      <c r="AI58" s="155" t="s">
        <v>1974</v>
      </c>
      <c r="AJ58" s="155" t="s">
        <v>1974</v>
      </c>
      <c r="AK58" s="155" t="s">
        <v>1974</v>
      </c>
      <c r="AL58" s="155" t="s">
        <v>1974</v>
      </c>
      <c r="AM58" s="155" t="s">
        <v>1974</v>
      </c>
      <c r="AN58" s="105">
        <v>116.134</v>
      </c>
      <c r="AO58" s="105">
        <v>0.54923999999999995</v>
      </c>
      <c r="AP58" s="105">
        <v>0.18957299999999999</v>
      </c>
      <c r="AQ58" s="106">
        <v>4.5528100000000002E-2</v>
      </c>
      <c r="AR58" s="107">
        <v>1.6490100000000001E-2</v>
      </c>
      <c r="AS58" s="107">
        <v>-0.15005099999999999</v>
      </c>
      <c r="AT58" s="107">
        <v>118.285</v>
      </c>
      <c r="AU58" s="107">
        <v>27.981300000000001</v>
      </c>
      <c r="AV58" s="109" t="s">
        <v>393</v>
      </c>
      <c r="AW58" s="108" t="s">
        <v>394</v>
      </c>
      <c r="AX58" s="111" t="s">
        <v>1974</v>
      </c>
      <c r="AY58" s="111" t="s">
        <v>1974</v>
      </c>
      <c r="AZ58" s="111" t="s">
        <v>1974</v>
      </c>
      <c r="BA58" s="112" t="s">
        <v>1974</v>
      </c>
      <c r="BB58" s="113" t="s">
        <v>1974</v>
      </c>
      <c r="BC58" s="113" t="s">
        <v>1974</v>
      </c>
      <c r="BD58" s="113" t="s">
        <v>1974</v>
      </c>
      <c r="BE58" s="113" t="s">
        <v>1974</v>
      </c>
      <c r="BF58" s="113" t="s">
        <v>1974</v>
      </c>
      <c r="BG58" s="137" t="s">
        <v>1974</v>
      </c>
      <c r="BL58" s="116" t="str">
        <f t="shared" si="9"/>
        <v/>
      </c>
      <c r="BM58" s="116" t="str">
        <f t="shared" si="10"/>
        <v/>
      </c>
      <c r="BO58" s="105" t="str">
        <f t="shared" si="5"/>
        <v/>
      </c>
      <c r="BP58" s="105" t="str">
        <f t="shared" si="6"/>
        <v/>
      </c>
      <c r="BR58" s="111" t="str">
        <f t="shared" si="7"/>
        <v/>
      </c>
      <c r="BS58" s="111" t="str">
        <f t="shared" si="8"/>
        <v/>
      </c>
    </row>
    <row r="59" spans="1:130" ht="13.5" hidden="1" customHeight="1" x14ac:dyDescent="0.15">
      <c r="A59" s="147">
        <v>20130604</v>
      </c>
      <c r="B59" s="147">
        <v>2</v>
      </c>
      <c r="C59" s="15">
        <v>13</v>
      </c>
      <c r="D59" s="97" t="s">
        <v>2044</v>
      </c>
      <c r="E59" s="97">
        <v>16</v>
      </c>
      <c r="F59" s="97">
        <v>8</v>
      </c>
      <c r="G59" s="100">
        <v>1.9</v>
      </c>
      <c r="H59" s="97">
        <v>0.2</v>
      </c>
      <c r="I59" s="9">
        <v>9170</v>
      </c>
      <c r="J59" s="82" t="s">
        <v>408</v>
      </c>
      <c r="K59" s="90" t="str">
        <f t="shared" si="0"/>
        <v>Z:\Data\MOOG\HeTao\raw\</v>
      </c>
      <c r="L59" s="87" t="s">
        <v>407</v>
      </c>
      <c r="M59" s="88" t="str">
        <f t="shared" si="1"/>
        <v>'Plot Tuning Azimuth_HH'</v>
      </c>
      <c r="N59" s="86">
        <v>1</v>
      </c>
      <c r="O59" s="86">
        <v>-1</v>
      </c>
      <c r="P59" s="86">
        <v>4</v>
      </c>
      <c r="Q59" s="86">
        <v>60</v>
      </c>
      <c r="R59" s="86">
        <v>5</v>
      </c>
      <c r="S59" s="86">
        <v>60</v>
      </c>
      <c r="T59" s="86">
        <v>1</v>
      </c>
      <c r="U59" s="86">
        <f t="shared" si="2"/>
        <v>5</v>
      </c>
      <c r="W59" s="161" t="s">
        <v>385</v>
      </c>
      <c r="Y59" s="10" t="s">
        <v>51</v>
      </c>
      <c r="Z59" s="8">
        <v>3306</v>
      </c>
      <c r="AA59" s="8">
        <v>9.1255400000000009</v>
      </c>
      <c r="AB59" s="3" t="s">
        <v>409</v>
      </c>
      <c r="AD59" s="129" t="s">
        <v>1974</v>
      </c>
      <c r="AE59" s="116" t="s">
        <v>1974</v>
      </c>
      <c r="AF59" s="116" t="s">
        <v>1974</v>
      </c>
      <c r="AG59" s="154" t="s">
        <v>1974</v>
      </c>
      <c r="AH59" s="155" t="s">
        <v>1974</v>
      </c>
      <c r="AI59" s="155" t="s">
        <v>1974</v>
      </c>
      <c r="AJ59" s="155" t="s">
        <v>1974</v>
      </c>
      <c r="AK59" s="155" t="s">
        <v>1974</v>
      </c>
      <c r="AL59" s="155" t="s">
        <v>1974</v>
      </c>
      <c r="AM59" s="155" t="s">
        <v>1974</v>
      </c>
      <c r="AN59" s="105">
        <v>-62.258000000000003</v>
      </c>
      <c r="AO59" s="105">
        <v>0.49774800000000002</v>
      </c>
      <c r="AP59" s="105">
        <v>0.13383300000000001</v>
      </c>
      <c r="AQ59" s="106">
        <v>8.55625E-2</v>
      </c>
      <c r="AR59" s="107">
        <v>-0.54037800000000002</v>
      </c>
      <c r="AS59" s="107">
        <v>0.37052400000000002</v>
      </c>
      <c r="AT59" s="107">
        <v>-27.742999999999999</v>
      </c>
      <c r="AU59" s="107">
        <v>76.338499999999996</v>
      </c>
      <c r="AV59" s="109" t="s">
        <v>411</v>
      </c>
      <c r="AW59" s="108" t="s">
        <v>412</v>
      </c>
      <c r="AX59" s="111" t="s">
        <v>1974</v>
      </c>
      <c r="AY59" s="111" t="s">
        <v>1974</v>
      </c>
      <c r="AZ59" s="111" t="s">
        <v>1974</v>
      </c>
      <c r="BA59" s="112" t="s">
        <v>1974</v>
      </c>
      <c r="BB59" s="113" t="s">
        <v>1974</v>
      </c>
      <c r="BC59" s="113" t="s">
        <v>1974</v>
      </c>
      <c r="BD59" s="113" t="s">
        <v>1974</v>
      </c>
      <c r="BE59" s="113" t="s">
        <v>1974</v>
      </c>
      <c r="BF59" s="113" t="s">
        <v>1974</v>
      </c>
      <c r="BG59" s="137" t="s">
        <v>1974</v>
      </c>
      <c r="BL59" s="116" t="str">
        <f t="shared" si="9"/>
        <v/>
      </c>
      <c r="BM59" s="116" t="str">
        <f t="shared" si="10"/>
        <v/>
      </c>
      <c r="BO59" s="105" t="str">
        <f t="shared" si="5"/>
        <v/>
      </c>
      <c r="BP59" s="105" t="str">
        <f t="shared" si="6"/>
        <v/>
      </c>
      <c r="BR59" s="111" t="str">
        <f t="shared" si="7"/>
        <v/>
      </c>
      <c r="BS59" s="111" t="str">
        <f t="shared" si="8"/>
        <v/>
      </c>
    </row>
    <row r="60" spans="1:130" ht="13.5" hidden="1" customHeight="1" x14ac:dyDescent="0.15">
      <c r="A60" s="147">
        <v>20130604</v>
      </c>
      <c r="B60" s="147">
        <v>2</v>
      </c>
      <c r="C60" s="15">
        <v>13</v>
      </c>
      <c r="D60" s="97" t="s">
        <v>2044</v>
      </c>
      <c r="E60" s="97">
        <v>16</v>
      </c>
      <c r="F60" s="97">
        <v>8</v>
      </c>
      <c r="G60" s="100">
        <v>1.9</v>
      </c>
      <c r="H60" s="97">
        <v>0.2</v>
      </c>
      <c r="I60" s="9">
        <v>9170</v>
      </c>
      <c r="J60" s="82" t="s">
        <v>408</v>
      </c>
      <c r="K60" s="90" t="str">
        <f t="shared" si="0"/>
        <v>Z:\Data\MOOG\HeTao\raw\</v>
      </c>
      <c r="L60" s="87" t="s">
        <v>407</v>
      </c>
      <c r="M60" s="88" t="str">
        <f t="shared" si="1"/>
        <v>'Plot Tuning Azimuth_HH'</v>
      </c>
      <c r="N60" s="86">
        <v>1</v>
      </c>
      <c r="O60" s="86">
        <v>-1</v>
      </c>
      <c r="P60" s="86">
        <v>4</v>
      </c>
      <c r="Q60" s="86">
        <v>60</v>
      </c>
      <c r="R60" s="86">
        <v>5</v>
      </c>
      <c r="S60" s="86">
        <v>60</v>
      </c>
      <c r="T60" s="86">
        <v>1</v>
      </c>
      <c r="U60" s="86">
        <f t="shared" si="2"/>
        <v>6</v>
      </c>
      <c r="W60" s="161" t="s">
        <v>385</v>
      </c>
      <c r="Y60" s="10" t="s">
        <v>54</v>
      </c>
      <c r="Z60" s="7">
        <v>1290</v>
      </c>
      <c r="AA60" s="2">
        <v>15.7728</v>
      </c>
      <c r="AB60" s="3" t="s">
        <v>410</v>
      </c>
      <c r="AD60" s="129" t="s">
        <v>1974</v>
      </c>
      <c r="AE60" s="116" t="s">
        <v>1974</v>
      </c>
      <c r="AF60" s="116" t="s">
        <v>1974</v>
      </c>
      <c r="AG60" s="154" t="s">
        <v>1974</v>
      </c>
      <c r="AH60" s="155" t="s">
        <v>1974</v>
      </c>
      <c r="AI60" s="155" t="s">
        <v>1974</v>
      </c>
      <c r="AJ60" s="155" t="s">
        <v>1974</v>
      </c>
      <c r="AK60" s="155" t="s">
        <v>1974</v>
      </c>
      <c r="AL60" s="155" t="s">
        <v>1974</v>
      </c>
      <c r="AM60" s="155" t="s">
        <v>1974</v>
      </c>
      <c r="AN60" s="105">
        <v>-66.3185</v>
      </c>
      <c r="AO60" s="105">
        <v>0.48696400000000001</v>
      </c>
      <c r="AP60" s="105">
        <v>0.19934499999999999</v>
      </c>
      <c r="AQ60" s="106">
        <v>0.29742299999999999</v>
      </c>
      <c r="AR60" s="107">
        <v>0.32444299999999998</v>
      </c>
      <c r="AS60" s="107">
        <v>0.32172000000000001</v>
      </c>
      <c r="AT60" s="107">
        <v>-65.265000000000001</v>
      </c>
      <c r="AU60" s="107">
        <v>360</v>
      </c>
      <c r="AV60" s="109" t="s">
        <v>413</v>
      </c>
      <c r="AW60" s="108" t="s">
        <v>414</v>
      </c>
      <c r="AX60" s="111" t="s">
        <v>1974</v>
      </c>
      <c r="AY60" s="111" t="s">
        <v>1974</v>
      </c>
      <c r="AZ60" s="111" t="s">
        <v>1974</v>
      </c>
      <c r="BA60" s="112" t="s">
        <v>1974</v>
      </c>
      <c r="BB60" s="113" t="s">
        <v>1974</v>
      </c>
      <c r="BC60" s="113" t="s">
        <v>1974</v>
      </c>
      <c r="BD60" s="113" t="s">
        <v>1974</v>
      </c>
      <c r="BE60" s="113" t="s">
        <v>1974</v>
      </c>
      <c r="BF60" s="113" t="s">
        <v>1974</v>
      </c>
      <c r="BG60" s="137" t="s">
        <v>1974</v>
      </c>
      <c r="BL60" s="116" t="str">
        <f t="shared" si="9"/>
        <v/>
      </c>
      <c r="BM60" s="116" t="str">
        <f t="shared" si="10"/>
        <v/>
      </c>
      <c r="BO60" s="105" t="str">
        <f t="shared" si="5"/>
        <v/>
      </c>
      <c r="BP60" s="105" t="str">
        <f t="shared" si="6"/>
        <v/>
      </c>
      <c r="BR60" s="111" t="str">
        <f t="shared" si="7"/>
        <v/>
      </c>
      <c r="BS60" s="111" t="str">
        <f t="shared" si="8"/>
        <v/>
      </c>
    </row>
    <row r="61" spans="1:130" ht="13.5" hidden="1" customHeight="1" x14ac:dyDescent="0.15">
      <c r="A61" s="147">
        <v>20130605</v>
      </c>
      <c r="B61" s="147">
        <v>2</v>
      </c>
      <c r="C61" s="15">
        <v>14</v>
      </c>
      <c r="D61" s="97" t="s">
        <v>2044</v>
      </c>
      <c r="E61" s="97">
        <v>16</v>
      </c>
      <c r="F61" s="97">
        <v>17</v>
      </c>
      <c r="G61" s="100">
        <v>2.1</v>
      </c>
      <c r="H61" s="97">
        <v>0.4</v>
      </c>
      <c r="I61" s="9">
        <v>6347</v>
      </c>
      <c r="J61" s="82" t="s">
        <v>136</v>
      </c>
      <c r="K61" s="90" t="str">
        <f t="shared" si="0"/>
        <v>Z:\Data\MOOG\HeTao\raw\</v>
      </c>
      <c r="L61" s="87" t="s">
        <v>416</v>
      </c>
      <c r="M61" s="88" t="str">
        <f t="shared" si="1"/>
        <v>'Plot Tuning Azimuth_HH'</v>
      </c>
      <c r="N61" s="86">
        <v>1</v>
      </c>
      <c r="O61" s="86">
        <v>-1</v>
      </c>
      <c r="P61" s="86">
        <v>4</v>
      </c>
      <c r="Q61" s="86">
        <v>60</v>
      </c>
      <c r="R61" s="86">
        <v>5</v>
      </c>
      <c r="S61" s="86">
        <v>60</v>
      </c>
      <c r="T61" s="86">
        <v>1</v>
      </c>
      <c r="U61" s="86">
        <f t="shared" si="2"/>
        <v>5</v>
      </c>
      <c r="W61" s="161" t="s">
        <v>171</v>
      </c>
      <c r="X61" s="80" t="s">
        <v>174</v>
      </c>
      <c r="Y61" s="10" t="s">
        <v>51</v>
      </c>
      <c r="Z61" s="7">
        <v>9469</v>
      </c>
      <c r="AA61" s="2">
        <v>12.7356</v>
      </c>
      <c r="AB61" s="3" t="s">
        <v>415</v>
      </c>
      <c r="AC61" s="157" t="s">
        <v>419</v>
      </c>
      <c r="AD61" s="129" t="s">
        <v>1974</v>
      </c>
      <c r="AE61" s="116" t="s">
        <v>1974</v>
      </c>
      <c r="AF61" s="116" t="s">
        <v>1974</v>
      </c>
      <c r="AG61" s="154" t="s">
        <v>1974</v>
      </c>
      <c r="AH61" s="155" t="s">
        <v>1974</v>
      </c>
      <c r="AI61" s="155" t="s">
        <v>1974</v>
      </c>
      <c r="AJ61" s="155" t="s">
        <v>1974</v>
      </c>
      <c r="AK61" s="155" t="s">
        <v>1974</v>
      </c>
      <c r="AL61" s="155" t="s">
        <v>1974</v>
      </c>
      <c r="AM61" s="155" t="s">
        <v>1974</v>
      </c>
      <c r="AN61" s="105">
        <v>101.375</v>
      </c>
      <c r="AO61" s="105">
        <v>0.834032</v>
      </c>
      <c r="AP61" s="105">
        <v>0.69760900000000003</v>
      </c>
      <c r="AQ61" s="106">
        <v>1.6784700000000001E-35</v>
      </c>
      <c r="AR61" s="107">
        <v>11.349299999999999</v>
      </c>
      <c r="AS61" s="107">
        <v>4.9421200000000001</v>
      </c>
      <c r="AT61" s="107">
        <v>90</v>
      </c>
      <c r="AU61" s="107">
        <v>185.249</v>
      </c>
      <c r="AV61" s="109" t="s">
        <v>417</v>
      </c>
      <c r="AW61" s="108" t="s">
        <v>418</v>
      </c>
      <c r="AX61" s="111" t="s">
        <v>1974</v>
      </c>
      <c r="AY61" s="111" t="s">
        <v>1974</v>
      </c>
      <c r="AZ61" s="111" t="s">
        <v>1974</v>
      </c>
      <c r="BA61" s="112" t="s">
        <v>1974</v>
      </c>
      <c r="BB61" s="113" t="s">
        <v>1974</v>
      </c>
      <c r="BC61" s="113" t="s">
        <v>1974</v>
      </c>
      <c r="BD61" s="113" t="s">
        <v>1974</v>
      </c>
      <c r="BE61" s="113" t="s">
        <v>1974</v>
      </c>
      <c r="BF61" s="113" t="s">
        <v>1974</v>
      </c>
      <c r="BG61" s="137" t="s">
        <v>1974</v>
      </c>
      <c r="BL61" s="116" t="str">
        <f t="shared" si="9"/>
        <v/>
      </c>
      <c r="BM61" s="116" t="str">
        <f t="shared" si="10"/>
        <v/>
      </c>
      <c r="BO61" s="105" t="str">
        <f t="shared" si="5"/>
        <v/>
      </c>
      <c r="BP61" s="105" t="str">
        <f t="shared" si="6"/>
        <v/>
      </c>
      <c r="BR61" s="111" t="str">
        <f t="shared" si="7"/>
        <v/>
      </c>
      <c r="BS61" s="111" t="str">
        <f t="shared" si="8"/>
        <v/>
      </c>
    </row>
    <row r="62" spans="1:130" ht="13.5" hidden="1" customHeight="1" x14ac:dyDescent="0.15">
      <c r="A62" s="147">
        <v>20130605</v>
      </c>
      <c r="B62" s="147">
        <v>2</v>
      </c>
      <c r="C62" s="15">
        <v>14</v>
      </c>
      <c r="D62" s="97" t="s">
        <v>2044</v>
      </c>
      <c r="E62" s="97">
        <v>16</v>
      </c>
      <c r="F62" s="97">
        <v>17</v>
      </c>
      <c r="G62" s="100">
        <v>2.1</v>
      </c>
      <c r="H62" s="97">
        <v>0.4</v>
      </c>
      <c r="I62" s="9">
        <v>8540</v>
      </c>
      <c r="J62" s="82" t="s">
        <v>136</v>
      </c>
      <c r="K62" s="90" t="str">
        <f t="shared" si="0"/>
        <v>Z:\Data\MOOG\HeTao\raw\</v>
      </c>
      <c r="L62" s="87" t="s">
        <v>423</v>
      </c>
      <c r="M62" s="88" t="str">
        <f t="shared" si="1"/>
        <v>'Plot Tuning Azimuth_HH'</v>
      </c>
      <c r="N62" s="86">
        <v>1</v>
      </c>
      <c r="O62" s="86">
        <v>-1</v>
      </c>
      <c r="P62" s="86">
        <v>4</v>
      </c>
      <c r="Q62" s="86">
        <v>60</v>
      </c>
      <c r="R62" s="86">
        <v>5</v>
      </c>
      <c r="S62" s="86">
        <v>60</v>
      </c>
      <c r="T62" s="86">
        <v>1</v>
      </c>
      <c r="U62" s="86">
        <f t="shared" si="2"/>
        <v>5</v>
      </c>
      <c r="W62" s="161" t="s">
        <v>171</v>
      </c>
      <c r="X62" s="80" t="s">
        <v>174</v>
      </c>
      <c r="Y62" s="10" t="s">
        <v>51</v>
      </c>
      <c r="Z62" s="7">
        <v>7650</v>
      </c>
      <c r="AA62" s="2">
        <v>15.972899999999999</v>
      </c>
      <c r="AB62" s="3" t="s">
        <v>420</v>
      </c>
      <c r="AC62" s="157" t="s">
        <v>436</v>
      </c>
      <c r="AD62" s="129" t="s">
        <v>1974</v>
      </c>
      <c r="AE62" s="116" t="s">
        <v>1974</v>
      </c>
      <c r="AF62" s="116" t="s">
        <v>1974</v>
      </c>
      <c r="AG62" s="154" t="s">
        <v>1974</v>
      </c>
      <c r="AH62" s="155" t="s">
        <v>1974</v>
      </c>
      <c r="AI62" s="155" t="s">
        <v>1974</v>
      </c>
      <c r="AJ62" s="155" t="s">
        <v>1974</v>
      </c>
      <c r="AK62" s="155" t="s">
        <v>1974</v>
      </c>
      <c r="AL62" s="155" t="s">
        <v>1974</v>
      </c>
      <c r="AM62" s="155" t="s">
        <v>1974</v>
      </c>
      <c r="AN62" s="105">
        <v>-34.174399999999999</v>
      </c>
      <c r="AO62" s="105">
        <v>0.74420399999999998</v>
      </c>
      <c r="AP62" s="105">
        <v>0.54853300000000005</v>
      </c>
      <c r="AQ62" s="106">
        <v>2.3572000000000001E-15</v>
      </c>
      <c r="AR62" s="107">
        <v>-2.9245000000000001</v>
      </c>
      <c r="AS62" s="107">
        <v>-1.0400400000000001</v>
      </c>
      <c r="AT62" s="107">
        <v>-31.244700000000002</v>
      </c>
      <c r="AU62" s="107">
        <v>101.447</v>
      </c>
      <c r="AV62" s="109" t="s">
        <v>421</v>
      </c>
      <c r="AW62" s="108" t="s">
        <v>422</v>
      </c>
      <c r="AX62" s="111" t="s">
        <v>1974</v>
      </c>
      <c r="AY62" s="111" t="s">
        <v>1974</v>
      </c>
      <c r="AZ62" s="111" t="s">
        <v>1974</v>
      </c>
      <c r="BA62" s="112" t="s">
        <v>1974</v>
      </c>
      <c r="BB62" s="113" t="s">
        <v>1974</v>
      </c>
      <c r="BC62" s="113" t="s">
        <v>1974</v>
      </c>
      <c r="BD62" s="113" t="s">
        <v>1974</v>
      </c>
      <c r="BE62" s="113" t="s">
        <v>1974</v>
      </c>
      <c r="BF62" s="113" t="s">
        <v>1974</v>
      </c>
      <c r="BG62" s="137" t="s">
        <v>1974</v>
      </c>
      <c r="BL62" s="116" t="str">
        <f t="shared" si="9"/>
        <v/>
      </c>
      <c r="BM62" s="116" t="str">
        <f t="shared" si="10"/>
        <v/>
      </c>
      <c r="BO62" s="105" t="str">
        <f t="shared" si="5"/>
        <v/>
      </c>
      <c r="BP62" s="105" t="str">
        <f t="shared" si="6"/>
        <v/>
      </c>
      <c r="BR62" s="111" t="str">
        <f t="shared" si="7"/>
        <v/>
      </c>
      <c r="BS62" s="111" t="str">
        <f t="shared" si="8"/>
        <v/>
      </c>
      <c r="DG62" s="39"/>
      <c r="DH62" s="39"/>
    </row>
    <row r="63" spans="1:130" ht="13.5" hidden="1" customHeight="1" x14ac:dyDescent="0.15">
      <c r="A63" s="147">
        <v>20130605</v>
      </c>
      <c r="B63" s="147">
        <v>2</v>
      </c>
      <c r="C63" s="15">
        <v>14</v>
      </c>
      <c r="D63" s="97" t="s">
        <v>2044</v>
      </c>
      <c r="E63" s="97">
        <v>16</v>
      </c>
      <c r="F63" s="97">
        <v>17</v>
      </c>
      <c r="G63" s="100">
        <v>2.1</v>
      </c>
      <c r="H63" s="97">
        <v>0.4</v>
      </c>
      <c r="I63" s="9">
        <v>10545</v>
      </c>
      <c r="J63" s="82" t="s">
        <v>27</v>
      </c>
      <c r="K63" s="90" t="str">
        <f t="shared" si="0"/>
        <v>Z:\Data\MOOG\HeTao\raw\</v>
      </c>
      <c r="L63" s="87" t="s">
        <v>442</v>
      </c>
      <c r="M63" s="88" t="str">
        <f t="shared" si="1"/>
        <v>'Plot Tuning Azimuth_HH'</v>
      </c>
      <c r="N63" s="86">
        <v>1</v>
      </c>
      <c r="O63" s="86">
        <v>-1</v>
      </c>
      <c r="P63" s="86">
        <v>4</v>
      </c>
      <c r="Q63" s="86">
        <v>60</v>
      </c>
      <c r="R63" s="86">
        <v>5</v>
      </c>
      <c r="S63" s="86">
        <v>60</v>
      </c>
      <c r="T63" s="86">
        <v>1</v>
      </c>
      <c r="U63" s="86">
        <f t="shared" si="2"/>
        <v>1</v>
      </c>
      <c r="W63" s="161" t="s">
        <v>11</v>
      </c>
      <c r="Y63" s="10" t="s">
        <v>151</v>
      </c>
      <c r="Z63" s="8"/>
      <c r="AA63" s="8"/>
      <c r="AD63" s="129" t="s">
        <v>1974</v>
      </c>
      <c r="AE63" s="116" t="s">
        <v>1974</v>
      </c>
      <c r="AF63" s="116" t="s">
        <v>1974</v>
      </c>
      <c r="AG63" s="154" t="s">
        <v>1974</v>
      </c>
      <c r="AH63" s="155" t="s">
        <v>1974</v>
      </c>
      <c r="AI63" s="155" t="s">
        <v>1974</v>
      </c>
      <c r="AJ63" s="155" t="s">
        <v>1974</v>
      </c>
      <c r="AK63" s="155" t="s">
        <v>1974</v>
      </c>
      <c r="AL63" s="155" t="s">
        <v>1974</v>
      </c>
      <c r="AM63" s="155" t="s">
        <v>1974</v>
      </c>
      <c r="AN63" s="105">
        <v>-49.972000000000001</v>
      </c>
      <c r="AO63" s="105">
        <v>0.81146799999999997</v>
      </c>
      <c r="AP63" s="105">
        <v>0.63775499999999996</v>
      </c>
      <c r="AQ63" s="106">
        <v>3.1498100000000001E-7</v>
      </c>
      <c r="AR63" s="107">
        <v>-3.8890899999999999</v>
      </c>
      <c r="AS63" s="107">
        <v>-1.1767000000000001</v>
      </c>
      <c r="AT63" s="107">
        <v>-44.343899999999998</v>
      </c>
      <c r="AU63" s="107">
        <v>87.442700000000002</v>
      </c>
      <c r="AV63" s="109" t="s">
        <v>434</v>
      </c>
      <c r="AW63" s="108" t="s">
        <v>435</v>
      </c>
      <c r="AX63" s="111" t="s">
        <v>1974</v>
      </c>
      <c r="AY63" s="111" t="s">
        <v>1974</v>
      </c>
      <c r="AZ63" s="111" t="s">
        <v>1974</v>
      </c>
      <c r="BA63" s="112" t="s">
        <v>1974</v>
      </c>
      <c r="BB63" s="113" t="s">
        <v>1974</v>
      </c>
      <c r="BC63" s="113" t="s">
        <v>1974</v>
      </c>
      <c r="BD63" s="113" t="s">
        <v>1974</v>
      </c>
      <c r="BE63" s="113" t="s">
        <v>1974</v>
      </c>
      <c r="BF63" s="113" t="s">
        <v>1974</v>
      </c>
      <c r="BG63" s="137" t="s">
        <v>1974</v>
      </c>
      <c r="BL63" s="116" t="str">
        <f t="shared" si="9"/>
        <v/>
      </c>
      <c r="BM63" s="116" t="str">
        <f t="shared" si="10"/>
        <v/>
      </c>
      <c r="BO63" s="105" t="str">
        <f t="shared" si="5"/>
        <v/>
      </c>
      <c r="BP63" s="105" t="str">
        <f t="shared" si="6"/>
        <v/>
      </c>
      <c r="BR63" s="111" t="str">
        <f t="shared" si="7"/>
        <v/>
      </c>
      <c r="BS63" s="111" t="str">
        <f t="shared" si="8"/>
        <v/>
      </c>
    </row>
    <row r="64" spans="1:130" ht="13.5" customHeight="1" x14ac:dyDescent="0.15">
      <c r="A64" s="147">
        <v>20130605</v>
      </c>
      <c r="B64" s="147">
        <v>2</v>
      </c>
      <c r="C64" s="15">
        <v>14</v>
      </c>
      <c r="D64" s="97" t="s">
        <v>2044</v>
      </c>
      <c r="E64" s="97">
        <v>16</v>
      </c>
      <c r="F64" s="97">
        <v>17</v>
      </c>
      <c r="G64" s="100">
        <v>2.1</v>
      </c>
      <c r="H64" s="97">
        <v>0.4</v>
      </c>
      <c r="I64" s="9">
        <v>10600</v>
      </c>
      <c r="J64" s="82" t="s">
        <v>27</v>
      </c>
      <c r="K64" s="90" t="str">
        <f t="shared" si="0"/>
        <v>Z:\Data\MOOG\HeTao\raw\</v>
      </c>
      <c r="L64" s="87" t="s">
        <v>441</v>
      </c>
      <c r="M64" s="88" t="str">
        <f t="shared" si="1"/>
        <v>'Plot Microstim_HH'</v>
      </c>
      <c r="N64" s="86">
        <v>1</v>
      </c>
      <c r="O64" s="86">
        <v>-1</v>
      </c>
      <c r="P64" s="86">
        <v>4</v>
      </c>
      <c r="Q64" s="86">
        <v>60</v>
      </c>
      <c r="R64" s="86">
        <v>5</v>
      </c>
      <c r="S64" s="86">
        <v>60</v>
      </c>
      <c r="T64" s="86">
        <v>1</v>
      </c>
      <c r="U64" s="86" t="str">
        <f t="shared" si="2"/>
        <v/>
      </c>
      <c r="W64" s="161" t="s">
        <v>443</v>
      </c>
      <c r="X64" s="80" t="s">
        <v>445</v>
      </c>
      <c r="Z64" s="8"/>
      <c r="AA64" s="8"/>
      <c r="AD64" s="129" t="s">
        <v>1974</v>
      </c>
      <c r="AE64" s="116" t="s">
        <v>1974</v>
      </c>
      <c r="AF64" s="116" t="s">
        <v>1974</v>
      </c>
      <c r="AG64" s="154" t="s">
        <v>1974</v>
      </c>
      <c r="AH64" s="155" t="s">
        <v>1974</v>
      </c>
      <c r="AI64" s="155" t="s">
        <v>1974</v>
      </c>
      <c r="AJ64" s="155" t="s">
        <v>1974</v>
      </c>
      <c r="AK64" s="155" t="s">
        <v>1974</v>
      </c>
      <c r="AL64" s="155" t="s">
        <v>1974</v>
      </c>
      <c r="AM64" s="155" t="s">
        <v>1974</v>
      </c>
      <c r="AN64" s="105">
        <v>-55.816499999999998</v>
      </c>
      <c r="AO64" s="105">
        <v>0.68051499999999998</v>
      </c>
      <c r="AP64" s="105">
        <v>0.53861000000000003</v>
      </c>
      <c r="AQ64" s="106">
        <v>1.3101300000000001E-7</v>
      </c>
      <c r="AR64" s="107">
        <v>-1.26061</v>
      </c>
      <c r="AS64" s="107">
        <v>0.48631400000000002</v>
      </c>
      <c r="AT64" s="107">
        <v>-51.250399999999999</v>
      </c>
      <c r="AU64" s="107">
        <v>92.980800000000002</v>
      </c>
      <c r="AV64" s="109" t="s">
        <v>432</v>
      </c>
      <c r="AW64" s="108" t="s">
        <v>433</v>
      </c>
      <c r="AX64" s="111" t="s">
        <v>1974</v>
      </c>
      <c r="AY64" s="111" t="s">
        <v>1974</v>
      </c>
      <c r="AZ64" s="111" t="s">
        <v>1974</v>
      </c>
      <c r="BA64" s="112" t="s">
        <v>1974</v>
      </c>
      <c r="BB64" s="113" t="s">
        <v>1974</v>
      </c>
      <c r="BC64" s="113" t="s">
        <v>1974</v>
      </c>
      <c r="BD64" s="113" t="s">
        <v>1974</v>
      </c>
      <c r="BE64" s="113" t="s">
        <v>1974</v>
      </c>
      <c r="BF64" s="113" t="s">
        <v>1974</v>
      </c>
      <c r="BG64" s="137" t="s">
        <v>1974</v>
      </c>
      <c r="BH64" s="102">
        <v>20</v>
      </c>
      <c r="BI64" s="4">
        <v>4.5</v>
      </c>
      <c r="BJ64" s="4">
        <v>0</v>
      </c>
      <c r="BK64" s="116" t="s">
        <v>1974</v>
      </c>
      <c r="BL64" s="116" t="str">
        <f t="shared" si="9"/>
        <v>nan</v>
      </c>
      <c r="BM64" s="116" t="str">
        <f t="shared" si="10"/>
        <v>nan</v>
      </c>
      <c r="BN64" s="105">
        <v>0.5</v>
      </c>
      <c r="BO64" s="105">
        <f t="shared" si="5"/>
        <v>0.69099999999999995</v>
      </c>
      <c r="BP64" s="105">
        <f t="shared" si="6"/>
        <v>1.8572198275862069</v>
      </c>
      <c r="BQ64" s="111" t="s">
        <v>1974</v>
      </c>
      <c r="BR64" s="111" t="str">
        <f t="shared" si="7"/>
        <v>nan</v>
      </c>
      <c r="BS64" s="111" t="str">
        <f t="shared" si="8"/>
        <v>nan</v>
      </c>
      <c r="BT64" s="116" t="s">
        <v>1974</v>
      </c>
      <c r="BU64" s="116" t="s">
        <v>1974</v>
      </c>
      <c r="BV64" s="109" t="s">
        <v>434</v>
      </c>
      <c r="BW64" s="109" t="s">
        <v>438</v>
      </c>
      <c r="BX64" s="111" t="s">
        <v>1974</v>
      </c>
      <c r="BY64" s="128" t="s">
        <v>1974</v>
      </c>
      <c r="BZ64" s="151">
        <v>6</v>
      </c>
      <c r="CA64" s="152" t="s">
        <v>1974</v>
      </c>
      <c r="CB64" s="116" t="s">
        <v>1974</v>
      </c>
      <c r="CC64" s="116" t="s">
        <v>1974</v>
      </c>
      <c r="CD64" s="116" t="s">
        <v>1974</v>
      </c>
      <c r="CE64" s="162" t="s">
        <v>1974</v>
      </c>
      <c r="CF64" s="162" t="s">
        <v>1974</v>
      </c>
      <c r="CG64" s="116" t="s">
        <v>1974</v>
      </c>
      <c r="CH64" s="116" t="s">
        <v>1974</v>
      </c>
      <c r="CI64" s="105">
        <v>-1.0409999999999999</v>
      </c>
      <c r="CJ64" s="105">
        <v>1.8560000000000001</v>
      </c>
      <c r="CK64" s="105">
        <v>-0.35</v>
      </c>
      <c r="CL64" s="105">
        <v>3.4470000000000001</v>
      </c>
      <c r="CM64" s="121">
        <v>0.10199999999999999</v>
      </c>
      <c r="CN64" s="121">
        <v>0.105</v>
      </c>
      <c r="CQ64" s="111" t="s">
        <v>1974</v>
      </c>
      <c r="CR64" s="111" t="s">
        <v>1974</v>
      </c>
      <c r="CS64" s="111" t="s">
        <v>1974</v>
      </c>
      <c r="CT64" s="111" t="s">
        <v>1974</v>
      </c>
      <c r="CU64" s="111" t="s">
        <v>1974</v>
      </c>
      <c r="CV64" s="111" t="s">
        <v>1974</v>
      </c>
      <c r="DG64" s="39"/>
      <c r="DH64" s="39"/>
      <c r="DI64" s="5"/>
      <c r="DJ64" s="5"/>
      <c r="DK64" s="5"/>
      <c r="DL64" s="5"/>
      <c r="DM64" s="5"/>
      <c r="DN64" s="5"/>
      <c r="DO64" s="5"/>
      <c r="DP64" s="5"/>
      <c r="DQ64" s="5"/>
      <c r="DR64" s="5"/>
      <c r="DS64" s="5"/>
      <c r="DT64" s="5"/>
      <c r="DU64" s="5"/>
      <c r="DV64" s="5"/>
      <c r="DW64" s="5"/>
      <c r="DX64" s="5"/>
      <c r="DY64" s="5"/>
      <c r="DZ64" s="5"/>
    </row>
    <row r="65" spans="1:112" ht="13.5" hidden="1" customHeight="1" x14ac:dyDescent="0.15">
      <c r="A65" s="147">
        <v>20130605</v>
      </c>
      <c r="B65" s="147">
        <v>2</v>
      </c>
      <c r="C65" s="15">
        <v>14</v>
      </c>
      <c r="D65" s="97" t="s">
        <v>2044</v>
      </c>
      <c r="E65" s="97">
        <v>16</v>
      </c>
      <c r="F65" s="97">
        <v>17</v>
      </c>
      <c r="G65" s="100">
        <v>2.1</v>
      </c>
      <c r="H65" s="97">
        <v>0.4</v>
      </c>
      <c r="I65" s="9">
        <v>10645</v>
      </c>
      <c r="J65" s="82" t="s">
        <v>136</v>
      </c>
      <c r="K65" s="90" t="str">
        <f t="shared" si="0"/>
        <v>Z:\Data\MOOG\HeTao\raw\</v>
      </c>
      <c r="L65" s="87" t="s">
        <v>427</v>
      </c>
      <c r="M65" s="88" t="str">
        <f t="shared" si="1"/>
        <v>'Plot Tuning Azimuth_HH'</v>
      </c>
      <c r="N65" s="86">
        <v>1</v>
      </c>
      <c r="O65" s="86">
        <v>-1</v>
      </c>
      <c r="P65" s="86">
        <v>4</v>
      </c>
      <c r="Q65" s="86">
        <v>60</v>
      </c>
      <c r="R65" s="86">
        <v>5</v>
      </c>
      <c r="S65" s="86">
        <v>60</v>
      </c>
      <c r="T65" s="86">
        <v>1</v>
      </c>
      <c r="U65" s="86">
        <f t="shared" si="2"/>
        <v>6</v>
      </c>
      <c r="W65" s="161" t="s">
        <v>385</v>
      </c>
      <c r="X65" s="80" t="s">
        <v>174</v>
      </c>
      <c r="Y65" s="10" t="s">
        <v>54</v>
      </c>
      <c r="Z65" s="8">
        <v>306</v>
      </c>
      <c r="AA65" s="8">
        <v>12.562799999999999</v>
      </c>
      <c r="AB65" s="3" t="s">
        <v>425</v>
      </c>
      <c r="AD65" s="129" t="s">
        <v>1974</v>
      </c>
      <c r="AE65" s="116" t="s">
        <v>1974</v>
      </c>
      <c r="AF65" s="116" t="s">
        <v>1974</v>
      </c>
      <c r="AG65" s="154" t="s">
        <v>1974</v>
      </c>
      <c r="AH65" s="155" t="s">
        <v>1974</v>
      </c>
      <c r="AI65" s="155" t="s">
        <v>1974</v>
      </c>
      <c r="AJ65" s="155" t="s">
        <v>1974</v>
      </c>
      <c r="AK65" s="155" t="s">
        <v>1974</v>
      </c>
      <c r="AL65" s="155" t="s">
        <v>1974</v>
      </c>
      <c r="AM65" s="155" t="s">
        <v>1974</v>
      </c>
      <c r="AN65" s="105">
        <v>-59.118899999999996</v>
      </c>
      <c r="AO65" s="105">
        <v>0.73616199999999998</v>
      </c>
      <c r="AP65" s="105">
        <v>0.70528999999999997</v>
      </c>
      <c r="AQ65" s="106">
        <v>4.4371300000000001E-18</v>
      </c>
      <c r="AR65" s="107">
        <v>-3.9308299999999998</v>
      </c>
      <c r="AS65" s="107">
        <v>0</v>
      </c>
      <c r="AT65" s="107">
        <v>-58.139299999999999</v>
      </c>
      <c r="AU65" s="107">
        <v>80.015100000000004</v>
      </c>
      <c r="AV65" s="109" t="s">
        <v>430</v>
      </c>
      <c r="AW65" s="108" t="s">
        <v>431</v>
      </c>
      <c r="AX65" s="111" t="s">
        <v>1974</v>
      </c>
      <c r="AY65" s="111" t="s">
        <v>1974</v>
      </c>
      <c r="AZ65" s="111" t="s">
        <v>1974</v>
      </c>
      <c r="BA65" s="112" t="s">
        <v>1974</v>
      </c>
      <c r="BB65" s="113" t="s">
        <v>1974</v>
      </c>
      <c r="BC65" s="113" t="s">
        <v>1974</v>
      </c>
      <c r="BD65" s="113" t="s">
        <v>1974</v>
      </c>
      <c r="BE65" s="113" t="s">
        <v>1974</v>
      </c>
      <c r="BF65" s="113" t="s">
        <v>1974</v>
      </c>
      <c r="BG65" s="137" t="s">
        <v>1974</v>
      </c>
      <c r="BL65" s="116" t="str">
        <f t="shared" si="9"/>
        <v/>
      </c>
      <c r="BM65" s="116" t="str">
        <f t="shared" si="10"/>
        <v/>
      </c>
      <c r="BO65" s="105" t="str">
        <f t="shared" si="5"/>
        <v/>
      </c>
      <c r="BP65" s="105" t="str">
        <f t="shared" si="6"/>
        <v/>
      </c>
      <c r="BR65" s="111" t="str">
        <f t="shared" si="7"/>
        <v/>
      </c>
      <c r="BS65" s="111" t="str">
        <f t="shared" si="8"/>
        <v/>
      </c>
      <c r="DG65" s="44"/>
      <c r="DH65" s="44"/>
    </row>
    <row r="66" spans="1:112" ht="13.5" hidden="1" customHeight="1" x14ac:dyDescent="0.15">
      <c r="A66" s="147">
        <v>20130605</v>
      </c>
      <c r="B66" s="147">
        <v>2</v>
      </c>
      <c r="C66" s="15">
        <v>14</v>
      </c>
      <c r="D66" s="97" t="s">
        <v>2044</v>
      </c>
      <c r="E66" s="97">
        <v>16</v>
      </c>
      <c r="F66" s="97">
        <v>17</v>
      </c>
      <c r="G66" s="100">
        <v>2.1</v>
      </c>
      <c r="H66" s="97">
        <v>0.4</v>
      </c>
      <c r="I66" s="9">
        <v>10645</v>
      </c>
      <c r="J66" s="82" t="s">
        <v>136</v>
      </c>
      <c r="K66" s="90" t="str">
        <f t="shared" si="0"/>
        <v>Z:\Data\MOOG\HeTao\raw\</v>
      </c>
      <c r="L66" s="87" t="s">
        <v>427</v>
      </c>
      <c r="M66" s="88" t="str">
        <f t="shared" si="1"/>
        <v>'Plot Tuning Azimuth_HH'</v>
      </c>
      <c r="N66" s="86">
        <v>1</v>
      </c>
      <c r="O66" s="86">
        <v>-1</v>
      </c>
      <c r="P66" s="86">
        <v>4</v>
      </c>
      <c r="Q66" s="86">
        <v>60</v>
      </c>
      <c r="R66" s="86">
        <v>5</v>
      </c>
      <c r="S66" s="86">
        <v>60</v>
      </c>
      <c r="T66" s="86">
        <v>1</v>
      </c>
      <c r="U66" s="86">
        <f t="shared" si="2"/>
        <v>5</v>
      </c>
      <c r="W66" s="161" t="s">
        <v>385</v>
      </c>
      <c r="X66" s="80" t="s">
        <v>175</v>
      </c>
      <c r="Y66" s="10" t="s">
        <v>51</v>
      </c>
      <c r="Z66" s="8">
        <v>2537</v>
      </c>
      <c r="AA66" s="8">
        <v>8.7223199999999999</v>
      </c>
      <c r="AB66" s="3" t="s">
        <v>424</v>
      </c>
      <c r="AC66" s="157" t="s">
        <v>437</v>
      </c>
      <c r="AD66" s="129" t="s">
        <v>1974</v>
      </c>
      <c r="AE66" s="116" t="s">
        <v>1974</v>
      </c>
      <c r="AF66" s="116" t="s">
        <v>1974</v>
      </c>
      <c r="AG66" s="154" t="s">
        <v>1974</v>
      </c>
      <c r="AH66" s="155" t="s">
        <v>1974</v>
      </c>
      <c r="AI66" s="155" t="s">
        <v>1974</v>
      </c>
      <c r="AJ66" s="155" t="s">
        <v>1974</v>
      </c>
      <c r="AK66" s="155" t="s">
        <v>1974</v>
      </c>
      <c r="AL66" s="155" t="s">
        <v>1974</v>
      </c>
      <c r="AM66" s="155" t="s">
        <v>1974</v>
      </c>
      <c r="AN66" s="105">
        <v>-14.840400000000001</v>
      </c>
      <c r="AO66" s="105">
        <v>0.72802900000000004</v>
      </c>
      <c r="AP66" s="105">
        <v>0.75542399999999998</v>
      </c>
      <c r="AQ66" s="106">
        <v>1.22337E-16</v>
      </c>
      <c r="AR66" s="107">
        <v>-0.25587500000000002</v>
      </c>
      <c r="AS66" s="107">
        <v>-0.15376300000000001</v>
      </c>
      <c r="AT66" s="107">
        <v>-7.6025099999999997</v>
      </c>
      <c r="AU66" s="107">
        <v>90.055999999999997</v>
      </c>
      <c r="AV66" s="109" t="s">
        <v>428</v>
      </c>
      <c r="AW66" s="108" t="s">
        <v>429</v>
      </c>
      <c r="AX66" s="111" t="s">
        <v>1974</v>
      </c>
      <c r="AY66" s="111" t="s">
        <v>1974</v>
      </c>
      <c r="AZ66" s="111" t="s">
        <v>1974</v>
      </c>
      <c r="BA66" s="112" t="s">
        <v>1974</v>
      </c>
      <c r="BB66" s="113" t="s">
        <v>1974</v>
      </c>
      <c r="BC66" s="113" t="s">
        <v>1974</v>
      </c>
      <c r="BD66" s="113" t="s">
        <v>1974</v>
      </c>
      <c r="BE66" s="113" t="s">
        <v>1974</v>
      </c>
      <c r="BF66" s="113" t="s">
        <v>1974</v>
      </c>
      <c r="BG66" s="137" t="s">
        <v>1974</v>
      </c>
      <c r="BL66" s="116" t="str">
        <f t="shared" si="9"/>
        <v/>
      </c>
      <c r="BM66" s="116" t="str">
        <f t="shared" si="10"/>
        <v/>
      </c>
      <c r="BO66" s="105" t="str">
        <f t="shared" si="5"/>
        <v/>
      </c>
      <c r="BP66" s="105" t="str">
        <f t="shared" si="6"/>
        <v/>
      </c>
      <c r="BR66" s="111" t="str">
        <f t="shared" si="7"/>
        <v/>
      </c>
      <c r="BS66" s="111" t="str">
        <f t="shared" si="8"/>
        <v/>
      </c>
      <c r="DG66" s="44"/>
      <c r="DH66" s="44"/>
    </row>
    <row r="67" spans="1:112" hidden="1" x14ac:dyDescent="0.15">
      <c r="A67" s="147">
        <v>20130605</v>
      </c>
      <c r="B67" s="147">
        <v>2</v>
      </c>
      <c r="C67" s="15">
        <v>14</v>
      </c>
      <c r="D67" s="97" t="s">
        <v>2044</v>
      </c>
      <c r="E67" s="97">
        <v>16</v>
      </c>
      <c r="F67" s="97">
        <v>17</v>
      </c>
      <c r="G67" s="100">
        <v>2.1</v>
      </c>
      <c r="H67" s="97">
        <v>0.4</v>
      </c>
      <c r="I67" s="9">
        <v>10645</v>
      </c>
      <c r="J67" s="82" t="s">
        <v>136</v>
      </c>
      <c r="K67" s="90" t="str">
        <f t="shared" si="0"/>
        <v>Z:\Data\MOOG\HeTao\raw\</v>
      </c>
      <c r="L67" s="87" t="s">
        <v>427</v>
      </c>
      <c r="M67" s="88" t="str">
        <f t="shared" si="1"/>
        <v>'Plot Tuning Azimuth_HH'</v>
      </c>
      <c r="N67" s="86">
        <v>1</v>
      </c>
      <c r="O67" s="86">
        <v>-1</v>
      </c>
      <c r="P67" s="86">
        <v>4</v>
      </c>
      <c r="Q67" s="86">
        <v>60</v>
      </c>
      <c r="R67" s="86">
        <v>5</v>
      </c>
      <c r="S67" s="86">
        <v>60</v>
      </c>
      <c r="T67" s="86">
        <v>1</v>
      </c>
      <c r="U67" s="86">
        <f t="shared" si="2"/>
        <v>7</v>
      </c>
      <c r="W67" s="161" t="s">
        <v>385</v>
      </c>
      <c r="X67" s="80" t="s">
        <v>174</v>
      </c>
      <c r="Y67" s="10" t="s">
        <v>335</v>
      </c>
      <c r="Z67" s="8">
        <v>6609</v>
      </c>
      <c r="AA67" s="8">
        <v>3.8220900000000002</v>
      </c>
      <c r="AB67" s="3" t="s">
        <v>426</v>
      </c>
      <c r="AD67" s="129" t="s">
        <v>1974</v>
      </c>
      <c r="AE67" s="116" t="s">
        <v>1974</v>
      </c>
      <c r="AF67" s="116" t="s">
        <v>1974</v>
      </c>
      <c r="AG67" s="154" t="s">
        <v>1974</v>
      </c>
      <c r="AH67" s="155" t="s">
        <v>1974</v>
      </c>
      <c r="AI67" s="155" t="s">
        <v>1974</v>
      </c>
      <c r="AJ67" s="155" t="s">
        <v>1974</v>
      </c>
      <c r="AK67" s="155" t="s">
        <v>1974</v>
      </c>
      <c r="AL67" s="155" t="s">
        <v>1974</v>
      </c>
      <c r="AM67" s="155" t="s">
        <v>1974</v>
      </c>
      <c r="AN67" s="105">
        <v>-55.816499999999998</v>
      </c>
      <c r="AO67" s="105">
        <v>0.68051499999999998</v>
      </c>
      <c r="AP67" s="105">
        <v>0.53861000000000003</v>
      </c>
      <c r="AQ67" s="106">
        <v>1.3101300000000001E-7</v>
      </c>
      <c r="AR67" s="107">
        <v>-1.26061</v>
      </c>
      <c r="AS67" s="107">
        <v>0.48631400000000002</v>
      </c>
      <c r="AT67" s="107">
        <v>-51.250399999999999</v>
      </c>
      <c r="AU67" s="107">
        <v>92.980800000000002</v>
      </c>
      <c r="AV67" s="109" t="s">
        <v>432</v>
      </c>
      <c r="AW67" s="108" t="s">
        <v>433</v>
      </c>
      <c r="AX67" s="111" t="s">
        <v>1974</v>
      </c>
      <c r="AY67" s="111" t="s">
        <v>1974</v>
      </c>
      <c r="AZ67" s="111" t="s">
        <v>1974</v>
      </c>
      <c r="BA67" s="112" t="s">
        <v>1974</v>
      </c>
      <c r="BB67" s="113" t="s">
        <v>1974</v>
      </c>
      <c r="BC67" s="113" t="s">
        <v>1974</v>
      </c>
      <c r="BD67" s="113" t="s">
        <v>1974</v>
      </c>
      <c r="BE67" s="113" t="s">
        <v>1974</v>
      </c>
      <c r="BF67" s="113" t="s">
        <v>1974</v>
      </c>
      <c r="BG67" s="137" t="s">
        <v>1974</v>
      </c>
      <c r="BL67" s="116" t="str">
        <f t="shared" si="9"/>
        <v/>
      </c>
      <c r="BM67" s="116" t="str">
        <f t="shared" si="10"/>
        <v/>
      </c>
      <c r="BO67" s="105" t="str">
        <f t="shared" si="5"/>
        <v/>
      </c>
      <c r="BP67" s="105" t="str">
        <f t="shared" si="6"/>
        <v/>
      </c>
      <c r="BR67" s="111" t="str">
        <f t="shared" si="7"/>
        <v/>
      </c>
      <c r="BS67" s="111" t="str">
        <f t="shared" si="8"/>
        <v/>
      </c>
    </row>
    <row r="68" spans="1:112" ht="13.5" hidden="1" customHeight="1" x14ac:dyDescent="0.15">
      <c r="A68" s="147">
        <v>20130605</v>
      </c>
      <c r="B68" s="147">
        <v>2</v>
      </c>
      <c r="C68" s="15">
        <v>14</v>
      </c>
      <c r="D68" s="97" t="s">
        <v>2044</v>
      </c>
      <c r="E68" s="97">
        <v>16</v>
      </c>
      <c r="F68" s="97">
        <v>17</v>
      </c>
      <c r="G68" s="100">
        <v>2.1</v>
      </c>
      <c r="H68" s="97">
        <v>0.4</v>
      </c>
      <c r="I68" s="9">
        <v>10752</v>
      </c>
      <c r="J68" s="82" t="s">
        <v>27</v>
      </c>
      <c r="K68" s="90" t="str">
        <f t="shared" ref="K68:K131" si="11">IF(B68=2,"Z:\Data\MOOG\HeTao\raw\",IF(B68=5,"Z:\Data\MOOG\Polo\raw\",""))</f>
        <v>Z:\Data\MOOG\HeTao\raw\</v>
      </c>
      <c r="L68" s="87" t="s">
        <v>440</v>
      </c>
      <c r="M68" s="88" t="str">
        <f t="shared" ref="M68:M131" si="12">IF(NOT(ISERROR(FIND("1DAT",W68))),"'Plot Tuning Azimuth_HH'",IF(NOT(ISERROR(FIND("CP",W68))),"'Plot CP_shiftwindow_HH'",IF(NOT(ISERROR(FIND("MemSac",W68))),"'Memory Saccade Analysis_HH'",IF(NOT(ISERROR(FIND("DelSac",W68))),"'Memory Saccade Analysis_HH'",IF(NOT(ISERROR(FIND("u-stim",W68))),"'Plot Microstim_HH'","")))))</f>
        <v>'Plot Tuning Azimuth_HH'</v>
      </c>
      <c r="N68" s="86">
        <v>1</v>
      </c>
      <c r="O68" s="86">
        <v>-1</v>
      </c>
      <c r="P68" s="86">
        <v>4</v>
      </c>
      <c r="Q68" s="86">
        <v>60</v>
      </c>
      <c r="R68" s="86">
        <v>5</v>
      </c>
      <c r="S68" s="86">
        <v>60</v>
      </c>
      <c r="T68" s="86">
        <v>1</v>
      </c>
      <c r="U68" s="86">
        <f t="shared" ref="U68:U131" si="13">IF(Y68&lt;&gt;"",IF(NOT(ISERROR(FIND("SU",Y68))),VALUE(RIGHT(Y68,1))+4,1),"")</f>
        <v>1</v>
      </c>
      <c r="W68" s="161" t="s">
        <v>11</v>
      </c>
      <c r="Y68" s="10" t="s">
        <v>12</v>
      </c>
      <c r="Z68" s="8"/>
      <c r="AA68" s="8"/>
      <c r="AD68" s="129" t="s">
        <v>1974</v>
      </c>
      <c r="AE68" s="116" t="s">
        <v>1974</v>
      </c>
      <c r="AF68" s="116" t="s">
        <v>1974</v>
      </c>
      <c r="AG68" s="154" t="s">
        <v>1974</v>
      </c>
      <c r="AH68" s="155" t="s">
        <v>1974</v>
      </c>
      <c r="AI68" s="155" t="s">
        <v>1974</v>
      </c>
      <c r="AJ68" s="155" t="s">
        <v>1974</v>
      </c>
      <c r="AK68" s="155" t="s">
        <v>1974</v>
      </c>
      <c r="AL68" s="155" t="s">
        <v>1974</v>
      </c>
      <c r="AM68" s="155" t="s">
        <v>1974</v>
      </c>
      <c r="AN68" s="105">
        <v>-19.900500000000001</v>
      </c>
      <c r="AO68" s="105">
        <v>0.67900000000000005</v>
      </c>
      <c r="AP68" s="105">
        <v>0.43629000000000001</v>
      </c>
      <c r="AQ68" s="106">
        <v>3.45124E-3</v>
      </c>
      <c r="AR68" s="107">
        <v>0.18532599999999999</v>
      </c>
      <c r="AS68" s="107">
        <v>-6.0384699999999999E-2</v>
      </c>
      <c r="AT68" s="107">
        <v>-15.1327</v>
      </c>
      <c r="AU68" s="107">
        <v>79.293400000000005</v>
      </c>
      <c r="AV68" s="109" t="s">
        <v>438</v>
      </c>
      <c r="AW68" s="108" t="s">
        <v>439</v>
      </c>
      <c r="AX68" s="111" t="s">
        <v>1974</v>
      </c>
      <c r="AY68" s="111" t="s">
        <v>1974</v>
      </c>
      <c r="AZ68" s="111" t="s">
        <v>1974</v>
      </c>
      <c r="BA68" s="112" t="s">
        <v>1974</v>
      </c>
      <c r="BB68" s="113" t="s">
        <v>1974</v>
      </c>
      <c r="BC68" s="113" t="s">
        <v>1974</v>
      </c>
      <c r="BD68" s="113" t="s">
        <v>1974</v>
      </c>
      <c r="BE68" s="113" t="s">
        <v>1974</v>
      </c>
      <c r="BF68" s="113" t="s">
        <v>1974</v>
      </c>
      <c r="BG68" s="137" t="s">
        <v>1974</v>
      </c>
      <c r="BL68" s="116" t="str">
        <f t="shared" si="9"/>
        <v/>
      </c>
      <c r="BM68" s="116" t="str">
        <f t="shared" si="10"/>
        <v/>
      </c>
      <c r="BO68" s="105" t="str">
        <f t="shared" ref="BO68:BO131" si="14">IF(CK68&lt;&gt;"",IF(ISNUMBER(CK68),(CK68-CI68)*IF(AN68&lt;0,1,-1),"nan"),"")</f>
        <v/>
      </c>
      <c r="BP68" s="105" t="str">
        <f t="shared" ref="BP68:BP131" si="15">IF(CL68&lt;&gt;"",IF(ISNUMBER(CL68),CL68/CJ68,"nan"),"")</f>
        <v/>
      </c>
      <c r="BR68" s="111" t="str">
        <f t="shared" ref="BR68:BR131" si="16">IF(CS68&lt;&gt;"",IF(ISNUMBER(CS68),(CS68-CQ68)*IF(AX68&lt;0,1,-1),"nan"),"")</f>
        <v/>
      </c>
      <c r="BS68" s="111" t="str">
        <f t="shared" ref="BS68:BS131" si="17">IF(CT68&lt;&gt;"",IF(ISNUMBER(CT68),CT68/CR68,"nan"),"")</f>
        <v/>
      </c>
    </row>
    <row r="69" spans="1:112" x14ac:dyDescent="0.15">
      <c r="A69" s="147">
        <v>20130808</v>
      </c>
      <c r="B69" s="147">
        <v>2</v>
      </c>
      <c r="C69" s="15">
        <v>15</v>
      </c>
      <c r="D69" s="97" t="s">
        <v>2044</v>
      </c>
      <c r="E69" s="97">
        <v>16</v>
      </c>
      <c r="F69" s="97">
        <v>13</v>
      </c>
      <c r="G69" s="100">
        <v>1.8</v>
      </c>
      <c r="H69" s="97">
        <v>0.4</v>
      </c>
      <c r="I69" s="9">
        <v>10571</v>
      </c>
      <c r="J69" s="82" t="s">
        <v>27</v>
      </c>
      <c r="K69" s="90" t="str">
        <f t="shared" si="11"/>
        <v>Z:\Data\MOOG\HeTao\raw\</v>
      </c>
      <c r="L69" s="87" t="s">
        <v>447</v>
      </c>
      <c r="M69" s="88" t="str">
        <f t="shared" si="12"/>
        <v>'Plot Microstim_HH'</v>
      </c>
      <c r="N69" s="86">
        <v>1</v>
      </c>
      <c r="O69" s="86">
        <v>-1</v>
      </c>
      <c r="P69" s="86">
        <v>4</v>
      </c>
      <c r="Q69" s="86">
        <v>60</v>
      </c>
      <c r="R69" s="86">
        <v>5</v>
      </c>
      <c r="S69" s="86">
        <v>60</v>
      </c>
      <c r="T69" s="86">
        <v>1</v>
      </c>
      <c r="U69" s="86" t="str">
        <f t="shared" si="13"/>
        <v/>
      </c>
      <c r="W69" s="161" t="s">
        <v>30</v>
      </c>
      <c r="X69" s="80" t="s">
        <v>740</v>
      </c>
      <c r="Z69" s="8"/>
      <c r="AA69" s="8"/>
      <c r="AC69" s="157" t="s">
        <v>450</v>
      </c>
      <c r="AD69" s="129" t="s">
        <v>1974</v>
      </c>
      <c r="AE69" s="116" t="s">
        <v>1974</v>
      </c>
      <c r="AF69" s="116" t="s">
        <v>1974</v>
      </c>
      <c r="AG69" s="154" t="s">
        <v>1974</v>
      </c>
      <c r="AH69" s="155" t="s">
        <v>1974</v>
      </c>
      <c r="AI69" s="155" t="s">
        <v>1974</v>
      </c>
      <c r="AJ69" s="155" t="s">
        <v>1974</v>
      </c>
      <c r="AK69" s="155" t="s">
        <v>1974</v>
      </c>
      <c r="AL69" s="155" t="s">
        <v>1974</v>
      </c>
      <c r="AM69" s="155" t="s">
        <v>1974</v>
      </c>
      <c r="AN69" s="105" t="s">
        <v>1633</v>
      </c>
      <c r="AO69" s="105" t="s">
        <v>1632</v>
      </c>
      <c r="AP69" s="105" t="s">
        <v>1632</v>
      </c>
      <c r="AQ69" s="105" t="s">
        <v>1632</v>
      </c>
      <c r="AR69" s="105" t="s">
        <v>1632</v>
      </c>
      <c r="AS69" s="105" t="s">
        <v>1632</v>
      </c>
      <c r="AT69" s="105" t="s">
        <v>1632</v>
      </c>
      <c r="AU69" s="105" t="s">
        <v>1632</v>
      </c>
      <c r="AV69" s="105" t="s">
        <v>1632</v>
      </c>
      <c r="AW69" s="105" t="s">
        <v>1632</v>
      </c>
      <c r="AX69" s="111" t="s">
        <v>1974</v>
      </c>
      <c r="AY69" s="111" t="s">
        <v>1974</v>
      </c>
      <c r="AZ69" s="111" t="s">
        <v>1974</v>
      </c>
      <c r="BA69" s="112" t="s">
        <v>1974</v>
      </c>
      <c r="BB69" s="113" t="s">
        <v>1974</v>
      </c>
      <c r="BC69" s="113" t="s">
        <v>1974</v>
      </c>
      <c r="BD69" s="113" t="s">
        <v>1974</v>
      </c>
      <c r="BE69" s="113" t="s">
        <v>1974</v>
      </c>
      <c r="BF69" s="113" t="s">
        <v>1974</v>
      </c>
      <c r="BG69" s="137" t="s">
        <v>1974</v>
      </c>
      <c r="BH69" s="102">
        <v>100</v>
      </c>
      <c r="BI69" s="4">
        <v>4.5</v>
      </c>
      <c r="BJ69" s="4">
        <v>0</v>
      </c>
      <c r="BK69" s="116" t="s">
        <v>1974</v>
      </c>
      <c r="BL69" s="116" t="str">
        <f t="shared" si="9"/>
        <v>nan</v>
      </c>
      <c r="BM69" s="116" t="str">
        <f t="shared" si="10"/>
        <v>nan</v>
      </c>
      <c r="BN69" s="105">
        <v>-1</v>
      </c>
      <c r="BO69" s="105">
        <f t="shared" si="14"/>
        <v>-0.79200000000000004</v>
      </c>
      <c r="BP69" s="105">
        <f t="shared" si="15"/>
        <v>1.5554609929078014</v>
      </c>
      <c r="BQ69" s="111" t="s">
        <v>1974</v>
      </c>
      <c r="BR69" s="111" t="str">
        <f t="shared" si="16"/>
        <v>nan</v>
      </c>
      <c r="BS69" s="111" t="str">
        <f t="shared" si="17"/>
        <v>nan</v>
      </c>
      <c r="BT69" s="116" t="s">
        <v>1974</v>
      </c>
      <c r="BU69" s="116" t="s">
        <v>1974</v>
      </c>
      <c r="BV69" s="105" t="s">
        <v>1633</v>
      </c>
      <c r="BW69" s="105" t="s">
        <v>1633</v>
      </c>
      <c r="BX69" s="111" t="s">
        <v>1974</v>
      </c>
      <c r="BY69" s="128" t="s">
        <v>1974</v>
      </c>
      <c r="BZ69" s="151">
        <v>10</v>
      </c>
      <c r="CA69" s="152" t="s">
        <v>1974</v>
      </c>
      <c r="CB69" s="116" t="s">
        <v>1974</v>
      </c>
      <c r="CC69" s="116" t="s">
        <v>1974</v>
      </c>
      <c r="CD69" s="116" t="s">
        <v>1974</v>
      </c>
      <c r="CE69" s="162" t="s">
        <v>1974</v>
      </c>
      <c r="CF69" s="162" t="s">
        <v>1974</v>
      </c>
      <c r="CG69" s="116" t="s">
        <v>1974</v>
      </c>
      <c r="CH69" s="116" t="s">
        <v>1974</v>
      </c>
      <c r="CI69" s="105">
        <v>0.188</v>
      </c>
      <c r="CJ69" s="105">
        <v>3.5249999999999999</v>
      </c>
      <c r="CK69" s="105">
        <v>0.98</v>
      </c>
      <c r="CL69" s="105">
        <v>5.4829999999999997</v>
      </c>
      <c r="CM69" s="121">
        <v>0.52600000000000002</v>
      </c>
      <c r="CN69" s="121">
        <v>0.16900000000000001</v>
      </c>
      <c r="CQ69" s="111" t="s">
        <v>1974</v>
      </c>
      <c r="CR69" s="111" t="s">
        <v>1974</v>
      </c>
      <c r="CS69" s="111" t="s">
        <v>1974</v>
      </c>
      <c r="CT69" s="111" t="s">
        <v>1974</v>
      </c>
      <c r="CU69" s="111" t="s">
        <v>1974</v>
      </c>
      <c r="CV69" s="111" t="s">
        <v>1974</v>
      </c>
    </row>
    <row r="70" spans="1:112" x14ac:dyDescent="0.15">
      <c r="A70" s="147">
        <v>20130808</v>
      </c>
      <c r="B70" s="147">
        <v>2</v>
      </c>
      <c r="C70" s="15">
        <v>15</v>
      </c>
      <c r="D70" s="97" t="s">
        <v>2044</v>
      </c>
      <c r="E70" s="97">
        <v>16</v>
      </c>
      <c r="F70" s="97">
        <v>13</v>
      </c>
      <c r="G70" s="100">
        <v>1.8</v>
      </c>
      <c r="H70" s="97">
        <v>0.4</v>
      </c>
      <c r="I70" s="9">
        <v>10571</v>
      </c>
      <c r="J70" s="82" t="s">
        <v>27</v>
      </c>
      <c r="K70" s="90" t="str">
        <f t="shared" si="11"/>
        <v>Z:\Data\MOOG\HeTao\raw\</v>
      </c>
      <c r="L70" s="87" t="s">
        <v>449</v>
      </c>
      <c r="M70" s="88" t="str">
        <f t="shared" si="12"/>
        <v>'Plot Microstim_HH'</v>
      </c>
      <c r="N70" s="86">
        <v>1</v>
      </c>
      <c r="O70" s="86">
        <v>-1</v>
      </c>
      <c r="P70" s="86">
        <v>4</v>
      </c>
      <c r="Q70" s="86">
        <v>60</v>
      </c>
      <c r="R70" s="86">
        <v>5</v>
      </c>
      <c r="S70" s="86">
        <v>60</v>
      </c>
      <c r="T70" s="86">
        <v>1</v>
      </c>
      <c r="U70" s="86" t="str">
        <f t="shared" si="13"/>
        <v/>
      </c>
      <c r="W70" s="161" t="s">
        <v>30</v>
      </c>
      <c r="X70" s="80" t="s">
        <v>448</v>
      </c>
      <c r="Z70" s="8"/>
      <c r="AA70" s="8"/>
      <c r="AC70" s="157" t="s">
        <v>450</v>
      </c>
      <c r="AD70" s="129" t="s">
        <v>1974</v>
      </c>
      <c r="AE70" s="116" t="s">
        <v>1974</v>
      </c>
      <c r="AF70" s="116" t="s">
        <v>1974</v>
      </c>
      <c r="AG70" s="154" t="s">
        <v>1974</v>
      </c>
      <c r="AH70" s="155" t="s">
        <v>1974</v>
      </c>
      <c r="AI70" s="155" t="s">
        <v>1974</v>
      </c>
      <c r="AJ70" s="155" t="s">
        <v>1974</v>
      </c>
      <c r="AK70" s="155" t="s">
        <v>1974</v>
      </c>
      <c r="AL70" s="155" t="s">
        <v>1974</v>
      </c>
      <c r="AM70" s="155" t="s">
        <v>1974</v>
      </c>
      <c r="AN70" s="105" t="s">
        <v>1633</v>
      </c>
      <c r="AO70" s="105" t="s">
        <v>1632</v>
      </c>
      <c r="AP70" s="105" t="s">
        <v>1632</v>
      </c>
      <c r="AQ70" s="105" t="s">
        <v>1632</v>
      </c>
      <c r="AR70" s="105" t="s">
        <v>1632</v>
      </c>
      <c r="AS70" s="105" t="s">
        <v>1632</v>
      </c>
      <c r="AT70" s="105" t="s">
        <v>1632</v>
      </c>
      <c r="AU70" s="105" t="s">
        <v>1632</v>
      </c>
      <c r="AV70" s="105" t="s">
        <v>1632</v>
      </c>
      <c r="AW70" s="105" t="s">
        <v>1632</v>
      </c>
      <c r="AX70" s="111" t="s">
        <v>1974</v>
      </c>
      <c r="AY70" s="111" t="s">
        <v>1974</v>
      </c>
      <c r="AZ70" s="111" t="s">
        <v>1974</v>
      </c>
      <c r="BA70" s="112" t="s">
        <v>1974</v>
      </c>
      <c r="BB70" s="113" t="s">
        <v>1974</v>
      </c>
      <c r="BC70" s="113" t="s">
        <v>1974</v>
      </c>
      <c r="BD70" s="113" t="s">
        <v>1974</v>
      </c>
      <c r="BE70" s="113" t="s">
        <v>1974</v>
      </c>
      <c r="BF70" s="113" t="s">
        <v>1974</v>
      </c>
      <c r="BG70" s="137" t="s">
        <v>1974</v>
      </c>
      <c r="BH70" s="102">
        <v>200</v>
      </c>
      <c r="BI70" s="4">
        <v>4.5</v>
      </c>
      <c r="BJ70" s="4">
        <v>0</v>
      </c>
      <c r="BK70" s="116" t="s">
        <v>1974</v>
      </c>
      <c r="BL70" s="116" t="str">
        <f t="shared" si="9"/>
        <v>nan</v>
      </c>
      <c r="BM70" s="116" t="str">
        <f t="shared" si="10"/>
        <v>nan</v>
      </c>
      <c r="BN70" s="105">
        <v>-1</v>
      </c>
      <c r="BO70" s="105">
        <f t="shared" si="14"/>
        <v>-3.883</v>
      </c>
      <c r="BP70" s="105">
        <f t="shared" si="15"/>
        <v>3.8306176582038653</v>
      </c>
      <c r="BQ70" s="111" t="s">
        <v>1974</v>
      </c>
      <c r="BR70" s="111" t="str">
        <f t="shared" si="16"/>
        <v>nan</v>
      </c>
      <c r="BS70" s="111" t="str">
        <f t="shared" si="17"/>
        <v>nan</v>
      </c>
      <c r="BT70" s="116" t="s">
        <v>1974</v>
      </c>
      <c r="BU70" s="116" t="s">
        <v>1974</v>
      </c>
      <c r="BV70" s="105" t="s">
        <v>1633</v>
      </c>
      <c r="BW70" s="105" t="s">
        <v>1633</v>
      </c>
      <c r="BX70" s="111" t="s">
        <v>1974</v>
      </c>
      <c r="BY70" s="128" t="s">
        <v>1974</v>
      </c>
      <c r="BZ70" s="151">
        <v>10</v>
      </c>
      <c r="CA70" s="152" t="s">
        <v>1974</v>
      </c>
      <c r="CB70" s="116" t="s">
        <v>1974</v>
      </c>
      <c r="CC70" s="116" t="s">
        <v>1974</v>
      </c>
      <c r="CD70" s="116" t="s">
        <v>1974</v>
      </c>
      <c r="CE70" s="162" t="s">
        <v>1974</v>
      </c>
      <c r="CF70" s="162" t="s">
        <v>1974</v>
      </c>
      <c r="CG70" s="116" t="s">
        <v>1974</v>
      </c>
      <c r="CH70" s="116" t="s">
        <v>1974</v>
      </c>
      <c r="CI70" s="105">
        <v>-0.34399999999999997</v>
      </c>
      <c r="CJ70" s="105">
        <v>2.6389999999999998</v>
      </c>
      <c r="CK70" s="105">
        <v>3.5390000000000001</v>
      </c>
      <c r="CL70" s="105">
        <v>10.109</v>
      </c>
      <c r="CM70" s="121">
        <v>1.7000000000000001E-2</v>
      </c>
      <c r="CN70" s="121">
        <v>1E-3</v>
      </c>
      <c r="CQ70" s="111" t="s">
        <v>1974</v>
      </c>
      <c r="CR70" s="111" t="s">
        <v>1974</v>
      </c>
      <c r="CS70" s="111" t="s">
        <v>1974</v>
      </c>
      <c r="CT70" s="111" t="s">
        <v>1974</v>
      </c>
      <c r="CU70" s="111" t="s">
        <v>1974</v>
      </c>
      <c r="CV70" s="111" t="s">
        <v>1974</v>
      </c>
      <c r="DG70" s="21"/>
      <c r="DH70" s="21"/>
    </row>
    <row r="71" spans="1:112" ht="13.5" hidden="1" customHeight="1" x14ac:dyDescent="0.15">
      <c r="A71" s="147">
        <v>20130809</v>
      </c>
      <c r="B71" s="147">
        <v>2</v>
      </c>
      <c r="C71" s="15">
        <v>16</v>
      </c>
      <c r="D71" s="97" t="s">
        <v>2044</v>
      </c>
      <c r="E71" s="97">
        <v>14</v>
      </c>
      <c r="F71" s="97">
        <v>17</v>
      </c>
      <c r="G71" s="100">
        <v>2</v>
      </c>
      <c r="H71" s="97">
        <v>0.5</v>
      </c>
      <c r="I71" s="9">
        <v>11484</v>
      </c>
      <c r="J71" s="82" t="s">
        <v>27</v>
      </c>
      <c r="K71" s="90" t="str">
        <f t="shared" si="11"/>
        <v>Z:\Data\MOOG\HeTao\raw\</v>
      </c>
      <c r="L71" s="87" t="s">
        <v>457</v>
      </c>
      <c r="M71" s="88" t="str">
        <f t="shared" si="12"/>
        <v>'Plot Tuning Azimuth_HH'</v>
      </c>
      <c r="N71" s="86">
        <v>1</v>
      </c>
      <c r="O71" s="86">
        <v>-1</v>
      </c>
      <c r="P71" s="86">
        <v>4</v>
      </c>
      <c r="Q71" s="86">
        <v>60</v>
      </c>
      <c r="R71" s="86">
        <v>5</v>
      </c>
      <c r="S71" s="86">
        <v>60</v>
      </c>
      <c r="T71" s="86">
        <v>1</v>
      </c>
      <c r="U71" s="86">
        <f t="shared" si="13"/>
        <v>1</v>
      </c>
      <c r="W71" s="161" t="s">
        <v>11</v>
      </c>
      <c r="Y71" s="10" t="s">
        <v>454</v>
      </c>
      <c r="Z71" s="8"/>
      <c r="AA71" s="8"/>
      <c r="AD71" s="129" t="s">
        <v>1974</v>
      </c>
      <c r="AE71" s="116" t="s">
        <v>1974</v>
      </c>
      <c r="AF71" s="116" t="s">
        <v>1974</v>
      </c>
      <c r="AG71" s="154" t="s">
        <v>1974</v>
      </c>
      <c r="AH71" s="155" t="s">
        <v>1974</v>
      </c>
      <c r="AI71" s="155" t="s">
        <v>1974</v>
      </c>
      <c r="AJ71" s="155" t="s">
        <v>1974</v>
      </c>
      <c r="AK71" s="155" t="s">
        <v>1974</v>
      </c>
      <c r="AL71" s="155" t="s">
        <v>1974</v>
      </c>
      <c r="AM71" s="155" t="s">
        <v>1974</v>
      </c>
      <c r="AN71" s="105">
        <v>-115.82</v>
      </c>
      <c r="AO71" s="105">
        <v>0.74251699999999998</v>
      </c>
      <c r="AP71" s="105">
        <v>0.42113299999999998</v>
      </c>
      <c r="AQ71" s="106">
        <v>4.59736E-6</v>
      </c>
      <c r="AR71" s="107">
        <v>0.567998</v>
      </c>
      <c r="AS71" s="107">
        <v>-10.201599999999999</v>
      </c>
      <c r="AT71" s="107">
        <v>-120.94199999999999</v>
      </c>
      <c r="AU71" s="107">
        <v>120.92</v>
      </c>
      <c r="AV71" s="109" t="s">
        <v>461</v>
      </c>
      <c r="AW71" s="108" t="s">
        <v>462</v>
      </c>
      <c r="AX71" s="111" t="s">
        <v>1974</v>
      </c>
      <c r="AY71" s="111" t="s">
        <v>1974</v>
      </c>
      <c r="AZ71" s="111" t="s">
        <v>1974</v>
      </c>
      <c r="BA71" s="112" t="s">
        <v>1974</v>
      </c>
      <c r="BB71" s="113" t="s">
        <v>1974</v>
      </c>
      <c r="BC71" s="113" t="s">
        <v>1974</v>
      </c>
      <c r="BD71" s="113" t="s">
        <v>1974</v>
      </c>
      <c r="BE71" s="113" t="s">
        <v>1974</v>
      </c>
      <c r="BF71" s="113" t="s">
        <v>1974</v>
      </c>
      <c r="BG71" s="137" t="s">
        <v>1974</v>
      </c>
      <c r="BL71" s="116" t="str">
        <f t="shared" si="9"/>
        <v/>
      </c>
      <c r="BM71" s="116" t="str">
        <f t="shared" si="10"/>
        <v/>
      </c>
      <c r="BO71" s="105" t="str">
        <f t="shared" si="14"/>
        <v/>
      </c>
      <c r="BP71" s="105" t="str">
        <f t="shared" si="15"/>
        <v/>
      </c>
      <c r="BR71" s="111" t="str">
        <f t="shared" si="16"/>
        <v/>
      </c>
      <c r="BS71" s="111" t="str">
        <f t="shared" si="17"/>
        <v/>
      </c>
      <c r="DG71" s="21"/>
      <c r="DH71" s="21"/>
    </row>
    <row r="72" spans="1:112" ht="13.5" hidden="1" customHeight="1" x14ac:dyDescent="0.15">
      <c r="A72" s="147">
        <v>20130809</v>
      </c>
      <c r="B72" s="147">
        <v>2</v>
      </c>
      <c r="C72" s="15">
        <v>16</v>
      </c>
      <c r="D72" s="97" t="s">
        <v>2044</v>
      </c>
      <c r="E72" s="97">
        <v>14</v>
      </c>
      <c r="F72" s="97">
        <v>17</v>
      </c>
      <c r="G72" s="100">
        <v>2</v>
      </c>
      <c r="H72" s="97">
        <v>0.5</v>
      </c>
      <c r="I72" s="9">
        <v>11571</v>
      </c>
      <c r="J72" s="82" t="s">
        <v>27</v>
      </c>
      <c r="K72" s="90" t="str">
        <f t="shared" si="11"/>
        <v>Z:\Data\MOOG\HeTao\raw\</v>
      </c>
      <c r="L72" s="87" t="s">
        <v>455</v>
      </c>
      <c r="M72" s="88" t="str">
        <f t="shared" si="12"/>
        <v>'Plot Tuning Azimuth_HH'</v>
      </c>
      <c r="N72" s="86">
        <v>1</v>
      </c>
      <c r="O72" s="86">
        <v>-1</v>
      </c>
      <c r="P72" s="86">
        <v>4</v>
      </c>
      <c r="Q72" s="86">
        <v>60</v>
      </c>
      <c r="R72" s="86">
        <v>5</v>
      </c>
      <c r="S72" s="86">
        <v>60</v>
      </c>
      <c r="T72" s="86">
        <v>1</v>
      </c>
      <c r="U72" s="86">
        <f t="shared" si="13"/>
        <v>1</v>
      </c>
      <c r="W72" s="161" t="s">
        <v>11</v>
      </c>
      <c r="Y72" s="10" t="s">
        <v>454</v>
      </c>
      <c r="AC72" s="157" t="s">
        <v>451</v>
      </c>
      <c r="AD72" s="129" t="s">
        <v>1974</v>
      </c>
      <c r="AE72" s="116" t="s">
        <v>1974</v>
      </c>
      <c r="AF72" s="116" t="s">
        <v>1974</v>
      </c>
      <c r="AG72" s="154" t="s">
        <v>1974</v>
      </c>
      <c r="AH72" s="155" t="s">
        <v>1974</v>
      </c>
      <c r="AI72" s="155" t="s">
        <v>1974</v>
      </c>
      <c r="AJ72" s="155" t="s">
        <v>1974</v>
      </c>
      <c r="AK72" s="155" t="s">
        <v>1974</v>
      </c>
      <c r="AL72" s="155" t="s">
        <v>1974</v>
      </c>
      <c r="AM72" s="155" t="s">
        <v>1974</v>
      </c>
      <c r="AN72" s="105">
        <v>-109.181</v>
      </c>
      <c r="AO72" s="105">
        <v>0.727989</v>
      </c>
      <c r="AP72" s="105">
        <v>0.57985600000000004</v>
      </c>
      <c r="AQ72" s="106">
        <v>1.3164599999999999E-13</v>
      </c>
      <c r="AR72" s="107">
        <v>0.110165</v>
      </c>
      <c r="AS72" s="107">
        <v>-3.63571</v>
      </c>
      <c r="AT72" s="107">
        <v>-118.053</v>
      </c>
      <c r="AU72" s="107">
        <v>114.39400000000001</v>
      </c>
      <c r="AV72" s="109" t="s">
        <v>452</v>
      </c>
      <c r="AW72" s="108" t="s">
        <v>453</v>
      </c>
      <c r="AX72" s="111" t="s">
        <v>1974</v>
      </c>
      <c r="AY72" s="111" t="s">
        <v>1974</v>
      </c>
      <c r="AZ72" s="111" t="s">
        <v>1974</v>
      </c>
      <c r="BA72" s="112" t="s">
        <v>1974</v>
      </c>
      <c r="BB72" s="113" t="s">
        <v>1974</v>
      </c>
      <c r="BC72" s="113" t="s">
        <v>1974</v>
      </c>
      <c r="BD72" s="113" t="s">
        <v>1974</v>
      </c>
      <c r="BE72" s="113" t="s">
        <v>1974</v>
      </c>
      <c r="BF72" s="113" t="s">
        <v>1974</v>
      </c>
      <c r="BG72" s="137" t="s">
        <v>1974</v>
      </c>
      <c r="BL72" s="116" t="str">
        <f t="shared" si="9"/>
        <v/>
      </c>
      <c r="BM72" s="116" t="str">
        <f t="shared" si="10"/>
        <v/>
      </c>
      <c r="BO72" s="105" t="str">
        <f t="shared" si="14"/>
        <v/>
      </c>
      <c r="BP72" s="105" t="str">
        <f t="shared" si="15"/>
        <v/>
      </c>
      <c r="BR72" s="111" t="str">
        <f t="shared" si="16"/>
        <v/>
      </c>
      <c r="BS72" s="111" t="str">
        <f t="shared" si="17"/>
        <v/>
      </c>
    </row>
    <row r="73" spans="1:112" ht="13.5" customHeight="1" x14ac:dyDescent="0.15">
      <c r="A73" s="147">
        <v>20130809</v>
      </c>
      <c r="B73" s="147">
        <v>2</v>
      </c>
      <c r="C73" s="15">
        <v>16</v>
      </c>
      <c r="D73" s="97" t="s">
        <v>2044</v>
      </c>
      <c r="E73" s="97">
        <v>14</v>
      </c>
      <c r="F73" s="97">
        <v>17</v>
      </c>
      <c r="G73" s="100">
        <v>2</v>
      </c>
      <c r="H73" s="97">
        <v>0.5</v>
      </c>
      <c r="I73" s="9">
        <v>11571</v>
      </c>
      <c r="J73" s="82" t="s">
        <v>27</v>
      </c>
      <c r="K73" s="90" t="str">
        <f t="shared" si="11"/>
        <v>Z:\Data\MOOG\HeTao\raw\</v>
      </c>
      <c r="L73" s="87" t="s">
        <v>463</v>
      </c>
      <c r="M73" s="88" t="str">
        <f t="shared" si="12"/>
        <v>'Plot Microstim_HH'</v>
      </c>
      <c r="N73" s="86">
        <v>1</v>
      </c>
      <c r="O73" s="86">
        <v>-1</v>
      </c>
      <c r="P73" s="86">
        <v>4</v>
      </c>
      <c r="Q73" s="86">
        <v>60</v>
      </c>
      <c r="R73" s="86">
        <v>5</v>
      </c>
      <c r="S73" s="86">
        <v>60</v>
      </c>
      <c r="T73" s="86">
        <v>1</v>
      </c>
      <c r="U73" s="86" t="str">
        <f t="shared" si="13"/>
        <v/>
      </c>
      <c r="W73" s="161" t="s">
        <v>458</v>
      </c>
      <c r="X73" s="80" t="s">
        <v>466</v>
      </c>
      <c r="Z73" s="8"/>
      <c r="AA73" s="8"/>
      <c r="AC73" s="157" t="s">
        <v>451</v>
      </c>
      <c r="AD73" s="129" t="s">
        <v>1974</v>
      </c>
      <c r="AE73" s="116" t="s">
        <v>1974</v>
      </c>
      <c r="AF73" s="116" t="s">
        <v>1974</v>
      </c>
      <c r="AG73" s="154" t="s">
        <v>1974</v>
      </c>
      <c r="AH73" s="155" t="s">
        <v>1974</v>
      </c>
      <c r="AI73" s="155" t="s">
        <v>1974</v>
      </c>
      <c r="AJ73" s="155" t="s">
        <v>1974</v>
      </c>
      <c r="AK73" s="155" t="s">
        <v>1974</v>
      </c>
      <c r="AL73" s="155" t="s">
        <v>1974</v>
      </c>
      <c r="AM73" s="155" t="s">
        <v>1974</v>
      </c>
      <c r="AN73" s="105">
        <v>-109.181</v>
      </c>
      <c r="AO73" s="105">
        <v>0.727989</v>
      </c>
      <c r="AP73" s="105">
        <v>0.57985600000000004</v>
      </c>
      <c r="AQ73" s="106">
        <v>1.3164599999999999E-13</v>
      </c>
      <c r="AR73" s="107">
        <v>0.110165</v>
      </c>
      <c r="AS73" s="107">
        <v>-3.63571</v>
      </c>
      <c r="AT73" s="107">
        <v>-118.053</v>
      </c>
      <c r="AU73" s="107">
        <v>114.39400000000001</v>
      </c>
      <c r="AV73" s="109" t="s">
        <v>452</v>
      </c>
      <c r="AW73" s="108" t="s">
        <v>453</v>
      </c>
      <c r="AX73" s="111" t="s">
        <v>1974</v>
      </c>
      <c r="AY73" s="111" t="s">
        <v>1974</v>
      </c>
      <c r="AZ73" s="111" t="s">
        <v>1974</v>
      </c>
      <c r="BA73" s="112" t="s">
        <v>1974</v>
      </c>
      <c r="BB73" s="113" t="s">
        <v>1974</v>
      </c>
      <c r="BC73" s="113" t="s">
        <v>1974</v>
      </c>
      <c r="BD73" s="113" t="s">
        <v>1974</v>
      </c>
      <c r="BE73" s="113" t="s">
        <v>1974</v>
      </c>
      <c r="BF73" s="113" t="s">
        <v>1974</v>
      </c>
      <c r="BG73" s="137" t="s">
        <v>1974</v>
      </c>
      <c r="BH73" s="102">
        <v>20</v>
      </c>
      <c r="BI73" s="4">
        <v>4.5</v>
      </c>
      <c r="BJ73" s="4">
        <v>0</v>
      </c>
      <c r="BK73" s="116" t="s">
        <v>1974</v>
      </c>
      <c r="BL73" s="116" t="str">
        <f t="shared" si="9"/>
        <v>nan</v>
      </c>
      <c r="BM73" s="116" t="str">
        <f t="shared" si="10"/>
        <v>nan</v>
      </c>
      <c r="BN73" s="105">
        <v>1</v>
      </c>
      <c r="BO73" s="105">
        <f t="shared" si="14"/>
        <v>2.9380000000000002</v>
      </c>
      <c r="BP73" s="105">
        <f t="shared" si="15"/>
        <v>1.4192577733199598</v>
      </c>
      <c r="BQ73" s="111" t="s">
        <v>1974</v>
      </c>
      <c r="BR73" s="111" t="str">
        <f t="shared" si="16"/>
        <v>nan</v>
      </c>
      <c r="BS73" s="111" t="str">
        <f t="shared" si="17"/>
        <v>nan</v>
      </c>
      <c r="BT73" s="116" t="s">
        <v>1974</v>
      </c>
      <c r="BU73" s="116" t="s">
        <v>1974</v>
      </c>
      <c r="BV73" s="109" t="s">
        <v>461</v>
      </c>
      <c r="BW73" s="109" t="s">
        <v>459</v>
      </c>
      <c r="BX73" s="111" t="s">
        <v>1974</v>
      </c>
      <c r="BY73" s="128" t="s">
        <v>1974</v>
      </c>
      <c r="BZ73" s="151">
        <v>10</v>
      </c>
      <c r="CA73" s="152" t="s">
        <v>1974</v>
      </c>
      <c r="CB73" s="116" t="s">
        <v>1974</v>
      </c>
      <c r="CC73" s="116" t="s">
        <v>1974</v>
      </c>
      <c r="CD73" s="116" t="s">
        <v>1974</v>
      </c>
      <c r="CE73" s="162" t="s">
        <v>1974</v>
      </c>
      <c r="CF73" s="162" t="s">
        <v>1974</v>
      </c>
      <c r="CG73" s="116" t="s">
        <v>1974</v>
      </c>
      <c r="CH73" s="116" t="s">
        <v>1974</v>
      </c>
      <c r="CI73" s="105">
        <v>0.183</v>
      </c>
      <c r="CJ73" s="105">
        <v>2.9910000000000001</v>
      </c>
      <c r="CK73" s="105">
        <v>3.121</v>
      </c>
      <c r="CL73" s="105">
        <v>4.2450000000000001</v>
      </c>
      <c r="CM73" s="121">
        <v>2E-3</v>
      </c>
      <c r="CN73" s="121">
        <v>0.25700000000000001</v>
      </c>
      <c r="CQ73" s="111" t="s">
        <v>1974</v>
      </c>
      <c r="CR73" s="111" t="s">
        <v>1974</v>
      </c>
      <c r="CS73" s="111" t="s">
        <v>1974</v>
      </c>
      <c r="CT73" s="111" t="s">
        <v>1974</v>
      </c>
      <c r="CU73" s="111" t="s">
        <v>1974</v>
      </c>
      <c r="CV73" s="111" t="s">
        <v>1974</v>
      </c>
    </row>
    <row r="74" spans="1:112" x14ac:dyDescent="0.15">
      <c r="A74" s="147">
        <v>20130809</v>
      </c>
      <c r="B74" s="147">
        <v>2</v>
      </c>
      <c r="C74" s="15">
        <v>16</v>
      </c>
      <c r="D74" s="97" t="s">
        <v>2044</v>
      </c>
      <c r="E74" s="97">
        <v>14</v>
      </c>
      <c r="F74" s="97">
        <v>17</v>
      </c>
      <c r="G74" s="100">
        <v>2</v>
      </c>
      <c r="H74" s="97">
        <v>0.5</v>
      </c>
      <c r="I74" s="9">
        <v>11571</v>
      </c>
      <c r="J74" s="82" t="s">
        <v>27</v>
      </c>
      <c r="K74" s="90" t="str">
        <f t="shared" si="11"/>
        <v>Z:\Data\MOOG\HeTao\raw\</v>
      </c>
      <c r="L74" s="87" t="s">
        <v>464</v>
      </c>
      <c r="M74" s="88" t="str">
        <f t="shared" si="12"/>
        <v>'Plot Microstim_HH'</v>
      </c>
      <c r="N74" s="86">
        <v>1</v>
      </c>
      <c r="O74" s="86">
        <v>-1</v>
      </c>
      <c r="P74" s="86">
        <v>4</v>
      </c>
      <c r="Q74" s="86">
        <v>60</v>
      </c>
      <c r="R74" s="86">
        <v>5</v>
      </c>
      <c r="S74" s="86">
        <v>60</v>
      </c>
      <c r="T74" s="86">
        <v>1</v>
      </c>
      <c r="U74" s="86" t="str">
        <f t="shared" si="13"/>
        <v/>
      </c>
      <c r="W74" s="161" t="s">
        <v>458</v>
      </c>
      <c r="X74" s="80" t="s">
        <v>468</v>
      </c>
      <c r="Z74" s="8"/>
      <c r="AA74" s="8"/>
      <c r="AC74" s="157" t="s">
        <v>451</v>
      </c>
      <c r="AD74" s="129" t="s">
        <v>1974</v>
      </c>
      <c r="AE74" s="116" t="s">
        <v>1974</v>
      </c>
      <c r="AF74" s="116" t="s">
        <v>1974</v>
      </c>
      <c r="AG74" s="154" t="s">
        <v>1974</v>
      </c>
      <c r="AH74" s="155" t="s">
        <v>1974</v>
      </c>
      <c r="AI74" s="155" t="s">
        <v>1974</v>
      </c>
      <c r="AJ74" s="155" t="s">
        <v>1974</v>
      </c>
      <c r="AK74" s="155" t="s">
        <v>1974</v>
      </c>
      <c r="AL74" s="155" t="s">
        <v>1974</v>
      </c>
      <c r="AM74" s="155" t="s">
        <v>1974</v>
      </c>
      <c r="AN74" s="105">
        <v>-109.181</v>
      </c>
      <c r="AO74" s="105">
        <v>0.727989</v>
      </c>
      <c r="AP74" s="105">
        <v>0.57985600000000004</v>
      </c>
      <c r="AQ74" s="106">
        <v>1.3164599999999999E-13</v>
      </c>
      <c r="AR74" s="107">
        <v>0.110165</v>
      </c>
      <c r="AS74" s="107">
        <v>-3.63571</v>
      </c>
      <c r="AT74" s="107">
        <v>-118.053</v>
      </c>
      <c r="AU74" s="107">
        <v>114.39400000000001</v>
      </c>
      <c r="AV74" s="109" t="s">
        <v>452</v>
      </c>
      <c r="AW74" s="108" t="s">
        <v>453</v>
      </c>
      <c r="AX74" s="111" t="s">
        <v>1974</v>
      </c>
      <c r="AY74" s="111" t="s">
        <v>1974</v>
      </c>
      <c r="AZ74" s="111" t="s">
        <v>1974</v>
      </c>
      <c r="BA74" s="112" t="s">
        <v>1974</v>
      </c>
      <c r="BB74" s="113" t="s">
        <v>1974</v>
      </c>
      <c r="BC74" s="113" t="s">
        <v>1974</v>
      </c>
      <c r="BD74" s="113" t="s">
        <v>1974</v>
      </c>
      <c r="BE74" s="113" t="s">
        <v>1974</v>
      </c>
      <c r="BF74" s="113" t="s">
        <v>1974</v>
      </c>
      <c r="BG74" s="137" t="s">
        <v>1974</v>
      </c>
      <c r="BH74" s="102">
        <v>200</v>
      </c>
      <c r="BI74" s="4">
        <v>4.5</v>
      </c>
      <c r="BJ74" s="4">
        <v>0</v>
      </c>
      <c r="BK74" s="116" t="s">
        <v>1974</v>
      </c>
      <c r="BL74" s="116" t="str">
        <f t="shared" si="9"/>
        <v>nan</v>
      </c>
      <c r="BM74" s="116" t="str">
        <f t="shared" si="10"/>
        <v>nan</v>
      </c>
      <c r="BN74" s="105">
        <v>1</v>
      </c>
      <c r="BO74" s="105">
        <f t="shared" si="14"/>
        <v>14.324999999999999</v>
      </c>
      <c r="BP74" s="105">
        <f t="shared" si="15"/>
        <v>4.1788268955650931</v>
      </c>
      <c r="BQ74" s="111" t="s">
        <v>1974</v>
      </c>
      <c r="BR74" s="111" t="str">
        <f t="shared" si="16"/>
        <v>nan</v>
      </c>
      <c r="BS74" s="111" t="str">
        <f t="shared" si="17"/>
        <v>nan</v>
      </c>
      <c r="BT74" s="116" t="s">
        <v>1974</v>
      </c>
      <c r="BU74" s="116" t="s">
        <v>1974</v>
      </c>
      <c r="BV74" s="109" t="s">
        <v>1988</v>
      </c>
      <c r="BW74" s="109" t="s">
        <v>1990</v>
      </c>
      <c r="BX74" s="111" t="s">
        <v>1974</v>
      </c>
      <c r="BY74" s="128" t="s">
        <v>1974</v>
      </c>
      <c r="BZ74" s="151">
        <v>5</v>
      </c>
      <c r="CA74" s="152" t="s">
        <v>1974</v>
      </c>
      <c r="CB74" s="116" t="s">
        <v>1974</v>
      </c>
      <c r="CC74" s="116" t="s">
        <v>1974</v>
      </c>
      <c r="CD74" s="116" t="s">
        <v>1974</v>
      </c>
      <c r="CE74" s="162" t="s">
        <v>1974</v>
      </c>
      <c r="CF74" s="162" t="s">
        <v>1974</v>
      </c>
      <c r="CG74" s="116" t="s">
        <v>1974</v>
      </c>
      <c r="CH74" s="116" t="s">
        <v>1974</v>
      </c>
      <c r="CI74" s="105">
        <v>0.91200000000000003</v>
      </c>
      <c r="CJ74" s="105">
        <v>2.7959999999999998</v>
      </c>
      <c r="CK74" s="105">
        <v>15.237</v>
      </c>
      <c r="CL74" s="105">
        <v>11.683999999999999</v>
      </c>
      <c r="CM74" s="121">
        <v>3.0000000000000001E-3</v>
      </c>
      <c r="CN74" s="121">
        <v>1.4999999999999999E-2</v>
      </c>
      <c r="CQ74" s="111" t="s">
        <v>1974</v>
      </c>
      <c r="CR74" s="111" t="s">
        <v>1974</v>
      </c>
      <c r="CS74" s="111" t="s">
        <v>1974</v>
      </c>
      <c r="CT74" s="111" t="s">
        <v>1974</v>
      </c>
      <c r="CU74" s="111" t="s">
        <v>1974</v>
      </c>
      <c r="CV74" s="111" t="s">
        <v>1974</v>
      </c>
      <c r="DG74" s="39"/>
      <c r="DH74" s="39"/>
    </row>
    <row r="75" spans="1:112" x14ac:dyDescent="0.15">
      <c r="A75" s="147">
        <v>20130809</v>
      </c>
      <c r="B75" s="147">
        <v>2</v>
      </c>
      <c r="C75" s="15">
        <v>16</v>
      </c>
      <c r="D75" s="97" t="s">
        <v>2044</v>
      </c>
      <c r="E75" s="97">
        <v>14</v>
      </c>
      <c r="F75" s="97">
        <v>17</v>
      </c>
      <c r="G75" s="100">
        <v>2</v>
      </c>
      <c r="H75" s="97">
        <v>0.5</v>
      </c>
      <c r="I75" s="9">
        <v>11571</v>
      </c>
      <c r="J75" s="82" t="s">
        <v>27</v>
      </c>
      <c r="K75" s="90" t="str">
        <f t="shared" si="11"/>
        <v>Z:\Data\MOOG\HeTao\raw\</v>
      </c>
      <c r="L75" s="96" t="s">
        <v>465</v>
      </c>
      <c r="M75" s="88" t="str">
        <f t="shared" si="12"/>
        <v>'Plot Microstim_HH'</v>
      </c>
      <c r="N75" s="86">
        <v>1</v>
      </c>
      <c r="O75" s="86">
        <v>-1</v>
      </c>
      <c r="P75" s="86">
        <v>4</v>
      </c>
      <c r="Q75" s="86">
        <v>60</v>
      </c>
      <c r="R75" s="86">
        <v>5</v>
      </c>
      <c r="S75" s="86">
        <v>60</v>
      </c>
      <c r="T75" s="86">
        <v>1</v>
      </c>
      <c r="U75" s="86" t="str">
        <f t="shared" si="13"/>
        <v/>
      </c>
      <c r="W75" s="161" t="s">
        <v>458</v>
      </c>
      <c r="X75" s="80" t="s">
        <v>467</v>
      </c>
      <c r="Z75" s="8"/>
      <c r="AA75" s="8"/>
      <c r="AC75" s="157" t="s">
        <v>451</v>
      </c>
      <c r="AD75" s="129" t="s">
        <v>1974</v>
      </c>
      <c r="AE75" s="116" t="s">
        <v>1974</v>
      </c>
      <c r="AF75" s="116" t="s">
        <v>1974</v>
      </c>
      <c r="AG75" s="154" t="s">
        <v>1974</v>
      </c>
      <c r="AH75" s="155" t="s">
        <v>1974</v>
      </c>
      <c r="AI75" s="155" t="s">
        <v>1974</v>
      </c>
      <c r="AJ75" s="155" t="s">
        <v>1974</v>
      </c>
      <c r="AK75" s="155" t="s">
        <v>1974</v>
      </c>
      <c r="AL75" s="155" t="s">
        <v>1974</v>
      </c>
      <c r="AM75" s="155" t="s">
        <v>1974</v>
      </c>
      <c r="AN75" s="105">
        <v>-109.181</v>
      </c>
      <c r="AO75" s="105">
        <v>0.727989</v>
      </c>
      <c r="AP75" s="105">
        <v>0.57985600000000004</v>
      </c>
      <c r="AQ75" s="106">
        <v>1.3164599999999999E-13</v>
      </c>
      <c r="AR75" s="107">
        <v>0.110165</v>
      </c>
      <c r="AS75" s="107">
        <v>-3.63571</v>
      </c>
      <c r="AT75" s="107">
        <v>-118.053</v>
      </c>
      <c r="AU75" s="107">
        <v>114.39400000000001</v>
      </c>
      <c r="AV75" s="109" t="s">
        <v>452</v>
      </c>
      <c r="AW75" s="108" t="s">
        <v>453</v>
      </c>
      <c r="AX75" s="111" t="s">
        <v>1974</v>
      </c>
      <c r="AY75" s="111" t="s">
        <v>1974</v>
      </c>
      <c r="AZ75" s="111" t="s">
        <v>1974</v>
      </c>
      <c r="BA75" s="112" t="s">
        <v>1974</v>
      </c>
      <c r="BB75" s="113" t="s">
        <v>1974</v>
      </c>
      <c r="BC75" s="113" t="s">
        <v>1974</v>
      </c>
      <c r="BD75" s="113" t="s">
        <v>1974</v>
      </c>
      <c r="BE75" s="113" t="s">
        <v>1974</v>
      </c>
      <c r="BF75" s="113" t="s">
        <v>1974</v>
      </c>
      <c r="BG75" s="137" t="s">
        <v>1974</v>
      </c>
      <c r="BH75" s="102">
        <v>50</v>
      </c>
      <c r="BI75" s="4">
        <v>4.5</v>
      </c>
      <c r="BJ75" s="4">
        <v>0</v>
      </c>
      <c r="BK75" s="116" t="s">
        <v>1974</v>
      </c>
      <c r="BL75" s="116" t="str">
        <f t="shared" si="9"/>
        <v>nan</v>
      </c>
      <c r="BM75" s="116" t="str">
        <f t="shared" si="10"/>
        <v>nan</v>
      </c>
      <c r="BN75" s="105">
        <v>1</v>
      </c>
      <c r="BO75" s="105">
        <f t="shared" si="14"/>
        <v>1.28</v>
      </c>
      <c r="BP75" s="105">
        <f t="shared" si="15"/>
        <v>2.3078703703703702</v>
      </c>
      <c r="BQ75" s="111" t="s">
        <v>1974</v>
      </c>
      <c r="BR75" s="111" t="str">
        <f t="shared" si="16"/>
        <v>nan</v>
      </c>
      <c r="BS75" s="111" t="str">
        <f t="shared" si="17"/>
        <v>nan</v>
      </c>
      <c r="BT75" s="116" t="s">
        <v>1974</v>
      </c>
      <c r="BU75" s="116" t="s">
        <v>1974</v>
      </c>
      <c r="BV75" s="109" t="s">
        <v>1989</v>
      </c>
      <c r="BW75" s="109" t="s">
        <v>1991</v>
      </c>
      <c r="BX75" s="111" t="s">
        <v>1974</v>
      </c>
      <c r="BY75" s="128" t="s">
        <v>1974</v>
      </c>
      <c r="BZ75" s="151">
        <v>8</v>
      </c>
      <c r="CA75" s="152" t="s">
        <v>1974</v>
      </c>
      <c r="CB75" s="116" t="s">
        <v>1974</v>
      </c>
      <c r="CC75" s="116" t="s">
        <v>1974</v>
      </c>
      <c r="CD75" s="116" t="s">
        <v>1974</v>
      </c>
      <c r="CE75" s="162" t="s">
        <v>1974</v>
      </c>
      <c r="CF75" s="162" t="s">
        <v>1974</v>
      </c>
      <c r="CG75" s="116" t="s">
        <v>1974</v>
      </c>
      <c r="CH75" s="116" t="s">
        <v>1974</v>
      </c>
      <c r="CI75" s="105">
        <v>0.29799999999999999</v>
      </c>
      <c r="CJ75" s="105">
        <v>1.728</v>
      </c>
      <c r="CK75" s="105">
        <v>1.5780000000000001</v>
      </c>
      <c r="CL75" s="105">
        <v>3.988</v>
      </c>
      <c r="CM75" s="121">
        <v>0.374</v>
      </c>
      <c r="CN75" s="121">
        <v>2.5999999999999999E-2</v>
      </c>
      <c r="CQ75" s="111" t="s">
        <v>1974</v>
      </c>
      <c r="CR75" s="111" t="s">
        <v>1974</v>
      </c>
      <c r="CS75" s="111" t="s">
        <v>1974</v>
      </c>
      <c r="CT75" s="111" t="s">
        <v>1974</v>
      </c>
      <c r="CU75" s="111" t="s">
        <v>1974</v>
      </c>
      <c r="CV75" s="111" t="s">
        <v>1974</v>
      </c>
    </row>
    <row r="76" spans="1:112" hidden="1" x14ac:dyDescent="0.15">
      <c r="A76" s="147">
        <v>20130809</v>
      </c>
      <c r="B76" s="147">
        <v>2</v>
      </c>
      <c r="C76" s="15">
        <v>16</v>
      </c>
      <c r="D76" s="97" t="s">
        <v>2044</v>
      </c>
      <c r="E76" s="97">
        <v>14</v>
      </c>
      <c r="F76" s="97">
        <v>17</v>
      </c>
      <c r="G76" s="100">
        <v>2</v>
      </c>
      <c r="H76" s="97">
        <v>0.5</v>
      </c>
      <c r="I76" s="9">
        <v>11684</v>
      </c>
      <c r="J76" s="82" t="s">
        <v>27</v>
      </c>
      <c r="K76" s="90" t="str">
        <f t="shared" si="11"/>
        <v>Z:\Data\MOOG\HeTao\raw\</v>
      </c>
      <c r="L76" s="96" t="s">
        <v>456</v>
      </c>
      <c r="M76" s="88" t="str">
        <f t="shared" si="12"/>
        <v>'Plot Tuning Azimuth_HH'</v>
      </c>
      <c r="N76" s="101">
        <v>1</v>
      </c>
      <c r="O76" s="101">
        <v>-1</v>
      </c>
      <c r="P76" s="101">
        <v>4</v>
      </c>
      <c r="Q76" s="101">
        <v>60</v>
      </c>
      <c r="R76" s="101">
        <v>5</v>
      </c>
      <c r="S76" s="101">
        <v>60</v>
      </c>
      <c r="T76" s="101">
        <v>1</v>
      </c>
      <c r="U76" s="101">
        <f t="shared" si="13"/>
        <v>1</v>
      </c>
      <c r="W76" s="161" t="s">
        <v>11</v>
      </c>
      <c r="Y76" s="10" t="s">
        <v>454</v>
      </c>
      <c r="Z76" s="8"/>
      <c r="AA76" s="8"/>
      <c r="AD76" s="129" t="s">
        <v>1974</v>
      </c>
      <c r="AE76" s="116" t="s">
        <v>1974</v>
      </c>
      <c r="AF76" s="116" t="s">
        <v>1974</v>
      </c>
      <c r="AG76" s="154" t="s">
        <v>1974</v>
      </c>
      <c r="AH76" s="155" t="s">
        <v>1974</v>
      </c>
      <c r="AI76" s="155" t="s">
        <v>1974</v>
      </c>
      <c r="AJ76" s="155" t="s">
        <v>1974</v>
      </c>
      <c r="AK76" s="155" t="s">
        <v>1974</v>
      </c>
      <c r="AL76" s="155" t="s">
        <v>1974</v>
      </c>
      <c r="AM76" s="155" t="s">
        <v>1974</v>
      </c>
      <c r="AN76" s="105">
        <v>-121.65900000000001</v>
      </c>
      <c r="AO76" s="105">
        <v>0.72520399999999996</v>
      </c>
      <c r="AP76" s="105">
        <v>0.50986600000000004</v>
      </c>
      <c r="AQ76" s="106">
        <v>2.5309699999999999E-5</v>
      </c>
      <c r="AR76" s="107">
        <v>-0.14852199999999999</v>
      </c>
      <c r="AS76" s="107">
        <v>-6.2697900000000004</v>
      </c>
      <c r="AT76" s="107">
        <v>-119.352</v>
      </c>
      <c r="AU76" s="107">
        <v>110.91800000000001</v>
      </c>
      <c r="AV76" s="109" t="s">
        <v>459</v>
      </c>
      <c r="AW76" s="108" t="s">
        <v>460</v>
      </c>
      <c r="AX76" s="111" t="s">
        <v>1974</v>
      </c>
      <c r="AY76" s="111" t="s">
        <v>1974</v>
      </c>
      <c r="AZ76" s="111" t="s">
        <v>1974</v>
      </c>
      <c r="BA76" s="112" t="s">
        <v>1974</v>
      </c>
      <c r="BB76" s="113" t="s">
        <v>1974</v>
      </c>
      <c r="BC76" s="113" t="s">
        <v>1974</v>
      </c>
      <c r="BD76" s="113" t="s">
        <v>1974</v>
      </c>
      <c r="BE76" s="113" t="s">
        <v>1974</v>
      </c>
      <c r="BF76" s="113" t="s">
        <v>1974</v>
      </c>
      <c r="BG76" s="137" t="s">
        <v>1974</v>
      </c>
      <c r="BL76" s="116" t="str">
        <f t="shared" si="9"/>
        <v/>
      </c>
      <c r="BM76" s="116" t="str">
        <f t="shared" si="10"/>
        <v/>
      </c>
      <c r="BO76" s="105" t="str">
        <f t="shared" si="14"/>
        <v/>
      </c>
      <c r="BP76" s="105" t="str">
        <f t="shared" si="15"/>
        <v/>
      </c>
      <c r="BR76" s="111" t="str">
        <f t="shared" si="16"/>
        <v/>
      </c>
      <c r="BS76" s="111" t="str">
        <f t="shared" si="17"/>
        <v/>
      </c>
    </row>
    <row r="77" spans="1:112" ht="13.5" hidden="1" customHeight="1" x14ac:dyDescent="0.15">
      <c r="A77" s="147">
        <v>20130811</v>
      </c>
      <c r="B77" s="147">
        <v>2</v>
      </c>
      <c r="C77" s="15">
        <v>17</v>
      </c>
      <c r="D77" s="97" t="s">
        <v>2044</v>
      </c>
      <c r="E77" s="97">
        <v>14</v>
      </c>
      <c r="F77" s="97">
        <v>15</v>
      </c>
      <c r="G77" s="100">
        <v>2.1</v>
      </c>
      <c r="H77" s="97">
        <v>0.5</v>
      </c>
      <c r="I77" s="9">
        <v>9850</v>
      </c>
      <c r="J77" s="82" t="s">
        <v>472</v>
      </c>
      <c r="K77" s="90" t="str">
        <f t="shared" si="11"/>
        <v>Z:\Data\MOOG\HeTao\raw\</v>
      </c>
      <c r="L77" s="87" t="s">
        <v>474</v>
      </c>
      <c r="M77" s="88" t="str">
        <f t="shared" si="12"/>
        <v>'Plot Tuning Azimuth_HH'</v>
      </c>
      <c r="N77" s="101">
        <v>1</v>
      </c>
      <c r="O77" s="101">
        <v>-1</v>
      </c>
      <c r="P77" s="101">
        <v>4</v>
      </c>
      <c r="Q77" s="101">
        <v>60</v>
      </c>
      <c r="R77" s="101">
        <v>5</v>
      </c>
      <c r="S77" s="101">
        <v>60</v>
      </c>
      <c r="T77" s="101">
        <v>1</v>
      </c>
      <c r="U77" s="101">
        <f t="shared" si="13"/>
        <v>1</v>
      </c>
      <c r="W77" s="161" t="s">
        <v>11</v>
      </c>
      <c r="Y77" s="10" t="s">
        <v>454</v>
      </c>
      <c r="Z77" s="8"/>
      <c r="AA77" s="8"/>
      <c r="AD77" s="129" t="s">
        <v>1974</v>
      </c>
      <c r="AE77" s="116" t="s">
        <v>1974</v>
      </c>
      <c r="AF77" s="116" t="s">
        <v>1974</v>
      </c>
      <c r="AG77" s="154" t="s">
        <v>1974</v>
      </c>
      <c r="AH77" s="155" t="s">
        <v>1974</v>
      </c>
      <c r="AI77" s="155" t="s">
        <v>1974</v>
      </c>
      <c r="AJ77" s="155" t="s">
        <v>1974</v>
      </c>
      <c r="AK77" s="155" t="s">
        <v>1974</v>
      </c>
      <c r="AL77" s="155" t="s">
        <v>1974</v>
      </c>
      <c r="AM77" s="155" t="s">
        <v>1974</v>
      </c>
      <c r="AN77" s="105">
        <v>-81.554299999999998</v>
      </c>
      <c r="AO77" s="105">
        <v>0.70145800000000003</v>
      </c>
      <c r="AP77" s="105">
        <v>0.51229499999999994</v>
      </c>
      <c r="AQ77" s="106">
        <v>5.9381200000000005E-7</v>
      </c>
      <c r="AR77" s="107">
        <v>-8.4501899999999992</v>
      </c>
      <c r="AS77" s="107">
        <v>-4.5058600000000002</v>
      </c>
      <c r="AT77" s="107">
        <v>-78.148899999999998</v>
      </c>
      <c r="AU77" s="107">
        <v>182.76400000000001</v>
      </c>
      <c r="AV77" s="109" t="s">
        <v>479</v>
      </c>
      <c r="AW77" s="108" t="s">
        <v>480</v>
      </c>
      <c r="AX77" s="111" t="s">
        <v>1974</v>
      </c>
      <c r="AY77" s="111" t="s">
        <v>1974</v>
      </c>
      <c r="AZ77" s="111" t="s">
        <v>1974</v>
      </c>
      <c r="BA77" s="112" t="s">
        <v>1974</v>
      </c>
      <c r="BB77" s="113" t="s">
        <v>1974</v>
      </c>
      <c r="BC77" s="113" t="s">
        <v>1974</v>
      </c>
      <c r="BD77" s="113" t="s">
        <v>1974</v>
      </c>
      <c r="BE77" s="113" t="s">
        <v>1974</v>
      </c>
      <c r="BF77" s="113" t="s">
        <v>1974</v>
      </c>
      <c r="BG77" s="137" t="s">
        <v>1974</v>
      </c>
      <c r="BL77" s="116" t="str">
        <f t="shared" ref="BL77:BL140" si="18">IF(CC77&lt;&gt;"",IF(ISNUMBER(CC77),(CC77-CA77)*IF(AD77&lt;0,1,-1),"nan"),"")</f>
        <v/>
      </c>
      <c r="BM77" s="116" t="str">
        <f t="shared" si="10"/>
        <v/>
      </c>
      <c r="BO77" s="105" t="str">
        <f t="shared" si="14"/>
        <v/>
      </c>
      <c r="BP77" s="105" t="str">
        <f t="shared" si="15"/>
        <v/>
      </c>
      <c r="BR77" s="111" t="str">
        <f t="shared" si="16"/>
        <v/>
      </c>
      <c r="BS77" s="111" t="str">
        <f t="shared" si="17"/>
        <v/>
      </c>
      <c r="DG77" s="21"/>
      <c r="DH77" s="21"/>
    </row>
    <row r="78" spans="1:112" ht="13.5" hidden="1" customHeight="1" x14ac:dyDescent="0.15">
      <c r="A78" s="147">
        <v>20130811</v>
      </c>
      <c r="B78" s="147">
        <v>2</v>
      </c>
      <c r="C78" s="15">
        <v>17</v>
      </c>
      <c r="D78" s="97" t="s">
        <v>2044</v>
      </c>
      <c r="E78" s="97">
        <v>14</v>
      </c>
      <c r="F78" s="97">
        <v>15</v>
      </c>
      <c r="G78" s="100">
        <v>2.1</v>
      </c>
      <c r="H78" s="97">
        <v>0.5</v>
      </c>
      <c r="I78" s="9">
        <v>9950</v>
      </c>
      <c r="J78" s="82" t="s">
        <v>472</v>
      </c>
      <c r="K78" s="90" t="str">
        <f t="shared" si="11"/>
        <v>Z:\Data\MOOG\HeTao\raw\</v>
      </c>
      <c r="L78" s="87" t="s">
        <v>471</v>
      </c>
      <c r="M78" s="88" t="str">
        <f t="shared" si="12"/>
        <v>'Plot Tuning Azimuth_HH'</v>
      </c>
      <c r="N78" s="101">
        <v>1</v>
      </c>
      <c r="O78" s="101">
        <v>-1</v>
      </c>
      <c r="P78" s="101">
        <v>4</v>
      </c>
      <c r="Q78" s="101">
        <v>60</v>
      </c>
      <c r="R78" s="101">
        <v>5</v>
      </c>
      <c r="S78" s="101">
        <v>60</v>
      </c>
      <c r="T78" s="101">
        <v>1</v>
      </c>
      <c r="U78" s="101">
        <f t="shared" si="13"/>
        <v>1</v>
      </c>
      <c r="W78" s="161" t="s">
        <v>11</v>
      </c>
      <c r="X78" s="98" t="s">
        <v>174</v>
      </c>
      <c r="Y78" s="10" t="s">
        <v>454</v>
      </c>
      <c r="Z78" s="8"/>
      <c r="AA78" s="8"/>
      <c r="AC78" s="157" t="s">
        <v>473</v>
      </c>
      <c r="AD78" s="129" t="s">
        <v>1974</v>
      </c>
      <c r="AE78" s="116" t="s">
        <v>1974</v>
      </c>
      <c r="AF78" s="116" t="s">
        <v>1974</v>
      </c>
      <c r="AG78" s="154" t="s">
        <v>1974</v>
      </c>
      <c r="AH78" s="155" t="s">
        <v>1974</v>
      </c>
      <c r="AI78" s="155" t="s">
        <v>1974</v>
      </c>
      <c r="AJ78" s="155" t="s">
        <v>1974</v>
      </c>
      <c r="AK78" s="155" t="s">
        <v>1974</v>
      </c>
      <c r="AL78" s="155" t="s">
        <v>1974</v>
      </c>
      <c r="AM78" s="155" t="s">
        <v>1974</v>
      </c>
      <c r="AN78" s="105">
        <v>-118.26300000000001</v>
      </c>
      <c r="AO78" s="105">
        <v>0.82250800000000002</v>
      </c>
      <c r="AP78" s="105">
        <v>0.51050200000000001</v>
      </c>
      <c r="AQ78" s="106">
        <v>1.60044E-13</v>
      </c>
      <c r="AR78" s="107">
        <v>-6.6913299999999998</v>
      </c>
      <c r="AS78" s="107">
        <v>-4.6267899999999997</v>
      </c>
      <c r="AT78" s="107">
        <v>-125.59</v>
      </c>
      <c r="AU78" s="107">
        <v>177.46899999999999</v>
      </c>
      <c r="AV78" s="109" t="s">
        <v>469</v>
      </c>
      <c r="AW78" s="108" t="s">
        <v>470</v>
      </c>
      <c r="AX78" s="111" t="s">
        <v>1974</v>
      </c>
      <c r="AY78" s="111" t="s">
        <v>1974</v>
      </c>
      <c r="AZ78" s="111" t="s">
        <v>1974</v>
      </c>
      <c r="BA78" s="112" t="s">
        <v>1974</v>
      </c>
      <c r="BB78" s="113" t="s">
        <v>1974</v>
      </c>
      <c r="BC78" s="113" t="s">
        <v>1974</v>
      </c>
      <c r="BD78" s="113" t="s">
        <v>1974</v>
      </c>
      <c r="BE78" s="113" t="s">
        <v>1974</v>
      </c>
      <c r="BF78" s="113" t="s">
        <v>1974</v>
      </c>
      <c r="BG78" s="137" t="s">
        <v>1974</v>
      </c>
      <c r="BL78" s="116" t="str">
        <f t="shared" si="18"/>
        <v/>
      </c>
      <c r="BM78" s="116" t="str">
        <f t="shared" si="10"/>
        <v/>
      </c>
      <c r="BO78" s="105" t="str">
        <f t="shared" si="14"/>
        <v/>
      </c>
      <c r="BP78" s="105" t="str">
        <f t="shared" si="15"/>
        <v/>
      </c>
      <c r="BR78" s="111" t="str">
        <f t="shared" si="16"/>
        <v/>
      </c>
      <c r="BS78" s="111" t="str">
        <f t="shared" si="17"/>
        <v/>
      </c>
      <c r="DG78" s="74"/>
      <c r="DH78" s="74"/>
    </row>
    <row r="79" spans="1:112" ht="13.5" customHeight="1" x14ac:dyDescent="0.15">
      <c r="A79" s="147">
        <v>20130811</v>
      </c>
      <c r="B79" s="147">
        <v>2</v>
      </c>
      <c r="C79" s="15">
        <v>17</v>
      </c>
      <c r="D79" s="97" t="s">
        <v>2044</v>
      </c>
      <c r="E79" s="97">
        <v>14</v>
      </c>
      <c r="F79" s="97">
        <v>15</v>
      </c>
      <c r="G79" s="100">
        <v>2.1</v>
      </c>
      <c r="H79" s="97">
        <v>0.5</v>
      </c>
      <c r="I79" s="9">
        <v>9950</v>
      </c>
      <c r="J79" s="82" t="s">
        <v>472</v>
      </c>
      <c r="K79" s="90" t="str">
        <f t="shared" si="11"/>
        <v>Z:\Data\MOOG\HeTao\raw\</v>
      </c>
      <c r="L79" s="87" t="s">
        <v>476</v>
      </c>
      <c r="M79" s="88" t="str">
        <f t="shared" si="12"/>
        <v>'Plot Microstim_HH'</v>
      </c>
      <c r="N79" s="86">
        <v>1</v>
      </c>
      <c r="O79" s="86">
        <v>-1</v>
      </c>
      <c r="P79" s="86">
        <v>4</v>
      </c>
      <c r="Q79" s="86">
        <v>60</v>
      </c>
      <c r="R79" s="86">
        <v>5</v>
      </c>
      <c r="S79" s="86">
        <v>60</v>
      </c>
      <c r="T79" s="86">
        <v>1</v>
      </c>
      <c r="U79" s="86" t="str">
        <f t="shared" si="13"/>
        <v/>
      </c>
      <c r="W79" s="161" t="s">
        <v>458</v>
      </c>
      <c r="X79" s="80" t="s">
        <v>466</v>
      </c>
      <c r="Z79" s="8"/>
      <c r="AA79" s="8"/>
      <c r="AC79" s="157" t="s">
        <v>473</v>
      </c>
      <c r="AD79" s="129" t="s">
        <v>1974</v>
      </c>
      <c r="AE79" s="116" t="s">
        <v>1974</v>
      </c>
      <c r="AF79" s="116" t="s">
        <v>1974</v>
      </c>
      <c r="AG79" s="154" t="s">
        <v>1974</v>
      </c>
      <c r="AH79" s="155" t="s">
        <v>1974</v>
      </c>
      <c r="AI79" s="155" t="s">
        <v>1974</v>
      </c>
      <c r="AJ79" s="155" t="s">
        <v>1974</v>
      </c>
      <c r="AK79" s="155" t="s">
        <v>1974</v>
      </c>
      <c r="AL79" s="155" t="s">
        <v>1974</v>
      </c>
      <c r="AM79" s="155" t="s">
        <v>1974</v>
      </c>
      <c r="AN79" s="105">
        <v>-118.26300000000001</v>
      </c>
      <c r="AO79" s="105">
        <v>0.82250800000000002</v>
      </c>
      <c r="AP79" s="105">
        <v>0.51050200000000001</v>
      </c>
      <c r="AQ79" s="106">
        <v>1.60044E-13</v>
      </c>
      <c r="AR79" s="107">
        <v>-6.6913299999999998</v>
      </c>
      <c r="AS79" s="107">
        <v>-4.6267899999999997</v>
      </c>
      <c r="AT79" s="107">
        <v>-125.59</v>
      </c>
      <c r="AU79" s="107">
        <v>177.46899999999999</v>
      </c>
      <c r="AV79" s="109" t="s">
        <v>469</v>
      </c>
      <c r="AW79" s="108" t="s">
        <v>470</v>
      </c>
      <c r="AX79" s="111" t="s">
        <v>1974</v>
      </c>
      <c r="AY79" s="111" t="s">
        <v>1974</v>
      </c>
      <c r="AZ79" s="111" t="s">
        <v>1974</v>
      </c>
      <c r="BA79" s="112" t="s">
        <v>1974</v>
      </c>
      <c r="BB79" s="113" t="s">
        <v>1974</v>
      </c>
      <c r="BC79" s="113" t="s">
        <v>1974</v>
      </c>
      <c r="BD79" s="113" t="s">
        <v>1974</v>
      </c>
      <c r="BE79" s="113" t="s">
        <v>1974</v>
      </c>
      <c r="BF79" s="113" t="s">
        <v>1974</v>
      </c>
      <c r="BG79" s="137" t="s">
        <v>1974</v>
      </c>
      <c r="BH79" s="102">
        <v>50</v>
      </c>
      <c r="BI79" s="4">
        <v>4.5</v>
      </c>
      <c r="BJ79" s="4">
        <v>0</v>
      </c>
      <c r="BK79" s="116" t="s">
        <v>1974</v>
      </c>
      <c r="BL79" s="116" t="str">
        <f t="shared" si="18"/>
        <v>nan</v>
      </c>
      <c r="BM79" s="116" t="str">
        <f t="shared" si="10"/>
        <v>nan</v>
      </c>
      <c r="BN79" s="105">
        <v>1</v>
      </c>
      <c r="BO79" s="105">
        <f t="shared" si="14"/>
        <v>3.347</v>
      </c>
      <c r="BP79" s="105">
        <f t="shared" si="15"/>
        <v>1.1972899728997288</v>
      </c>
      <c r="BQ79" s="111" t="s">
        <v>1974</v>
      </c>
      <c r="BR79" s="111" t="str">
        <f t="shared" si="16"/>
        <v>nan</v>
      </c>
      <c r="BS79" s="111" t="str">
        <f t="shared" si="17"/>
        <v>nan</v>
      </c>
      <c r="BT79" s="116" t="s">
        <v>1974</v>
      </c>
      <c r="BU79" s="116" t="s">
        <v>1974</v>
      </c>
      <c r="BV79" s="109" t="s">
        <v>479</v>
      </c>
      <c r="BW79" s="109" t="s">
        <v>481</v>
      </c>
      <c r="BX79" s="111" t="s">
        <v>1974</v>
      </c>
      <c r="BY79" s="128" t="s">
        <v>1974</v>
      </c>
      <c r="BZ79" s="151">
        <v>10</v>
      </c>
      <c r="CA79" s="152" t="s">
        <v>1974</v>
      </c>
      <c r="CB79" s="116" t="s">
        <v>1974</v>
      </c>
      <c r="CC79" s="116" t="s">
        <v>1974</v>
      </c>
      <c r="CD79" s="116" t="s">
        <v>1974</v>
      </c>
      <c r="CE79" s="162" t="s">
        <v>1974</v>
      </c>
      <c r="CF79" s="162" t="s">
        <v>1974</v>
      </c>
      <c r="CG79" s="116" t="s">
        <v>1974</v>
      </c>
      <c r="CH79" s="116" t="s">
        <v>1974</v>
      </c>
      <c r="CI79" s="105">
        <v>0.96899999999999997</v>
      </c>
      <c r="CJ79" s="105">
        <v>5.5350000000000001</v>
      </c>
      <c r="CK79" s="105">
        <v>4.3159999999999998</v>
      </c>
      <c r="CL79" s="105">
        <v>6.6269999999999998</v>
      </c>
      <c r="CM79" s="121">
        <v>3.5000000000000003E-2</v>
      </c>
      <c r="CN79" s="121">
        <v>0.63200000000000001</v>
      </c>
      <c r="CQ79" s="111" t="s">
        <v>1974</v>
      </c>
      <c r="CR79" s="111" t="s">
        <v>1974</v>
      </c>
      <c r="CS79" s="111" t="s">
        <v>1974</v>
      </c>
      <c r="CT79" s="111" t="s">
        <v>1974</v>
      </c>
      <c r="CU79" s="111" t="s">
        <v>1974</v>
      </c>
      <c r="CV79" s="111" t="s">
        <v>1974</v>
      </c>
    </row>
    <row r="80" spans="1:112" x14ac:dyDescent="0.15">
      <c r="A80" s="147">
        <v>20130811</v>
      </c>
      <c r="B80" s="147">
        <v>2</v>
      </c>
      <c r="C80" s="15">
        <v>17</v>
      </c>
      <c r="D80" s="97" t="s">
        <v>2044</v>
      </c>
      <c r="E80" s="97">
        <v>14</v>
      </c>
      <c r="F80" s="97">
        <v>15</v>
      </c>
      <c r="G80" s="100">
        <v>2.1</v>
      </c>
      <c r="H80" s="97">
        <v>0.5</v>
      </c>
      <c r="I80" s="9">
        <v>9950</v>
      </c>
      <c r="J80" s="82" t="s">
        <v>472</v>
      </c>
      <c r="K80" s="90" t="str">
        <f t="shared" si="11"/>
        <v>Z:\Data\MOOG\HeTao\raw\</v>
      </c>
      <c r="L80" s="96" t="s">
        <v>477</v>
      </c>
      <c r="M80" s="88" t="str">
        <f t="shared" si="12"/>
        <v>'Plot Microstim_HH'</v>
      </c>
      <c r="N80" s="86">
        <v>1</v>
      </c>
      <c r="O80" s="86">
        <v>-1</v>
      </c>
      <c r="P80" s="86">
        <v>4</v>
      </c>
      <c r="Q80" s="86">
        <v>60</v>
      </c>
      <c r="R80" s="86">
        <v>5</v>
      </c>
      <c r="S80" s="86">
        <v>60</v>
      </c>
      <c r="T80" s="86">
        <v>1</v>
      </c>
      <c r="U80" s="86" t="str">
        <f t="shared" si="13"/>
        <v/>
      </c>
      <c r="W80" s="161" t="s">
        <v>458</v>
      </c>
      <c r="X80" s="80" t="s">
        <v>445</v>
      </c>
      <c r="Z80" s="8"/>
      <c r="AA80" s="8"/>
      <c r="AC80" s="157" t="s">
        <v>473</v>
      </c>
      <c r="AD80" s="129" t="s">
        <v>1974</v>
      </c>
      <c r="AE80" s="116" t="s">
        <v>1974</v>
      </c>
      <c r="AF80" s="116" t="s">
        <v>1974</v>
      </c>
      <c r="AG80" s="154" t="s">
        <v>1974</v>
      </c>
      <c r="AH80" s="155" t="s">
        <v>1974</v>
      </c>
      <c r="AI80" s="155" t="s">
        <v>1974</v>
      </c>
      <c r="AJ80" s="155" t="s">
        <v>1974</v>
      </c>
      <c r="AK80" s="155" t="s">
        <v>1974</v>
      </c>
      <c r="AL80" s="155" t="s">
        <v>1974</v>
      </c>
      <c r="AM80" s="155" t="s">
        <v>1974</v>
      </c>
      <c r="AN80" s="105">
        <v>-118.26300000000001</v>
      </c>
      <c r="AO80" s="105">
        <v>0.82250800000000002</v>
      </c>
      <c r="AP80" s="105">
        <v>0.51050200000000001</v>
      </c>
      <c r="AQ80" s="106">
        <v>1.60044E-13</v>
      </c>
      <c r="AR80" s="107">
        <v>-6.6913299999999998</v>
      </c>
      <c r="AS80" s="107">
        <v>-4.6267899999999997</v>
      </c>
      <c r="AT80" s="107">
        <v>-125.59</v>
      </c>
      <c r="AU80" s="107">
        <v>177.46899999999999</v>
      </c>
      <c r="AV80" s="109" t="s">
        <v>469</v>
      </c>
      <c r="AW80" s="108" t="s">
        <v>470</v>
      </c>
      <c r="AX80" s="111" t="s">
        <v>1974</v>
      </c>
      <c r="AY80" s="111" t="s">
        <v>1974</v>
      </c>
      <c r="AZ80" s="111" t="s">
        <v>1974</v>
      </c>
      <c r="BA80" s="112" t="s">
        <v>1974</v>
      </c>
      <c r="BB80" s="113" t="s">
        <v>1974</v>
      </c>
      <c r="BC80" s="113" t="s">
        <v>1974</v>
      </c>
      <c r="BD80" s="113" t="s">
        <v>1974</v>
      </c>
      <c r="BE80" s="113" t="s">
        <v>1974</v>
      </c>
      <c r="BF80" s="113" t="s">
        <v>1974</v>
      </c>
      <c r="BG80" s="137" t="s">
        <v>1974</v>
      </c>
      <c r="BH80" s="102">
        <v>20</v>
      </c>
      <c r="BI80" s="4">
        <v>4.5</v>
      </c>
      <c r="BJ80" s="4">
        <v>0</v>
      </c>
      <c r="BK80" s="116" t="s">
        <v>1974</v>
      </c>
      <c r="BL80" s="116" t="str">
        <f t="shared" si="18"/>
        <v>nan</v>
      </c>
      <c r="BM80" s="116" t="str">
        <f t="shared" si="10"/>
        <v>nan</v>
      </c>
      <c r="BN80" s="105">
        <v>1</v>
      </c>
      <c r="BO80" s="105">
        <f t="shared" si="14"/>
        <v>1.2620000000000002</v>
      </c>
      <c r="BP80" s="105">
        <f t="shared" si="15"/>
        <v>0.99307479224376738</v>
      </c>
      <c r="BQ80" s="111" t="s">
        <v>1974</v>
      </c>
      <c r="BR80" s="111" t="str">
        <f t="shared" si="16"/>
        <v>nan</v>
      </c>
      <c r="BS80" s="111" t="str">
        <f t="shared" si="17"/>
        <v>nan</v>
      </c>
      <c r="BT80" s="116" t="s">
        <v>1974</v>
      </c>
      <c r="BU80" s="116" t="s">
        <v>1974</v>
      </c>
      <c r="BV80" s="109" t="s">
        <v>1992</v>
      </c>
      <c r="BW80" s="109" t="s">
        <v>1994</v>
      </c>
      <c r="BX80" s="111" t="s">
        <v>1974</v>
      </c>
      <c r="BY80" s="128" t="s">
        <v>1974</v>
      </c>
      <c r="BZ80" s="151">
        <v>5</v>
      </c>
      <c r="CA80" s="152" t="s">
        <v>1974</v>
      </c>
      <c r="CB80" s="116" t="s">
        <v>1974</v>
      </c>
      <c r="CC80" s="116" t="s">
        <v>1974</v>
      </c>
      <c r="CD80" s="116" t="s">
        <v>1974</v>
      </c>
      <c r="CE80" s="162" t="s">
        <v>1974</v>
      </c>
      <c r="CF80" s="162" t="s">
        <v>1974</v>
      </c>
      <c r="CG80" s="116" t="s">
        <v>1974</v>
      </c>
      <c r="CH80" s="116" t="s">
        <v>1974</v>
      </c>
      <c r="CI80" s="105">
        <v>-2.2400000000000002</v>
      </c>
      <c r="CJ80" s="105">
        <v>3.61</v>
      </c>
      <c r="CK80" s="105">
        <v>-0.97799999999999998</v>
      </c>
      <c r="CL80" s="105">
        <v>3.585</v>
      </c>
      <c r="CM80" s="121">
        <v>0.224</v>
      </c>
      <c r="CN80" s="121">
        <v>0.98699999999999999</v>
      </c>
      <c r="CQ80" s="111" t="s">
        <v>1974</v>
      </c>
      <c r="CR80" s="111" t="s">
        <v>1974</v>
      </c>
      <c r="CS80" s="111" t="s">
        <v>1974</v>
      </c>
      <c r="CT80" s="111" t="s">
        <v>1974</v>
      </c>
      <c r="CU80" s="111" t="s">
        <v>1974</v>
      </c>
      <c r="CV80" s="111" t="s">
        <v>1974</v>
      </c>
    </row>
    <row r="81" spans="1:130" x14ac:dyDescent="0.15">
      <c r="A81" s="147">
        <v>20130811</v>
      </c>
      <c r="B81" s="147">
        <v>2</v>
      </c>
      <c r="C81" s="15">
        <v>17</v>
      </c>
      <c r="D81" s="97" t="s">
        <v>2044</v>
      </c>
      <c r="E81" s="97">
        <v>14</v>
      </c>
      <c r="F81" s="97">
        <v>15</v>
      </c>
      <c r="G81" s="100">
        <v>2.1</v>
      </c>
      <c r="H81" s="97">
        <v>0.5</v>
      </c>
      <c r="I81" s="9">
        <v>9950</v>
      </c>
      <c r="J81" s="82" t="s">
        <v>472</v>
      </c>
      <c r="K81" s="90" t="str">
        <f t="shared" si="11"/>
        <v>Z:\Data\MOOG\HeTao\raw\</v>
      </c>
      <c r="L81" s="96" t="s">
        <v>478</v>
      </c>
      <c r="M81" s="88" t="str">
        <f t="shared" si="12"/>
        <v>'Plot Microstim_HH'</v>
      </c>
      <c r="N81" s="86">
        <v>1</v>
      </c>
      <c r="O81" s="86">
        <v>-1</v>
      </c>
      <c r="P81" s="86">
        <v>4</v>
      </c>
      <c r="Q81" s="86">
        <v>60</v>
      </c>
      <c r="R81" s="86">
        <v>5</v>
      </c>
      <c r="S81" s="86">
        <v>60</v>
      </c>
      <c r="T81" s="86">
        <v>1</v>
      </c>
      <c r="U81" s="86" t="str">
        <f t="shared" si="13"/>
        <v/>
      </c>
      <c r="W81" s="161" t="s">
        <v>458</v>
      </c>
      <c r="X81" s="80" t="s">
        <v>466</v>
      </c>
      <c r="Z81" s="8"/>
      <c r="AA81" s="8"/>
      <c r="AC81" s="157" t="s">
        <v>473</v>
      </c>
      <c r="AD81" s="129" t="s">
        <v>1974</v>
      </c>
      <c r="AE81" s="116" t="s">
        <v>1974</v>
      </c>
      <c r="AF81" s="116" t="s">
        <v>1974</v>
      </c>
      <c r="AG81" s="154" t="s">
        <v>1974</v>
      </c>
      <c r="AH81" s="155" t="s">
        <v>1974</v>
      </c>
      <c r="AI81" s="155" t="s">
        <v>1974</v>
      </c>
      <c r="AJ81" s="155" t="s">
        <v>1974</v>
      </c>
      <c r="AK81" s="155" t="s">
        <v>1974</v>
      </c>
      <c r="AL81" s="155" t="s">
        <v>1974</v>
      </c>
      <c r="AM81" s="155" t="s">
        <v>1974</v>
      </c>
      <c r="AN81" s="105">
        <v>-118.26300000000001</v>
      </c>
      <c r="AO81" s="105">
        <v>0.82250800000000002</v>
      </c>
      <c r="AP81" s="105">
        <v>0.51050200000000001</v>
      </c>
      <c r="AQ81" s="106">
        <v>1.60044E-13</v>
      </c>
      <c r="AR81" s="107">
        <v>-6.6913299999999998</v>
      </c>
      <c r="AS81" s="107">
        <v>-4.6267899999999997</v>
      </c>
      <c r="AT81" s="107">
        <v>-125.59</v>
      </c>
      <c r="AU81" s="107">
        <v>177.46899999999999</v>
      </c>
      <c r="AV81" s="109" t="s">
        <v>469</v>
      </c>
      <c r="AW81" s="108" t="s">
        <v>470</v>
      </c>
      <c r="AX81" s="111" t="s">
        <v>1974</v>
      </c>
      <c r="AY81" s="111" t="s">
        <v>1974</v>
      </c>
      <c r="AZ81" s="111" t="s">
        <v>1974</v>
      </c>
      <c r="BA81" s="112" t="s">
        <v>1974</v>
      </c>
      <c r="BB81" s="113" t="s">
        <v>1974</v>
      </c>
      <c r="BC81" s="113" t="s">
        <v>1974</v>
      </c>
      <c r="BD81" s="113" t="s">
        <v>1974</v>
      </c>
      <c r="BE81" s="113" t="s">
        <v>1974</v>
      </c>
      <c r="BF81" s="113" t="s">
        <v>1974</v>
      </c>
      <c r="BG81" s="137" t="s">
        <v>1974</v>
      </c>
      <c r="BH81" s="102">
        <v>100</v>
      </c>
      <c r="BI81" s="4">
        <v>4.5</v>
      </c>
      <c r="BJ81" s="4">
        <v>0</v>
      </c>
      <c r="BK81" s="116" t="s">
        <v>1974</v>
      </c>
      <c r="BL81" s="116" t="str">
        <f t="shared" si="18"/>
        <v>nan</v>
      </c>
      <c r="BM81" s="116" t="str">
        <f t="shared" si="10"/>
        <v>nan</v>
      </c>
      <c r="BN81" s="105">
        <v>1</v>
      </c>
      <c r="BO81" s="105">
        <f t="shared" si="14"/>
        <v>4.4829999999999997</v>
      </c>
      <c r="BP81" s="105">
        <f t="shared" si="15"/>
        <v>0.88573883161512024</v>
      </c>
      <c r="BQ81" s="111" t="s">
        <v>1974</v>
      </c>
      <c r="BR81" s="111" t="str">
        <f t="shared" si="16"/>
        <v>nan</v>
      </c>
      <c r="BS81" s="111" t="str">
        <f t="shared" si="17"/>
        <v>nan</v>
      </c>
      <c r="BT81" s="116" t="s">
        <v>1974</v>
      </c>
      <c r="BU81" s="116" t="s">
        <v>1974</v>
      </c>
      <c r="BV81" s="109" t="s">
        <v>1993</v>
      </c>
      <c r="BW81" s="109" t="s">
        <v>1995</v>
      </c>
      <c r="BX81" s="111" t="s">
        <v>1974</v>
      </c>
      <c r="BY81" s="128" t="s">
        <v>1974</v>
      </c>
      <c r="BZ81" s="151">
        <v>7</v>
      </c>
      <c r="CA81" s="152" t="s">
        <v>1974</v>
      </c>
      <c r="CB81" s="116" t="s">
        <v>1974</v>
      </c>
      <c r="CC81" s="116" t="s">
        <v>1974</v>
      </c>
      <c r="CD81" s="116" t="s">
        <v>1974</v>
      </c>
      <c r="CE81" s="162" t="s">
        <v>1974</v>
      </c>
      <c r="CF81" s="162" t="s">
        <v>1974</v>
      </c>
      <c r="CG81" s="116" t="s">
        <v>1974</v>
      </c>
      <c r="CH81" s="116" t="s">
        <v>1974</v>
      </c>
      <c r="CI81" s="105">
        <v>-3.605</v>
      </c>
      <c r="CJ81" s="105">
        <v>6.984</v>
      </c>
      <c r="CK81" s="105">
        <v>0.878</v>
      </c>
      <c r="CL81" s="105">
        <v>6.1859999999999999</v>
      </c>
      <c r="CM81" s="121">
        <v>1.4E-2</v>
      </c>
      <c r="CN81" s="121">
        <v>0.75900000000000001</v>
      </c>
      <c r="CQ81" s="111" t="s">
        <v>1974</v>
      </c>
      <c r="CR81" s="111" t="s">
        <v>1974</v>
      </c>
      <c r="CS81" s="111" t="s">
        <v>1974</v>
      </c>
      <c r="CT81" s="111" t="s">
        <v>1974</v>
      </c>
      <c r="CU81" s="111" t="s">
        <v>1974</v>
      </c>
      <c r="CV81" s="111" t="s">
        <v>1974</v>
      </c>
      <c r="DG81" s="39"/>
      <c r="DH81" s="39"/>
    </row>
    <row r="82" spans="1:130" hidden="1" x14ac:dyDescent="0.15">
      <c r="A82" s="147">
        <v>20130811</v>
      </c>
      <c r="B82" s="147">
        <v>2</v>
      </c>
      <c r="C82" s="15">
        <v>17</v>
      </c>
      <c r="D82" s="97" t="s">
        <v>2044</v>
      </c>
      <c r="E82" s="97">
        <v>14</v>
      </c>
      <c r="F82" s="97">
        <v>15</v>
      </c>
      <c r="G82" s="100">
        <v>2.1</v>
      </c>
      <c r="H82" s="97">
        <v>0.5</v>
      </c>
      <c r="I82" s="9">
        <v>10050</v>
      </c>
      <c r="J82" s="82" t="s">
        <v>472</v>
      </c>
      <c r="K82" s="90" t="str">
        <f t="shared" si="11"/>
        <v>Z:\Data\MOOG\HeTao\raw\</v>
      </c>
      <c r="L82" s="87" t="s">
        <v>475</v>
      </c>
      <c r="M82" s="88" t="str">
        <f t="shared" si="12"/>
        <v>'Plot Tuning Azimuth_HH'</v>
      </c>
      <c r="N82" s="86">
        <v>1</v>
      </c>
      <c r="O82" s="86">
        <v>-1</v>
      </c>
      <c r="P82" s="86">
        <v>4</v>
      </c>
      <c r="Q82" s="86">
        <v>60</v>
      </c>
      <c r="R82" s="86">
        <v>5</v>
      </c>
      <c r="S82" s="86">
        <v>60</v>
      </c>
      <c r="T82" s="86">
        <v>1</v>
      </c>
      <c r="U82" s="86">
        <f t="shared" si="13"/>
        <v>1</v>
      </c>
      <c r="W82" s="161" t="s">
        <v>11</v>
      </c>
      <c r="Y82" s="10" t="s">
        <v>454</v>
      </c>
      <c r="Z82" s="8"/>
      <c r="AA82" s="8"/>
      <c r="AD82" s="129" t="s">
        <v>1974</v>
      </c>
      <c r="AE82" s="116" t="s">
        <v>1974</v>
      </c>
      <c r="AF82" s="116" t="s">
        <v>1974</v>
      </c>
      <c r="AG82" s="154" t="s">
        <v>1974</v>
      </c>
      <c r="AH82" s="155" t="s">
        <v>1974</v>
      </c>
      <c r="AI82" s="155" t="s">
        <v>1974</v>
      </c>
      <c r="AJ82" s="155" t="s">
        <v>1974</v>
      </c>
      <c r="AK82" s="155" t="s">
        <v>1974</v>
      </c>
      <c r="AL82" s="155" t="s">
        <v>1974</v>
      </c>
      <c r="AM82" s="155" t="s">
        <v>1974</v>
      </c>
      <c r="AN82" s="105">
        <v>-116.866</v>
      </c>
      <c r="AO82" s="105">
        <v>0.76078599999999996</v>
      </c>
      <c r="AP82" s="105">
        <v>0.66683499999999996</v>
      </c>
      <c r="AQ82" s="106">
        <v>8.6186700000000001E-15</v>
      </c>
      <c r="AR82" s="107">
        <v>-12.737299999999999</v>
      </c>
      <c r="AS82" s="107">
        <v>-8.1584299999999992</v>
      </c>
      <c r="AT82" s="107">
        <v>-117.747</v>
      </c>
      <c r="AU82" s="107">
        <v>137.398</v>
      </c>
      <c r="AV82" s="109" t="s">
        <v>481</v>
      </c>
      <c r="AW82" s="108" t="s">
        <v>482</v>
      </c>
      <c r="AX82" s="111" t="s">
        <v>1974</v>
      </c>
      <c r="AY82" s="111" t="s">
        <v>1974</v>
      </c>
      <c r="AZ82" s="111" t="s">
        <v>1974</v>
      </c>
      <c r="BA82" s="112" t="s">
        <v>1974</v>
      </c>
      <c r="BB82" s="113" t="s">
        <v>1974</v>
      </c>
      <c r="BC82" s="113" t="s">
        <v>1974</v>
      </c>
      <c r="BD82" s="113" t="s">
        <v>1974</v>
      </c>
      <c r="BE82" s="113" t="s">
        <v>1974</v>
      </c>
      <c r="BF82" s="113" t="s">
        <v>1974</v>
      </c>
      <c r="BG82" s="137" t="s">
        <v>1974</v>
      </c>
      <c r="BL82" s="116" t="str">
        <f t="shared" si="18"/>
        <v/>
      </c>
      <c r="BM82" s="116" t="str">
        <f t="shared" si="10"/>
        <v/>
      </c>
      <c r="BO82" s="105" t="str">
        <f t="shared" si="14"/>
        <v/>
      </c>
      <c r="BP82" s="105" t="str">
        <f t="shared" si="15"/>
        <v/>
      </c>
      <c r="BR82" s="111" t="str">
        <f t="shared" si="16"/>
        <v/>
      </c>
      <c r="BS82" s="111" t="str">
        <f t="shared" si="17"/>
        <v/>
      </c>
    </row>
    <row r="83" spans="1:130" ht="13.5" customHeight="1" x14ac:dyDescent="0.15">
      <c r="A83" s="147">
        <v>20130812</v>
      </c>
      <c r="B83" s="147">
        <v>2</v>
      </c>
      <c r="C83" s="15">
        <v>18</v>
      </c>
      <c r="D83" s="97" t="s">
        <v>2044</v>
      </c>
      <c r="E83" s="97">
        <v>12</v>
      </c>
      <c r="F83" s="97">
        <v>15</v>
      </c>
      <c r="G83" s="100">
        <v>2.1</v>
      </c>
      <c r="H83" s="97">
        <v>0.3</v>
      </c>
      <c r="I83" s="9">
        <v>11136</v>
      </c>
      <c r="J83" s="82" t="s">
        <v>1361</v>
      </c>
      <c r="K83" s="90" t="str">
        <f t="shared" si="11"/>
        <v>Z:\Data\MOOG\HeTao\raw\</v>
      </c>
      <c r="L83" s="87" t="s">
        <v>483</v>
      </c>
      <c r="M83" s="88" t="str">
        <f t="shared" si="12"/>
        <v>'Plot Microstim_HH'</v>
      </c>
      <c r="N83" s="86">
        <v>1</v>
      </c>
      <c r="O83" s="86">
        <v>-1</v>
      </c>
      <c r="P83" s="86">
        <v>4</v>
      </c>
      <c r="Q83" s="86">
        <v>60</v>
      </c>
      <c r="R83" s="86">
        <v>5</v>
      </c>
      <c r="S83" s="86">
        <v>60</v>
      </c>
      <c r="T83" s="86">
        <v>1</v>
      </c>
      <c r="U83" s="86" t="str">
        <f t="shared" si="13"/>
        <v/>
      </c>
      <c r="W83" s="161" t="s">
        <v>458</v>
      </c>
      <c r="X83" s="98" t="s">
        <v>484</v>
      </c>
      <c r="Z83" s="8"/>
      <c r="AA83" s="8"/>
      <c r="AC83" s="157" t="s">
        <v>485</v>
      </c>
      <c r="AD83" s="129" t="s">
        <v>1974</v>
      </c>
      <c r="AE83" s="116" t="s">
        <v>1974</v>
      </c>
      <c r="AF83" s="116" t="s">
        <v>1974</v>
      </c>
      <c r="AG83" s="154" t="s">
        <v>1974</v>
      </c>
      <c r="AH83" s="155" t="s">
        <v>1974</v>
      </c>
      <c r="AI83" s="155" t="s">
        <v>1974</v>
      </c>
      <c r="AJ83" s="155" t="s">
        <v>1974</v>
      </c>
      <c r="AK83" s="155" t="s">
        <v>1974</v>
      </c>
      <c r="AL83" s="155" t="s">
        <v>1974</v>
      </c>
      <c r="AM83" s="155" t="s">
        <v>1974</v>
      </c>
      <c r="AN83" s="105" t="s">
        <v>1633</v>
      </c>
      <c r="AO83" s="105" t="s">
        <v>1632</v>
      </c>
      <c r="AP83" s="105" t="s">
        <v>1632</v>
      </c>
      <c r="AQ83" s="105" t="s">
        <v>1632</v>
      </c>
      <c r="AR83" s="105" t="s">
        <v>1632</v>
      </c>
      <c r="AS83" s="105" t="s">
        <v>1632</v>
      </c>
      <c r="AT83" s="105" t="s">
        <v>1632</v>
      </c>
      <c r="AU83" s="105" t="s">
        <v>1632</v>
      </c>
      <c r="AV83" s="105" t="s">
        <v>1632</v>
      </c>
      <c r="AW83" s="105" t="s">
        <v>1632</v>
      </c>
      <c r="AX83" s="111" t="s">
        <v>1974</v>
      </c>
      <c r="AY83" s="111" t="s">
        <v>1974</v>
      </c>
      <c r="AZ83" s="111" t="s">
        <v>1974</v>
      </c>
      <c r="BA83" s="112" t="s">
        <v>1974</v>
      </c>
      <c r="BB83" s="113" t="s">
        <v>1974</v>
      </c>
      <c r="BC83" s="113" t="s">
        <v>1974</v>
      </c>
      <c r="BD83" s="113" t="s">
        <v>1974</v>
      </c>
      <c r="BE83" s="113" t="s">
        <v>1974</v>
      </c>
      <c r="BF83" s="113" t="s">
        <v>1974</v>
      </c>
      <c r="BG83" s="137" t="s">
        <v>1974</v>
      </c>
      <c r="BH83" s="102">
        <v>200</v>
      </c>
      <c r="BI83" s="4">
        <v>4.5</v>
      </c>
      <c r="BJ83" s="4">
        <v>0</v>
      </c>
      <c r="BK83" s="116" t="s">
        <v>1974</v>
      </c>
      <c r="BL83" s="116" t="str">
        <f t="shared" si="18"/>
        <v>nan</v>
      </c>
      <c r="BM83" s="116" t="str">
        <f t="shared" si="10"/>
        <v>nan</v>
      </c>
      <c r="BN83" s="105">
        <v>-1</v>
      </c>
      <c r="BO83" s="105">
        <f t="shared" si="14"/>
        <v>0.80400000000000005</v>
      </c>
      <c r="BP83" s="105">
        <f t="shared" si="15"/>
        <v>3.5621266427718044</v>
      </c>
      <c r="BQ83" s="111" t="s">
        <v>1974</v>
      </c>
      <c r="BR83" s="111" t="str">
        <f t="shared" si="16"/>
        <v>nan</v>
      </c>
      <c r="BS83" s="111" t="str">
        <f t="shared" si="17"/>
        <v>nan</v>
      </c>
      <c r="BT83" s="116" t="s">
        <v>1974</v>
      </c>
      <c r="BU83" s="116" t="s">
        <v>1974</v>
      </c>
      <c r="BV83" s="105" t="s">
        <v>1974</v>
      </c>
      <c r="BW83" s="105" t="s">
        <v>1974</v>
      </c>
      <c r="BX83" s="111" t="s">
        <v>1974</v>
      </c>
      <c r="BY83" s="128" t="s">
        <v>1974</v>
      </c>
      <c r="BZ83" s="151">
        <v>10</v>
      </c>
      <c r="CA83" s="152" t="s">
        <v>1974</v>
      </c>
      <c r="CB83" s="116" t="s">
        <v>1974</v>
      </c>
      <c r="CC83" s="116" t="s">
        <v>1974</v>
      </c>
      <c r="CD83" s="116" t="s">
        <v>1974</v>
      </c>
      <c r="CE83" s="162" t="s">
        <v>1974</v>
      </c>
      <c r="CF83" s="162" t="s">
        <v>1974</v>
      </c>
      <c r="CG83" s="116" t="s">
        <v>1974</v>
      </c>
      <c r="CH83" s="116" t="s">
        <v>1974</v>
      </c>
      <c r="CI83" s="105">
        <v>-0.82299999999999995</v>
      </c>
      <c r="CJ83" s="105">
        <v>1.6739999999999999</v>
      </c>
      <c r="CK83" s="105">
        <v>-1.627</v>
      </c>
      <c r="CL83" s="105">
        <v>5.9630000000000001</v>
      </c>
      <c r="CM83" s="121">
        <v>0.29899999999999999</v>
      </c>
      <c r="CN83" s="121">
        <v>1E-3</v>
      </c>
      <c r="CQ83" s="111" t="s">
        <v>1974</v>
      </c>
      <c r="CR83" s="111" t="s">
        <v>1974</v>
      </c>
      <c r="CS83" s="111" t="s">
        <v>1974</v>
      </c>
      <c r="CT83" s="111" t="s">
        <v>1974</v>
      </c>
      <c r="CU83" s="111" t="s">
        <v>1974</v>
      </c>
      <c r="CV83" s="111" t="s">
        <v>1974</v>
      </c>
      <c r="DI83" s="5"/>
      <c r="DJ83" s="5"/>
      <c r="DK83" s="5"/>
      <c r="DL83" s="5"/>
      <c r="DM83" s="5"/>
      <c r="DN83" s="5"/>
      <c r="DO83" s="5"/>
      <c r="DP83" s="5"/>
      <c r="DQ83" s="5"/>
      <c r="DR83" s="5"/>
      <c r="DS83" s="5"/>
      <c r="DT83" s="5"/>
      <c r="DU83" s="5"/>
      <c r="DV83" s="5"/>
      <c r="DW83" s="5"/>
      <c r="DX83" s="5"/>
      <c r="DY83" s="5"/>
      <c r="DZ83" s="5"/>
    </row>
    <row r="84" spans="1:130" ht="13.5" hidden="1" customHeight="1" x14ac:dyDescent="0.15">
      <c r="A84" s="147">
        <v>20130813</v>
      </c>
      <c r="B84" s="147">
        <v>2</v>
      </c>
      <c r="C84" s="15">
        <v>19</v>
      </c>
      <c r="D84" s="97" t="s">
        <v>2044</v>
      </c>
      <c r="E84" s="97">
        <v>20</v>
      </c>
      <c r="F84" s="97">
        <v>17</v>
      </c>
      <c r="G84" s="100">
        <v>2.1</v>
      </c>
      <c r="H84" s="97">
        <v>0.5</v>
      </c>
      <c r="I84" s="9">
        <v>6245</v>
      </c>
      <c r="J84" s="82" t="s">
        <v>472</v>
      </c>
      <c r="K84" s="90" t="str">
        <f t="shared" si="11"/>
        <v>Z:\Data\MOOG\HeTao\raw\</v>
      </c>
      <c r="L84" s="87" t="s">
        <v>488</v>
      </c>
      <c r="M84" s="88" t="str">
        <f t="shared" si="12"/>
        <v>'Plot Tuning Azimuth_HH'</v>
      </c>
      <c r="N84" s="86">
        <v>1</v>
      </c>
      <c r="O84" s="86">
        <v>-1</v>
      </c>
      <c r="P84" s="86">
        <v>4</v>
      </c>
      <c r="Q84" s="86">
        <v>60</v>
      </c>
      <c r="R84" s="86">
        <v>5</v>
      </c>
      <c r="S84" s="86">
        <v>60</v>
      </c>
      <c r="T84" s="86">
        <v>1</v>
      </c>
      <c r="U84" s="86">
        <f t="shared" si="13"/>
        <v>1</v>
      </c>
      <c r="W84" s="161" t="s">
        <v>490</v>
      </c>
      <c r="Y84" s="10" t="s">
        <v>454</v>
      </c>
      <c r="Z84" s="8"/>
      <c r="AA84" s="8"/>
      <c r="AC84" s="157" t="s">
        <v>489</v>
      </c>
      <c r="AD84" s="129" t="s">
        <v>1974</v>
      </c>
      <c r="AE84" s="116" t="s">
        <v>1974</v>
      </c>
      <c r="AF84" s="116" t="s">
        <v>1974</v>
      </c>
      <c r="AG84" s="154" t="s">
        <v>1974</v>
      </c>
      <c r="AH84" s="155" t="s">
        <v>1974</v>
      </c>
      <c r="AI84" s="155" t="s">
        <v>1974</v>
      </c>
      <c r="AJ84" s="155" t="s">
        <v>1974</v>
      </c>
      <c r="AK84" s="155" t="s">
        <v>1974</v>
      </c>
      <c r="AL84" s="155" t="s">
        <v>1974</v>
      </c>
      <c r="AM84" s="155" t="s">
        <v>1974</v>
      </c>
      <c r="AN84" s="105">
        <v>13.5678</v>
      </c>
      <c r="AO84" s="105">
        <v>0.62446400000000002</v>
      </c>
      <c r="AP84" s="105">
        <v>0.714175</v>
      </c>
      <c r="AQ84" s="106">
        <v>3.3899600000000003E-5</v>
      </c>
      <c r="AR84" s="107">
        <v>-2.1554E-2</v>
      </c>
      <c r="AS84" s="107">
        <v>-0.98161500000000002</v>
      </c>
      <c r="AT84" s="107">
        <v>18.788599999999999</v>
      </c>
      <c r="AU84" s="107">
        <v>115.303</v>
      </c>
      <c r="AV84" s="109" t="s">
        <v>486</v>
      </c>
      <c r="AW84" s="108" t="s">
        <v>487</v>
      </c>
      <c r="AX84" s="111" t="s">
        <v>1974</v>
      </c>
      <c r="AY84" s="111" t="s">
        <v>1974</v>
      </c>
      <c r="AZ84" s="111" t="s">
        <v>1974</v>
      </c>
      <c r="BA84" s="112" t="s">
        <v>1974</v>
      </c>
      <c r="BB84" s="113" t="s">
        <v>1974</v>
      </c>
      <c r="BC84" s="113" t="s">
        <v>1974</v>
      </c>
      <c r="BD84" s="113" t="s">
        <v>1974</v>
      </c>
      <c r="BE84" s="113" t="s">
        <v>1974</v>
      </c>
      <c r="BF84" s="113" t="s">
        <v>1974</v>
      </c>
      <c r="BG84" s="137" t="s">
        <v>1974</v>
      </c>
      <c r="BL84" s="116" t="str">
        <f t="shared" si="18"/>
        <v/>
      </c>
      <c r="BM84" s="116" t="str">
        <f t="shared" si="10"/>
        <v/>
      </c>
      <c r="BO84" s="105" t="str">
        <f t="shared" si="14"/>
        <v/>
      </c>
      <c r="BP84" s="105" t="str">
        <f t="shared" si="15"/>
        <v/>
      </c>
      <c r="BR84" s="111" t="str">
        <f t="shared" si="16"/>
        <v/>
      </c>
      <c r="BS84" s="111" t="str">
        <f t="shared" si="17"/>
        <v/>
      </c>
    </row>
    <row r="85" spans="1:130" ht="13.5" customHeight="1" x14ac:dyDescent="0.15">
      <c r="A85" s="147">
        <v>20130813</v>
      </c>
      <c r="B85" s="147">
        <v>2</v>
      </c>
      <c r="C85" s="15">
        <v>19</v>
      </c>
      <c r="D85" s="97" t="s">
        <v>2044</v>
      </c>
      <c r="E85" s="97">
        <v>20</v>
      </c>
      <c r="F85" s="97">
        <v>17</v>
      </c>
      <c r="G85" s="100">
        <v>2.1</v>
      </c>
      <c r="H85" s="97">
        <v>0.5</v>
      </c>
      <c r="I85" s="9">
        <v>7046</v>
      </c>
      <c r="J85" s="82" t="s">
        <v>472</v>
      </c>
      <c r="K85" s="90" t="str">
        <f t="shared" si="11"/>
        <v>Z:\Data\MOOG\HeTao\raw\</v>
      </c>
      <c r="L85" s="87" t="s">
        <v>520</v>
      </c>
      <c r="M85" s="88" t="str">
        <f t="shared" si="12"/>
        <v>'Plot Microstim_HH'</v>
      </c>
      <c r="N85" s="86">
        <v>1</v>
      </c>
      <c r="O85" s="86">
        <v>-1</v>
      </c>
      <c r="P85" s="86">
        <v>4</v>
      </c>
      <c r="Q85" s="86">
        <v>60</v>
      </c>
      <c r="R85" s="86">
        <v>5</v>
      </c>
      <c r="S85" s="86">
        <v>60</v>
      </c>
      <c r="T85" s="86">
        <v>1</v>
      </c>
      <c r="U85" s="86" t="str">
        <f t="shared" si="13"/>
        <v/>
      </c>
      <c r="W85" s="161" t="s">
        <v>458</v>
      </c>
      <c r="X85" s="80" t="s">
        <v>524</v>
      </c>
      <c r="AC85" s="157" t="s">
        <v>519</v>
      </c>
      <c r="AD85" s="129" t="s">
        <v>1974</v>
      </c>
      <c r="AE85" s="116" t="s">
        <v>1974</v>
      </c>
      <c r="AF85" s="116" t="s">
        <v>1974</v>
      </c>
      <c r="AG85" s="154" t="s">
        <v>1974</v>
      </c>
      <c r="AH85" s="155" t="s">
        <v>1974</v>
      </c>
      <c r="AI85" s="155" t="s">
        <v>1974</v>
      </c>
      <c r="AJ85" s="155" t="s">
        <v>1974</v>
      </c>
      <c r="AK85" s="155" t="s">
        <v>1974</v>
      </c>
      <c r="AL85" s="155" t="s">
        <v>1974</v>
      </c>
      <c r="AM85" s="155" t="s">
        <v>1974</v>
      </c>
      <c r="AN85" s="105">
        <v>14.896699999999999</v>
      </c>
      <c r="AO85" s="105">
        <v>0.65012000000000003</v>
      </c>
      <c r="AP85" s="105">
        <v>0.67727999999999999</v>
      </c>
      <c r="AQ85" s="106">
        <v>5.9308200000000002E-8</v>
      </c>
      <c r="AR85" s="107">
        <v>0.68852999999999998</v>
      </c>
      <c r="AS85" s="107">
        <v>1.30969</v>
      </c>
      <c r="AT85" s="107">
        <v>9.9431999999999992</v>
      </c>
      <c r="AU85" s="107">
        <v>160.73400000000001</v>
      </c>
      <c r="AV85" s="109" t="s">
        <v>517</v>
      </c>
      <c r="AW85" s="108" t="s">
        <v>518</v>
      </c>
      <c r="AX85" s="111" t="s">
        <v>1974</v>
      </c>
      <c r="AY85" s="111" t="s">
        <v>1974</v>
      </c>
      <c r="AZ85" s="111" t="s">
        <v>1974</v>
      </c>
      <c r="BA85" s="112" t="s">
        <v>1974</v>
      </c>
      <c r="BB85" s="113" t="s">
        <v>1974</v>
      </c>
      <c r="BC85" s="113" t="s">
        <v>1974</v>
      </c>
      <c r="BD85" s="113" t="s">
        <v>1974</v>
      </c>
      <c r="BE85" s="113" t="s">
        <v>1974</v>
      </c>
      <c r="BF85" s="113" t="s">
        <v>1974</v>
      </c>
      <c r="BG85" s="137" t="s">
        <v>1974</v>
      </c>
      <c r="BH85" s="102">
        <v>20</v>
      </c>
      <c r="BI85" s="4">
        <v>4.5</v>
      </c>
      <c r="BJ85" s="4">
        <v>0</v>
      </c>
      <c r="BK85" s="116" t="s">
        <v>1974</v>
      </c>
      <c r="BL85" s="116" t="str">
        <f t="shared" si="18"/>
        <v>nan</v>
      </c>
      <c r="BM85" s="116" t="str">
        <f t="shared" ref="BM85:BM148" si="19">IF(CD85&lt;&gt;"",IF(ISNUMBER(CD85),CD85/CB85,"nan"),"")</f>
        <v>nan</v>
      </c>
      <c r="BN85" s="105">
        <v>0.5</v>
      </c>
      <c r="BO85" s="105">
        <f t="shared" si="14"/>
        <v>-9.6999999999999975E-2</v>
      </c>
      <c r="BP85" s="105">
        <f t="shared" si="15"/>
        <v>0.79211136890951284</v>
      </c>
      <c r="BQ85" s="111" t="s">
        <v>1974</v>
      </c>
      <c r="BR85" s="111" t="str">
        <f t="shared" si="16"/>
        <v>nan</v>
      </c>
      <c r="BS85" s="111" t="str">
        <f t="shared" si="17"/>
        <v>nan</v>
      </c>
      <c r="BT85" s="116" t="s">
        <v>1974</v>
      </c>
      <c r="BU85" s="116" t="s">
        <v>1974</v>
      </c>
      <c r="BV85" s="109" t="s">
        <v>486</v>
      </c>
      <c r="BW85" s="105" t="s">
        <v>1974</v>
      </c>
      <c r="BX85" s="111" t="s">
        <v>1974</v>
      </c>
      <c r="BY85" s="128" t="s">
        <v>1974</v>
      </c>
      <c r="BZ85" s="151">
        <v>10</v>
      </c>
      <c r="CA85" s="152" t="s">
        <v>1974</v>
      </c>
      <c r="CB85" s="116" t="s">
        <v>1974</v>
      </c>
      <c r="CC85" s="116" t="s">
        <v>1974</v>
      </c>
      <c r="CD85" s="116" t="s">
        <v>1974</v>
      </c>
      <c r="CE85" s="162" t="s">
        <v>1974</v>
      </c>
      <c r="CF85" s="162" t="s">
        <v>1974</v>
      </c>
      <c r="CG85" s="116" t="s">
        <v>1974</v>
      </c>
      <c r="CH85" s="116" t="s">
        <v>1974</v>
      </c>
      <c r="CI85" s="105">
        <v>0.4</v>
      </c>
      <c r="CJ85" s="105">
        <v>2.1549999999999998</v>
      </c>
      <c r="CK85" s="105">
        <v>0.497</v>
      </c>
      <c r="CL85" s="105">
        <v>1.7070000000000001</v>
      </c>
      <c r="CM85" s="121">
        <v>0.63</v>
      </c>
      <c r="CN85" s="121">
        <v>0.435</v>
      </c>
      <c r="CQ85" s="111" t="s">
        <v>1974</v>
      </c>
      <c r="CR85" s="111" t="s">
        <v>1974</v>
      </c>
      <c r="CS85" s="111" t="s">
        <v>1974</v>
      </c>
      <c r="CT85" s="111" t="s">
        <v>1974</v>
      </c>
      <c r="CU85" s="111" t="s">
        <v>1974</v>
      </c>
      <c r="CV85" s="111" t="s">
        <v>1974</v>
      </c>
      <c r="DI85" s="5"/>
      <c r="DJ85" s="5"/>
      <c r="DK85" s="5"/>
      <c r="DL85" s="5"/>
      <c r="DM85" s="5"/>
      <c r="DN85" s="5"/>
      <c r="DO85" s="5"/>
      <c r="DP85" s="5"/>
      <c r="DQ85" s="5"/>
      <c r="DR85" s="5"/>
      <c r="DS85" s="5"/>
      <c r="DT85" s="5"/>
      <c r="DU85" s="5"/>
      <c r="DV85" s="5"/>
      <c r="DW85" s="5"/>
      <c r="DX85" s="5"/>
      <c r="DY85" s="5"/>
      <c r="DZ85" s="5"/>
    </row>
    <row r="86" spans="1:130" x14ac:dyDescent="0.15">
      <c r="A86" s="147">
        <v>20130813</v>
      </c>
      <c r="B86" s="147">
        <v>2</v>
      </c>
      <c r="C86" s="15">
        <v>19</v>
      </c>
      <c r="D86" s="97" t="s">
        <v>2044</v>
      </c>
      <c r="E86" s="97">
        <v>20</v>
      </c>
      <c r="F86" s="97">
        <v>17</v>
      </c>
      <c r="G86" s="100">
        <v>2.1</v>
      </c>
      <c r="H86" s="97">
        <v>0.5</v>
      </c>
      <c r="I86" s="9">
        <v>7046</v>
      </c>
      <c r="J86" s="82" t="s">
        <v>472</v>
      </c>
      <c r="K86" s="90" t="str">
        <f t="shared" si="11"/>
        <v>Z:\Data\MOOG\HeTao\raw\</v>
      </c>
      <c r="L86" s="87" t="s">
        <v>521</v>
      </c>
      <c r="M86" s="88" t="str">
        <f t="shared" si="12"/>
        <v>'Plot Microstim_HH'</v>
      </c>
      <c r="N86" s="101">
        <v>1</v>
      </c>
      <c r="O86" s="101">
        <v>-1</v>
      </c>
      <c r="P86" s="101">
        <v>4</v>
      </c>
      <c r="Q86" s="101">
        <v>60</v>
      </c>
      <c r="R86" s="101">
        <v>5</v>
      </c>
      <c r="S86" s="101">
        <v>60</v>
      </c>
      <c r="T86" s="101">
        <v>1</v>
      </c>
      <c r="U86" s="101" t="str">
        <f t="shared" si="13"/>
        <v/>
      </c>
      <c r="W86" s="161" t="s">
        <v>458</v>
      </c>
      <c r="X86" s="91" t="s">
        <v>525</v>
      </c>
      <c r="AC86" s="157" t="s">
        <v>519</v>
      </c>
      <c r="AD86" s="129" t="s">
        <v>1974</v>
      </c>
      <c r="AE86" s="116" t="s">
        <v>1974</v>
      </c>
      <c r="AF86" s="116" t="s">
        <v>1974</v>
      </c>
      <c r="AG86" s="154" t="s">
        <v>1974</v>
      </c>
      <c r="AH86" s="155" t="s">
        <v>1974</v>
      </c>
      <c r="AI86" s="155" t="s">
        <v>1974</v>
      </c>
      <c r="AJ86" s="155" t="s">
        <v>1974</v>
      </c>
      <c r="AK86" s="155" t="s">
        <v>1974</v>
      </c>
      <c r="AL86" s="155" t="s">
        <v>1974</v>
      </c>
      <c r="AM86" s="155" t="s">
        <v>1974</v>
      </c>
      <c r="AN86" s="105">
        <v>14.896699999999999</v>
      </c>
      <c r="AO86" s="105">
        <v>0.65012000000000003</v>
      </c>
      <c r="AP86" s="105">
        <v>0.67727999999999999</v>
      </c>
      <c r="AQ86" s="106">
        <v>5.9308200000000002E-8</v>
      </c>
      <c r="AR86" s="107">
        <v>0.68852999999999998</v>
      </c>
      <c r="AS86" s="107">
        <v>1.30969</v>
      </c>
      <c r="AT86" s="107">
        <v>9.9431999999999992</v>
      </c>
      <c r="AU86" s="107">
        <v>160.73400000000001</v>
      </c>
      <c r="AV86" s="109" t="s">
        <v>517</v>
      </c>
      <c r="AW86" s="108" t="s">
        <v>518</v>
      </c>
      <c r="AX86" s="111" t="s">
        <v>1974</v>
      </c>
      <c r="AY86" s="111" t="s">
        <v>1974</v>
      </c>
      <c r="AZ86" s="111" t="s">
        <v>1974</v>
      </c>
      <c r="BA86" s="112" t="s">
        <v>1974</v>
      </c>
      <c r="BB86" s="113" t="s">
        <v>1974</v>
      </c>
      <c r="BC86" s="113" t="s">
        <v>1974</v>
      </c>
      <c r="BD86" s="113" t="s">
        <v>1974</v>
      </c>
      <c r="BE86" s="113" t="s">
        <v>1974</v>
      </c>
      <c r="BF86" s="113" t="s">
        <v>1974</v>
      </c>
      <c r="BG86" s="137" t="s">
        <v>1974</v>
      </c>
      <c r="BH86" s="102">
        <v>20</v>
      </c>
      <c r="BI86" s="4">
        <v>4.5</v>
      </c>
      <c r="BJ86" s="4">
        <v>0</v>
      </c>
      <c r="BK86" s="116" t="s">
        <v>1974</v>
      </c>
      <c r="BL86" s="116" t="str">
        <f t="shared" si="18"/>
        <v>nan</v>
      </c>
      <c r="BM86" s="116" t="str">
        <f t="shared" si="19"/>
        <v>nan</v>
      </c>
      <c r="BN86" s="105">
        <v>0.5</v>
      </c>
      <c r="BO86" s="105">
        <f t="shared" si="14"/>
        <v>0.24399999999999999</v>
      </c>
      <c r="BP86" s="105">
        <f t="shared" si="15"/>
        <v>0.52128090798540738</v>
      </c>
      <c r="BQ86" s="111" t="s">
        <v>1974</v>
      </c>
      <c r="BR86" s="111" t="str">
        <f t="shared" si="16"/>
        <v>nan</v>
      </c>
      <c r="BS86" s="111" t="str">
        <f t="shared" si="17"/>
        <v>nan</v>
      </c>
      <c r="BT86" s="116" t="s">
        <v>1974</v>
      </c>
      <c r="BU86" s="116" t="s">
        <v>1974</v>
      </c>
      <c r="BV86" s="109" t="s">
        <v>1996</v>
      </c>
      <c r="BW86" s="105" t="s">
        <v>1974</v>
      </c>
      <c r="BX86" s="111" t="s">
        <v>1974</v>
      </c>
      <c r="BY86" s="128" t="s">
        <v>1974</v>
      </c>
      <c r="BZ86" s="151">
        <v>10</v>
      </c>
      <c r="CA86" s="152" t="s">
        <v>1974</v>
      </c>
      <c r="CB86" s="116" t="s">
        <v>1974</v>
      </c>
      <c r="CC86" s="116" t="s">
        <v>1974</v>
      </c>
      <c r="CD86" s="116" t="s">
        <v>1974</v>
      </c>
      <c r="CE86" s="162" t="s">
        <v>1974</v>
      </c>
      <c r="CF86" s="162" t="s">
        <v>1974</v>
      </c>
      <c r="CG86" s="116" t="s">
        <v>1974</v>
      </c>
      <c r="CH86" s="116" t="s">
        <v>1974</v>
      </c>
      <c r="CI86" s="105">
        <v>-1.401</v>
      </c>
      <c r="CJ86" s="105">
        <v>4.9340000000000002</v>
      </c>
      <c r="CK86" s="105">
        <v>-1.645</v>
      </c>
      <c r="CL86" s="105">
        <v>2.5720000000000001</v>
      </c>
      <c r="CM86" s="121">
        <v>0.122</v>
      </c>
      <c r="CN86" s="121">
        <v>0.05</v>
      </c>
      <c r="CQ86" s="111" t="s">
        <v>1974</v>
      </c>
      <c r="CR86" s="111" t="s">
        <v>1974</v>
      </c>
      <c r="CS86" s="111" t="s">
        <v>1974</v>
      </c>
      <c r="CT86" s="111" t="s">
        <v>1974</v>
      </c>
      <c r="CU86" s="111" t="s">
        <v>1974</v>
      </c>
      <c r="CV86" s="111" t="s">
        <v>1974</v>
      </c>
      <c r="DI86" s="5"/>
      <c r="DJ86" s="5"/>
      <c r="DK86" s="5"/>
      <c r="DL86" s="5"/>
      <c r="DM86" s="5"/>
      <c r="DN86" s="5"/>
      <c r="DO86" s="5"/>
      <c r="DP86" s="5"/>
      <c r="DQ86" s="5"/>
      <c r="DR86" s="5"/>
      <c r="DS86" s="5"/>
      <c r="DT86" s="5"/>
      <c r="DU86" s="5"/>
      <c r="DV86" s="5"/>
      <c r="DW86" s="5"/>
      <c r="DX86" s="5"/>
      <c r="DY86" s="5"/>
      <c r="DZ86" s="5"/>
    </row>
    <row r="87" spans="1:130" ht="13.5" customHeight="1" x14ac:dyDescent="0.15">
      <c r="A87" s="147">
        <v>20130813</v>
      </c>
      <c r="B87" s="147">
        <v>2</v>
      </c>
      <c r="C87" s="15">
        <v>19</v>
      </c>
      <c r="D87" s="97" t="s">
        <v>2044</v>
      </c>
      <c r="E87" s="97">
        <v>20</v>
      </c>
      <c r="F87" s="97">
        <v>17</v>
      </c>
      <c r="G87" s="100">
        <v>2.1</v>
      </c>
      <c r="H87" s="97">
        <v>0.5</v>
      </c>
      <c r="I87" s="9">
        <v>7046</v>
      </c>
      <c r="J87" s="82" t="s">
        <v>472</v>
      </c>
      <c r="K87" s="90" t="str">
        <f t="shared" si="11"/>
        <v>Z:\Data\MOOG\HeTao\raw\</v>
      </c>
      <c r="L87" s="87" t="s">
        <v>522</v>
      </c>
      <c r="M87" s="88" t="str">
        <f t="shared" si="12"/>
        <v>'Plot Microstim_HH'</v>
      </c>
      <c r="N87" s="86">
        <v>1</v>
      </c>
      <c r="O87" s="86">
        <v>-1</v>
      </c>
      <c r="P87" s="86">
        <v>4</v>
      </c>
      <c r="Q87" s="86">
        <v>60</v>
      </c>
      <c r="R87" s="86">
        <v>5</v>
      </c>
      <c r="S87" s="86">
        <v>60</v>
      </c>
      <c r="T87" s="86">
        <v>1</v>
      </c>
      <c r="U87" s="86" t="str">
        <f t="shared" si="13"/>
        <v/>
      </c>
      <c r="W87" s="161" t="s">
        <v>458</v>
      </c>
      <c r="X87" s="98" t="s">
        <v>445</v>
      </c>
      <c r="AC87" s="157" t="s">
        <v>519</v>
      </c>
      <c r="AD87" s="129" t="s">
        <v>1974</v>
      </c>
      <c r="AE87" s="116" t="s">
        <v>1974</v>
      </c>
      <c r="AF87" s="116" t="s">
        <v>1974</v>
      </c>
      <c r="AG87" s="154" t="s">
        <v>1974</v>
      </c>
      <c r="AH87" s="155" t="s">
        <v>1974</v>
      </c>
      <c r="AI87" s="155" t="s">
        <v>1974</v>
      </c>
      <c r="AJ87" s="155" t="s">
        <v>1974</v>
      </c>
      <c r="AK87" s="155" t="s">
        <v>1974</v>
      </c>
      <c r="AL87" s="155" t="s">
        <v>1974</v>
      </c>
      <c r="AM87" s="155" t="s">
        <v>1974</v>
      </c>
      <c r="AN87" s="105">
        <v>14.896699999999999</v>
      </c>
      <c r="AO87" s="105">
        <v>0.65012000000000003</v>
      </c>
      <c r="AP87" s="105">
        <v>0.67727999999999999</v>
      </c>
      <c r="AQ87" s="106">
        <v>5.9308200000000002E-8</v>
      </c>
      <c r="AR87" s="107">
        <v>0.68852999999999998</v>
      </c>
      <c r="AS87" s="107">
        <v>1.30969</v>
      </c>
      <c r="AT87" s="107">
        <v>9.9431999999999992</v>
      </c>
      <c r="AU87" s="107">
        <v>160.73400000000001</v>
      </c>
      <c r="AV87" s="109" t="s">
        <v>517</v>
      </c>
      <c r="AW87" s="108" t="s">
        <v>518</v>
      </c>
      <c r="AX87" s="111" t="s">
        <v>1974</v>
      </c>
      <c r="AY87" s="111" t="s">
        <v>1974</v>
      </c>
      <c r="AZ87" s="111" t="s">
        <v>1974</v>
      </c>
      <c r="BA87" s="112" t="s">
        <v>1974</v>
      </c>
      <c r="BB87" s="113" t="s">
        <v>1974</v>
      </c>
      <c r="BC87" s="113" t="s">
        <v>1974</v>
      </c>
      <c r="BD87" s="113" t="s">
        <v>1974</v>
      </c>
      <c r="BE87" s="113" t="s">
        <v>1974</v>
      </c>
      <c r="BF87" s="113" t="s">
        <v>1974</v>
      </c>
      <c r="BG87" s="137" t="s">
        <v>1974</v>
      </c>
      <c r="BH87" s="102">
        <v>50</v>
      </c>
      <c r="BI87" s="4">
        <v>4.5</v>
      </c>
      <c r="BJ87" s="4">
        <v>0</v>
      </c>
      <c r="BK87" s="116" t="s">
        <v>1974</v>
      </c>
      <c r="BL87" s="116" t="str">
        <f t="shared" si="18"/>
        <v>nan</v>
      </c>
      <c r="BM87" s="116" t="str">
        <f t="shared" si="19"/>
        <v>nan</v>
      </c>
      <c r="BN87" s="105">
        <v>0.5</v>
      </c>
      <c r="BO87" s="105">
        <f t="shared" si="14"/>
        <v>1.258</v>
      </c>
      <c r="BP87" s="105">
        <f t="shared" si="15"/>
        <v>1.5827460510328066</v>
      </c>
      <c r="BQ87" s="111" t="s">
        <v>1974</v>
      </c>
      <c r="BR87" s="111" t="str">
        <f t="shared" si="16"/>
        <v>nan</v>
      </c>
      <c r="BS87" s="111" t="str">
        <f t="shared" si="17"/>
        <v>nan</v>
      </c>
      <c r="BT87" s="116" t="s">
        <v>1974</v>
      </c>
      <c r="BU87" s="116" t="s">
        <v>1974</v>
      </c>
      <c r="BV87" s="109" t="s">
        <v>1997</v>
      </c>
      <c r="BW87" s="105" t="s">
        <v>1974</v>
      </c>
      <c r="BX87" s="111" t="s">
        <v>1974</v>
      </c>
      <c r="BY87" s="128" t="s">
        <v>1974</v>
      </c>
      <c r="BZ87" s="151">
        <v>7</v>
      </c>
      <c r="CA87" s="152" t="s">
        <v>1974</v>
      </c>
      <c r="CB87" s="116" t="s">
        <v>1974</v>
      </c>
      <c r="CC87" s="116" t="s">
        <v>1974</v>
      </c>
      <c r="CD87" s="116" t="s">
        <v>1974</v>
      </c>
      <c r="CE87" s="162" t="s">
        <v>1974</v>
      </c>
      <c r="CF87" s="162" t="s">
        <v>1974</v>
      </c>
      <c r="CG87" s="116" t="s">
        <v>1974</v>
      </c>
      <c r="CH87" s="116" t="s">
        <v>1974</v>
      </c>
      <c r="CI87" s="105">
        <v>0.88700000000000001</v>
      </c>
      <c r="CJ87" s="105">
        <v>4.1150000000000002</v>
      </c>
      <c r="CK87" s="105">
        <v>-0.371</v>
      </c>
      <c r="CL87" s="105">
        <v>6.5129999999999999</v>
      </c>
      <c r="CM87" s="121">
        <v>0.21299999999999999</v>
      </c>
      <c r="CN87" s="121">
        <v>0.25800000000000001</v>
      </c>
      <c r="CQ87" s="111" t="s">
        <v>1974</v>
      </c>
      <c r="CR87" s="111" t="s">
        <v>1974</v>
      </c>
      <c r="CS87" s="111" t="s">
        <v>1974</v>
      </c>
      <c r="CT87" s="111" t="s">
        <v>1974</v>
      </c>
      <c r="CU87" s="111" t="s">
        <v>1974</v>
      </c>
      <c r="CV87" s="111" t="s">
        <v>1974</v>
      </c>
    </row>
    <row r="88" spans="1:130" x14ac:dyDescent="0.15">
      <c r="A88" s="147">
        <v>20130813</v>
      </c>
      <c r="B88" s="147">
        <v>2</v>
      </c>
      <c r="C88" s="15">
        <v>19</v>
      </c>
      <c r="D88" s="97" t="s">
        <v>2044</v>
      </c>
      <c r="E88" s="97">
        <v>20</v>
      </c>
      <c r="F88" s="97">
        <v>17</v>
      </c>
      <c r="G88" s="100">
        <v>2.1</v>
      </c>
      <c r="H88" s="97">
        <v>0.5</v>
      </c>
      <c r="I88" s="9">
        <v>7046</v>
      </c>
      <c r="J88" s="82" t="s">
        <v>472</v>
      </c>
      <c r="K88" s="90" t="str">
        <f t="shared" si="11"/>
        <v>Z:\Data\MOOG\HeTao\raw\</v>
      </c>
      <c r="L88" s="87" t="s">
        <v>523</v>
      </c>
      <c r="M88" s="88" t="str">
        <f t="shared" si="12"/>
        <v>'Plot Microstim_HH'</v>
      </c>
      <c r="N88" s="86">
        <v>1</v>
      </c>
      <c r="O88" s="86">
        <v>-1</v>
      </c>
      <c r="P88" s="86">
        <v>4</v>
      </c>
      <c r="Q88" s="86">
        <v>60</v>
      </c>
      <c r="R88" s="86">
        <v>5</v>
      </c>
      <c r="S88" s="86">
        <v>60</v>
      </c>
      <c r="T88" s="86">
        <v>1</v>
      </c>
      <c r="U88" s="86" t="str">
        <f t="shared" si="13"/>
        <v/>
      </c>
      <c r="W88" s="161" t="s">
        <v>458</v>
      </c>
      <c r="X88" s="80" t="s">
        <v>445</v>
      </c>
      <c r="AC88" s="157" t="s">
        <v>519</v>
      </c>
      <c r="AD88" s="129" t="s">
        <v>1974</v>
      </c>
      <c r="AE88" s="116" t="s">
        <v>1974</v>
      </c>
      <c r="AF88" s="116" t="s">
        <v>1974</v>
      </c>
      <c r="AG88" s="154" t="s">
        <v>1974</v>
      </c>
      <c r="AH88" s="155" t="s">
        <v>1974</v>
      </c>
      <c r="AI88" s="155" t="s">
        <v>1974</v>
      </c>
      <c r="AJ88" s="155" t="s">
        <v>1974</v>
      </c>
      <c r="AK88" s="155" t="s">
        <v>1974</v>
      </c>
      <c r="AL88" s="155" t="s">
        <v>1974</v>
      </c>
      <c r="AM88" s="155" t="s">
        <v>1974</v>
      </c>
      <c r="AN88" s="105">
        <v>14.896699999999999</v>
      </c>
      <c r="AO88" s="105">
        <v>0.65012000000000003</v>
      </c>
      <c r="AP88" s="105">
        <v>0.67727999999999999</v>
      </c>
      <c r="AQ88" s="106">
        <v>5.9308200000000002E-8</v>
      </c>
      <c r="AR88" s="107">
        <v>0.68852999999999998</v>
      </c>
      <c r="AS88" s="107">
        <v>1.30969</v>
      </c>
      <c r="AT88" s="107">
        <v>9.9431999999999992</v>
      </c>
      <c r="AU88" s="107">
        <v>160.73400000000001</v>
      </c>
      <c r="AV88" s="109" t="s">
        <v>517</v>
      </c>
      <c r="AW88" s="108" t="s">
        <v>518</v>
      </c>
      <c r="AX88" s="111" t="s">
        <v>1974</v>
      </c>
      <c r="AY88" s="111" t="s">
        <v>1974</v>
      </c>
      <c r="AZ88" s="111" t="s">
        <v>1974</v>
      </c>
      <c r="BA88" s="112" t="s">
        <v>1974</v>
      </c>
      <c r="BB88" s="113" t="s">
        <v>1974</v>
      </c>
      <c r="BC88" s="113" t="s">
        <v>1974</v>
      </c>
      <c r="BD88" s="113" t="s">
        <v>1974</v>
      </c>
      <c r="BE88" s="113" t="s">
        <v>1974</v>
      </c>
      <c r="BF88" s="113" t="s">
        <v>1974</v>
      </c>
      <c r="BG88" s="137" t="s">
        <v>1974</v>
      </c>
      <c r="BH88" s="102">
        <v>20</v>
      </c>
      <c r="BI88" s="4">
        <v>4.5</v>
      </c>
      <c r="BJ88" s="4">
        <v>0</v>
      </c>
      <c r="BK88" s="116" t="s">
        <v>1974</v>
      </c>
      <c r="BL88" s="116" t="str">
        <f t="shared" si="18"/>
        <v>nan</v>
      </c>
      <c r="BM88" s="116" t="str">
        <f t="shared" si="19"/>
        <v>nan</v>
      </c>
      <c r="BN88" s="105">
        <v>0.5</v>
      </c>
      <c r="BO88" s="105">
        <f t="shared" si="14"/>
        <v>0.92899999999999983</v>
      </c>
      <c r="BP88" s="105">
        <f t="shared" si="15"/>
        <v>1.1223479490806223</v>
      </c>
      <c r="BQ88" s="111" t="s">
        <v>1974</v>
      </c>
      <c r="BR88" s="111" t="str">
        <f t="shared" si="16"/>
        <v>nan</v>
      </c>
      <c r="BS88" s="111" t="str">
        <f t="shared" si="17"/>
        <v>nan</v>
      </c>
      <c r="BT88" s="116" t="s">
        <v>1974</v>
      </c>
      <c r="BU88" s="116" t="s">
        <v>1974</v>
      </c>
      <c r="BV88" s="109" t="s">
        <v>1998</v>
      </c>
      <c r="BW88" s="105" t="s">
        <v>1974</v>
      </c>
      <c r="BX88" s="111" t="s">
        <v>1974</v>
      </c>
      <c r="BY88" s="128" t="s">
        <v>1974</v>
      </c>
      <c r="BZ88" s="151">
        <v>5</v>
      </c>
      <c r="CA88" s="152" t="s">
        <v>1974</v>
      </c>
      <c r="CB88" s="116" t="s">
        <v>1974</v>
      </c>
      <c r="CC88" s="116" t="s">
        <v>1974</v>
      </c>
      <c r="CD88" s="116" t="s">
        <v>1974</v>
      </c>
      <c r="CE88" s="162" t="s">
        <v>1974</v>
      </c>
      <c r="CF88" s="162" t="s">
        <v>1974</v>
      </c>
      <c r="CG88" s="116" t="s">
        <v>1974</v>
      </c>
      <c r="CH88" s="116" t="s">
        <v>1974</v>
      </c>
      <c r="CI88" s="105">
        <v>-0.34</v>
      </c>
      <c r="CJ88" s="105">
        <v>4.242</v>
      </c>
      <c r="CK88" s="105">
        <v>-1.2689999999999999</v>
      </c>
      <c r="CL88" s="105">
        <v>4.7610000000000001</v>
      </c>
      <c r="CM88" s="121">
        <v>0.47899999999999998</v>
      </c>
      <c r="CN88" s="121">
        <v>0.79400000000000004</v>
      </c>
      <c r="CQ88" s="111" t="s">
        <v>1974</v>
      </c>
      <c r="CR88" s="111" t="s">
        <v>1974</v>
      </c>
      <c r="CS88" s="111" t="s">
        <v>1974</v>
      </c>
      <c r="CT88" s="111" t="s">
        <v>1974</v>
      </c>
      <c r="CU88" s="111" t="s">
        <v>1974</v>
      </c>
      <c r="CV88" s="111" t="s">
        <v>1974</v>
      </c>
    </row>
    <row r="89" spans="1:130" ht="13.5" hidden="1" customHeight="1" x14ac:dyDescent="0.15">
      <c r="A89" s="147">
        <v>20130813</v>
      </c>
      <c r="B89" s="147">
        <v>2</v>
      </c>
      <c r="C89" s="15">
        <v>19</v>
      </c>
      <c r="D89" s="97" t="s">
        <v>2044</v>
      </c>
      <c r="E89" s="97">
        <v>20</v>
      </c>
      <c r="F89" s="97">
        <v>17</v>
      </c>
      <c r="G89" s="100">
        <v>2.1</v>
      </c>
      <c r="H89" s="97">
        <v>0.5</v>
      </c>
      <c r="I89" s="9">
        <v>7157</v>
      </c>
      <c r="J89" s="82" t="s">
        <v>472</v>
      </c>
      <c r="K89" s="90" t="str">
        <f t="shared" si="11"/>
        <v>Z:\Data\MOOG\HeTao\raw\</v>
      </c>
      <c r="L89" s="87" t="s">
        <v>515</v>
      </c>
      <c r="M89" s="88" t="str">
        <f t="shared" si="12"/>
        <v>'Plot Tuning Azimuth_HH'</v>
      </c>
      <c r="N89" s="101">
        <v>1</v>
      </c>
      <c r="O89" s="101">
        <v>-1</v>
      </c>
      <c r="P89" s="101">
        <v>4</v>
      </c>
      <c r="Q89" s="101">
        <v>60</v>
      </c>
      <c r="R89" s="101">
        <v>5</v>
      </c>
      <c r="S89" s="101">
        <v>60</v>
      </c>
      <c r="T89" s="101">
        <v>1</v>
      </c>
      <c r="U89" s="101">
        <f t="shared" si="13"/>
        <v>5</v>
      </c>
      <c r="W89" s="161" t="s">
        <v>490</v>
      </c>
      <c r="X89" s="80" t="s">
        <v>175</v>
      </c>
      <c r="Y89" s="10" t="s">
        <v>51</v>
      </c>
      <c r="Z89" s="8">
        <v>5790</v>
      </c>
      <c r="AA89" s="8">
        <v>11.8855</v>
      </c>
      <c r="AB89" s="3" t="s">
        <v>516</v>
      </c>
      <c r="AC89" s="157" t="s">
        <v>519</v>
      </c>
      <c r="AD89" s="129" t="s">
        <v>1974</v>
      </c>
      <c r="AE89" s="116" t="s">
        <v>1974</v>
      </c>
      <c r="AF89" s="116" t="s">
        <v>1974</v>
      </c>
      <c r="AG89" s="154" t="s">
        <v>1974</v>
      </c>
      <c r="AH89" s="155" t="s">
        <v>1974</v>
      </c>
      <c r="AI89" s="155" t="s">
        <v>1974</v>
      </c>
      <c r="AJ89" s="155" t="s">
        <v>1974</v>
      </c>
      <c r="AK89" s="155" t="s">
        <v>1974</v>
      </c>
      <c r="AL89" s="155" t="s">
        <v>1974</v>
      </c>
      <c r="AM89" s="155" t="s">
        <v>1974</v>
      </c>
      <c r="AN89" s="105">
        <v>14.896699999999999</v>
      </c>
      <c r="AO89" s="105">
        <v>0.65012000000000003</v>
      </c>
      <c r="AP89" s="105">
        <v>0.67727999999999999</v>
      </c>
      <c r="AQ89" s="106">
        <v>5.9308200000000002E-8</v>
      </c>
      <c r="AR89" s="107">
        <v>0.68852999999999998</v>
      </c>
      <c r="AS89" s="107">
        <v>1.30969</v>
      </c>
      <c r="AT89" s="107">
        <v>9.9431999999999992</v>
      </c>
      <c r="AU89" s="107">
        <v>160.73400000000001</v>
      </c>
      <c r="AV89" s="109" t="s">
        <v>517</v>
      </c>
      <c r="AW89" s="108" t="s">
        <v>518</v>
      </c>
      <c r="AX89" s="111" t="s">
        <v>1974</v>
      </c>
      <c r="AY89" s="111" t="s">
        <v>1974</v>
      </c>
      <c r="AZ89" s="111" t="s">
        <v>1974</v>
      </c>
      <c r="BA89" s="112" t="s">
        <v>1974</v>
      </c>
      <c r="BB89" s="113" t="s">
        <v>1974</v>
      </c>
      <c r="BC89" s="113" t="s">
        <v>1974</v>
      </c>
      <c r="BD89" s="113" t="s">
        <v>1974</v>
      </c>
      <c r="BE89" s="113" t="s">
        <v>1974</v>
      </c>
      <c r="BF89" s="113" t="s">
        <v>1974</v>
      </c>
      <c r="BG89" s="137" t="s">
        <v>1974</v>
      </c>
      <c r="BL89" s="116" t="str">
        <f t="shared" si="18"/>
        <v/>
      </c>
      <c r="BM89" s="116" t="str">
        <f t="shared" si="19"/>
        <v/>
      </c>
      <c r="BO89" s="105" t="str">
        <f t="shared" si="14"/>
        <v/>
      </c>
      <c r="BP89" s="105" t="str">
        <f t="shared" si="15"/>
        <v/>
      </c>
      <c r="BR89" s="111" t="str">
        <f t="shared" si="16"/>
        <v/>
      </c>
      <c r="BS89" s="111" t="str">
        <f t="shared" si="17"/>
        <v/>
      </c>
    </row>
    <row r="90" spans="1:130" ht="13.5" hidden="1" customHeight="1" x14ac:dyDescent="0.15">
      <c r="A90" s="147">
        <v>20130813</v>
      </c>
      <c r="B90" s="147">
        <v>2</v>
      </c>
      <c r="C90" s="15">
        <v>19</v>
      </c>
      <c r="D90" s="97" t="s">
        <v>2044</v>
      </c>
      <c r="E90" s="97">
        <v>20</v>
      </c>
      <c r="F90" s="97">
        <v>17</v>
      </c>
      <c r="G90" s="100">
        <v>2.1</v>
      </c>
      <c r="H90" s="97">
        <v>0.5</v>
      </c>
      <c r="I90" s="9">
        <v>12755</v>
      </c>
      <c r="J90" s="82" t="s">
        <v>526</v>
      </c>
      <c r="K90" s="90" t="str">
        <f t="shared" si="11"/>
        <v>Z:\Data\MOOG\HeTao\raw\</v>
      </c>
      <c r="L90" s="87" t="s">
        <v>514</v>
      </c>
      <c r="M90" s="88" t="str">
        <f t="shared" si="12"/>
        <v>'Plot Tuning Azimuth_HH'</v>
      </c>
      <c r="N90" s="101">
        <v>1</v>
      </c>
      <c r="O90" s="101">
        <v>-1</v>
      </c>
      <c r="P90" s="101">
        <v>4</v>
      </c>
      <c r="Q90" s="101">
        <v>60</v>
      </c>
      <c r="R90" s="101">
        <v>5</v>
      </c>
      <c r="S90" s="101">
        <v>60</v>
      </c>
      <c r="T90" s="101">
        <v>1</v>
      </c>
      <c r="U90" s="101">
        <f t="shared" si="13"/>
        <v>1</v>
      </c>
      <c r="W90" s="161" t="s">
        <v>11</v>
      </c>
      <c r="Y90" s="10" t="s">
        <v>530</v>
      </c>
      <c r="AC90" s="157" t="s">
        <v>527</v>
      </c>
      <c r="AD90" s="129" t="s">
        <v>1974</v>
      </c>
      <c r="AE90" s="116" t="s">
        <v>1974</v>
      </c>
      <c r="AF90" s="116" t="s">
        <v>1974</v>
      </c>
      <c r="AG90" s="154" t="s">
        <v>1974</v>
      </c>
      <c r="AH90" s="155" t="s">
        <v>1974</v>
      </c>
      <c r="AI90" s="155" t="s">
        <v>1974</v>
      </c>
      <c r="AJ90" s="155" t="s">
        <v>1974</v>
      </c>
      <c r="AK90" s="155" t="s">
        <v>1974</v>
      </c>
      <c r="AL90" s="155" t="s">
        <v>1974</v>
      </c>
      <c r="AM90" s="155" t="s">
        <v>1974</v>
      </c>
      <c r="AN90" s="105">
        <v>-152.94900000000001</v>
      </c>
      <c r="AO90" s="105">
        <v>0.58438100000000004</v>
      </c>
      <c r="AP90" s="105">
        <v>0.19055800000000001</v>
      </c>
      <c r="AQ90" s="106">
        <v>2.04098E-3</v>
      </c>
      <c r="AR90" s="107">
        <v>-0.851997</v>
      </c>
      <c r="AS90" s="107">
        <v>0.408049</v>
      </c>
      <c r="AT90" s="107">
        <v>-152.869</v>
      </c>
      <c r="AU90" s="107">
        <v>360</v>
      </c>
      <c r="AV90" s="109" t="s">
        <v>528</v>
      </c>
      <c r="AW90" s="108" t="s">
        <v>529</v>
      </c>
      <c r="AX90" s="111" t="s">
        <v>1974</v>
      </c>
      <c r="AY90" s="111" t="s">
        <v>1974</v>
      </c>
      <c r="AZ90" s="111" t="s">
        <v>1974</v>
      </c>
      <c r="BA90" s="112" t="s">
        <v>1974</v>
      </c>
      <c r="BB90" s="113" t="s">
        <v>1974</v>
      </c>
      <c r="BC90" s="113" t="s">
        <v>1974</v>
      </c>
      <c r="BD90" s="113" t="s">
        <v>1974</v>
      </c>
      <c r="BE90" s="113" t="s">
        <v>1974</v>
      </c>
      <c r="BF90" s="113" t="s">
        <v>1974</v>
      </c>
      <c r="BG90" s="137" t="s">
        <v>1974</v>
      </c>
      <c r="BL90" s="116" t="str">
        <f t="shared" si="18"/>
        <v/>
      </c>
      <c r="BM90" s="116" t="str">
        <f t="shared" si="19"/>
        <v/>
      </c>
      <c r="BO90" s="105" t="str">
        <f t="shared" si="14"/>
        <v/>
      </c>
      <c r="BP90" s="105" t="str">
        <f t="shared" si="15"/>
        <v/>
      </c>
      <c r="BR90" s="111" t="str">
        <f t="shared" si="16"/>
        <v/>
      </c>
      <c r="BS90" s="111" t="str">
        <f t="shared" si="17"/>
        <v/>
      </c>
    </row>
    <row r="91" spans="1:130" ht="13.5" customHeight="1" x14ac:dyDescent="0.15">
      <c r="A91" s="147">
        <v>20130813</v>
      </c>
      <c r="B91" s="147">
        <v>2</v>
      </c>
      <c r="C91" s="15">
        <v>19</v>
      </c>
      <c r="D91" s="97" t="s">
        <v>2044</v>
      </c>
      <c r="E91" s="97">
        <v>20</v>
      </c>
      <c r="F91" s="97">
        <v>17</v>
      </c>
      <c r="G91" s="100">
        <v>2.1</v>
      </c>
      <c r="H91" s="97">
        <v>0.5</v>
      </c>
      <c r="I91" s="9">
        <v>12755</v>
      </c>
      <c r="J91" s="82" t="s">
        <v>526</v>
      </c>
      <c r="K91" s="90" t="str">
        <f t="shared" si="11"/>
        <v>Z:\Data\MOOG\HeTao\raw\</v>
      </c>
      <c r="L91" s="87" t="s">
        <v>531</v>
      </c>
      <c r="M91" s="88" t="str">
        <f t="shared" si="12"/>
        <v>'Plot Microstim_HH'</v>
      </c>
      <c r="N91" s="86">
        <v>1</v>
      </c>
      <c r="O91" s="86">
        <v>-1</v>
      </c>
      <c r="P91" s="86">
        <v>4</v>
      </c>
      <c r="Q91" s="86">
        <v>60</v>
      </c>
      <c r="R91" s="86">
        <v>5</v>
      </c>
      <c r="S91" s="86">
        <v>60</v>
      </c>
      <c r="T91" s="86">
        <v>1</v>
      </c>
      <c r="U91" s="86" t="str">
        <f t="shared" si="13"/>
        <v/>
      </c>
      <c r="W91" s="161" t="s">
        <v>458</v>
      </c>
      <c r="X91" s="80" t="s">
        <v>445</v>
      </c>
      <c r="AC91" s="157" t="s">
        <v>527</v>
      </c>
      <c r="AD91" s="129" t="s">
        <v>1974</v>
      </c>
      <c r="AE91" s="116" t="s">
        <v>1974</v>
      </c>
      <c r="AF91" s="116" t="s">
        <v>1974</v>
      </c>
      <c r="AG91" s="154" t="s">
        <v>1974</v>
      </c>
      <c r="AH91" s="155" t="s">
        <v>1974</v>
      </c>
      <c r="AI91" s="155" t="s">
        <v>1974</v>
      </c>
      <c r="AJ91" s="155" t="s">
        <v>1974</v>
      </c>
      <c r="AK91" s="155" t="s">
        <v>1974</v>
      </c>
      <c r="AL91" s="155" t="s">
        <v>1974</v>
      </c>
      <c r="AM91" s="155" t="s">
        <v>1974</v>
      </c>
      <c r="AN91" s="105">
        <v>-152.94900000000001</v>
      </c>
      <c r="AO91" s="105">
        <v>0.58438100000000004</v>
      </c>
      <c r="AP91" s="105">
        <v>0.19055800000000001</v>
      </c>
      <c r="AQ91" s="106">
        <v>2.04098E-3</v>
      </c>
      <c r="AR91" s="107">
        <v>-0.851997</v>
      </c>
      <c r="AS91" s="107">
        <v>0.408049</v>
      </c>
      <c r="AT91" s="107">
        <v>-152.869</v>
      </c>
      <c r="AU91" s="107">
        <v>360</v>
      </c>
      <c r="AV91" s="109" t="s">
        <v>528</v>
      </c>
      <c r="AW91" s="108" t="s">
        <v>529</v>
      </c>
      <c r="AX91" s="111" t="s">
        <v>1974</v>
      </c>
      <c r="AY91" s="111" t="s">
        <v>1974</v>
      </c>
      <c r="AZ91" s="111" t="s">
        <v>1974</v>
      </c>
      <c r="BA91" s="112" t="s">
        <v>1974</v>
      </c>
      <c r="BB91" s="113" t="s">
        <v>1974</v>
      </c>
      <c r="BC91" s="113" t="s">
        <v>1974</v>
      </c>
      <c r="BD91" s="113" t="s">
        <v>1974</v>
      </c>
      <c r="BE91" s="113" t="s">
        <v>1974</v>
      </c>
      <c r="BF91" s="113" t="s">
        <v>1974</v>
      </c>
      <c r="BG91" s="137" t="s">
        <v>1974</v>
      </c>
      <c r="BH91" s="102">
        <v>20</v>
      </c>
      <c r="BI91" s="4">
        <v>4.5</v>
      </c>
      <c r="BJ91" s="4">
        <v>0</v>
      </c>
      <c r="BK91" s="116" t="s">
        <v>1974</v>
      </c>
      <c r="BL91" s="116" t="str">
        <f t="shared" si="18"/>
        <v>nan</v>
      </c>
      <c r="BM91" s="116" t="str">
        <f t="shared" si="19"/>
        <v>nan</v>
      </c>
      <c r="BN91" s="105">
        <v>-1</v>
      </c>
      <c r="BO91" s="105">
        <f t="shared" si="14"/>
        <v>0.90999999999999992</v>
      </c>
      <c r="BP91" s="105">
        <f t="shared" si="15"/>
        <v>1.0796970789758384</v>
      </c>
      <c r="BQ91" s="111" t="s">
        <v>1974</v>
      </c>
      <c r="BR91" s="111" t="str">
        <f t="shared" si="16"/>
        <v>nan</v>
      </c>
      <c r="BS91" s="111" t="str">
        <f t="shared" si="17"/>
        <v>nan</v>
      </c>
      <c r="BT91" s="116" t="s">
        <v>1974</v>
      </c>
      <c r="BU91" s="116" t="s">
        <v>1974</v>
      </c>
      <c r="BV91" s="105" t="s">
        <v>1974</v>
      </c>
      <c r="BW91" s="105" t="s">
        <v>1974</v>
      </c>
      <c r="BX91" s="111" t="s">
        <v>1974</v>
      </c>
      <c r="BY91" s="128" t="s">
        <v>1974</v>
      </c>
      <c r="BZ91" s="151">
        <v>8</v>
      </c>
      <c r="CA91" s="152" t="s">
        <v>1974</v>
      </c>
      <c r="CB91" s="116" t="s">
        <v>1974</v>
      </c>
      <c r="CC91" s="116" t="s">
        <v>1974</v>
      </c>
      <c r="CD91" s="116" t="s">
        <v>1974</v>
      </c>
      <c r="CE91" s="162" t="s">
        <v>1974</v>
      </c>
      <c r="CF91" s="162" t="s">
        <v>1974</v>
      </c>
      <c r="CG91" s="116" t="s">
        <v>1974</v>
      </c>
      <c r="CH91" s="116" t="s">
        <v>1974</v>
      </c>
      <c r="CI91" s="105">
        <v>-0.58299999999999996</v>
      </c>
      <c r="CJ91" s="105">
        <v>2.7730000000000001</v>
      </c>
      <c r="CK91" s="105">
        <v>0.32700000000000001</v>
      </c>
      <c r="CL91" s="105">
        <v>2.9940000000000002</v>
      </c>
      <c r="CM91" s="121">
        <v>0.153</v>
      </c>
      <c r="CN91" s="121">
        <v>0.81499999999999995</v>
      </c>
      <c r="CQ91" s="111" t="s">
        <v>1974</v>
      </c>
      <c r="CR91" s="111" t="s">
        <v>1974</v>
      </c>
      <c r="CS91" s="111" t="s">
        <v>1974</v>
      </c>
      <c r="CT91" s="111" t="s">
        <v>1974</v>
      </c>
      <c r="CU91" s="111" t="s">
        <v>1974</v>
      </c>
      <c r="CV91" s="111" t="s">
        <v>1974</v>
      </c>
      <c r="DI91" s="5"/>
      <c r="DJ91" s="5"/>
      <c r="DK91" s="5"/>
      <c r="DL91" s="5"/>
      <c r="DM91" s="5"/>
      <c r="DN91" s="5"/>
      <c r="DO91" s="5"/>
      <c r="DP91" s="5"/>
      <c r="DQ91" s="5"/>
      <c r="DR91" s="5"/>
      <c r="DS91" s="5"/>
      <c r="DT91" s="5"/>
      <c r="DU91" s="5"/>
      <c r="DV91" s="5"/>
      <c r="DW91" s="5"/>
      <c r="DX91" s="5"/>
      <c r="DY91" s="5"/>
      <c r="DZ91" s="5"/>
    </row>
    <row r="92" spans="1:130" ht="13.5" customHeight="1" x14ac:dyDescent="0.15">
      <c r="A92" s="147">
        <v>20130813</v>
      </c>
      <c r="B92" s="147">
        <v>2</v>
      </c>
      <c r="C92" s="15">
        <v>19</v>
      </c>
      <c r="D92" s="97" t="s">
        <v>2044</v>
      </c>
      <c r="E92" s="97">
        <v>20</v>
      </c>
      <c r="F92" s="97">
        <v>17</v>
      </c>
      <c r="G92" s="100">
        <v>2.1</v>
      </c>
      <c r="H92" s="97">
        <v>0.5</v>
      </c>
      <c r="I92" s="9">
        <v>12755</v>
      </c>
      <c r="J92" s="82" t="s">
        <v>526</v>
      </c>
      <c r="K92" s="90" t="str">
        <f t="shared" si="11"/>
        <v>Z:\Data\MOOG\HeTao\raw\</v>
      </c>
      <c r="L92" s="87" t="s">
        <v>532</v>
      </c>
      <c r="M92" s="88" t="str">
        <f t="shared" si="12"/>
        <v>'Plot Microstim_HH'</v>
      </c>
      <c r="N92" s="101">
        <v>1</v>
      </c>
      <c r="O92" s="101">
        <v>-1</v>
      </c>
      <c r="P92" s="101">
        <v>4</v>
      </c>
      <c r="Q92" s="101">
        <v>60</v>
      </c>
      <c r="R92" s="101">
        <v>5</v>
      </c>
      <c r="S92" s="101">
        <v>60</v>
      </c>
      <c r="T92" s="101">
        <v>1</v>
      </c>
      <c r="U92" s="101" t="str">
        <f t="shared" si="13"/>
        <v/>
      </c>
      <c r="W92" s="161" t="s">
        <v>458</v>
      </c>
      <c r="X92" s="80" t="s">
        <v>533</v>
      </c>
      <c r="Z92" s="8"/>
      <c r="AA92" s="8"/>
      <c r="AC92" s="157" t="s">
        <v>527</v>
      </c>
      <c r="AD92" s="129" t="s">
        <v>1974</v>
      </c>
      <c r="AE92" s="116" t="s">
        <v>1974</v>
      </c>
      <c r="AF92" s="116" t="s">
        <v>1974</v>
      </c>
      <c r="AG92" s="154" t="s">
        <v>1974</v>
      </c>
      <c r="AH92" s="155" t="s">
        <v>1974</v>
      </c>
      <c r="AI92" s="155" t="s">
        <v>1974</v>
      </c>
      <c r="AJ92" s="155" t="s">
        <v>1974</v>
      </c>
      <c r="AK92" s="155" t="s">
        <v>1974</v>
      </c>
      <c r="AL92" s="155" t="s">
        <v>1974</v>
      </c>
      <c r="AM92" s="155" t="s">
        <v>1974</v>
      </c>
      <c r="AN92" s="105">
        <v>-152.94900000000001</v>
      </c>
      <c r="AO92" s="105">
        <v>0.58438100000000004</v>
      </c>
      <c r="AP92" s="105">
        <v>0.19055800000000001</v>
      </c>
      <c r="AQ92" s="106">
        <v>2.04098E-3</v>
      </c>
      <c r="AR92" s="107">
        <v>-0.851997</v>
      </c>
      <c r="AS92" s="107">
        <v>0.408049</v>
      </c>
      <c r="AT92" s="107">
        <v>-152.869</v>
      </c>
      <c r="AU92" s="107">
        <v>360</v>
      </c>
      <c r="AV92" s="109" t="s">
        <v>528</v>
      </c>
      <c r="AW92" s="108" t="s">
        <v>529</v>
      </c>
      <c r="AX92" s="111" t="s">
        <v>1974</v>
      </c>
      <c r="AY92" s="111" t="s">
        <v>1974</v>
      </c>
      <c r="AZ92" s="111" t="s">
        <v>1974</v>
      </c>
      <c r="BA92" s="112" t="s">
        <v>1974</v>
      </c>
      <c r="BB92" s="113" t="s">
        <v>1974</v>
      </c>
      <c r="BC92" s="113" t="s">
        <v>1974</v>
      </c>
      <c r="BD92" s="113" t="s">
        <v>1974</v>
      </c>
      <c r="BE92" s="113" t="s">
        <v>1974</v>
      </c>
      <c r="BF92" s="113" t="s">
        <v>1974</v>
      </c>
      <c r="BG92" s="137" t="s">
        <v>1974</v>
      </c>
      <c r="BH92" s="102">
        <v>100</v>
      </c>
      <c r="BI92" s="4">
        <v>4.5</v>
      </c>
      <c r="BJ92" s="4">
        <v>0</v>
      </c>
      <c r="BK92" s="116" t="s">
        <v>1974</v>
      </c>
      <c r="BL92" s="116" t="str">
        <f t="shared" si="18"/>
        <v>nan</v>
      </c>
      <c r="BM92" s="116" t="str">
        <f t="shared" si="19"/>
        <v>nan</v>
      </c>
      <c r="BN92" s="105">
        <v>-1</v>
      </c>
      <c r="BO92" s="105">
        <f t="shared" si="14"/>
        <v>-0.20300000000000007</v>
      </c>
      <c r="BP92" s="105">
        <f t="shared" si="15"/>
        <v>0.91306316504414775</v>
      </c>
      <c r="BQ92" s="111" t="s">
        <v>1974</v>
      </c>
      <c r="BR92" s="111" t="str">
        <f t="shared" si="16"/>
        <v>nan</v>
      </c>
      <c r="BS92" s="111" t="str">
        <f t="shared" si="17"/>
        <v>nan</v>
      </c>
      <c r="BT92" s="116" t="s">
        <v>1974</v>
      </c>
      <c r="BU92" s="116" t="s">
        <v>1974</v>
      </c>
      <c r="BV92" s="105" t="s">
        <v>1974</v>
      </c>
      <c r="BW92" s="105" t="s">
        <v>1974</v>
      </c>
      <c r="BX92" s="111" t="s">
        <v>1974</v>
      </c>
      <c r="BY92" s="128" t="s">
        <v>1974</v>
      </c>
      <c r="BZ92" s="151">
        <v>5</v>
      </c>
      <c r="CA92" s="152" t="s">
        <v>1974</v>
      </c>
      <c r="CB92" s="116" t="s">
        <v>1974</v>
      </c>
      <c r="CC92" s="116" t="s">
        <v>1974</v>
      </c>
      <c r="CD92" s="116" t="s">
        <v>1974</v>
      </c>
      <c r="CE92" s="162" t="s">
        <v>1974</v>
      </c>
      <c r="CF92" s="162" t="s">
        <v>1974</v>
      </c>
      <c r="CG92" s="116" t="s">
        <v>1974</v>
      </c>
      <c r="CH92" s="116" t="s">
        <v>1974</v>
      </c>
      <c r="CI92" s="105">
        <v>-0.95599999999999996</v>
      </c>
      <c r="CJ92" s="105">
        <v>4.4169999999999998</v>
      </c>
      <c r="CK92" s="105">
        <v>-1.159</v>
      </c>
      <c r="CL92" s="105">
        <v>4.0330000000000004</v>
      </c>
      <c r="CM92" s="121">
        <v>0.78900000000000003</v>
      </c>
      <c r="CN92" s="121">
        <v>0.83099999999999996</v>
      </c>
      <c r="CQ92" s="111" t="s">
        <v>1974</v>
      </c>
      <c r="CR92" s="111" t="s">
        <v>1974</v>
      </c>
      <c r="CS92" s="111" t="s">
        <v>1974</v>
      </c>
      <c r="CT92" s="111" t="s">
        <v>1974</v>
      </c>
      <c r="CU92" s="111" t="s">
        <v>1974</v>
      </c>
      <c r="CV92" s="111" t="s">
        <v>1974</v>
      </c>
    </row>
    <row r="93" spans="1:130" ht="13.5" hidden="1" customHeight="1" x14ac:dyDescent="0.15">
      <c r="A93" s="147">
        <v>20130815</v>
      </c>
      <c r="B93" s="147">
        <v>2</v>
      </c>
      <c r="C93" s="15">
        <v>20</v>
      </c>
      <c r="D93" s="97" t="s">
        <v>2044</v>
      </c>
      <c r="E93" s="97">
        <v>16</v>
      </c>
      <c r="F93" s="97">
        <v>19</v>
      </c>
      <c r="G93" s="100">
        <v>2.2999999999999998</v>
      </c>
      <c r="H93" s="97">
        <v>0.2</v>
      </c>
      <c r="I93" s="9">
        <v>11630</v>
      </c>
      <c r="J93" s="82" t="s">
        <v>526</v>
      </c>
      <c r="K93" s="90" t="str">
        <f t="shared" si="11"/>
        <v>Z:\Data\MOOG\HeTao\raw\</v>
      </c>
      <c r="L93" s="87" t="s">
        <v>535</v>
      </c>
      <c r="M93" s="88" t="str">
        <f t="shared" si="12"/>
        <v>'Plot Tuning Azimuth_HH'</v>
      </c>
      <c r="N93" s="101">
        <v>1</v>
      </c>
      <c r="O93" s="101">
        <v>-1</v>
      </c>
      <c r="P93" s="101">
        <v>4</v>
      </c>
      <c r="Q93" s="101">
        <v>60</v>
      </c>
      <c r="R93" s="101">
        <v>5</v>
      </c>
      <c r="S93" s="101">
        <v>60</v>
      </c>
      <c r="T93" s="101">
        <v>1</v>
      </c>
      <c r="U93" s="101">
        <f t="shared" si="13"/>
        <v>5</v>
      </c>
      <c r="W93" s="161" t="s">
        <v>11</v>
      </c>
      <c r="X93" s="80" t="s">
        <v>541</v>
      </c>
      <c r="Y93" s="10" t="s">
        <v>51</v>
      </c>
      <c r="Z93" s="8">
        <v>1598</v>
      </c>
      <c r="AA93" s="8">
        <v>16.913</v>
      </c>
      <c r="AB93" s="3" t="s">
        <v>536</v>
      </c>
      <c r="AC93" s="157" t="s">
        <v>534</v>
      </c>
      <c r="AD93" s="129" t="s">
        <v>1974</v>
      </c>
      <c r="AE93" s="116" t="s">
        <v>1974</v>
      </c>
      <c r="AF93" s="116" t="s">
        <v>1974</v>
      </c>
      <c r="AG93" s="154" t="s">
        <v>1974</v>
      </c>
      <c r="AH93" s="155" t="s">
        <v>1974</v>
      </c>
      <c r="AI93" s="155" t="s">
        <v>1974</v>
      </c>
      <c r="AJ93" s="155" t="s">
        <v>1974</v>
      </c>
      <c r="AK93" s="155" t="s">
        <v>1974</v>
      </c>
      <c r="AL93" s="155" t="s">
        <v>1974</v>
      </c>
      <c r="AM93" s="155" t="s">
        <v>1974</v>
      </c>
      <c r="AN93" s="105">
        <v>-77.178600000000003</v>
      </c>
      <c r="AO93" s="105">
        <v>0.57046300000000005</v>
      </c>
      <c r="AP93" s="105">
        <v>5.52027E-2</v>
      </c>
      <c r="AQ93" s="106">
        <v>8.8865300000000001E-3</v>
      </c>
      <c r="AR93" s="107">
        <v>-0.83852499999999996</v>
      </c>
      <c r="AS93" s="107">
        <v>-0.496139</v>
      </c>
      <c r="AT93" s="107">
        <v>-77.881500000000003</v>
      </c>
      <c r="AU93" s="107">
        <v>18.952500000000001</v>
      </c>
      <c r="AV93" s="109" t="s">
        <v>537</v>
      </c>
      <c r="AW93" s="108" t="s">
        <v>538</v>
      </c>
      <c r="AX93" s="111" t="s">
        <v>1974</v>
      </c>
      <c r="AY93" s="111" t="s">
        <v>1974</v>
      </c>
      <c r="AZ93" s="111" t="s">
        <v>1974</v>
      </c>
      <c r="BA93" s="112" t="s">
        <v>1974</v>
      </c>
      <c r="BB93" s="113" t="s">
        <v>1974</v>
      </c>
      <c r="BC93" s="113" t="s">
        <v>1974</v>
      </c>
      <c r="BD93" s="113" t="s">
        <v>1974</v>
      </c>
      <c r="BE93" s="113" t="s">
        <v>1974</v>
      </c>
      <c r="BF93" s="113" t="s">
        <v>1974</v>
      </c>
      <c r="BG93" s="137" t="s">
        <v>1974</v>
      </c>
      <c r="BL93" s="116" t="str">
        <f t="shared" si="18"/>
        <v/>
      </c>
      <c r="BM93" s="116" t="str">
        <f t="shared" si="19"/>
        <v/>
      </c>
      <c r="BO93" s="105" t="str">
        <f t="shared" si="14"/>
        <v/>
      </c>
      <c r="BP93" s="105" t="str">
        <f t="shared" si="15"/>
        <v/>
      </c>
      <c r="BR93" s="111" t="str">
        <f t="shared" si="16"/>
        <v/>
      </c>
      <c r="BS93" s="111" t="str">
        <f t="shared" si="17"/>
        <v/>
      </c>
      <c r="DG93" s="21"/>
      <c r="DH93" s="21"/>
    </row>
    <row r="94" spans="1:130" s="5" customFormat="1" ht="13.5" hidden="1" customHeight="1" x14ac:dyDescent="0.15">
      <c r="A94" s="147">
        <v>20130815</v>
      </c>
      <c r="B94" s="147">
        <v>2</v>
      </c>
      <c r="C94" s="15">
        <v>20</v>
      </c>
      <c r="D94" s="97" t="s">
        <v>2044</v>
      </c>
      <c r="E94" s="97">
        <v>16</v>
      </c>
      <c r="F94" s="97">
        <v>19</v>
      </c>
      <c r="G94" s="100">
        <v>2.2999999999999998</v>
      </c>
      <c r="H94" s="97">
        <v>0.2</v>
      </c>
      <c r="I94" s="9">
        <v>11630</v>
      </c>
      <c r="J94" s="82" t="s">
        <v>526</v>
      </c>
      <c r="K94" s="90" t="str">
        <f t="shared" si="11"/>
        <v>Z:\Data\MOOG\HeTao\raw\</v>
      </c>
      <c r="L94" s="87" t="s">
        <v>539</v>
      </c>
      <c r="M94" s="88" t="str">
        <f t="shared" si="12"/>
        <v>'Plot CP_shiftwindow_HH'</v>
      </c>
      <c r="N94" s="101">
        <v>1</v>
      </c>
      <c r="O94" s="101">
        <v>-1</v>
      </c>
      <c r="P94" s="101">
        <v>4</v>
      </c>
      <c r="Q94" s="101">
        <v>60</v>
      </c>
      <c r="R94" s="101">
        <v>5</v>
      </c>
      <c r="S94" s="101">
        <v>60</v>
      </c>
      <c r="T94" s="101">
        <v>1</v>
      </c>
      <c r="U94" s="101">
        <f t="shared" si="13"/>
        <v>5</v>
      </c>
      <c r="V94" s="159"/>
      <c r="W94" s="161" t="s">
        <v>77</v>
      </c>
      <c r="X94" s="80"/>
      <c r="Y94" s="10" t="s">
        <v>51</v>
      </c>
      <c r="Z94" s="8">
        <v>5442</v>
      </c>
      <c r="AA94" s="8">
        <v>15.3424</v>
      </c>
      <c r="AB94" s="3" t="s">
        <v>540</v>
      </c>
      <c r="AC94" s="157" t="s">
        <v>534</v>
      </c>
      <c r="AD94" s="129" t="s">
        <v>1974</v>
      </c>
      <c r="AE94" s="116" t="s">
        <v>1974</v>
      </c>
      <c r="AF94" s="116" t="s">
        <v>1974</v>
      </c>
      <c r="AG94" s="154" t="s">
        <v>1974</v>
      </c>
      <c r="AH94" s="155" t="s">
        <v>1974</v>
      </c>
      <c r="AI94" s="155" t="s">
        <v>1974</v>
      </c>
      <c r="AJ94" s="155" t="s">
        <v>1974</v>
      </c>
      <c r="AK94" s="155" t="s">
        <v>1974</v>
      </c>
      <c r="AL94" s="155" t="s">
        <v>1974</v>
      </c>
      <c r="AM94" s="155" t="s">
        <v>1974</v>
      </c>
      <c r="AN94" s="105">
        <v>-77.178600000000003</v>
      </c>
      <c r="AO94" s="105">
        <v>0.57046300000000005</v>
      </c>
      <c r="AP94" s="105">
        <v>5.52027E-2</v>
      </c>
      <c r="AQ94" s="106">
        <v>8.8865300000000001E-3</v>
      </c>
      <c r="AR94" s="107">
        <v>-0.83852499999999996</v>
      </c>
      <c r="AS94" s="107">
        <v>-0.496139</v>
      </c>
      <c r="AT94" s="107">
        <v>-77.881500000000003</v>
      </c>
      <c r="AU94" s="107">
        <v>18.952500000000001</v>
      </c>
      <c r="AV94" s="109" t="s">
        <v>537</v>
      </c>
      <c r="AW94" s="108" t="s">
        <v>538</v>
      </c>
      <c r="AX94" s="111" t="s">
        <v>1974</v>
      </c>
      <c r="AY94" s="111" t="s">
        <v>1974</v>
      </c>
      <c r="AZ94" s="111" t="s">
        <v>1974</v>
      </c>
      <c r="BA94" s="112" t="s">
        <v>1974</v>
      </c>
      <c r="BB94" s="113" t="s">
        <v>1974</v>
      </c>
      <c r="BC94" s="113" t="s">
        <v>1974</v>
      </c>
      <c r="BD94" s="113" t="s">
        <v>1974</v>
      </c>
      <c r="BE94" s="113" t="s">
        <v>1974</v>
      </c>
      <c r="BF94" s="113" t="s">
        <v>1974</v>
      </c>
      <c r="BG94" s="137" t="s">
        <v>1974</v>
      </c>
      <c r="BH94" s="102"/>
      <c r="BI94" s="4"/>
      <c r="BJ94" s="4"/>
      <c r="BK94" s="116"/>
      <c r="BL94" s="116" t="str">
        <f t="shared" si="18"/>
        <v/>
      </c>
      <c r="BM94" s="116" t="str">
        <f t="shared" si="19"/>
        <v/>
      </c>
      <c r="BN94" s="105"/>
      <c r="BO94" s="105" t="str">
        <f t="shared" si="14"/>
        <v/>
      </c>
      <c r="BP94" s="105" t="str">
        <f t="shared" si="15"/>
        <v/>
      </c>
      <c r="BQ94" s="111"/>
      <c r="BR94" s="111" t="str">
        <f t="shared" si="16"/>
        <v/>
      </c>
      <c r="BS94" s="111" t="str">
        <f t="shared" si="17"/>
        <v/>
      </c>
      <c r="BT94" s="116"/>
      <c r="BU94" s="116"/>
      <c r="BV94" s="105"/>
      <c r="BW94" s="105"/>
      <c r="BX94" s="111"/>
      <c r="BY94" s="128"/>
      <c r="BZ94" s="151"/>
      <c r="CA94" s="152"/>
      <c r="CB94" s="116"/>
      <c r="CC94" s="116"/>
      <c r="CD94" s="116"/>
      <c r="CE94" s="162"/>
      <c r="CF94" s="162"/>
      <c r="CG94" s="117"/>
      <c r="CH94" s="117"/>
      <c r="CI94" s="105"/>
      <c r="CJ94" s="105"/>
      <c r="CK94" s="105"/>
      <c r="CL94" s="105"/>
      <c r="CM94" s="121"/>
      <c r="CN94" s="121"/>
      <c r="CO94" s="121"/>
      <c r="CP94" s="121"/>
      <c r="CQ94" s="111"/>
      <c r="CR94" s="111"/>
      <c r="CS94" s="111"/>
      <c r="CT94" s="111"/>
      <c r="CU94" s="122"/>
      <c r="CV94" s="122"/>
      <c r="CW94" s="122"/>
      <c r="CX94" s="133"/>
      <c r="CY94" s="131">
        <v>20</v>
      </c>
      <c r="CZ94" s="12">
        <v>1.0489999999999999</v>
      </c>
      <c r="DA94" s="12">
        <v>2.0950000000000002</v>
      </c>
      <c r="DB94" s="20">
        <v>10.180999999999999</v>
      </c>
      <c r="DC94" s="12">
        <v>26.422000000000001</v>
      </c>
      <c r="DD94" s="60">
        <v>12.03</v>
      </c>
      <c r="DE94" s="12">
        <v>0.57899999999999996</v>
      </c>
      <c r="DF94" s="12">
        <v>0.17399999999999999</v>
      </c>
      <c r="DG94" s="94">
        <v>0.626</v>
      </c>
      <c r="DH94" s="94">
        <v>0.316</v>
      </c>
      <c r="DI94" s="55" t="s">
        <v>1297</v>
      </c>
      <c r="DJ94" s="55"/>
      <c r="DK94" s="55"/>
      <c r="DL94" s="55"/>
      <c r="DM94" s="55"/>
      <c r="DN94" s="55"/>
      <c r="DO94" s="55"/>
      <c r="DP94" s="55"/>
      <c r="DQ94" s="55"/>
      <c r="DR94" s="55"/>
      <c r="DS94" s="55"/>
      <c r="DT94" s="55"/>
      <c r="DU94" s="55"/>
      <c r="DV94" s="55"/>
      <c r="DW94" s="55"/>
      <c r="DX94" s="55"/>
      <c r="DY94" s="55"/>
      <c r="DZ94" s="55"/>
    </row>
    <row r="95" spans="1:130" s="5" customFormat="1" ht="13.5" customHeight="1" x14ac:dyDescent="0.15">
      <c r="A95" s="147">
        <v>20130815</v>
      </c>
      <c r="B95" s="147">
        <v>2</v>
      </c>
      <c r="C95" s="15">
        <v>20</v>
      </c>
      <c r="D95" s="97" t="s">
        <v>2044</v>
      </c>
      <c r="E95" s="97">
        <v>16</v>
      </c>
      <c r="F95" s="97">
        <v>19</v>
      </c>
      <c r="G95" s="100">
        <v>2.2999999999999998</v>
      </c>
      <c r="H95" s="97">
        <v>0.2</v>
      </c>
      <c r="I95" s="9">
        <v>11630</v>
      </c>
      <c r="J95" s="82" t="s">
        <v>526</v>
      </c>
      <c r="K95" s="90" t="str">
        <f t="shared" si="11"/>
        <v>Z:\Data\MOOG\HeTao\raw\</v>
      </c>
      <c r="L95" s="87" t="s">
        <v>556</v>
      </c>
      <c r="M95" s="88" t="str">
        <f t="shared" si="12"/>
        <v>'Plot Microstim_HH'</v>
      </c>
      <c r="N95" s="101">
        <v>1</v>
      </c>
      <c r="O95" s="101">
        <v>-1</v>
      </c>
      <c r="P95" s="101">
        <v>4</v>
      </c>
      <c r="Q95" s="101">
        <v>60</v>
      </c>
      <c r="R95" s="101">
        <v>5</v>
      </c>
      <c r="S95" s="101">
        <v>60</v>
      </c>
      <c r="T95" s="101">
        <v>1</v>
      </c>
      <c r="U95" s="101" t="str">
        <f t="shared" si="13"/>
        <v/>
      </c>
      <c r="V95" s="159"/>
      <c r="W95" s="161" t="s">
        <v>458</v>
      </c>
      <c r="X95" s="80" t="s">
        <v>557</v>
      </c>
      <c r="Y95" s="10"/>
      <c r="Z95" s="8"/>
      <c r="AA95" s="8"/>
      <c r="AB95" s="3"/>
      <c r="AC95" s="157" t="s">
        <v>534</v>
      </c>
      <c r="AD95" s="129" t="s">
        <v>1974</v>
      </c>
      <c r="AE95" s="116" t="s">
        <v>1974</v>
      </c>
      <c r="AF95" s="116" t="s">
        <v>1974</v>
      </c>
      <c r="AG95" s="154" t="s">
        <v>1974</v>
      </c>
      <c r="AH95" s="155" t="s">
        <v>1974</v>
      </c>
      <c r="AI95" s="155" t="s">
        <v>1974</v>
      </c>
      <c r="AJ95" s="155" t="s">
        <v>1974</v>
      </c>
      <c r="AK95" s="155" t="s">
        <v>1974</v>
      </c>
      <c r="AL95" s="155" t="s">
        <v>1974</v>
      </c>
      <c r="AM95" s="155" t="s">
        <v>1974</v>
      </c>
      <c r="AN95" s="105">
        <v>-77.178600000000003</v>
      </c>
      <c r="AO95" s="105">
        <v>0.57046300000000005</v>
      </c>
      <c r="AP95" s="105">
        <v>5.52027E-2</v>
      </c>
      <c r="AQ95" s="106">
        <v>8.8865300000000001E-3</v>
      </c>
      <c r="AR95" s="107">
        <v>-0.83852499999999996</v>
      </c>
      <c r="AS95" s="107">
        <v>-0.496139</v>
      </c>
      <c r="AT95" s="107">
        <v>-77.881500000000003</v>
      </c>
      <c r="AU95" s="107">
        <v>18.952500000000001</v>
      </c>
      <c r="AV95" s="109" t="s">
        <v>537</v>
      </c>
      <c r="AW95" s="108" t="s">
        <v>538</v>
      </c>
      <c r="AX95" s="111" t="s">
        <v>1974</v>
      </c>
      <c r="AY95" s="111" t="s">
        <v>1974</v>
      </c>
      <c r="AZ95" s="111" t="s">
        <v>1974</v>
      </c>
      <c r="BA95" s="112" t="s">
        <v>1974</v>
      </c>
      <c r="BB95" s="113" t="s">
        <v>1974</v>
      </c>
      <c r="BC95" s="113" t="s">
        <v>1974</v>
      </c>
      <c r="BD95" s="113" t="s">
        <v>1974</v>
      </c>
      <c r="BE95" s="113" t="s">
        <v>1974</v>
      </c>
      <c r="BF95" s="113" t="s">
        <v>1974</v>
      </c>
      <c r="BG95" s="137" t="s">
        <v>1974</v>
      </c>
      <c r="BH95" s="102">
        <v>20</v>
      </c>
      <c r="BI95" s="4">
        <v>4.5</v>
      </c>
      <c r="BJ95" s="4">
        <v>0</v>
      </c>
      <c r="BK95" s="116" t="s">
        <v>1974</v>
      </c>
      <c r="BL95" s="116" t="str">
        <f t="shared" si="18"/>
        <v>nan</v>
      </c>
      <c r="BM95" s="116" t="str">
        <f t="shared" si="19"/>
        <v>nan</v>
      </c>
      <c r="BN95" s="105">
        <v>-1</v>
      </c>
      <c r="BO95" s="105">
        <f t="shared" si="14"/>
        <v>-0.25900000000000001</v>
      </c>
      <c r="BP95" s="105">
        <f t="shared" si="15"/>
        <v>0.35504885993485341</v>
      </c>
      <c r="BQ95" s="111" t="s">
        <v>1974</v>
      </c>
      <c r="BR95" s="111" t="str">
        <f t="shared" si="16"/>
        <v>nan</v>
      </c>
      <c r="BS95" s="111" t="str">
        <f t="shared" si="17"/>
        <v>nan</v>
      </c>
      <c r="BT95" s="116" t="s">
        <v>1974</v>
      </c>
      <c r="BU95" s="116" t="s">
        <v>1974</v>
      </c>
      <c r="BV95" s="105" t="s">
        <v>1974</v>
      </c>
      <c r="BW95" s="105" t="s">
        <v>1974</v>
      </c>
      <c r="BX95" s="111" t="s">
        <v>1974</v>
      </c>
      <c r="BY95" s="128" t="s">
        <v>1974</v>
      </c>
      <c r="BZ95" s="151">
        <v>9</v>
      </c>
      <c r="CA95" s="152" t="s">
        <v>1974</v>
      </c>
      <c r="CB95" s="116" t="s">
        <v>1974</v>
      </c>
      <c r="CC95" s="116" t="s">
        <v>1974</v>
      </c>
      <c r="CD95" s="116" t="s">
        <v>1974</v>
      </c>
      <c r="CE95" s="162" t="s">
        <v>1974</v>
      </c>
      <c r="CF95" s="162" t="s">
        <v>1974</v>
      </c>
      <c r="CG95" s="116" t="s">
        <v>1974</v>
      </c>
      <c r="CH95" s="116" t="s">
        <v>1974</v>
      </c>
      <c r="CI95" s="105">
        <v>0.97399999999999998</v>
      </c>
      <c r="CJ95" s="105">
        <v>2.7629999999999999</v>
      </c>
      <c r="CK95" s="105">
        <v>0.71499999999999997</v>
      </c>
      <c r="CL95" s="105">
        <v>0.98099999999999998</v>
      </c>
      <c r="CM95" s="121">
        <v>0.20699999999999999</v>
      </c>
      <c r="CN95" s="121">
        <v>8.9999999999999993E-3</v>
      </c>
      <c r="CO95" s="121"/>
      <c r="CP95" s="121"/>
      <c r="CQ95" s="111" t="s">
        <v>1974</v>
      </c>
      <c r="CR95" s="111" t="s">
        <v>1974</v>
      </c>
      <c r="CS95" s="111" t="s">
        <v>1974</v>
      </c>
      <c r="CT95" s="111" t="s">
        <v>1974</v>
      </c>
      <c r="CU95" s="111" t="s">
        <v>1974</v>
      </c>
      <c r="CV95" s="111" t="s">
        <v>1974</v>
      </c>
      <c r="CW95" s="122"/>
      <c r="CX95" s="133"/>
      <c r="CY95" s="131"/>
      <c r="CZ95" s="12"/>
      <c r="DA95" s="12"/>
      <c r="DB95" s="20"/>
      <c r="DC95" s="12"/>
      <c r="DD95" s="60"/>
      <c r="DE95" s="12"/>
      <c r="DF95" s="12"/>
      <c r="DG95" s="12"/>
      <c r="DH95" s="12"/>
      <c r="DI95" s="55"/>
      <c r="DJ95" s="55"/>
      <c r="DK95" s="55"/>
      <c r="DL95" s="55"/>
      <c r="DM95" s="55"/>
      <c r="DN95" s="55"/>
      <c r="DO95" s="55"/>
      <c r="DP95" s="55"/>
      <c r="DQ95" s="55"/>
      <c r="DR95" s="55"/>
      <c r="DS95" s="55"/>
      <c r="DT95" s="55"/>
      <c r="DU95" s="55"/>
      <c r="DV95" s="55"/>
      <c r="DW95" s="55"/>
      <c r="DX95" s="55"/>
      <c r="DY95" s="55"/>
      <c r="DZ95" s="55"/>
    </row>
    <row r="96" spans="1:130" ht="13.5" hidden="1" customHeight="1" x14ac:dyDescent="0.15">
      <c r="A96" s="147">
        <v>20130815</v>
      </c>
      <c r="B96" s="147">
        <v>2</v>
      </c>
      <c r="C96" s="15">
        <v>20</v>
      </c>
      <c r="D96" s="97" t="s">
        <v>2044</v>
      </c>
      <c r="E96" s="97">
        <v>16</v>
      </c>
      <c r="F96" s="97">
        <v>19</v>
      </c>
      <c r="G96" s="100">
        <v>2.2999999999999998</v>
      </c>
      <c r="H96" s="97">
        <v>0.2</v>
      </c>
      <c r="I96" s="9">
        <v>12083</v>
      </c>
      <c r="J96" s="82" t="s">
        <v>526</v>
      </c>
      <c r="K96" s="90" t="str">
        <f t="shared" si="11"/>
        <v>Z:\Data\MOOG\HeTao\raw\</v>
      </c>
      <c r="L96" s="95" t="s">
        <v>543</v>
      </c>
      <c r="M96" s="88" t="str">
        <f t="shared" si="12"/>
        <v>'Plot Tuning Azimuth_HH'</v>
      </c>
      <c r="N96" s="101">
        <v>1</v>
      </c>
      <c r="O96" s="101">
        <v>-1</v>
      </c>
      <c r="P96" s="101">
        <v>4</v>
      </c>
      <c r="Q96" s="101">
        <v>60</v>
      </c>
      <c r="R96" s="101">
        <v>5</v>
      </c>
      <c r="S96" s="101">
        <v>60</v>
      </c>
      <c r="T96" s="101">
        <v>1</v>
      </c>
      <c r="U96" s="101">
        <f t="shared" si="13"/>
        <v>5</v>
      </c>
      <c r="W96" s="161" t="s">
        <v>490</v>
      </c>
      <c r="X96" s="80" t="s">
        <v>541</v>
      </c>
      <c r="Y96" s="10" t="s">
        <v>51</v>
      </c>
      <c r="Z96" s="8">
        <v>9393</v>
      </c>
      <c r="AA96" s="8">
        <v>11.993499999999999</v>
      </c>
      <c r="AB96" s="3" t="s">
        <v>546</v>
      </c>
      <c r="AC96" s="157" t="s">
        <v>542</v>
      </c>
      <c r="AD96" s="129" t="s">
        <v>1974</v>
      </c>
      <c r="AE96" s="116" t="s">
        <v>1974</v>
      </c>
      <c r="AF96" s="116" t="s">
        <v>1974</v>
      </c>
      <c r="AG96" s="154" t="s">
        <v>1974</v>
      </c>
      <c r="AH96" s="155" t="s">
        <v>1974</v>
      </c>
      <c r="AI96" s="155" t="s">
        <v>1974</v>
      </c>
      <c r="AJ96" s="155" t="s">
        <v>1974</v>
      </c>
      <c r="AK96" s="155" t="s">
        <v>1974</v>
      </c>
      <c r="AL96" s="155" t="s">
        <v>1974</v>
      </c>
      <c r="AM96" s="155" t="s">
        <v>1974</v>
      </c>
      <c r="AN96" s="105">
        <v>-3.3201700000000001</v>
      </c>
      <c r="AO96" s="105">
        <v>0.653887</v>
      </c>
      <c r="AP96" s="105">
        <v>0.107798</v>
      </c>
      <c r="AQ96" s="106">
        <v>2.8189900000000001E-4</v>
      </c>
      <c r="AR96" s="107">
        <v>-0.43220199999999998</v>
      </c>
      <c r="AS96" s="107">
        <v>0.20861199999999999</v>
      </c>
      <c r="AT96" s="107">
        <v>-3.57742</v>
      </c>
      <c r="AU96" s="107">
        <v>30.2606</v>
      </c>
      <c r="AV96" s="109" t="s">
        <v>544</v>
      </c>
      <c r="AW96" s="108" t="s">
        <v>545</v>
      </c>
      <c r="AX96" s="111" t="s">
        <v>1974</v>
      </c>
      <c r="AY96" s="111" t="s">
        <v>1974</v>
      </c>
      <c r="AZ96" s="111" t="s">
        <v>1974</v>
      </c>
      <c r="BA96" s="112" t="s">
        <v>1974</v>
      </c>
      <c r="BB96" s="113" t="s">
        <v>1974</v>
      </c>
      <c r="BC96" s="113" t="s">
        <v>1974</v>
      </c>
      <c r="BD96" s="113" t="s">
        <v>1974</v>
      </c>
      <c r="BE96" s="113" t="s">
        <v>1974</v>
      </c>
      <c r="BF96" s="113" t="s">
        <v>1974</v>
      </c>
      <c r="BG96" s="137" t="s">
        <v>1974</v>
      </c>
      <c r="BL96" s="116" t="str">
        <f t="shared" si="18"/>
        <v/>
      </c>
      <c r="BM96" s="116" t="str">
        <f t="shared" si="19"/>
        <v/>
      </c>
      <c r="BO96" s="105" t="str">
        <f t="shared" si="14"/>
        <v/>
      </c>
      <c r="BP96" s="105" t="str">
        <f t="shared" si="15"/>
        <v/>
      </c>
      <c r="BR96" s="111" t="str">
        <f t="shared" si="16"/>
        <v/>
      </c>
      <c r="BS96" s="111" t="str">
        <f t="shared" si="17"/>
        <v/>
      </c>
      <c r="DG96" s="94"/>
      <c r="DH96" s="94"/>
    </row>
    <row r="97" spans="1:130" ht="13.5" hidden="1" customHeight="1" x14ac:dyDescent="0.15">
      <c r="A97" s="147">
        <v>20130815</v>
      </c>
      <c r="B97" s="147">
        <v>2</v>
      </c>
      <c r="C97" s="15">
        <v>20</v>
      </c>
      <c r="D97" s="97" t="s">
        <v>2044</v>
      </c>
      <c r="E97" s="97">
        <v>16</v>
      </c>
      <c r="F97" s="97">
        <v>19</v>
      </c>
      <c r="G97" s="100">
        <v>2.2999999999999998</v>
      </c>
      <c r="H97" s="97">
        <v>0.2</v>
      </c>
      <c r="I97" s="9">
        <v>12083</v>
      </c>
      <c r="J97" s="82" t="s">
        <v>526</v>
      </c>
      <c r="K97" s="90" t="str">
        <f t="shared" si="11"/>
        <v>Z:\Data\MOOG\HeTao\raw\</v>
      </c>
      <c r="L97" s="87" t="s">
        <v>547</v>
      </c>
      <c r="M97" s="88" t="str">
        <f t="shared" si="12"/>
        <v>'Plot CP_shiftwindow_HH'</v>
      </c>
      <c r="N97" s="101">
        <v>1</v>
      </c>
      <c r="O97" s="101">
        <v>-1</v>
      </c>
      <c r="P97" s="101">
        <v>4</v>
      </c>
      <c r="Q97" s="101">
        <v>60</v>
      </c>
      <c r="R97" s="101">
        <v>5</v>
      </c>
      <c r="S97" s="101">
        <v>60</v>
      </c>
      <c r="T97" s="101">
        <v>1</v>
      </c>
      <c r="U97" s="101">
        <f t="shared" si="13"/>
        <v>5</v>
      </c>
      <c r="W97" s="161" t="s">
        <v>77</v>
      </c>
      <c r="Y97" s="10" t="s">
        <v>51</v>
      </c>
      <c r="Z97" s="8">
        <v>26800</v>
      </c>
      <c r="AA97" s="8">
        <v>12.2529</v>
      </c>
      <c r="AB97" s="3" t="s">
        <v>555</v>
      </c>
      <c r="AC97" s="157" t="s">
        <v>542</v>
      </c>
      <c r="AD97" s="129" t="s">
        <v>1974</v>
      </c>
      <c r="AE97" s="116" t="s">
        <v>1974</v>
      </c>
      <c r="AF97" s="116" t="s">
        <v>1974</v>
      </c>
      <c r="AG97" s="154" t="s">
        <v>1974</v>
      </c>
      <c r="AH97" s="155" t="s">
        <v>1974</v>
      </c>
      <c r="AI97" s="155" t="s">
        <v>1974</v>
      </c>
      <c r="AJ97" s="155" t="s">
        <v>1974</v>
      </c>
      <c r="AK97" s="155" t="s">
        <v>1974</v>
      </c>
      <c r="AL97" s="155" t="s">
        <v>1974</v>
      </c>
      <c r="AM97" s="155" t="s">
        <v>1974</v>
      </c>
      <c r="AN97" s="105">
        <v>-3.3201700000000001</v>
      </c>
      <c r="AO97" s="105">
        <v>0.653887</v>
      </c>
      <c r="AP97" s="105">
        <v>0.107798</v>
      </c>
      <c r="AQ97" s="106">
        <v>2.8189900000000001E-4</v>
      </c>
      <c r="AR97" s="107">
        <v>-0.43220199999999998</v>
      </c>
      <c r="AS97" s="107">
        <v>0.20861199999999999</v>
      </c>
      <c r="AT97" s="107">
        <v>-3.57742</v>
      </c>
      <c r="AU97" s="107">
        <v>30.2606</v>
      </c>
      <c r="AV97" s="109" t="s">
        <v>544</v>
      </c>
      <c r="AW97" s="108" t="s">
        <v>545</v>
      </c>
      <c r="AX97" s="111" t="s">
        <v>1974</v>
      </c>
      <c r="AY97" s="111" t="s">
        <v>1974</v>
      </c>
      <c r="AZ97" s="111" t="s">
        <v>1974</v>
      </c>
      <c r="BA97" s="112" t="s">
        <v>1974</v>
      </c>
      <c r="BB97" s="113" t="s">
        <v>1974</v>
      </c>
      <c r="BC97" s="113" t="s">
        <v>1974</v>
      </c>
      <c r="BD97" s="113" t="s">
        <v>1974</v>
      </c>
      <c r="BE97" s="113" t="s">
        <v>1974</v>
      </c>
      <c r="BF97" s="113" t="s">
        <v>1974</v>
      </c>
      <c r="BG97" s="137" t="s">
        <v>1974</v>
      </c>
      <c r="BL97" s="116" t="str">
        <f t="shared" si="18"/>
        <v/>
      </c>
      <c r="BM97" s="116" t="str">
        <f t="shared" si="19"/>
        <v/>
      </c>
      <c r="BO97" s="105" t="str">
        <f t="shared" si="14"/>
        <v/>
      </c>
      <c r="BP97" s="105" t="str">
        <f t="shared" si="15"/>
        <v/>
      </c>
      <c r="BR97" s="111" t="str">
        <f t="shared" si="16"/>
        <v/>
      </c>
      <c r="BS97" s="111" t="str">
        <f t="shared" si="17"/>
        <v/>
      </c>
      <c r="CY97" s="131">
        <v>20</v>
      </c>
      <c r="CZ97" s="12">
        <v>0.40400000000000003</v>
      </c>
      <c r="DA97" s="12">
        <v>2.9830000000000001</v>
      </c>
      <c r="DB97" s="20">
        <v>-2.2989999999999999</v>
      </c>
      <c r="DC97" s="12">
        <v>35.448999999999998</v>
      </c>
      <c r="DD97" s="60">
        <v>15.754</v>
      </c>
      <c r="DE97" s="12">
        <v>0.52700000000000002</v>
      </c>
      <c r="DF97" s="12">
        <v>0.61699999999999999</v>
      </c>
      <c r="DG97" s="74">
        <v>0.53600000000000003</v>
      </c>
      <c r="DH97" s="74">
        <v>0.79800000000000004</v>
      </c>
      <c r="DI97" s="55" t="s">
        <v>1297</v>
      </c>
    </row>
    <row r="98" spans="1:130" ht="13.5" hidden="1" customHeight="1" x14ac:dyDescent="0.15">
      <c r="A98" s="147">
        <v>20130816</v>
      </c>
      <c r="B98" s="147">
        <v>2</v>
      </c>
      <c r="C98" s="15">
        <v>21</v>
      </c>
      <c r="D98" s="97" t="s">
        <v>2044</v>
      </c>
      <c r="E98" s="97">
        <v>18</v>
      </c>
      <c r="F98" s="97">
        <v>19</v>
      </c>
      <c r="G98" s="100">
        <v>2.2999999999999998</v>
      </c>
      <c r="H98" s="97">
        <v>0.3</v>
      </c>
      <c r="I98" s="9">
        <v>3700</v>
      </c>
      <c r="J98" s="82" t="s">
        <v>558</v>
      </c>
      <c r="K98" s="90" t="str">
        <f t="shared" si="11"/>
        <v>Z:\Data\MOOG\HeTao\raw\</v>
      </c>
      <c r="L98" s="87" t="s">
        <v>568</v>
      </c>
      <c r="M98" s="88" t="str">
        <f t="shared" si="12"/>
        <v>'Plot Tuning Azimuth_HH'</v>
      </c>
      <c r="N98" s="86">
        <v>1</v>
      </c>
      <c r="O98" s="86">
        <v>-1</v>
      </c>
      <c r="P98" s="86">
        <v>4</v>
      </c>
      <c r="Q98" s="86">
        <v>60</v>
      </c>
      <c r="R98" s="86">
        <v>5</v>
      </c>
      <c r="S98" s="86">
        <v>60</v>
      </c>
      <c r="T98" s="86">
        <v>1</v>
      </c>
      <c r="U98" s="86">
        <f t="shared" si="13"/>
        <v>1</v>
      </c>
      <c r="W98" s="161" t="s">
        <v>11</v>
      </c>
      <c r="Y98" s="10" t="s">
        <v>454</v>
      </c>
      <c r="Z98" s="8"/>
      <c r="AA98" s="8"/>
      <c r="AD98" s="129" t="s">
        <v>1974</v>
      </c>
      <c r="AE98" s="116" t="s">
        <v>1974</v>
      </c>
      <c r="AF98" s="116" t="s">
        <v>1974</v>
      </c>
      <c r="AG98" s="154" t="s">
        <v>1974</v>
      </c>
      <c r="AH98" s="155" t="s">
        <v>1974</v>
      </c>
      <c r="AI98" s="155" t="s">
        <v>1974</v>
      </c>
      <c r="AJ98" s="155" t="s">
        <v>1974</v>
      </c>
      <c r="AK98" s="155" t="s">
        <v>1974</v>
      </c>
      <c r="AL98" s="155" t="s">
        <v>1974</v>
      </c>
      <c r="AM98" s="155" t="s">
        <v>1974</v>
      </c>
      <c r="AN98" s="105">
        <v>70.556399999999996</v>
      </c>
      <c r="AO98" s="105">
        <v>0.77784399999999998</v>
      </c>
      <c r="AP98" s="105">
        <v>0.738788</v>
      </c>
      <c r="AQ98" s="106">
        <v>9.3593900000000006E-12</v>
      </c>
      <c r="AR98" s="107">
        <v>3.2406899999999998</v>
      </c>
      <c r="AS98" s="107">
        <v>1.6741900000000001</v>
      </c>
      <c r="AT98" s="107">
        <v>72.963399999999993</v>
      </c>
      <c r="AU98" s="107">
        <v>100.566</v>
      </c>
      <c r="AV98" s="109" t="s">
        <v>565</v>
      </c>
      <c r="AW98" s="108" t="s">
        <v>566</v>
      </c>
      <c r="AX98" s="111" t="s">
        <v>1974</v>
      </c>
      <c r="AY98" s="111" t="s">
        <v>1974</v>
      </c>
      <c r="AZ98" s="111" t="s">
        <v>1974</v>
      </c>
      <c r="BA98" s="112" t="s">
        <v>1974</v>
      </c>
      <c r="BB98" s="113" t="s">
        <v>1974</v>
      </c>
      <c r="BC98" s="113" t="s">
        <v>1974</v>
      </c>
      <c r="BD98" s="113" t="s">
        <v>1974</v>
      </c>
      <c r="BE98" s="113" t="s">
        <v>1974</v>
      </c>
      <c r="BF98" s="113" t="s">
        <v>1974</v>
      </c>
      <c r="BG98" s="137" t="s">
        <v>1974</v>
      </c>
      <c r="BL98" s="116" t="str">
        <f t="shared" si="18"/>
        <v/>
      </c>
      <c r="BM98" s="116" t="str">
        <f t="shared" si="19"/>
        <v/>
      </c>
      <c r="BO98" s="105" t="str">
        <f t="shared" si="14"/>
        <v/>
      </c>
      <c r="BP98" s="105" t="str">
        <f t="shared" si="15"/>
        <v/>
      </c>
      <c r="BR98" s="111" t="str">
        <f t="shared" si="16"/>
        <v/>
      </c>
      <c r="BS98" s="111" t="str">
        <f t="shared" si="17"/>
        <v/>
      </c>
      <c r="DI98" s="5"/>
      <c r="DJ98" s="5"/>
      <c r="DK98" s="5"/>
      <c r="DL98" s="5"/>
      <c r="DM98" s="5"/>
      <c r="DN98" s="5"/>
      <c r="DO98" s="5"/>
      <c r="DP98" s="5"/>
      <c r="DQ98" s="5"/>
      <c r="DR98" s="5"/>
      <c r="DS98" s="5"/>
      <c r="DT98" s="5"/>
      <c r="DU98" s="5"/>
      <c r="DV98" s="5"/>
      <c r="DW98" s="5"/>
      <c r="DX98" s="5"/>
      <c r="DY98" s="5"/>
      <c r="DZ98" s="5"/>
    </row>
    <row r="99" spans="1:130" ht="13.5" hidden="1" customHeight="1" x14ac:dyDescent="0.15">
      <c r="A99" s="147">
        <v>20130816</v>
      </c>
      <c r="B99" s="147">
        <v>2</v>
      </c>
      <c r="C99" s="15">
        <v>21</v>
      </c>
      <c r="D99" s="97" t="s">
        <v>2044</v>
      </c>
      <c r="E99" s="97">
        <v>18</v>
      </c>
      <c r="F99" s="97">
        <v>19</v>
      </c>
      <c r="G99" s="100">
        <v>2.2999999999999998</v>
      </c>
      <c r="H99" s="97">
        <v>0.3</v>
      </c>
      <c r="I99" s="9">
        <v>3800</v>
      </c>
      <c r="J99" s="82" t="s">
        <v>558</v>
      </c>
      <c r="K99" s="90" t="str">
        <f t="shared" si="11"/>
        <v>Z:\Data\MOOG\HeTao\raw\</v>
      </c>
      <c r="L99" s="87" t="s">
        <v>567</v>
      </c>
      <c r="M99" s="88" t="str">
        <f t="shared" si="12"/>
        <v>'Plot Tuning Azimuth_HH'</v>
      </c>
      <c r="N99" s="86">
        <v>1</v>
      </c>
      <c r="O99" s="86">
        <v>-1</v>
      </c>
      <c r="P99" s="86">
        <v>4</v>
      </c>
      <c r="Q99" s="86">
        <v>60</v>
      </c>
      <c r="R99" s="86">
        <v>5</v>
      </c>
      <c r="S99" s="86">
        <v>60</v>
      </c>
      <c r="T99" s="86">
        <v>1</v>
      </c>
      <c r="U99" s="86">
        <f t="shared" si="13"/>
        <v>1</v>
      </c>
      <c r="W99" s="161" t="s">
        <v>11</v>
      </c>
      <c r="Y99" s="10" t="s">
        <v>454</v>
      </c>
      <c r="Z99" s="8"/>
      <c r="AA99" s="8"/>
      <c r="AD99" s="129" t="s">
        <v>1974</v>
      </c>
      <c r="AE99" s="116" t="s">
        <v>1974</v>
      </c>
      <c r="AF99" s="116" t="s">
        <v>1974</v>
      </c>
      <c r="AG99" s="154" t="s">
        <v>1974</v>
      </c>
      <c r="AH99" s="155" t="s">
        <v>1974</v>
      </c>
      <c r="AI99" s="155" t="s">
        <v>1974</v>
      </c>
      <c r="AJ99" s="155" t="s">
        <v>1974</v>
      </c>
      <c r="AK99" s="155" t="s">
        <v>1974</v>
      </c>
      <c r="AL99" s="155" t="s">
        <v>1974</v>
      </c>
      <c r="AM99" s="155" t="s">
        <v>1974</v>
      </c>
      <c r="AN99" s="105">
        <v>68.101600000000005</v>
      </c>
      <c r="AO99" s="105">
        <v>0.79092499999999999</v>
      </c>
      <c r="AP99" s="105">
        <v>0.37704199999999999</v>
      </c>
      <c r="AQ99" s="106">
        <v>1.1140499999999999E-11</v>
      </c>
      <c r="AR99" s="107">
        <v>4.0661199999999997</v>
      </c>
      <c r="AS99" s="107">
        <v>2.5194100000000001</v>
      </c>
      <c r="AT99" s="107">
        <v>72.446399999999997</v>
      </c>
      <c r="AU99" s="107">
        <v>85.682599999999994</v>
      </c>
      <c r="AV99" s="109" t="s">
        <v>563</v>
      </c>
      <c r="AW99" s="108" t="s">
        <v>564</v>
      </c>
      <c r="AX99" s="111" t="s">
        <v>1974</v>
      </c>
      <c r="AY99" s="111" t="s">
        <v>1974</v>
      </c>
      <c r="AZ99" s="111" t="s">
        <v>1974</v>
      </c>
      <c r="BA99" s="112" t="s">
        <v>1974</v>
      </c>
      <c r="BB99" s="113" t="s">
        <v>1974</v>
      </c>
      <c r="BC99" s="113" t="s">
        <v>1974</v>
      </c>
      <c r="BD99" s="113" t="s">
        <v>1974</v>
      </c>
      <c r="BE99" s="113" t="s">
        <v>1974</v>
      </c>
      <c r="BF99" s="113" t="s">
        <v>1974</v>
      </c>
      <c r="BG99" s="137" t="s">
        <v>1974</v>
      </c>
      <c r="BL99" s="116" t="str">
        <f t="shared" si="18"/>
        <v/>
      </c>
      <c r="BM99" s="116" t="str">
        <f t="shared" si="19"/>
        <v/>
      </c>
      <c r="BO99" s="105" t="str">
        <f t="shared" si="14"/>
        <v/>
      </c>
      <c r="BP99" s="105" t="str">
        <f t="shared" si="15"/>
        <v/>
      </c>
      <c r="BR99" s="111" t="str">
        <f t="shared" si="16"/>
        <v/>
      </c>
      <c r="BS99" s="111" t="str">
        <f t="shared" si="17"/>
        <v/>
      </c>
      <c r="DG99" s="21"/>
      <c r="DH99" s="21"/>
      <c r="DI99" s="5"/>
      <c r="DJ99" s="5"/>
      <c r="DK99" s="5"/>
      <c r="DL99" s="5"/>
      <c r="DM99" s="5"/>
      <c r="DN99" s="5"/>
      <c r="DO99" s="5"/>
      <c r="DP99" s="5"/>
      <c r="DQ99" s="5"/>
      <c r="DR99" s="5"/>
      <c r="DS99" s="5"/>
      <c r="DT99" s="5"/>
      <c r="DU99" s="5"/>
      <c r="DV99" s="5"/>
      <c r="DW99" s="5"/>
      <c r="DX99" s="5"/>
      <c r="DY99" s="5"/>
      <c r="DZ99" s="5"/>
    </row>
    <row r="100" spans="1:130" ht="13.5" customHeight="1" x14ac:dyDescent="0.15">
      <c r="A100" s="147">
        <v>20130816</v>
      </c>
      <c r="B100" s="147">
        <v>2</v>
      </c>
      <c r="C100" s="25">
        <v>21</v>
      </c>
      <c r="D100" s="97" t="s">
        <v>2044</v>
      </c>
      <c r="E100" s="97">
        <v>18</v>
      </c>
      <c r="F100" s="97">
        <v>19</v>
      </c>
      <c r="G100" s="100">
        <v>2.2999999999999998</v>
      </c>
      <c r="H100" s="97">
        <v>0.3</v>
      </c>
      <c r="I100" s="9">
        <v>3800</v>
      </c>
      <c r="J100" s="82" t="s">
        <v>558</v>
      </c>
      <c r="K100" s="90" t="str">
        <f t="shared" si="11"/>
        <v>Z:\Data\MOOG\HeTao\raw\</v>
      </c>
      <c r="L100" s="87" t="s">
        <v>569</v>
      </c>
      <c r="M100" s="88" t="str">
        <f t="shared" si="12"/>
        <v>'Plot Microstim_HH'</v>
      </c>
      <c r="N100" s="101">
        <v>1</v>
      </c>
      <c r="O100" s="101">
        <v>-1</v>
      </c>
      <c r="P100" s="101">
        <v>4</v>
      </c>
      <c r="Q100" s="101">
        <v>60</v>
      </c>
      <c r="R100" s="101">
        <v>5</v>
      </c>
      <c r="S100" s="101">
        <v>60</v>
      </c>
      <c r="T100" s="101">
        <v>1</v>
      </c>
      <c r="U100" s="101" t="str">
        <f t="shared" si="13"/>
        <v/>
      </c>
      <c r="W100" s="161" t="s">
        <v>458</v>
      </c>
      <c r="Z100" s="8"/>
      <c r="AA100" s="8"/>
      <c r="AC100" s="157" t="s">
        <v>562</v>
      </c>
      <c r="AD100" s="129" t="s">
        <v>1974</v>
      </c>
      <c r="AE100" s="116" t="s">
        <v>1974</v>
      </c>
      <c r="AF100" s="116" t="s">
        <v>1974</v>
      </c>
      <c r="AG100" s="154" t="s">
        <v>1974</v>
      </c>
      <c r="AH100" s="155" t="s">
        <v>1974</v>
      </c>
      <c r="AI100" s="155" t="s">
        <v>1974</v>
      </c>
      <c r="AJ100" s="155" t="s">
        <v>1974</v>
      </c>
      <c r="AK100" s="155" t="s">
        <v>1974</v>
      </c>
      <c r="AL100" s="155" t="s">
        <v>1974</v>
      </c>
      <c r="AM100" s="155" t="s">
        <v>1974</v>
      </c>
      <c r="AN100" s="105">
        <v>68.101600000000005</v>
      </c>
      <c r="AO100" s="105">
        <v>0.79092499999999999</v>
      </c>
      <c r="AP100" s="105">
        <v>0.37704199999999999</v>
      </c>
      <c r="AQ100" s="106">
        <v>1.1140499999999999E-11</v>
      </c>
      <c r="AR100" s="107">
        <v>4.0661199999999997</v>
      </c>
      <c r="AS100" s="107">
        <v>2.5194100000000001</v>
      </c>
      <c r="AT100" s="107">
        <v>72.446399999999997</v>
      </c>
      <c r="AU100" s="107">
        <v>85.682599999999994</v>
      </c>
      <c r="AV100" s="109" t="s">
        <v>563</v>
      </c>
      <c r="AW100" s="108" t="s">
        <v>564</v>
      </c>
      <c r="AX100" s="111" t="s">
        <v>1974</v>
      </c>
      <c r="AY100" s="111" t="s">
        <v>1974</v>
      </c>
      <c r="AZ100" s="111" t="s">
        <v>1974</v>
      </c>
      <c r="BA100" s="112" t="s">
        <v>1974</v>
      </c>
      <c r="BB100" s="113" t="s">
        <v>1974</v>
      </c>
      <c r="BC100" s="113" t="s">
        <v>1974</v>
      </c>
      <c r="BD100" s="113" t="s">
        <v>1974</v>
      </c>
      <c r="BE100" s="113" t="s">
        <v>1974</v>
      </c>
      <c r="BF100" s="113" t="s">
        <v>1974</v>
      </c>
      <c r="BG100" s="137" t="s">
        <v>1974</v>
      </c>
      <c r="BH100" s="102">
        <v>20</v>
      </c>
      <c r="BI100" s="4">
        <v>4.5</v>
      </c>
      <c r="BJ100" s="4">
        <v>0</v>
      </c>
      <c r="BK100" s="116" t="s">
        <v>1974</v>
      </c>
      <c r="BL100" s="116" t="str">
        <f t="shared" si="18"/>
        <v>nan</v>
      </c>
      <c r="BM100" s="116" t="str">
        <f t="shared" si="19"/>
        <v>nan</v>
      </c>
      <c r="BN100" s="105">
        <v>1</v>
      </c>
      <c r="BO100" s="105">
        <f t="shared" si="14"/>
        <v>0.5089999999999999</v>
      </c>
      <c r="BP100" s="105">
        <f t="shared" si="15"/>
        <v>1.3822368421052631</v>
      </c>
      <c r="BQ100" s="111" t="s">
        <v>1974</v>
      </c>
      <c r="BR100" s="111" t="str">
        <f t="shared" si="16"/>
        <v>nan</v>
      </c>
      <c r="BS100" s="111" t="str">
        <f t="shared" si="17"/>
        <v>nan</v>
      </c>
      <c r="BT100" s="116" t="s">
        <v>1974</v>
      </c>
      <c r="BU100" s="116" t="s">
        <v>1974</v>
      </c>
      <c r="BV100" s="109" t="s">
        <v>565</v>
      </c>
      <c r="BW100" s="109" t="s">
        <v>560</v>
      </c>
      <c r="BX100" s="111" t="s">
        <v>1974</v>
      </c>
      <c r="BY100" s="128" t="s">
        <v>1974</v>
      </c>
      <c r="BZ100" s="151">
        <v>8</v>
      </c>
      <c r="CA100" s="152" t="s">
        <v>1974</v>
      </c>
      <c r="CB100" s="116" t="s">
        <v>1974</v>
      </c>
      <c r="CC100" s="116" t="s">
        <v>1974</v>
      </c>
      <c r="CD100" s="116" t="s">
        <v>1974</v>
      </c>
      <c r="CE100" s="162" t="s">
        <v>1974</v>
      </c>
      <c r="CF100" s="162" t="s">
        <v>1974</v>
      </c>
      <c r="CG100" s="116" t="s">
        <v>1974</v>
      </c>
      <c r="CH100" s="116" t="s">
        <v>1974</v>
      </c>
      <c r="CI100" s="105">
        <v>-1.421</v>
      </c>
      <c r="CJ100" s="105">
        <v>1.52</v>
      </c>
      <c r="CK100" s="105">
        <v>-1.93</v>
      </c>
      <c r="CL100" s="105">
        <v>2.101</v>
      </c>
      <c r="CM100" s="121">
        <v>0.95799999999999996</v>
      </c>
      <c r="CN100" s="121">
        <v>0.35399999999999998</v>
      </c>
      <c r="CQ100" s="111" t="s">
        <v>1974</v>
      </c>
      <c r="CR100" s="111" t="s">
        <v>1974</v>
      </c>
      <c r="CS100" s="111" t="s">
        <v>1974</v>
      </c>
      <c r="CT100" s="111" t="s">
        <v>1974</v>
      </c>
      <c r="CU100" s="111" t="s">
        <v>1974</v>
      </c>
      <c r="CV100" s="111" t="s">
        <v>1974</v>
      </c>
    </row>
    <row r="101" spans="1:130" hidden="1" x14ac:dyDescent="0.15">
      <c r="A101" s="147">
        <v>20130816</v>
      </c>
      <c r="B101" s="147">
        <v>2</v>
      </c>
      <c r="C101" s="25">
        <v>21</v>
      </c>
      <c r="D101" s="97" t="s">
        <v>2044</v>
      </c>
      <c r="E101" s="97">
        <v>18</v>
      </c>
      <c r="F101" s="97">
        <v>19</v>
      </c>
      <c r="G101" s="100">
        <v>2.2999999999999998</v>
      </c>
      <c r="H101" s="97">
        <v>0.3</v>
      </c>
      <c r="I101" s="9">
        <v>3900</v>
      </c>
      <c r="J101" s="82" t="s">
        <v>558</v>
      </c>
      <c r="K101" s="90" t="str">
        <f t="shared" si="11"/>
        <v>Z:\Data\MOOG\HeTao\raw\</v>
      </c>
      <c r="L101" s="87" t="s">
        <v>559</v>
      </c>
      <c r="M101" s="88" t="str">
        <f t="shared" si="12"/>
        <v>'Plot Tuning Azimuth_HH'</v>
      </c>
      <c r="N101" s="101">
        <v>1</v>
      </c>
      <c r="O101" s="101">
        <v>-1</v>
      </c>
      <c r="P101" s="101">
        <v>4</v>
      </c>
      <c r="Q101" s="101">
        <v>60</v>
      </c>
      <c r="R101" s="101">
        <v>5</v>
      </c>
      <c r="S101" s="101">
        <v>60</v>
      </c>
      <c r="T101" s="101">
        <v>1</v>
      </c>
      <c r="U101" s="101">
        <f t="shared" si="13"/>
        <v>1</v>
      </c>
      <c r="W101" s="161" t="s">
        <v>11</v>
      </c>
      <c r="Y101" s="10" t="s">
        <v>454</v>
      </c>
      <c r="Z101" s="8"/>
      <c r="AA101" s="8"/>
      <c r="AC101" s="157" t="s">
        <v>562</v>
      </c>
      <c r="AD101" s="129" t="s">
        <v>1974</v>
      </c>
      <c r="AE101" s="116" t="s">
        <v>1974</v>
      </c>
      <c r="AF101" s="116" t="s">
        <v>1974</v>
      </c>
      <c r="AG101" s="154" t="s">
        <v>1974</v>
      </c>
      <c r="AH101" s="155" t="s">
        <v>1974</v>
      </c>
      <c r="AI101" s="155" t="s">
        <v>1974</v>
      </c>
      <c r="AJ101" s="155" t="s">
        <v>1974</v>
      </c>
      <c r="AK101" s="155" t="s">
        <v>1974</v>
      </c>
      <c r="AL101" s="155" t="s">
        <v>1974</v>
      </c>
      <c r="AM101" s="155" t="s">
        <v>1974</v>
      </c>
      <c r="AN101" s="105">
        <v>78.881600000000006</v>
      </c>
      <c r="AO101" s="105">
        <v>0.82837000000000005</v>
      </c>
      <c r="AP101" s="105">
        <v>0.25092399999999998</v>
      </c>
      <c r="AQ101" s="106">
        <v>4.7212799999999998E-19</v>
      </c>
      <c r="AR101" s="107">
        <v>3.7977699999999999</v>
      </c>
      <c r="AS101" s="107">
        <v>1.5896399999999999</v>
      </c>
      <c r="AT101" s="107">
        <v>84.000699999999995</v>
      </c>
      <c r="AU101" s="107">
        <v>73.409099999999995</v>
      </c>
      <c r="AV101" s="109" t="s">
        <v>560</v>
      </c>
      <c r="AW101" s="108" t="s">
        <v>561</v>
      </c>
      <c r="AX101" s="111" t="s">
        <v>1974</v>
      </c>
      <c r="AY101" s="111" t="s">
        <v>1974</v>
      </c>
      <c r="AZ101" s="111" t="s">
        <v>1974</v>
      </c>
      <c r="BA101" s="112" t="s">
        <v>1974</v>
      </c>
      <c r="BB101" s="113" t="s">
        <v>1974</v>
      </c>
      <c r="BC101" s="113" t="s">
        <v>1974</v>
      </c>
      <c r="BD101" s="113" t="s">
        <v>1974</v>
      </c>
      <c r="BE101" s="113" t="s">
        <v>1974</v>
      </c>
      <c r="BF101" s="113" t="s">
        <v>1974</v>
      </c>
      <c r="BG101" s="137" t="s">
        <v>1974</v>
      </c>
      <c r="BL101" s="116" t="str">
        <f t="shared" si="18"/>
        <v/>
      </c>
      <c r="BM101" s="116" t="str">
        <f t="shared" si="19"/>
        <v/>
      </c>
      <c r="BO101" s="105" t="str">
        <f t="shared" si="14"/>
        <v/>
      </c>
      <c r="BP101" s="105" t="str">
        <f t="shared" si="15"/>
        <v/>
      </c>
      <c r="BR101" s="111" t="str">
        <f t="shared" si="16"/>
        <v/>
      </c>
      <c r="BS101" s="111" t="str">
        <f t="shared" si="17"/>
        <v/>
      </c>
      <c r="DG101" s="39"/>
      <c r="DH101" s="39"/>
      <c r="DI101" s="5"/>
      <c r="DJ101" s="5"/>
      <c r="DK101" s="5"/>
      <c r="DL101" s="5"/>
      <c r="DM101" s="5"/>
      <c r="DN101" s="5"/>
      <c r="DO101" s="5"/>
      <c r="DP101" s="5"/>
      <c r="DQ101" s="5"/>
      <c r="DR101" s="5"/>
      <c r="DS101" s="5"/>
      <c r="DT101" s="5"/>
      <c r="DU101" s="5"/>
      <c r="DV101" s="5"/>
      <c r="DW101" s="5"/>
      <c r="DX101" s="5"/>
      <c r="DY101" s="5"/>
      <c r="DZ101" s="5"/>
    </row>
    <row r="102" spans="1:130" ht="13.5" hidden="1" customHeight="1" x14ac:dyDescent="0.15">
      <c r="A102" s="147">
        <v>20130820</v>
      </c>
      <c r="B102" s="147">
        <v>2</v>
      </c>
      <c r="C102" s="25">
        <v>22</v>
      </c>
      <c r="D102" s="97" t="s">
        <v>2044</v>
      </c>
      <c r="E102" s="97">
        <v>20</v>
      </c>
      <c r="F102" s="97">
        <v>19</v>
      </c>
      <c r="G102" s="100">
        <v>2.2999999999999998</v>
      </c>
      <c r="H102" s="97">
        <v>0.5</v>
      </c>
      <c r="I102" s="9">
        <v>10108</v>
      </c>
      <c r="J102" s="82" t="s">
        <v>526</v>
      </c>
      <c r="K102" s="90" t="str">
        <f t="shared" si="11"/>
        <v>Z:\Data\MOOG\HeTao\raw\</v>
      </c>
      <c r="L102" s="87" t="s">
        <v>570</v>
      </c>
      <c r="M102" s="88" t="str">
        <f t="shared" si="12"/>
        <v>'Plot Tuning Azimuth_HH'</v>
      </c>
      <c r="N102" s="101">
        <v>1</v>
      </c>
      <c r="O102" s="101">
        <v>-1</v>
      </c>
      <c r="P102" s="101">
        <v>4</v>
      </c>
      <c r="Q102" s="101">
        <v>60</v>
      </c>
      <c r="R102" s="101">
        <v>5</v>
      </c>
      <c r="S102" s="101">
        <v>60</v>
      </c>
      <c r="T102" s="101">
        <v>1</v>
      </c>
      <c r="U102" s="101">
        <f t="shared" si="13"/>
        <v>1</v>
      </c>
      <c r="W102" s="161" t="s">
        <v>11</v>
      </c>
      <c r="Y102" s="10" t="s">
        <v>454</v>
      </c>
      <c r="Z102" s="8"/>
      <c r="AA102" s="8"/>
      <c r="AC102" s="157" t="s">
        <v>571</v>
      </c>
      <c r="AD102" s="129" t="s">
        <v>1974</v>
      </c>
      <c r="AE102" s="116" t="s">
        <v>1974</v>
      </c>
      <c r="AF102" s="116" t="s">
        <v>1974</v>
      </c>
      <c r="AG102" s="154" t="s">
        <v>1974</v>
      </c>
      <c r="AH102" s="155" t="s">
        <v>1974</v>
      </c>
      <c r="AI102" s="155" t="s">
        <v>1974</v>
      </c>
      <c r="AJ102" s="155" t="s">
        <v>1974</v>
      </c>
      <c r="AK102" s="155" t="s">
        <v>1974</v>
      </c>
      <c r="AL102" s="155" t="s">
        <v>1974</v>
      </c>
      <c r="AM102" s="155" t="s">
        <v>1974</v>
      </c>
      <c r="AN102" s="105">
        <v>-85.304699999999997</v>
      </c>
      <c r="AO102" s="105">
        <v>0.70003000000000004</v>
      </c>
      <c r="AP102" s="105">
        <v>0.571353</v>
      </c>
      <c r="AQ102" s="106">
        <v>4.8376400000000003E-15</v>
      </c>
      <c r="AR102" s="107">
        <v>-2.1704699999999999</v>
      </c>
      <c r="AS102" s="107">
        <v>-0.88273699999999999</v>
      </c>
      <c r="AT102" s="107">
        <v>-81.148499999999999</v>
      </c>
      <c r="AU102" s="107">
        <v>128.41999999999999</v>
      </c>
      <c r="AV102" s="109" t="s">
        <v>572</v>
      </c>
      <c r="AW102" s="108" t="s">
        <v>573</v>
      </c>
      <c r="AX102" s="111" t="s">
        <v>1974</v>
      </c>
      <c r="AY102" s="111" t="s">
        <v>1974</v>
      </c>
      <c r="AZ102" s="111" t="s">
        <v>1974</v>
      </c>
      <c r="BA102" s="112" t="s">
        <v>1974</v>
      </c>
      <c r="BB102" s="113" t="s">
        <v>1974</v>
      </c>
      <c r="BC102" s="113" t="s">
        <v>1974</v>
      </c>
      <c r="BD102" s="113" t="s">
        <v>1974</v>
      </c>
      <c r="BE102" s="113" t="s">
        <v>1974</v>
      </c>
      <c r="BF102" s="113" t="s">
        <v>1974</v>
      </c>
      <c r="BG102" s="137" t="s">
        <v>1974</v>
      </c>
      <c r="BL102" s="116" t="str">
        <f t="shared" si="18"/>
        <v/>
      </c>
      <c r="BM102" s="116" t="str">
        <f t="shared" si="19"/>
        <v/>
      </c>
      <c r="BO102" s="105" t="str">
        <f t="shared" si="14"/>
        <v/>
      </c>
      <c r="BP102" s="105" t="str">
        <f t="shared" si="15"/>
        <v/>
      </c>
      <c r="BR102" s="111" t="str">
        <f t="shared" si="16"/>
        <v/>
      </c>
      <c r="BS102" s="111" t="str">
        <f t="shared" si="17"/>
        <v/>
      </c>
      <c r="DI102" s="5"/>
      <c r="DJ102" s="5"/>
      <c r="DK102" s="5"/>
      <c r="DL102" s="5"/>
      <c r="DM102" s="5"/>
      <c r="DN102" s="5"/>
      <c r="DO102" s="5"/>
      <c r="DP102" s="5"/>
      <c r="DQ102" s="5"/>
      <c r="DR102" s="5"/>
      <c r="DS102" s="5"/>
      <c r="DT102" s="5"/>
      <c r="DU102" s="5"/>
      <c r="DV102" s="5"/>
      <c r="DW102" s="5"/>
      <c r="DX102" s="5"/>
      <c r="DY102" s="5"/>
      <c r="DZ102" s="5"/>
    </row>
    <row r="103" spans="1:130" ht="13.5" hidden="1" customHeight="1" x14ac:dyDescent="0.15">
      <c r="A103" s="147">
        <v>20130820</v>
      </c>
      <c r="B103" s="147">
        <v>2</v>
      </c>
      <c r="C103" s="25">
        <v>22</v>
      </c>
      <c r="D103" s="97" t="s">
        <v>2044</v>
      </c>
      <c r="E103" s="97">
        <v>20</v>
      </c>
      <c r="F103" s="97">
        <v>19</v>
      </c>
      <c r="G103" s="100">
        <v>2.2999999999999998</v>
      </c>
      <c r="H103" s="97">
        <v>0.5</v>
      </c>
      <c r="I103" s="9">
        <v>10208</v>
      </c>
      <c r="J103" s="82" t="s">
        <v>526</v>
      </c>
      <c r="K103" s="90" t="str">
        <f t="shared" si="11"/>
        <v>Z:\Data\MOOG\HeTao\raw\</v>
      </c>
      <c r="L103" s="87" t="s">
        <v>576</v>
      </c>
      <c r="M103" s="88" t="str">
        <f t="shared" si="12"/>
        <v>'Plot Tuning Azimuth_HH'</v>
      </c>
      <c r="N103" s="86">
        <v>1</v>
      </c>
      <c r="O103" s="86">
        <v>-1</v>
      </c>
      <c r="P103" s="86">
        <v>4</v>
      </c>
      <c r="Q103" s="86">
        <v>60</v>
      </c>
      <c r="R103" s="86">
        <v>5</v>
      </c>
      <c r="S103" s="86">
        <v>60</v>
      </c>
      <c r="T103" s="86">
        <v>1</v>
      </c>
      <c r="U103" s="86">
        <f t="shared" si="13"/>
        <v>1</v>
      </c>
      <c r="W103" s="161" t="s">
        <v>577</v>
      </c>
      <c r="Y103" s="10" t="s">
        <v>454</v>
      </c>
      <c r="Z103" s="8"/>
      <c r="AA103" s="8"/>
      <c r="AC103" s="157" t="s">
        <v>571</v>
      </c>
      <c r="AD103" s="129" t="s">
        <v>1974</v>
      </c>
      <c r="AE103" s="116" t="s">
        <v>1974</v>
      </c>
      <c r="AF103" s="116" t="s">
        <v>1974</v>
      </c>
      <c r="AG103" s="154" t="s">
        <v>1974</v>
      </c>
      <c r="AH103" s="155" t="s">
        <v>1974</v>
      </c>
      <c r="AI103" s="155" t="s">
        <v>1974</v>
      </c>
      <c r="AJ103" s="155" t="s">
        <v>1974</v>
      </c>
      <c r="AK103" s="155" t="s">
        <v>1974</v>
      </c>
      <c r="AL103" s="155" t="s">
        <v>1974</v>
      </c>
      <c r="AM103" s="155" t="s">
        <v>1974</v>
      </c>
      <c r="AN103" s="105">
        <v>-98.613100000000003</v>
      </c>
      <c r="AO103" s="105">
        <v>0.59944500000000001</v>
      </c>
      <c r="AP103" s="105">
        <v>0.42241400000000001</v>
      </c>
      <c r="AQ103" s="106">
        <v>7.3399600000000004E-3</v>
      </c>
      <c r="AR103" s="107">
        <v>-1.3747</v>
      </c>
      <c r="AS103" s="107">
        <v>-2.3552399999999998</v>
      </c>
      <c r="AT103" s="107">
        <v>-96.317700000000002</v>
      </c>
      <c r="AU103" s="107">
        <v>99.574799999999996</v>
      </c>
      <c r="AV103" s="109" t="s">
        <v>574</v>
      </c>
      <c r="AW103" s="108" t="s">
        <v>575</v>
      </c>
      <c r="AX103" s="111" t="s">
        <v>1974</v>
      </c>
      <c r="AY103" s="111" t="s">
        <v>1974</v>
      </c>
      <c r="AZ103" s="111" t="s">
        <v>1974</v>
      </c>
      <c r="BA103" s="112" t="s">
        <v>1974</v>
      </c>
      <c r="BB103" s="113" t="s">
        <v>1974</v>
      </c>
      <c r="BC103" s="113" t="s">
        <v>1974</v>
      </c>
      <c r="BD103" s="113" t="s">
        <v>1974</v>
      </c>
      <c r="BE103" s="113" t="s">
        <v>1974</v>
      </c>
      <c r="BF103" s="113" t="s">
        <v>1974</v>
      </c>
      <c r="BG103" s="137" t="s">
        <v>1974</v>
      </c>
      <c r="BL103" s="116" t="str">
        <f t="shared" si="18"/>
        <v/>
      </c>
      <c r="BM103" s="116" t="str">
        <f t="shared" si="19"/>
        <v/>
      </c>
      <c r="BO103" s="105" t="str">
        <f t="shared" si="14"/>
        <v/>
      </c>
      <c r="BP103" s="105" t="str">
        <f t="shared" si="15"/>
        <v/>
      </c>
      <c r="BR103" s="111" t="str">
        <f t="shared" si="16"/>
        <v/>
      </c>
      <c r="BS103" s="111" t="str">
        <f t="shared" si="17"/>
        <v/>
      </c>
      <c r="DI103" s="5"/>
      <c r="DJ103" s="5"/>
      <c r="DK103" s="5"/>
      <c r="DL103" s="5"/>
      <c r="DM103" s="5"/>
      <c r="DN103" s="5"/>
      <c r="DO103" s="5"/>
      <c r="DP103" s="5"/>
      <c r="DQ103" s="5"/>
      <c r="DR103" s="5"/>
      <c r="DS103" s="5"/>
      <c r="DT103" s="5"/>
      <c r="DU103" s="5"/>
      <c r="DV103" s="5"/>
      <c r="DW103" s="5"/>
      <c r="DX103" s="5"/>
      <c r="DY103" s="5"/>
      <c r="DZ103" s="5"/>
    </row>
    <row r="104" spans="1:130" ht="13.5" hidden="1" customHeight="1" x14ac:dyDescent="0.15">
      <c r="A104" s="147">
        <v>20130821</v>
      </c>
      <c r="B104" s="147">
        <v>2</v>
      </c>
      <c r="C104" s="25">
        <v>23</v>
      </c>
      <c r="D104" s="97" t="s">
        <v>2044</v>
      </c>
      <c r="E104" s="97">
        <v>22</v>
      </c>
      <c r="F104" s="97">
        <v>17</v>
      </c>
      <c r="G104" s="100">
        <v>2.2999999999999998</v>
      </c>
      <c r="H104" s="97">
        <v>0.5</v>
      </c>
      <c r="I104" s="9">
        <v>5874</v>
      </c>
      <c r="J104" s="82" t="s">
        <v>472</v>
      </c>
      <c r="K104" s="90" t="str">
        <f t="shared" si="11"/>
        <v>Z:\Data\MOOG\HeTao\raw\</v>
      </c>
      <c r="L104" s="87" t="s">
        <v>578</v>
      </c>
      <c r="M104" s="88" t="str">
        <f t="shared" si="12"/>
        <v>'Plot Tuning Azimuth_HH'</v>
      </c>
      <c r="N104" s="86">
        <v>1</v>
      </c>
      <c r="O104" s="86">
        <v>-1</v>
      </c>
      <c r="P104" s="86">
        <v>4</v>
      </c>
      <c r="Q104" s="86">
        <v>60</v>
      </c>
      <c r="R104" s="86">
        <v>5</v>
      </c>
      <c r="S104" s="86">
        <v>60</v>
      </c>
      <c r="T104" s="86">
        <v>1</v>
      </c>
      <c r="U104" s="86">
        <f t="shared" si="13"/>
        <v>1</v>
      </c>
      <c r="W104" s="161" t="s">
        <v>577</v>
      </c>
      <c r="Y104" s="10" t="s">
        <v>454</v>
      </c>
      <c r="AC104" s="157" t="s">
        <v>579</v>
      </c>
      <c r="AD104" s="129" t="s">
        <v>1974</v>
      </c>
      <c r="AE104" s="116" t="s">
        <v>1974</v>
      </c>
      <c r="AF104" s="116" t="s">
        <v>1974</v>
      </c>
      <c r="AG104" s="154" t="s">
        <v>1974</v>
      </c>
      <c r="AH104" s="155" t="s">
        <v>1974</v>
      </c>
      <c r="AI104" s="155" t="s">
        <v>1974</v>
      </c>
      <c r="AJ104" s="155" t="s">
        <v>1974</v>
      </c>
      <c r="AK104" s="155" t="s">
        <v>1974</v>
      </c>
      <c r="AL104" s="155" t="s">
        <v>1974</v>
      </c>
      <c r="AM104" s="155" t="s">
        <v>1974</v>
      </c>
      <c r="AN104" s="105">
        <v>36.909999999999997</v>
      </c>
      <c r="AO104" s="105">
        <v>0.68114600000000003</v>
      </c>
      <c r="AP104" s="105">
        <v>0.34674899999999997</v>
      </c>
      <c r="AQ104" s="106">
        <v>4.2983800000000002E-10</v>
      </c>
      <c r="AR104" s="107">
        <v>1.84677</v>
      </c>
      <c r="AS104" s="107">
        <v>0.86861600000000005</v>
      </c>
      <c r="AT104" s="107">
        <v>36.840200000000003</v>
      </c>
      <c r="AU104" s="107">
        <v>97.390699999999995</v>
      </c>
      <c r="AV104" s="109" t="s">
        <v>580</v>
      </c>
      <c r="AW104" s="108" t="s">
        <v>581</v>
      </c>
      <c r="AX104" s="111" t="s">
        <v>1974</v>
      </c>
      <c r="AY104" s="111" t="s">
        <v>1974</v>
      </c>
      <c r="AZ104" s="111" t="s">
        <v>1974</v>
      </c>
      <c r="BA104" s="112" t="s">
        <v>1974</v>
      </c>
      <c r="BB104" s="113" t="s">
        <v>1974</v>
      </c>
      <c r="BC104" s="113" t="s">
        <v>1974</v>
      </c>
      <c r="BD104" s="113" t="s">
        <v>1974</v>
      </c>
      <c r="BE104" s="113" t="s">
        <v>1974</v>
      </c>
      <c r="BF104" s="113" t="s">
        <v>1974</v>
      </c>
      <c r="BG104" s="137" t="s">
        <v>1974</v>
      </c>
      <c r="BL104" s="116" t="str">
        <f t="shared" si="18"/>
        <v/>
      </c>
      <c r="BM104" s="116" t="str">
        <f t="shared" si="19"/>
        <v/>
      </c>
      <c r="BO104" s="105" t="str">
        <f t="shared" si="14"/>
        <v/>
      </c>
      <c r="BP104" s="105" t="str">
        <f t="shared" si="15"/>
        <v/>
      </c>
      <c r="BR104" s="111" t="str">
        <f t="shared" si="16"/>
        <v/>
      </c>
      <c r="BS104" s="111" t="str">
        <f t="shared" si="17"/>
        <v/>
      </c>
      <c r="DI104" s="5"/>
      <c r="DJ104" s="5"/>
      <c r="DK104" s="5"/>
      <c r="DL104" s="5"/>
      <c r="DM104" s="5"/>
      <c r="DN104" s="5"/>
      <c r="DO104" s="5"/>
      <c r="DP104" s="5"/>
      <c r="DQ104" s="5"/>
      <c r="DR104" s="5"/>
      <c r="DS104" s="5"/>
      <c r="DT104" s="5"/>
      <c r="DU104" s="5"/>
      <c r="DV104" s="5"/>
      <c r="DW104" s="5"/>
      <c r="DX104" s="5"/>
      <c r="DY104" s="5"/>
      <c r="DZ104" s="5"/>
    </row>
    <row r="105" spans="1:130" ht="13.5" hidden="1" customHeight="1" x14ac:dyDescent="0.15">
      <c r="A105" s="147">
        <v>20130821</v>
      </c>
      <c r="B105" s="147">
        <v>2</v>
      </c>
      <c r="C105" s="25">
        <v>23</v>
      </c>
      <c r="D105" s="97" t="s">
        <v>2044</v>
      </c>
      <c r="E105" s="97">
        <v>22</v>
      </c>
      <c r="F105" s="97">
        <v>17</v>
      </c>
      <c r="G105" s="100">
        <v>2.2999999999999998</v>
      </c>
      <c r="H105" s="97">
        <v>0.5</v>
      </c>
      <c r="I105" s="9">
        <v>5974</v>
      </c>
      <c r="J105" s="82" t="s">
        <v>472</v>
      </c>
      <c r="K105" s="90" t="str">
        <f t="shared" si="11"/>
        <v>Z:\Data\MOOG\HeTao\raw\</v>
      </c>
      <c r="L105" s="87" t="s">
        <v>582</v>
      </c>
      <c r="M105" s="88" t="str">
        <f t="shared" si="12"/>
        <v>'Plot Tuning Azimuth_HH'</v>
      </c>
      <c r="N105" s="86">
        <v>1</v>
      </c>
      <c r="O105" s="86">
        <v>-1</v>
      </c>
      <c r="P105" s="86">
        <v>4</v>
      </c>
      <c r="Q105" s="86">
        <v>60</v>
      </c>
      <c r="R105" s="86">
        <v>5</v>
      </c>
      <c r="S105" s="86">
        <v>60</v>
      </c>
      <c r="T105" s="86">
        <v>1</v>
      </c>
      <c r="U105" s="86">
        <f t="shared" si="13"/>
        <v>1</v>
      </c>
      <c r="W105" s="161" t="s">
        <v>577</v>
      </c>
      <c r="Y105" s="10" t="s">
        <v>454</v>
      </c>
      <c r="AD105" s="129" t="s">
        <v>1974</v>
      </c>
      <c r="AE105" s="116" t="s">
        <v>1974</v>
      </c>
      <c r="AF105" s="116" t="s">
        <v>1974</v>
      </c>
      <c r="AG105" s="154" t="s">
        <v>1974</v>
      </c>
      <c r="AH105" s="155" t="s">
        <v>1974</v>
      </c>
      <c r="AI105" s="155" t="s">
        <v>1974</v>
      </c>
      <c r="AJ105" s="155" t="s">
        <v>1974</v>
      </c>
      <c r="AK105" s="155" t="s">
        <v>1974</v>
      </c>
      <c r="AL105" s="155" t="s">
        <v>1974</v>
      </c>
      <c r="AM105" s="155" t="s">
        <v>1974</v>
      </c>
      <c r="AN105" s="105">
        <v>37.6128</v>
      </c>
      <c r="AO105" s="105">
        <v>0.74175000000000002</v>
      </c>
      <c r="AP105" s="105">
        <v>0.67236700000000005</v>
      </c>
      <c r="AQ105" s="106">
        <v>9.9493700000000008E-9</v>
      </c>
      <c r="AR105" s="107">
        <v>1.2574000000000001</v>
      </c>
      <c r="AS105" s="107">
        <v>3.5928499999999999</v>
      </c>
      <c r="AT105" s="107">
        <v>40.686300000000003</v>
      </c>
      <c r="AU105" s="107">
        <v>175.41399999999999</v>
      </c>
      <c r="AV105" s="109" t="s">
        <v>589</v>
      </c>
      <c r="AW105" s="108" t="s">
        <v>590</v>
      </c>
      <c r="AX105" s="111" t="s">
        <v>1974</v>
      </c>
      <c r="AY105" s="111" t="s">
        <v>1974</v>
      </c>
      <c r="AZ105" s="111" t="s">
        <v>1974</v>
      </c>
      <c r="BA105" s="112" t="s">
        <v>1974</v>
      </c>
      <c r="BB105" s="113" t="s">
        <v>1974</v>
      </c>
      <c r="BC105" s="113" t="s">
        <v>1974</v>
      </c>
      <c r="BD105" s="113" t="s">
        <v>1974</v>
      </c>
      <c r="BE105" s="113" t="s">
        <v>1974</v>
      </c>
      <c r="BF105" s="113" t="s">
        <v>1974</v>
      </c>
      <c r="BG105" s="137" t="s">
        <v>1974</v>
      </c>
      <c r="BL105" s="116" t="str">
        <f t="shared" si="18"/>
        <v/>
      </c>
      <c r="BM105" s="116" t="str">
        <f t="shared" si="19"/>
        <v/>
      </c>
      <c r="BO105" s="105" t="str">
        <f t="shared" si="14"/>
        <v/>
      </c>
      <c r="BP105" s="105" t="str">
        <f t="shared" si="15"/>
        <v/>
      </c>
      <c r="BR105" s="111" t="str">
        <f t="shared" si="16"/>
        <v/>
      </c>
      <c r="BS105" s="111" t="str">
        <f t="shared" si="17"/>
        <v/>
      </c>
      <c r="DI105" s="5"/>
      <c r="DJ105" s="5"/>
      <c r="DK105" s="5"/>
      <c r="DL105" s="5"/>
      <c r="DM105" s="5"/>
      <c r="DN105" s="5"/>
      <c r="DO105" s="5"/>
      <c r="DP105" s="5"/>
      <c r="DQ105" s="5"/>
      <c r="DR105" s="5"/>
      <c r="DS105" s="5"/>
      <c r="DT105" s="5"/>
      <c r="DU105" s="5"/>
      <c r="DV105" s="5"/>
      <c r="DW105" s="5"/>
      <c r="DX105" s="5"/>
      <c r="DY105" s="5"/>
      <c r="DZ105" s="5"/>
    </row>
    <row r="106" spans="1:130" ht="13.5" hidden="1" customHeight="1" x14ac:dyDescent="0.15">
      <c r="A106" s="147">
        <v>20130821</v>
      </c>
      <c r="B106" s="147">
        <v>2</v>
      </c>
      <c r="C106" s="25">
        <v>23</v>
      </c>
      <c r="D106" s="97" t="s">
        <v>2044</v>
      </c>
      <c r="E106" s="97">
        <v>22</v>
      </c>
      <c r="F106" s="97">
        <v>17</v>
      </c>
      <c r="G106" s="100">
        <v>2.2999999999999998</v>
      </c>
      <c r="H106" s="97">
        <v>0.5</v>
      </c>
      <c r="I106" s="9">
        <v>6074</v>
      </c>
      <c r="J106" s="82" t="s">
        <v>472</v>
      </c>
      <c r="K106" s="90" t="str">
        <f t="shared" si="11"/>
        <v>Z:\Data\MOOG\HeTao\raw\</v>
      </c>
      <c r="L106" s="87" t="s">
        <v>583</v>
      </c>
      <c r="M106" s="88" t="str">
        <f t="shared" si="12"/>
        <v>'Plot Tuning Azimuth_HH'</v>
      </c>
      <c r="N106" s="86">
        <v>1</v>
      </c>
      <c r="O106" s="86">
        <v>-1</v>
      </c>
      <c r="P106" s="86">
        <v>4</v>
      </c>
      <c r="Q106" s="86">
        <v>60</v>
      </c>
      <c r="R106" s="86">
        <v>5</v>
      </c>
      <c r="S106" s="86">
        <v>60</v>
      </c>
      <c r="T106" s="86">
        <v>1</v>
      </c>
      <c r="U106" s="86">
        <f t="shared" si="13"/>
        <v>5</v>
      </c>
      <c r="W106" s="161" t="s">
        <v>577</v>
      </c>
      <c r="X106" s="80" t="s">
        <v>592</v>
      </c>
      <c r="Y106" s="10" t="s">
        <v>51</v>
      </c>
      <c r="Z106" s="7">
        <v>4033</v>
      </c>
      <c r="AA106" s="2">
        <v>10.404400000000001</v>
      </c>
      <c r="AB106" s="3" t="s">
        <v>591</v>
      </c>
      <c r="AD106" s="129" t="s">
        <v>1974</v>
      </c>
      <c r="AE106" s="116" t="s">
        <v>1974</v>
      </c>
      <c r="AF106" s="116" t="s">
        <v>1974</v>
      </c>
      <c r="AG106" s="154" t="s">
        <v>1974</v>
      </c>
      <c r="AH106" s="155" t="s">
        <v>1974</v>
      </c>
      <c r="AI106" s="155" t="s">
        <v>1974</v>
      </c>
      <c r="AJ106" s="155" t="s">
        <v>1974</v>
      </c>
      <c r="AK106" s="155" t="s">
        <v>1974</v>
      </c>
      <c r="AL106" s="155" t="s">
        <v>1974</v>
      </c>
      <c r="AM106" s="155" t="s">
        <v>1974</v>
      </c>
      <c r="AN106" s="105">
        <v>67.609700000000004</v>
      </c>
      <c r="AO106" s="105">
        <v>0.69504200000000005</v>
      </c>
      <c r="AP106" s="105">
        <v>0.70607799999999998</v>
      </c>
      <c r="AQ106" s="106">
        <v>2.3888799999999999E-7</v>
      </c>
      <c r="AR106" s="107">
        <v>7.3865699999999999</v>
      </c>
      <c r="AS106" s="107">
        <v>2.2965800000000001</v>
      </c>
      <c r="AT106" s="107">
        <v>64.525899999999993</v>
      </c>
      <c r="AU106" s="107">
        <v>153.04400000000001</v>
      </c>
      <c r="AV106" s="109" t="s">
        <v>593</v>
      </c>
      <c r="AW106" s="108" t="s">
        <v>594</v>
      </c>
      <c r="AX106" s="111" t="s">
        <v>1974</v>
      </c>
      <c r="AY106" s="111" t="s">
        <v>1974</v>
      </c>
      <c r="AZ106" s="111" t="s">
        <v>1974</v>
      </c>
      <c r="BA106" s="112" t="s">
        <v>1974</v>
      </c>
      <c r="BB106" s="113" t="s">
        <v>1974</v>
      </c>
      <c r="BC106" s="113" t="s">
        <v>1974</v>
      </c>
      <c r="BD106" s="113" t="s">
        <v>1974</v>
      </c>
      <c r="BE106" s="113" t="s">
        <v>1974</v>
      </c>
      <c r="BF106" s="113" t="s">
        <v>1974</v>
      </c>
      <c r="BG106" s="137" t="s">
        <v>1974</v>
      </c>
      <c r="BL106" s="116" t="str">
        <f t="shared" si="18"/>
        <v/>
      </c>
      <c r="BM106" s="116" t="str">
        <f t="shared" si="19"/>
        <v/>
      </c>
      <c r="BO106" s="105" t="str">
        <f t="shared" si="14"/>
        <v/>
      </c>
      <c r="BP106" s="105" t="str">
        <f t="shared" si="15"/>
        <v/>
      </c>
      <c r="BR106" s="111" t="str">
        <f t="shared" si="16"/>
        <v/>
      </c>
      <c r="BS106" s="111" t="str">
        <f t="shared" si="17"/>
        <v/>
      </c>
      <c r="DG106" s="45"/>
      <c r="DH106" s="45"/>
      <c r="DI106" s="5"/>
      <c r="DJ106" s="5"/>
      <c r="DK106" s="5"/>
      <c r="DL106" s="5"/>
      <c r="DM106" s="5"/>
      <c r="DN106" s="5"/>
      <c r="DO106" s="5"/>
      <c r="DP106" s="5"/>
      <c r="DQ106" s="5"/>
      <c r="DR106" s="5"/>
      <c r="DS106" s="5"/>
      <c r="DT106" s="5"/>
      <c r="DU106" s="5"/>
      <c r="DV106" s="5"/>
      <c r="DW106" s="5"/>
      <c r="DX106" s="5"/>
      <c r="DY106" s="5"/>
      <c r="DZ106" s="5"/>
    </row>
    <row r="107" spans="1:130" ht="13.5" hidden="1" customHeight="1" x14ac:dyDescent="0.15">
      <c r="A107" s="147">
        <v>20130821</v>
      </c>
      <c r="B107" s="147">
        <v>2</v>
      </c>
      <c r="C107" s="15">
        <v>23</v>
      </c>
      <c r="D107" s="97" t="s">
        <v>2044</v>
      </c>
      <c r="E107" s="97">
        <v>22</v>
      </c>
      <c r="F107" s="97">
        <v>17</v>
      </c>
      <c r="G107" s="100">
        <v>2.2999999999999998</v>
      </c>
      <c r="H107" s="97">
        <v>0.5</v>
      </c>
      <c r="I107" s="9">
        <v>6075</v>
      </c>
      <c r="J107" s="82" t="s">
        <v>472</v>
      </c>
      <c r="K107" s="90" t="str">
        <f t="shared" si="11"/>
        <v>Z:\Data\MOOG\HeTao\raw\</v>
      </c>
      <c r="L107" s="87" t="s">
        <v>585</v>
      </c>
      <c r="M107" s="88" t="str">
        <f t="shared" si="12"/>
        <v>'Plot CP_shiftwindow_HH'</v>
      </c>
      <c r="N107" s="86">
        <v>1</v>
      </c>
      <c r="O107" s="86">
        <v>-1</v>
      </c>
      <c r="P107" s="86">
        <v>4</v>
      </c>
      <c r="Q107" s="86">
        <v>60</v>
      </c>
      <c r="R107" s="86">
        <v>5</v>
      </c>
      <c r="S107" s="86">
        <v>60</v>
      </c>
      <c r="T107" s="86">
        <v>1</v>
      </c>
      <c r="U107" s="86">
        <f t="shared" si="13"/>
        <v>5</v>
      </c>
      <c r="W107" s="161" t="s">
        <v>77</v>
      </c>
      <c r="X107" s="80" t="s">
        <v>599</v>
      </c>
      <c r="Y107" s="10" t="s">
        <v>51</v>
      </c>
      <c r="Z107" s="7">
        <v>34334</v>
      </c>
      <c r="AA107" s="2">
        <v>12.563000000000001</v>
      </c>
      <c r="AB107" s="3" t="s">
        <v>598</v>
      </c>
      <c r="AD107" s="129" t="s">
        <v>1974</v>
      </c>
      <c r="AE107" s="116" t="s">
        <v>1974</v>
      </c>
      <c r="AF107" s="116" t="s">
        <v>1974</v>
      </c>
      <c r="AG107" s="154" t="s">
        <v>1974</v>
      </c>
      <c r="AH107" s="155" t="s">
        <v>1974</v>
      </c>
      <c r="AI107" s="155" t="s">
        <v>1974</v>
      </c>
      <c r="AJ107" s="155" t="s">
        <v>1974</v>
      </c>
      <c r="AK107" s="155" t="s">
        <v>1974</v>
      </c>
      <c r="AL107" s="155" t="s">
        <v>1974</v>
      </c>
      <c r="AM107" s="155" t="s">
        <v>1974</v>
      </c>
      <c r="AN107" s="105">
        <v>67.609700000000004</v>
      </c>
      <c r="AO107" s="105">
        <v>0.69504200000000005</v>
      </c>
      <c r="AP107" s="105">
        <v>0.70607799999999998</v>
      </c>
      <c r="AQ107" s="106">
        <v>2.3888799999999999E-7</v>
      </c>
      <c r="AR107" s="107">
        <v>7.3865699999999999</v>
      </c>
      <c r="AS107" s="107">
        <v>2.2965800000000001</v>
      </c>
      <c r="AT107" s="107">
        <v>64.525899999999993</v>
      </c>
      <c r="AU107" s="107">
        <v>153.04400000000001</v>
      </c>
      <c r="AV107" s="109" t="s">
        <v>593</v>
      </c>
      <c r="AW107" s="108" t="s">
        <v>594</v>
      </c>
      <c r="AX107" s="111" t="s">
        <v>1974</v>
      </c>
      <c r="AY107" s="111" t="s">
        <v>1974</v>
      </c>
      <c r="AZ107" s="111" t="s">
        <v>1974</v>
      </c>
      <c r="BA107" s="112" t="s">
        <v>1974</v>
      </c>
      <c r="BB107" s="113" t="s">
        <v>1974</v>
      </c>
      <c r="BC107" s="113" t="s">
        <v>1974</v>
      </c>
      <c r="BD107" s="113" t="s">
        <v>1974</v>
      </c>
      <c r="BE107" s="113" t="s">
        <v>1974</v>
      </c>
      <c r="BF107" s="113" t="s">
        <v>1974</v>
      </c>
      <c r="BG107" s="137" t="s">
        <v>1974</v>
      </c>
      <c r="BL107" s="116" t="str">
        <f t="shared" si="18"/>
        <v/>
      </c>
      <c r="BM107" s="116" t="str">
        <f t="shared" si="19"/>
        <v/>
      </c>
      <c r="BO107" s="105" t="str">
        <f t="shared" si="14"/>
        <v/>
      </c>
      <c r="BP107" s="105" t="str">
        <f t="shared" si="15"/>
        <v/>
      </c>
      <c r="BR107" s="111" t="str">
        <f t="shared" si="16"/>
        <v/>
      </c>
      <c r="BS107" s="111" t="str">
        <f t="shared" si="17"/>
        <v/>
      </c>
      <c r="CY107" s="131">
        <v>20</v>
      </c>
      <c r="CZ107" s="12">
        <v>-0.36499999999999999</v>
      </c>
      <c r="DA107" s="12">
        <v>3.0790000000000002</v>
      </c>
      <c r="DB107" s="20">
        <v>0.23599999999999999</v>
      </c>
      <c r="DC107" s="12">
        <v>12.606</v>
      </c>
      <c r="DD107" s="60">
        <v>6.9180000000000001</v>
      </c>
      <c r="DE107" s="12">
        <v>0.41299999999999998</v>
      </c>
      <c r="DF107" s="12">
        <v>7.0999999999999994E-2</v>
      </c>
      <c r="DG107" s="81">
        <v>0.39900000000000002</v>
      </c>
      <c r="DH107" s="81">
        <v>0.45200000000000001</v>
      </c>
      <c r="DI107" s="55" t="s">
        <v>1297</v>
      </c>
    </row>
    <row r="108" spans="1:130" ht="13.5" customHeight="1" x14ac:dyDescent="0.15">
      <c r="A108" s="147">
        <v>20130821</v>
      </c>
      <c r="B108" s="147">
        <v>2</v>
      </c>
      <c r="C108" s="25">
        <v>23</v>
      </c>
      <c r="D108" s="97" t="s">
        <v>2044</v>
      </c>
      <c r="E108" s="97">
        <v>22</v>
      </c>
      <c r="F108" s="97">
        <v>17</v>
      </c>
      <c r="G108" s="100">
        <v>2.2999999999999998</v>
      </c>
      <c r="H108" s="97">
        <v>0.5</v>
      </c>
      <c r="I108" s="23">
        <v>6075</v>
      </c>
      <c r="J108" s="82" t="s">
        <v>472</v>
      </c>
      <c r="K108" s="90" t="str">
        <f t="shared" si="11"/>
        <v>Z:\Data\MOOG\HeTao\raw\</v>
      </c>
      <c r="L108" s="95" t="s">
        <v>586</v>
      </c>
      <c r="M108" s="88" t="str">
        <f t="shared" si="12"/>
        <v>'Plot Microstim_HH'</v>
      </c>
      <c r="N108" s="86">
        <v>1</v>
      </c>
      <c r="O108" s="86">
        <v>-1</v>
      </c>
      <c r="P108" s="86">
        <v>4</v>
      </c>
      <c r="Q108" s="86">
        <v>60</v>
      </c>
      <c r="R108" s="86">
        <v>5</v>
      </c>
      <c r="S108" s="86">
        <v>60</v>
      </c>
      <c r="T108" s="86">
        <v>1</v>
      </c>
      <c r="U108" s="86" t="str">
        <f t="shared" si="13"/>
        <v/>
      </c>
      <c r="W108" s="161" t="s">
        <v>458</v>
      </c>
      <c r="X108" s="80" t="s">
        <v>533</v>
      </c>
      <c r="AC108" s="157" t="s">
        <v>579</v>
      </c>
      <c r="AD108" s="129" t="s">
        <v>1974</v>
      </c>
      <c r="AE108" s="116" t="s">
        <v>1974</v>
      </c>
      <c r="AF108" s="116" t="s">
        <v>1974</v>
      </c>
      <c r="AG108" s="154" t="s">
        <v>1974</v>
      </c>
      <c r="AH108" s="155" t="s">
        <v>1974</v>
      </c>
      <c r="AI108" s="155" t="s">
        <v>1974</v>
      </c>
      <c r="AJ108" s="155" t="s">
        <v>1974</v>
      </c>
      <c r="AK108" s="155" t="s">
        <v>1974</v>
      </c>
      <c r="AL108" s="155" t="s">
        <v>1974</v>
      </c>
      <c r="AM108" s="155" t="s">
        <v>1974</v>
      </c>
      <c r="AN108" s="105">
        <v>67.609700000000004</v>
      </c>
      <c r="AO108" s="105">
        <v>0.69504200000000005</v>
      </c>
      <c r="AP108" s="105">
        <v>0.70607799999999998</v>
      </c>
      <c r="AQ108" s="106">
        <v>2.3888799999999999E-7</v>
      </c>
      <c r="AR108" s="107">
        <v>7.3865699999999999</v>
      </c>
      <c r="AS108" s="107">
        <v>2.2965800000000001</v>
      </c>
      <c r="AT108" s="107">
        <v>64.525899999999993</v>
      </c>
      <c r="AU108" s="107">
        <v>153.04400000000001</v>
      </c>
      <c r="AV108" s="109" t="s">
        <v>593</v>
      </c>
      <c r="AW108" s="108" t="s">
        <v>594</v>
      </c>
      <c r="AX108" s="111" t="s">
        <v>1974</v>
      </c>
      <c r="AY108" s="111" t="s">
        <v>1974</v>
      </c>
      <c r="AZ108" s="111" t="s">
        <v>1974</v>
      </c>
      <c r="BA108" s="112" t="s">
        <v>1974</v>
      </c>
      <c r="BB108" s="113" t="s">
        <v>1974</v>
      </c>
      <c r="BC108" s="113" t="s">
        <v>1974</v>
      </c>
      <c r="BD108" s="113" t="s">
        <v>1974</v>
      </c>
      <c r="BE108" s="113" t="s">
        <v>1974</v>
      </c>
      <c r="BF108" s="113" t="s">
        <v>1974</v>
      </c>
      <c r="BG108" s="137" t="s">
        <v>1974</v>
      </c>
      <c r="BH108" s="102">
        <v>20</v>
      </c>
      <c r="BI108" s="4">
        <v>4.5</v>
      </c>
      <c r="BJ108" s="4">
        <v>0</v>
      </c>
      <c r="BK108" s="116" t="s">
        <v>1974</v>
      </c>
      <c r="BL108" s="116" t="str">
        <f t="shared" si="18"/>
        <v>nan</v>
      </c>
      <c r="BM108" s="116" t="str">
        <f t="shared" si="19"/>
        <v>nan</v>
      </c>
      <c r="BN108" s="105">
        <v>1</v>
      </c>
      <c r="BO108" s="105">
        <f t="shared" si="14"/>
        <v>-0.55699999999999994</v>
      </c>
      <c r="BP108" s="105">
        <f t="shared" si="15"/>
        <v>0.6931150293870697</v>
      </c>
      <c r="BQ108" s="111" t="s">
        <v>1974</v>
      </c>
      <c r="BR108" s="111" t="str">
        <f t="shared" si="16"/>
        <v>nan</v>
      </c>
      <c r="BS108" s="111" t="str">
        <f t="shared" si="17"/>
        <v>nan</v>
      </c>
      <c r="BT108" s="116" t="s">
        <v>1974</v>
      </c>
      <c r="BU108" s="116" t="s">
        <v>1974</v>
      </c>
      <c r="BV108" s="109" t="s">
        <v>589</v>
      </c>
      <c r="BW108" s="109" t="s">
        <v>596</v>
      </c>
      <c r="BX108" s="111" t="s">
        <v>1974</v>
      </c>
      <c r="BY108" s="128" t="s">
        <v>1974</v>
      </c>
      <c r="BZ108" s="151">
        <v>4</v>
      </c>
      <c r="CA108" s="152" t="s">
        <v>1974</v>
      </c>
      <c r="CB108" s="116" t="s">
        <v>1974</v>
      </c>
      <c r="CC108" s="116" t="s">
        <v>1974</v>
      </c>
      <c r="CD108" s="116" t="s">
        <v>1974</v>
      </c>
      <c r="CE108" s="162" t="s">
        <v>1974</v>
      </c>
      <c r="CF108" s="162" t="s">
        <v>1974</v>
      </c>
      <c r="CG108" s="116" t="s">
        <v>1974</v>
      </c>
      <c r="CH108" s="116" t="s">
        <v>1974</v>
      </c>
      <c r="CI108" s="105">
        <v>-0.307</v>
      </c>
      <c r="CJ108" s="105">
        <v>2.3820000000000001</v>
      </c>
      <c r="CK108" s="105">
        <v>0.25</v>
      </c>
      <c r="CL108" s="105">
        <v>1.651</v>
      </c>
      <c r="CM108" s="121">
        <v>0.39200000000000002</v>
      </c>
      <c r="CN108" s="121">
        <v>0.42699999999999999</v>
      </c>
      <c r="CQ108" s="111" t="s">
        <v>1974</v>
      </c>
      <c r="CR108" s="111" t="s">
        <v>1974</v>
      </c>
      <c r="CS108" s="111" t="s">
        <v>1974</v>
      </c>
      <c r="CT108" s="111" t="s">
        <v>1974</v>
      </c>
      <c r="CU108" s="111" t="s">
        <v>1974</v>
      </c>
      <c r="CV108" s="111" t="s">
        <v>1974</v>
      </c>
      <c r="DG108" s="94"/>
      <c r="DH108" s="94"/>
      <c r="DI108" s="5"/>
      <c r="DJ108" s="5"/>
      <c r="DK108" s="5"/>
      <c r="DL108" s="5"/>
      <c r="DM108" s="5"/>
      <c r="DN108" s="5"/>
      <c r="DO108" s="5"/>
      <c r="DP108" s="5"/>
      <c r="DQ108" s="5"/>
      <c r="DR108" s="5"/>
      <c r="DS108" s="5"/>
      <c r="DT108" s="5"/>
      <c r="DU108" s="5"/>
      <c r="DV108" s="5"/>
      <c r="DW108" s="5"/>
      <c r="DX108" s="5"/>
      <c r="DY108" s="5"/>
      <c r="DZ108" s="5"/>
    </row>
    <row r="109" spans="1:130" x14ac:dyDescent="0.15">
      <c r="A109" s="147">
        <v>20130821</v>
      </c>
      <c r="B109" s="147">
        <v>2</v>
      </c>
      <c r="C109" s="15">
        <v>23</v>
      </c>
      <c r="D109" s="97" t="s">
        <v>2044</v>
      </c>
      <c r="E109" s="97">
        <v>22</v>
      </c>
      <c r="F109" s="97">
        <v>17</v>
      </c>
      <c r="G109" s="100">
        <v>2.2999999999999998</v>
      </c>
      <c r="H109" s="97">
        <v>0.5</v>
      </c>
      <c r="I109" s="9">
        <v>6075</v>
      </c>
      <c r="J109" s="82" t="s">
        <v>472</v>
      </c>
      <c r="K109" s="90" t="str">
        <f t="shared" si="11"/>
        <v>Z:\Data\MOOG\HeTao\raw\</v>
      </c>
      <c r="L109" s="87" t="s">
        <v>587</v>
      </c>
      <c r="M109" s="88" t="str">
        <f t="shared" si="12"/>
        <v>'Plot Microstim_HH'</v>
      </c>
      <c r="N109" s="86">
        <v>1</v>
      </c>
      <c r="O109" s="86">
        <v>-1</v>
      </c>
      <c r="P109" s="86">
        <v>4</v>
      </c>
      <c r="Q109" s="86">
        <v>60</v>
      </c>
      <c r="R109" s="86">
        <v>5</v>
      </c>
      <c r="S109" s="86">
        <v>60</v>
      </c>
      <c r="T109" s="86">
        <v>1</v>
      </c>
      <c r="U109" s="86" t="str">
        <f t="shared" si="13"/>
        <v/>
      </c>
      <c r="W109" s="161" t="s">
        <v>458</v>
      </c>
      <c r="X109" s="80" t="s">
        <v>533</v>
      </c>
      <c r="AC109" s="157" t="s">
        <v>579</v>
      </c>
      <c r="AD109" s="129" t="s">
        <v>1974</v>
      </c>
      <c r="AE109" s="116" t="s">
        <v>1974</v>
      </c>
      <c r="AF109" s="116" t="s">
        <v>1974</v>
      </c>
      <c r="AG109" s="154" t="s">
        <v>1974</v>
      </c>
      <c r="AH109" s="155" t="s">
        <v>1974</v>
      </c>
      <c r="AI109" s="155" t="s">
        <v>1974</v>
      </c>
      <c r="AJ109" s="155" t="s">
        <v>1974</v>
      </c>
      <c r="AK109" s="155" t="s">
        <v>1974</v>
      </c>
      <c r="AL109" s="155" t="s">
        <v>1974</v>
      </c>
      <c r="AM109" s="155" t="s">
        <v>1974</v>
      </c>
      <c r="AN109" s="105">
        <v>67.609700000000004</v>
      </c>
      <c r="AO109" s="105">
        <v>0.69504200000000005</v>
      </c>
      <c r="AP109" s="105">
        <v>0.70607799999999998</v>
      </c>
      <c r="AQ109" s="106">
        <v>2.3888799999999999E-7</v>
      </c>
      <c r="AR109" s="107">
        <v>7.3865699999999999</v>
      </c>
      <c r="AS109" s="107">
        <v>2.2965800000000001</v>
      </c>
      <c r="AT109" s="107">
        <v>64.525899999999993</v>
      </c>
      <c r="AU109" s="107">
        <v>153.04400000000001</v>
      </c>
      <c r="AV109" s="109" t="s">
        <v>593</v>
      </c>
      <c r="AW109" s="108" t="s">
        <v>594</v>
      </c>
      <c r="AX109" s="111" t="s">
        <v>1974</v>
      </c>
      <c r="AY109" s="111" t="s">
        <v>1974</v>
      </c>
      <c r="AZ109" s="111" t="s">
        <v>1974</v>
      </c>
      <c r="BA109" s="112" t="s">
        <v>1974</v>
      </c>
      <c r="BB109" s="113" t="s">
        <v>1974</v>
      </c>
      <c r="BC109" s="113" t="s">
        <v>1974</v>
      </c>
      <c r="BD109" s="113" t="s">
        <v>1974</v>
      </c>
      <c r="BE109" s="113" t="s">
        <v>1974</v>
      </c>
      <c r="BF109" s="113" t="s">
        <v>1974</v>
      </c>
      <c r="BG109" s="137" t="s">
        <v>1974</v>
      </c>
      <c r="BH109" s="102">
        <v>50</v>
      </c>
      <c r="BI109" s="4">
        <v>4.5</v>
      </c>
      <c r="BJ109" s="4">
        <v>0</v>
      </c>
      <c r="BK109" s="116" t="s">
        <v>1974</v>
      </c>
      <c r="BL109" s="116" t="str">
        <f t="shared" si="18"/>
        <v>nan</v>
      </c>
      <c r="BM109" s="116" t="str">
        <f t="shared" si="19"/>
        <v>nan</v>
      </c>
      <c r="BN109" s="105">
        <v>1</v>
      </c>
      <c r="BO109" s="105">
        <f t="shared" si="14"/>
        <v>-1.2690000000000001</v>
      </c>
      <c r="BP109" s="105">
        <f t="shared" si="15"/>
        <v>0.96740740740740738</v>
      </c>
      <c r="BQ109" s="111" t="s">
        <v>1974</v>
      </c>
      <c r="BR109" s="111" t="str">
        <f t="shared" si="16"/>
        <v>nan</v>
      </c>
      <c r="BS109" s="111" t="str">
        <f t="shared" si="17"/>
        <v>nan</v>
      </c>
      <c r="BT109" s="116" t="s">
        <v>1974</v>
      </c>
      <c r="BU109" s="116" t="s">
        <v>1974</v>
      </c>
      <c r="BV109" s="109" t="s">
        <v>1999</v>
      </c>
      <c r="BW109" s="109" t="s">
        <v>2001</v>
      </c>
      <c r="BX109" s="111" t="s">
        <v>1974</v>
      </c>
      <c r="BY109" s="128" t="s">
        <v>1974</v>
      </c>
      <c r="BZ109" s="151">
        <v>5</v>
      </c>
      <c r="CA109" s="152" t="s">
        <v>1974</v>
      </c>
      <c r="CB109" s="116" t="s">
        <v>1974</v>
      </c>
      <c r="CC109" s="116" t="s">
        <v>1974</v>
      </c>
      <c r="CD109" s="116" t="s">
        <v>1974</v>
      </c>
      <c r="CE109" s="162" t="s">
        <v>1974</v>
      </c>
      <c r="CF109" s="162" t="s">
        <v>1974</v>
      </c>
      <c r="CG109" s="116" t="s">
        <v>1974</v>
      </c>
      <c r="CH109" s="116" t="s">
        <v>1974</v>
      </c>
      <c r="CI109" s="105">
        <v>0.71299999999999997</v>
      </c>
      <c r="CJ109" s="105">
        <v>2.7</v>
      </c>
      <c r="CK109" s="105">
        <v>1.982</v>
      </c>
      <c r="CL109" s="105">
        <v>2.6120000000000001</v>
      </c>
      <c r="CM109" s="121">
        <v>0.10100000000000001</v>
      </c>
      <c r="CN109" s="121">
        <v>0.93300000000000005</v>
      </c>
      <c r="CQ109" s="111" t="s">
        <v>1974</v>
      </c>
      <c r="CR109" s="111" t="s">
        <v>1974</v>
      </c>
      <c r="CS109" s="111" t="s">
        <v>1974</v>
      </c>
      <c r="CT109" s="111" t="s">
        <v>1974</v>
      </c>
      <c r="CU109" s="111" t="s">
        <v>1974</v>
      </c>
      <c r="CV109" s="111" t="s">
        <v>1974</v>
      </c>
      <c r="DG109" s="74"/>
      <c r="DH109" s="74"/>
    </row>
    <row r="110" spans="1:130" x14ac:dyDescent="0.15">
      <c r="A110" s="147">
        <v>20130821</v>
      </c>
      <c r="B110" s="147">
        <v>2</v>
      </c>
      <c r="C110" s="25">
        <v>23</v>
      </c>
      <c r="D110" s="97" t="s">
        <v>2044</v>
      </c>
      <c r="E110" s="97">
        <v>22</v>
      </c>
      <c r="F110" s="97">
        <v>17</v>
      </c>
      <c r="G110" s="100">
        <v>2.2999999999999998</v>
      </c>
      <c r="H110" s="97">
        <v>0.5</v>
      </c>
      <c r="I110" s="9">
        <v>6075</v>
      </c>
      <c r="J110" s="82" t="s">
        <v>472</v>
      </c>
      <c r="K110" s="90" t="str">
        <f t="shared" si="11"/>
        <v>Z:\Data\MOOG\HeTao\raw\</v>
      </c>
      <c r="L110" s="87" t="s">
        <v>588</v>
      </c>
      <c r="M110" s="88" t="str">
        <f t="shared" si="12"/>
        <v>'Plot Microstim_HH'</v>
      </c>
      <c r="N110" s="86">
        <v>1</v>
      </c>
      <c r="O110" s="86">
        <v>-1</v>
      </c>
      <c r="P110" s="86">
        <v>4</v>
      </c>
      <c r="Q110" s="86">
        <v>60</v>
      </c>
      <c r="R110" s="86">
        <v>5</v>
      </c>
      <c r="S110" s="86">
        <v>60</v>
      </c>
      <c r="T110" s="86">
        <v>1</v>
      </c>
      <c r="U110" s="86" t="str">
        <f t="shared" si="13"/>
        <v/>
      </c>
      <c r="W110" s="161" t="s">
        <v>458</v>
      </c>
      <c r="X110" s="80" t="s">
        <v>445</v>
      </c>
      <c r="AC110" s="157" t="s">
        <v>579</v>
      </c>
      <c r="AD110" s="129" t="s">
        <v>1974</v>
      </c>
      <c r="AE110" s="116" t="s">
        <v>1974</v>
      </c>
      <c r="AF110" s="116" t="s">
        <v>1974</v>
      </c>
      <c r="AG110" s="154" t="s">
        <v>1974</v>
      </c>
      <c r="AH110" s="155" t="s">
        <v>1974</v>
      </c>
      <c r="AI110" s="155" t="s">
        <v>1974</v>
      </c>
      <c r="AJ110" s="155" t="s">
        <v>1974</v>
      </c>
      <c r="AK110" s="155" t="s">
        <v>1974</v>
      </c>
      <c r="AL110" s="155" t="s">
        <v>1974</v>
      </c>
      <c r="AM110" s="155" t="s">
        <v>1974</v>
      </c>
      <c r="AN110" s="105">
        <v>67.609700000000004</v>
      </c>
      <c r="AO110" s="105">
        <v>0.69504200000000005</v>
      </c>
      <c r="AP110" s="105">
        <v>0.70607799999999998</v>
      </c>
      <c r="AQ110" s="106">
        <v>2.3888799999999999E-7</v>
      </c>
      <c r="AR110" s="107">
        <v>7.3865699999999999</v>
      </c>
      <c r="AS110" s="107">
        <v>2.2965800000000001</v>
      </c>
      <c r="AT110" s="107">
        <v>64.525899999999993</v>
      </c>
      <c r="AU110" s="107">
        <v>153.04400000000001</v>
      </c>
      <c r="AV110" s="109" t="s">
        <v>593</v>
      </c>
      <c r="AW110" s="108" t="s">
        <v>594</v>
      </c>
      <c r="AX110" s="111" t="s">
        <v>1974</v>
      </c>
      <c r="AY110" s="111" t="s">
        <v>1974</v>
      </c>
      <c r="AZ110" s="111" t="s">
        <v>1974</v>
      </c>
      <c r="BA110" s="112" t="s">
        <v>1974</v>
      </c>
      <c r="BB110" s="113" t="s">
        <v>1974</v>
      </c>
      <c r="BC110" s="113" t="s">
        <v>1974</v>
      </c>
      <c r="BD110" s="113" t="s">
        <v>1974</v>
      </c>
      <c r="BE110" s="113" t="s">
        <v>1974</v>
      </c>
      <c r="BF110" s="113" t="s">
        <v>1974</v>
      </c>
      <c r="BG110" s="137" t="s">
        <v>1974</v>
      </c>
      <c r="BH110" s="102">
        <v>100</v>
      </c>
      <c r="BI110" s="4">
        <v>4.5</v>
      </c>
      <c r="BJ110" s="4">
        <v>0</v>
      </c>
      <c r="BK110" s="116" t="s">
        <v>1974</v>
      </c>
      <c r="BL110" s="116" t="str">
        <f t="shared" si="18"/>
        <v>nan</v>
      </c>
      <c r="BM110" s="116" t="str">
        <f t="shared" si="19"/>
        <v>nan</v>
      </c>
      <c r="BN110" s="105">
        <v>1</v>
      </c>
      <c r="BO110" s="105">
        <f t="shared" si="14"/>
        <v>0.19500000000000006</v>
      </c>
      <c r="BP110" s="105">
        <f t="shared" si="15"/>
        <v>0.85164835164835162</v>
      </c>
      <c r="BQ110" s="111" t="s">
        <v>1974</v>
      </c>
      <c r="BR110" s="111" t="str">
        <f t="shared" si="16"/>
        <v>nan</v>
      </c>
      <c r="BS110" s="111" t="str">
        <f t="shared" si="17"/>
        <v>nan</v>
      </c>
      <c r="BT110" s="116" t="s">
        <v>1974</v>
      </c>
      <c r="BU110" s="116" t="s">
        <v>1974</v>
      </c>
      <c r="BV110" s="109" t="s">
        <v>2000</v>
      </c>
      <c r="BW110" s="109" t="s">
        <v>2002</v>
      </c>
      <c r="BX110" s="111" t="s">
        <v>1974</v>
      </c>
      <c r="BY110" s="128" t="s">
        <v>1974</v>
      </c>
      <c r="BZ110" s="151">
        <v>10</v>
      </c>
      <c r="CA110" s="152" t="s">
        <v>1974</v>
      </c>
      <c r="CB110" s="116" t="s">
        <v>1974</v>
      </c>
      <c r="CC110" s="116" t="s">
        <v>1974</v>
      </c>
      <c r="CD110" s="116" t="s">
        <v>1974</v>
      </c>
      <c r="CE110" s="162" t="s">
        <v>1974</v>
      </c>
      <c r="CF110" s="162" t="s">
        <v>1974</v>
      </c>
      <c r="CG110" s="116" t="s">
        <v>1974</v>
      </c>
      <c r="CH110" s="116" t="s">
        <v>1974</v>
      </c>
      <c r="CI110" s="105">
        <v>-0.36199999999999999</v>
      </c>
      <c r="CJ110" s="105">
        <v>2.548</v>
      </c>
      <c r="CK110" s="105">
        <v>-0.55700000000000005</v>
      </c>
      <c r="CL110" s="105">
        <v>2.17</v>
      </c>
      <c r="CM110" s="121">
        <v>0.58199999999999996</v>
      </c>
      <c r="CN110" s="121">
        <v>0.59</v>
      </c>
      <c r="CQ110" s="111" t="s">
        <v>1974</v>
      </c>
      <c r="CR110" s="111" t="s">
        <v>1974</v>
      </c>
      <c r="CS110" s="111" t="s">
        <v>1974</v>
      </c>
      <c r="CT110" s="111" t="s">
        <v>1974</v>
      </c>
      <c r="CU110" s="111" t="s">
        <v>1974</v>
      </c>
      <c r="CV110" s="111" t="s">
        <v>1974</v>
      </c>
      <c r="DG110" s="74"/>
      <c r="DH110" s="74"/>
    </row>
    <row r="111" spans="1:130" hidden="1" x14ac:dyDescent="0.15">
      <c r="A111" s="147">
        <v>20130821</v>
      </c>
      <c r="B111" s="147">
        <v>2</v>
      </c>
      <c r="C111" s="25">
        <v>23</v>
      </c>
      <c r="D111" s="97" t="s">
        <v>2044</v>
      </c>
      <c r="E111" s="97">
        <v>22</v>
      </c>
      <c r="F111" s="97">
        <v>17</v>
      </c>
      <c r="G111" s="100">
        <v>2.2999999999999998</v>
      </c>
      <c r="H111" s="97">
        <v>0.5</v>
      </c>
      <c r="I111" s="9">
        <v>6174</v>
      </c>
      <c r="J111" s="82" t="s">
        <v>472</v>
      </c>
      <c r="K111" s="90" t="str">
        <f t="shared" si="11"/>
        <v>Z:\Data\MOOG\HeTao\raw\</v>
      </c>
      <c r="L111" s="87" t="s">
        <v>584</v>
      </c>
      <c r="M111" s="88" t="str">
        <f t="shared" si="12"/>
        <v>'Plot Tuning Azimuth_HH'</v>
      </c>
      <c r="N111" s="86">
        <v>1</v>
      </c>
      <c r="O111" s="86">
        <v>-1</v>
      </c>
      <c r="P111" s="86">
        <v>4</v>
      </c>
      <c r="Q111" s="86">
        <v>60</v>
      </c>
      <c r="R111" s="86">
        <v>5</v>
      </c>
      <c r="S111" s="86">
        <v>60</v>
      </c>
      <c r="T111" s="86">
        <v>1</v>
      </c>
      <c r="U111" s="86">
        <f t="shared" si="13"/>
        <v>5</v>
      </c>
      <c r="W111" s="161" t="s">
        <v>577</v>
      </c>
      <c r="X111" s="80" t="s">
        <v>592</v>
      </c>
      <c r="Y111" s="10" t="s">
        <v>51</v>
      </c>
      <c r="Z111" s="7">
        <v>10750</v>
      </c>
      <c r="AA111" s="2">
        <v>10.741300000000001</v>
      </c>
      <c r="AB111" s="3" t="s">
        <v>595</v>
      </c>
      <c r="AD111" s="129" t="s">
        <v>1974</v>
      </c>
      <c r="AE111" s="116" t="s">
        <v>1974</v>
      </c>
      <c r="AF111" s="116" t="s">
        <v>1974</v>
      </c>
      <c r="AG111" s="154" t="s">
        <v>1974</v>
      </c>
      <c r="AH111" s="155" t="s">
        <v>1974</v>
      </c>
      <c r="AI111" s="155" t="s">
        <v>1974</v>
      </c>
      <c r="AJ111" s="155" t="s">
        <v>1974</v>
      </c>
      <c r="AK111" s="155" t="s">
        <v>1974</v>
      </c>
      <c r="AL111" s="155" t="s">
        <v>1974</v>
      </c>
      <c r="AM111" s="155" t="s">
        <v>1974</v>
      </c>
      <c r="AN111" s="105">
        <v>64.918999999999997</v>
      </c>
      <c r="AO111" s="105">
        <v>0.75694399999999995</v>
      </c>
      <c r="AP111" s="105">
        <v>0.50157799999999997</v>
      </c>
      <c r="AQ111" s="106">
        <v>4.4212499999999996E-22</v>
      </c>
      <c r="AR111" s="107">
        <v>6.9665699999999999</v>
      </c>
      <c r="AS111" s="107">
        <v>1.7645299999999999</v>
      </c>
      <c r="AT111" s="107">
        <v>63.847499999999997</v>
      </c>
      <c r="AU111" s="107">
        <v>182.37100000000001</v>
      </c>
      <c r="AV111" s="109" t="s">
        <v>596</v>
      </c>
      <c r="AW111" s="108" t="s">
        <v>597</v>
      </c>
      <c r="AX111" s="111" t="s">
        <v>1974</v>
      </c>
      <c r="AY111" s="111" t="s">
        <v>1974</v>
      </c>
      <c r="AZ111" s="111" t="s">
        <v>1974</v>
      </c>
      <c r="BA111" s="112" t="s">
        <v>1974</v>
      </c>
      <c r="BB111" s="113" t="s">
        <v>1974</v>
      </c>
      <c r="BC111" s="113" t="s">
        <v>1974</v>
      </c>
      <c r="BD111" s="113" t="s">
        <v>1974</v>
      </c>
      <c r="BE111" s="113" t="s">
        <v>1974</v>
      </c>
      <c r="BF111" s="113" t="s">
        <v>1974</v>
      </c>
      <c r="BG111" s="137" t="s">
        <v>1974</v>
      </c>
      <c r="BL111" s="116" t="str">
        <f t="shared" si="18"/>
        <v/>
      </c>
      <c r="BM111" s="116" t="str">
        <f t="shared" si="19"/>
        <v/>
      </c>
      <c r="BO111" s="105" t="str">
        <f t="shared" si="14"/>
        <v/>
      </c>
      <c r="BP111" s="105" t="str">
        <f t="shared" si="15"/>
        <v/>
      </c>
      <c r="BR111" s="111" t="str">
        <f t="shared" si="16"/>
        <v/>
      </c>
      <c r="BS111" s="111" t="str">
        <f t="shared" si="17"/>
        <v/>
      </c>
      <c r="DI111" s="5"/>
      <c r="DJ111" s="5"/>
      <c r="DK111" s="5"/>
      <c r="DL111" s="5"/>
      <c r="DM111" s="5"/>
      <c r="DN111" s="5"/>
      <c r="DO111" s="5"/>
      <c r="DP111" s="5"/>
      <c r="DQ111" s="5"/>
      <c r="DR111" s="5"/>
      <c r="DS111" s="5"/>
      <c r="DT111" s="5"/>
      <c r="DU111" s="5"/>
      <c r="DV111" s="5"/>
      <c r="DW111" s="5"/>
      <c r="DX111" s="5"/>
      <c r="DY111" s="5"/>
      <c r="DZ111" s="5"/>
    </row>
    <row r="112" spans="1:130" ht="13.5" hidden="1" customHeight="1" x14ac:dyDescent="0.15">
      <c r="A112" s="147">
        <v>20130821</v>
      </c>
      <c r="B112" s="147">
        <v>2</v>
      </c>
      <c r="C112" s="25">
        <v>23</v>
      </c>
      <c r="D112" s="97" t="s">
        <v>2044</v>
      </c>
      <c r="E112" s="97">
        <v>22</v>
      </c>
      <c r="F112" s="97">
        <v>17</v>
      </c>
      <c r="G112" s="100">
        <v>2.2999999999999998</v>
      </c>
      <c r="H112" s="97">
        <v>0.5</v>
      </c>
      <c r="I112" s="9">
        <v>8586</v>
      </c>
      <c r="J112" s="82" t="s">
        <v>526</v>
      </c>
      <c r="K112" s="90" t="str">
        <f t="shared" si="11"/>
        <v>Z:\Data\MOOG\HeTao\raw\</v>
      </c>
      <c r="L112" s="87" t="s">
        <v>601</v>
      </c>
      <c r="M112" s="88" t="str">
        <f t="shared" si="12"/>
        <v>'Plot Tuning Azimuth_HH'</v>
      </c>
      <c r="N112" s="86">
        <v>1</v>
      </c>
      <c r="O112" s="86">
        <v>-1</v>
      </c>
      <c r="P112" s="86">
        <v>4</v>
      </c>
      <c r="Q112" s="86">
        <v>60</v>
      </c>
      <c r="R112" s="86">
        <v>5</v>
      </c>
      <c r="S112" s="86">
        <v>60</v>
      </c>
      <c r="T112" s="86">
        <v>1</v>
      </c>
      <c r="U112" s="86">
        <f t="shared" si="13"/>
        <v>1</v>
      </c>
      <c r="W112" s="161" t="s">
        <v>577</v>
      </c>
      <c r="X112" s="80" t="s">
        <v>526</v>
      </c>
      <c r="Y112" s="10" t="s">
        <v>530</v>
      </c>
      <c r="AC112" s="153" t="s">
        <v>631</v>
      </c>
      <c r="AD112" s="129" t="s">
        <v>1974</v>
      </c>
      <c r="AE112" s="116" t="s">
        <v>1974</v>
      </c>
      <c r="AF112" s="116" t="s">
        <v>1974</v>
      </c>
      <c r="AG112" s="154" t="s">
        <v>1974</v>
      </c>
      <c r="AH112" s="155" t="s">
        <v>1974</v>
      </c>
      <c r="AI112" s="155" t="s">
        <v>1974</v>
      </c>
      <c r="AJ112" s="155" t="s">
        <v>1974</v>
      </c>
      <c r="AK112" s="155" t="s">
        <v>1974</v>
      </c>
      <c r="AL112" s="155" t="s">
        <v>1974</v>
      </c>
      <c r="AM112" s="155" t="s">
        <v>1974</v>
      </c>
      <c r="AN112" s="105">
        <v>132.054</v>
      </c>
      <c r="AO112" s="105">
        <v>0.361265</v>
      </c>
      <c r="AP112" s="105">
        <v>2.1133699999999998E-2</v>
      </c>
      <c r="AQ112" s="106">
        <v>0.90607000000000004</v>
      </c>
      <c r="AR112" s="107">
        <v>8.5505300000000006E-2</v>
      </c>
      <c r="AS112" s="107">
        <v>0.82783799999999996</v>
      </c>
      <c r="AT112" s="107">
        <v>167.79900000000001</v>
      </c>
      <c r="AU112" s="107">
        <v>28.5151</v>
      </c>
      <c r="AV112" s="109" t="s">
        <v>602</v>
      </c>
      <c r="AW112" s="108" t="s">
        <v>603</v>
      </c>
      <c r="AX112" s="111" t="s">
        <v>1974</v>
      </c>
      <c r="AY112" s="111" t="s">
        <v>1974</v>
      </c>
      <c r="AZ112" s="111" t="s">
        <v>1974</v>
      </c>
      <c r="BA112" s="112" t="s">
        <v>1974</v>
      </c>
      <c r="BB112" s="113" t="s">
        <v>1974</v>
      </c>
      <c r="BC112" s="113" t="s">
        <v>1974</v>
      </c>
      <c r="BD112" s="113" t="s">
        <v>1974</v>
      </c>
      <c r="BE112" s="113" t="s">
        <v>1974</v>
      </c>
      <c r="BF112" s="113" t="s">
        <v>1974</v>
      </c>
      <c r="BG112" s="137" t="s">
        <v>1974</v>
      </c>
      <c r="BL112" s="116" t="str">
        <f t="shared" si="18"/>
        <v/>
      </c>
      <c r="BM112" s="116" t="str">
        <f t="shared" si="19"/>
        <v/>
      </c>
      <c r="BO112" s="105" t="str">
        <f t="shared" si="14"/>
        <v/>
      </c>
      <c r="BP112" s="105" t="str">
        <f t="shared" si="15"/>
        <v/>
      </c>
      <c r="BR112" s="111" t="str">
        <f t="shared" si="16"/>
        <v/>
      </c>
      <c r="BS112" s="111" t="str">
        <f t="shared" si="17"/>
        <v/>
      </c>
      <c r="DG112" s="39"/>
      <c r="DH112" s="39"/>
      <c r="DI112" s="5"/>
      <c r="DJ112" s="5"/>
      <c r="DK112" s="5"/>
      <c r="DL112" s="5"/>
      <c r="DM112" s="5"/>
      <c r="DN112" s="5"/>
      <c r="DO112" s="5"/>
      <c r="DP112" s="5"/>
      <c r="DQ112" s="5"/>
      <c r="DR112" s="5"/>
      <c r="DS112" s="5"/>
      <c r="DT112" s="5"/>
      <c r="DU112" s="5"/>
      <c r="DV112" s="5"/>
      <c r="DW112" s="5"/>
      <c r="DX112" s="5"/>
      <c r="DY112" s="5"/>
      <c r="DZ112" s="5"/>
    </row>
    <row r="113" spans="1:130" ht="13.5" hidden="1" customHeight="1" x14ac:dyDescent="0.15">
      <c r="A113" s="147">
        <v>20130821</v>
      </c>
      <c r="B113" s="147">
        <v>2</v>
      </c>
      <c r="C113" s="25">
        <v>23</v>
      </c>
      <c r="D113" s="97" t="s">
        <v>2044</v>
      </c>
      <c r="E113" s="97">
        <v>22</v>
      </c>
      <c r="F113" s="97">
        <v>17</v>
      </c>
      <c r="G113" s="100">
        <v>2.2999999999999998</v>
      </c>
      <c r="H113" s="97">
        <v>0.5</v>
      </c>
      <c r="I113" s="23">
        <v>8962</v>
      </c>
      <c r="J113" s="82" t="s">
        <v>526</v>
      </c>
      <c r="K113" s="90" t="str">
        <f t="shared" si="11"/>
        <v>Z:\Data\MOOG\HeTao\raw\</v>
      </c>
      <c r="L113" s="87" t="s">
        <v>605</v>
      </c>
      <c r="M113" s="88" t="str">
        <f t="shared" si="12"/>
        <v>'Plot Tuning Azimuth_HH'</v>
      </c>
      <c r="N113" s="86">
        <v>1</v>
      </c>
      <c r="O113" s="86">
        <v>-1</v>
      </c>
      <c r="P113" s="86">
        <v>4</v>
      </c>
      <c r="Q113" s="86">
        <v>60</v>
      </c>
      <c r="R113" s="86">
        <v>5</v>
      </c>
      <c r="S113" s="86">
        <v>60</v>
      </c>
      <c r="T113" s="86">
        <v>1</v>
      </c>
      <c r="U113" s="86">
        <f t="shared" si="13"/>
        <v>5</v>
      </c>
      <c r="W113" s="161" t="s">
        <v>577</v>
      </c>
      <c r="X113" s="80" t="s">
        <v>606</v>
      </c>
      <c r="Y113" s="10" t="s">
        <v>51</v>
      </c>
      <c r="Z113" s="7">
        <v>3473</v>
      </c>
      <c r="AA113" s="2">
        <v>19.043299999999999</v>
      </c>
      <c r="AB113" s="3" t="s">
        <v>607</v>
      </c>
      <c r="AC113" s="153" t="s">
        <v>631</v>
      </c>
      <c r="AD113" s="129" t="s">
        <v>1974</v>
      </c>
      <c r="AE113" s="116" t="s">
        <v>1974</v>
      </c>
      <c r="AF113" s="116" t="s">
        <v>1974</v>
      </c>
      <c r="AG113" s="154" t="s">
        <v>1974</v>
      </c>
      <c r="AH113" s="155" t="s">
        <v>1974</v>
      </c>
      <c r="AI113" s="155" t="s">
        <v>1974</v>
      </c>
      <c r="AJ113" s="155" t="s">
        <v>1974</v>
      </c>
      <c r="AK113" s="155" t="s">
        <v>1974</v>
      </c>
      <c r="AL113" s="155" t="s">
        <v>1974</v>
      </c>
      <c r="AM113" s="155" t="s">
        <v>1974</v>
      </c>
      <c r="AN113" s="105">
        <v>81.163899999999998</v>
      </c>
      <c r="AO113" s="105">
        <v>0.78873099999999996</v>
      </c>
      <c r="AP113" s="105">
        <v>0.61901899999999999</v>
      </c>
      <c r="AQ113" s="106">
        <v>6.3122100000000003E-27</v>
      </c>
      <c r="AR113" s="107">
        <v>9.4093900000000001</v>
      </c>
      <c r="AS113" s="107">
        <v>5.2935499999999998</v>
      </c>
      <c r="AT113" s="107">
        <v>85.3339</v>
      </c>
      <c r="AU113" s="107">
        <v>176.18</v>
      </c>
      <c r="AV113" s="109" t="s">
        <v>612</v>
      </c>
      <c r="AW113" s="108" t="s">
        <v>613</v>
      </c>
      <c r="AX113" s="111" t="s">
        <v>1974</v>
      </c>
      <c r="AY113" s="111" t="s">
        <v>1974</v>
      </c>
      <c r="AZ113" s="111" t="s">
        <v>1974</v>
      </c>
      <c r="BA113" s="112" t="s">
        <v>1974</v>
      </c>
      <c r="BB113" s="113" t="s">
        <v>1974</v>
      </c>
      <c r="BC113" s="113" t="s">
        <v>1974</v>
      </c>
      <c r="BD113" s="113" t="s">
        <v>1974</v>
      </c>
      <c r="BE113" s="113" t="s">
        <v>1974</v>
      </c>
      <c r="BF113" s="113" t="s">
        <v>1974</v>
      </c>
      <c r="BG113" s="137" t="s">
        <v>1974</v>
      </c>
      <c r="BL113" s="116" t="str">
        <f t="shared" si="18"/>
        <v/>
      </c>
      <c r="BM113" s="116" t="str">
        <f t="shared" si="19"/>
        <v/>
      </c>
      <c r="BO113" s="105" t="str">
        <f t="shared" si="14"/>
        <v/>
      </c>
      <c r="BP113" s="105" t="str">
        <f t="shared" si="15"/>
        <v/>
      </c>
      <c r="BR113" s="111" t="str">
        <f t="shared" si="16"/>
        <v/>
      </c>
      <c r="BS113" s="111" t="str">
        <f t="shared" si="17"/>
        <v/>
      </c>
      <c r="DI113" s="5"/>
      <c r="DJ113" s="5"/>
      <c r="DK113" s="5"/>
      <c r="DL113" s="5"/>
      <c r="DM113" s="5"/>
      <c r="DN113" s="5"/>
      <c r="DO113" s="5"/>
      <c r="DP113" s="5"/>
      <c r="DQ113" s="5"/>
      <c r="DR113" s="5"/>
      <c r="DS113" s="5"/>
      <c r="DT113" s="5"/>
      <c r="DU113" s="5"/>
      <c r="DV113" s="5"/>
      <c r="DW113" s="5"/>
      <c r="DX113" s="5"/>
      <c r="DY113" s="5"/>
      <c r="DZ113" s="5"/>
    </row>
    <row r="114" spans="1:130" ht="13.5" hidden="1" customHeight="1" x14ac:dyDescent="0.15">
      <c r="A114" s="147">
        <v>20130821</v>
      </c>
      <c r="B114" s="147">
        <v>2</v>
      </c>
      <c r="C114" s="25">
        <v>23</v>
      </c>
      <c r="D114" s="97" t="s">
        <v>2044</v>
      </c>
      <c r="E114" s="97">
        <v>22</v>
      </c>
      <c r="F114" s="97">
        <v>17</v>
      </c>
      <c r="G114" s="100">
        <v>2.2999999999999998</v>
      </c>
      <c r="H114" s="97">
        <v>0.5</v>
      </c>
      <c r="I114" s="23">
        <v>8962</v>
      </c>
      <c r="J114" s="82" t="s">
        <v>526</v>
      </c>
      <c r="K114" s="90" t="str">
        <f t="shared" si="11"/>
        <v>Z:\Data\MOOG\HeTao\raw\</v>
      </c>
      <c r="L114" s="87" t="s">
        <v>605</v>
      </c>
      <c r="M114" s="88" t="str">
        <f t="shared" si="12"/>
        <v>'Plot Tuning Azimuth_HH'</v>
      </c>
      <c r="N114" s="86">
        <v>1</v>
      </c>
      <c r="O114" s="86">
        <v>-1</v>
      </c>
      <c r="P114" s="86">
        <v>4</v>
      </c>
      <c r="Q114" s="86">
        <v>60</v>
      </c>
      <c r="R114" s="86">
        <v>5</v>
      </c>
      <c r="S114" s="86">
        <v>60</v>
      </c>
      <c r="T114" s="86">
        <v>1</v>
      </c>
      <c r="U114" s="86">
        <f t="shared" si="13"/>
        <v>6</v>
      </c>
      <c r="W114" s="161" t="s">
        <v>577</v>
      </c>
      <c r="X114" s="80" t="s">
        <v>526</v>
      </c>
      <c r="Y114" s="10" t="s">
        <v>54</v>
      </c>
      <c r="Z114" s="7">
        <v>12081</v>
      </c>
      <c r="AA114" s="2">
        <v>3.78579</v>
      </c>
      <c r="AB114" s="3" t="s">
        <v>608</v>
      </c>
      <c r="AC114" s="153" t="s">
        <v>631</v>
      </c>
      <c r="AD114" s="129" t="s">
        <v>1974</v>
      </c>
      <c r="AE114" s="116" t="s">
        <v>1974</v>
      </c>
      <c r="AF114" s="116" t="s">
        <v>1974</v>
      </c>
      <c r="AG114" s="154" t="s">
        <v>1974</v>
      </c>
      <c r="AH114" s="155" t="s">
        <v>1974</v>
      </c>
      <c r="AI114" s="155" t="s">
        <v>1974</v>
      </c>
      <c r="AJ114" s="155" t="s">
        <v>1974</v>
      </c>
      <c r="AK114" s="155" t="s">
        <v>1974</v>
      </c>
      <c r="AL114" s="155" t="s">
        <v>1974</v>
      </c>
      <c r="AM114" s="155" t="s">
        <v>1974</v>
      </c>
      <c r="AN114" s="105">
        <v>60.367699999999999</v>
      </c>
      <c r="AO114" s="105">
        <v>0.63381299999999996</v>
      </c>
      <c r="AP114" s="105">
        <v>0.28053299999999998</v>
      </c>
      <c r="AQ114" s="106">
        <v>8.3700500000000002E-7</v>
      </c>
      <c r="AR114" s="107">
        <v>2.3331400000000002</v>
      </c>
      <c r="AS114" s="107">
        <v>1.6837</v>
      </c>
      <c r="AT114" s="107">
        <v>67.895300000000006</v>
      </c>
      <c r="AU114" s="107">
        <v>113.167</v>
      </c>
      <c r="AV114" s="109" t="s">
        <v>614</v>
      </c>
      <c r="AW114" s="108" t="s">
        <v>615</v>
      </c>
      <c r="AX114" s="111" t="s">
        <v>1974</v>
      </c>
      <c r="AY114" s="111" t="s">
        <v>1974</v>
      </c>
      <c r="AZ114" s="111" t="s">
        <v>1974</v>
      </c>
      <c r="BA114" s="112" t="s">
        <v>1974</v>
      </c>
      <c r="BB114" s="113" t="s">
        <v>1974</v>
      </c>
      <c r="BC114" s="113" t="s">
        <v>1974</v>
      </c>
      <c r="BD114" s="113" t="s">
        <v>1974</v>
      </c>
      <c r="BE114" s="113" t="s">
        <v>1974</v>
      </c>
      <c r="BF114" s="113" t="s">
        <v>1974</v>
      </c>
      <c r="BG114" s="137" t="s">
        <v>1974</v>
      </c>
      <c r="BL114" s="116" t="str">
        <f t="shared" si="18"/>
        <v/>
      </c>
      <c r="BM114" s="116" t="str">
        <f t="shared" si="19"/>
        <v/>
      </c>
      <c r="BO114" s="105" t="str">
        <f t="shared" si="14"/>
        <v/>
      </c>
      <c r="BP114" s="105" t="str">
        <f t="shared" si="15"/>
        <v/>
      </c>
      <c r="BR114" s="111" t="str">
        <f t="shared" si="16"/>
        <v/>
      </c>
      <c r="BS114" s="111" t="str">
        <f t="shared" si="17"/>
        <v/>
      </c>
      <c r="DI114" s="5"/>
      <c r="DJ114" s="5"/>
      <c r="DK114" s="5"/>
      <c r="DL114" s="5"/>
      <c r="DM114" s="5"/>
      <c r="DN114" s="5"/>
      <c r="DO114" s="5"/>
      <c r="DP114" s="5"/>
      <c r="DQ114" s="5"/>
      <c r="DR114" s="5"/>
      <c r="DS114" s="5"/>
      <c r="DT114" s="5"/>
      <c r="DU114" s="5"/>
      <c r="DV114" s="5"/>
      <c r="DW114" s="5"/>
      <c r="DX114" s="5"/>
      <c r="DY114" s="5"/>
      <c r="DZ114" s="5"/>
    </row>
    <row r="115" spans="1:130" ht="13.5" hidden="1" customHeight="1" x14ac:dyDescent="0.15">
      <c r="A115" s="147">
        <v>20130821</v>
      </c>
      <c r="B115" s="147">
        <v>2</v>
      </c>
      <c r="C115" s="15">
        <v>23</v>
      </c>
      <c r="D115" s="97" t="s">
        <v>2044</v>
      </c>
      <c r="E115" s="97">
        <v>22</v>
      </c>
      <c r="F115" s="97">
        <v>17</v>
      </c>
      <c r="G115" s="100">
        <v>2.2999999999999998</v>
      </c>
      <c r="H115" s="97">
        <v>0.5</v>
      </c>
      <c r="I115" s="9">
        <v>8962</v>
      </c>
      <c r="J115" s="82" t="s">
        <v>526</v>
      </c>
      <c r="K115" s="90" t="str">
        <f t="shared" si="11"/>
        <v>Z:\Data\MOOG\HeTao\raw\</v>
      </c>
      <c r="L115" s="87" t="s">
        <v>609</v>
      </c>
      <c r="M115" s="88" t="str">
        <f t="shared" si="12"/>
        <v>'Plot CP_shiftwindow_HH'</v>
      </c>
      <c r="N115" s="86">
        <v>1</v>
      </c>
      <c r="O115" s="86">
        <v>-1</v>
      </c>
      <c r="P115" s="86">
        <v>4</v>
      </c>
      <c r="Q115" s="86">
        <v>60</v>
      </c>
      <c r="R115" s="86">
        <v>5</v>
      </c>
      <c r="S115" s="86">
        <v>60</v>
      </c>
      <c r="T115" s="86">
        <v>1</v>
      </c>
      <c r="U115" s="86">
        <f t="shared" si="13"/>
        <v>5</v>
      </c>
      <c r="W115" s="161" t="s">
        <v>77</v>
      </c>
      <c r="X115" s="80" t="s">
        <v>599</v>
      </c>
      <c r="Y115" s="10" t="s">
        <v>51</v>
      </c>
      <c r="Z115" s="7">
        <v>14172</v>
      </c>
      <c r="AA115" s="2">
        <v>17.1876</v>
      </c>
      <c r="AB115" s="3" t="s">
        <v>610</v>
      </c>
      <c r="AC115" s="153" t="s">
        <v>631</v>
      </c>
      <c r="AD115" s="129" t="s">
        <v>1974</v>
      </c>
      <c r="AE115" s="116" t="s">
        <v>1974</v>
      </c>
      <c r="AF115" s="116" t="s">
        <v>1974</v>
      </c>
      <c r="AG115" s="154" t="s">
        <v>1974</v>
      </c>
      <c r="AH115" s="155" t="s">
        <v>1974</v>
      </c>
      <c r="AI115" s="155" t="s">
        <v>1974</v>
      </c>
      <c r="AJ115" s="155" t="s">
        <v>1974</v>
      </c>
      <c r="AK115" s="155" t="s">
        <v>1974</v>
      </c>
      <c r="AL115" s="155" t="s">
        <v>1974</v>
      </c>
      <c r="AM115" s="155" t="s">
        <v>1974</v>
      </c>
      <c r="AN115" s="105">
        <v>81.163899999999998</v>
      </c>
      <c r="AO115" s="105">
        <v>0.78873099999999996</v>
      </c>
      <c r="AP115" s="105">
        <v>0.61901899999999999</v>
      </c>
      <c r="AQ115" s="106">
        <v>6.3122100000000003E-27</v>
      </c>
      <c r="AR115" s="107">
        <v>9.4093900000000001</v>
      </c>
      <c r="AS115" s="107">
        <v>5.2935499999999998</v>
      </c>
      <c r="AT115" s="107">
        <v>85.3339</v>
      </c>
      <c r="AU115" s="107">
        <v>176.18</v>
      </c>
      <c r="AV115" s="109" t="s">
        <v>612</v>
      </c>
      <c r="AW115" s="108" t="s">
        <v>613</v>
      </c>
      <c r="AX115" s="111" t="s">
        <v>1974</v>
      </c>
      <c r="AY115" s="111" t="s">
        <v>1974</v>
      </c>
      <c r="AZ115" s="111" t="s">
        <v>1974</v>
      </c>
      <c r="BA115" s="112" t="s">
        <v>1974</v>
      </c>
      <c r="BB115" s="113" t="s">
        <v>1974</v>
      </c>
      <c r="BC115" s="113" t="s">
        <v>1974</v>
      </c>
      <c r="BD115" s="113" t="s">
        <v>1974</v>
      </c>
      <c r="BE115" s="113" t="s">
        <v>1974</v>
      </c>
      <c r="BF115" s="113" t="s">
        <v>1974</v>
      </c>
      <c r="BG115" s="137" t="s">
        <v>1974</v>
      </c>
      <c r="BL115" s="116" t="str">
        <f t="shared" si="18"/>
        <v/>
      </c>
      <c r="BM115" s="116" t="str">
        <f t="shared" si="19"/>
        <v/>
      </c>
      <c r="BO115" s="105" t="str">
        <f t="shared" si="14"/>
        <v/>
      </c>
      <c r="BP115" s="105" t="str">
        <f t="shared" si="15"/>
        <v/>
      </c>
      <c r="BR115" s="111" t="str">
        <f t="shared" si="16"/>
        <v/>
      </c>
      <c r="BS115" s="111" t="str">
        <f t="shared" si="17"/>
        <v/>
      </c>
      <c r="CY115" s="131">
        <v>30</v>
      </c>
      <c r="CZ115" s="12">
        <v>-0.29899999999999999</v>
      </c>
      <c r="DA115" s="12">
        <v>2.0699999999999998</v>
      </c>
      <c r="DB115" s="20">
        <v>-5.0250000000000004</v>
      </c>
      <c r="DC115" s="12">
        <v>23.169</v>
      </c>
      <c r="DD115" s="60">
        <v>9.7810000000000006</v>
      </c>
      <c r="DE115" s="12">
        <v>0.442</v>
      </c>
      <c r="DF115" s="12">
        <v>0.216</v>
      </c>
      <c r="DG115" s="12">
        <v>0.34300000000000003</v>
      </c>
      <c r="DH115" s="12">
        <v>0.127</v>
      </c>
      <c r="DI115" s="55" t="s">
        <v>1297</v>
      </c>
    </row>
    <row r="116" spans="1:130" ht="13.5" hidden="1" customHeight="1" x14ac:dyDescent="0.15">
      <c r="A116" s="147">
        <v>20130821</v>
      </c>
      <c r="B116" s="147">
        <v>2</v>
      </c>
      <c r="C116" s="25">
        <v>23</v>
      </c>
      <c r="D116" s="97" t="s">
        <v>2044</v>
      </c>
      <c r="E116" s="97">
        <v>22</v>
      </c>
      <c r="F116" s="97">
        <v>17</v>
      </c>
      <c r="G116" s="100">
        <v>2.2999999999999998</v>
      </c>
      <c r="H116" s="97">
        <v>0.5</v>
      </c>
      <c r="I116" s="9">
        <v>8962</v>
      </c>
      <c r="J116" s="82" t="s">
        <v>526</v>
      </c>
      <c r="K116" s="90" t="str">
        <f t="shared" si="11"/>
        <v>Z:\Data\MOOG\HeTao\raw\</v>
      </c>
      <c r="L116" s="87" t="s">
        <v>609</v>
      </c>
      <c r="M116" s="88" t="str">
        <f t="shared" si="12"/>
        <v>'Plot CP_shiftwindow_HH'</v>
      </c>
      <c r="N116" s="86">
        <v>1</v>
      </c>
      <c r="O116" s="86">
        <v>-1</v>
      </c>
      <c r="P116" s="86">
        <v>4</v>
      </c>
      <c r="Q116" s="86">
        <v>60</v>
      </c>
      <c r="R116" s="86">
        <v>5</v>
      </c>
      <c r="S116" s="86">
        <v>60</v>
      </c>
      <c r="T116" s="86">
        <v>1</v>
      </c>
      <c r="U116" s="86">
        <f t="shared" si="13"/>
        <v>6</v>
      </c>
      <c r="W116" s="161" t="s">
        <v>77</v>
      </c>
      <c r="X116" s="80" t="s">
        <v>599</v>
      </c>
      <c r="Y116" s="10" t="s">
        <v>54</v>
      </c>
      <c r="Z116" s="7">
        <v>4737</v>
      </c>
      <c r="AA116" s="2">
        <v>4.7921699999999996</v>
      </c>
      <c r="AB116" s="3" t="s">
        <v>611</v>
      </c>
      <c r="AC116" s="153" t="s">
        <v>631</v>
      </c>
      <c r="AD116" s="129" t="s">
        <v>1974</v>
      </c>
      <c r="AE116" s="116" t="s">
        <v>1974</v>
      </c>
      <c r="AF116" s="116" t="s">
        <v>1974</v>
      </c>
      <c r="AG116" s="154" t="s">
        <v>1974</v>
      </c>
      <c r="AH116" s="155" t="s">
        <v>1974</v>
      </c>
      <c r="AI116" s="155" t="s">
        <v>1974</v>
      </c>
      <c r="AJ116" s="155" t="s">
        <v>1974</v>
      </c>
      <c r="AK116" s="155" t="s">
        <v>1974</v>
      </c>
      <c r="AL116" s="155" t="s">
        <v>1974</v>
      </c>
      <c r="AM116" s="155" t="s">
        <v>1974</v>
      </c>
      <c r="AN116" s="105">
        <v>60.367699999999999</v>
      </c>
      <c r="AO116" s="105">
        <v>0.63381299999999996</v>
      </c>
      <c r="AP116" s="105">
        <v>0.28053299999999998</v>
      </c>
      <c r="AQ116" s="106">
        <v>8.3700500000000002E-7</v>
      </c>
      <c r="AR116" s="107">
        <v>2.3331400000000002</v>
      </c>
      <c r="AS116" s="107">
        <v>1.6837</v>
      </c>
      <c r="AT116" s="107">
        <v>67.895300000000006</v>
      </c>
      <c r="AU116" s="107">
        <v>113.167</v>
      </c>
      <c r="AV116" s="109" t="s">
        <v>614</v>
      </c>
      <c r="AW116" s="108" t="s">
        <v>615</v>
      </c>
      <c r="AX116" s="111" t="s">
        <v>1974</v>
      </c>
      <c r="AY116" s="111" t="s">
        <v>1974</v>
      </c>
      <c r="AZ116" s="111" t="s">
        <v>1974</v>
      </c>
      <c r="BA116" s="112" t="s">
        <v>1974</v>
      </c>
      <c r="BB116" s="113" t="s">
        <v>1974</v>
      </c>
      <c r="BC116" s="113" t="s">
        <v>1974</v>
      </c>
      <c r="BD116" s="113" t="s">
        <v>1974</v>
      </c>
      <c r="BE116" s="113" t="s">
        <v>1974</v>
      </c>
      <c r="BF116" s="113" t="s">
        <v>1974</v>
      </c>
      <c r="BG116" s="137" t="s">
        <v>1974</v>
      </c>
      <c r="BL116" s="116" t="str">
        <f t="shared" si="18"/>
        <v/>
      </c>
      <c r="BM116" s="116" t="str">
        <f t="shared" si="19"/>
        <v/>
      </c>
      <c r="BO116" s="105" t="str">
        <f t="shared" si="14"/>
        <v/>
      </c>
      <c r="BP116" s="105" t="str">
        <f t="shared" si="15"/>
        <v/>
      </c>
      <c r="BR116" s="111" t="str">
        <f t="shared" si="16"/>
        <v/>
      </c>
      <c r="BS116" s="111" t="str">
        <f t="shared" si="17"/>
        <v/>
      </c>
      <c r="CY116" s="131">
        <v>30</v>
      </c>
      <c r="CZ116" s="12">
        <v>-0.29899999999999999</v>
      </c>
      <c r="DA116" s="12">
        <v>2.0699999999999998</v>
      </c>
      <c r="DB116" s="20">
        <v>-3.6819999999999999</v>
      </c>
      <c r="DC116" s="12">
        <v>50.110999999999997</v>
      </c>
      <c r="DD116" s="60">
        <v>20.402999999999999</v>
      </c>
      <c r="DE116" s="12">
        <v>0.44</v>
      </c>
      <c r="DF116" s="12">
        <v>0.23</v>
      </c>
      <c r="DG116" s="12">
        <v>0.252</v>
      </c>
      <c r="DH116" s="12">
        <v>0.02</v>
      </c>
      <c r="DI116" s="55" t="s">
        <v>1297</v>
      </c>
    </row>
    <row r="117" spans="1:130" ht="13.5" hidden="1" customHeight="1" x14ac:dyDescent="0.15">
      <c r="A117" s="147">
        <v>20130822</v>
      </c>
      <c r="B117" s="147">
        <v>2</v>
      </c>
      <c r="C117" s="25">
        <v>24</v>
      </c>
      <c r="D117" s="97" t="s">
        <v>2044</v>
      </c>
      <c r="E117" s="97">
        <v>22</v>
      </c>
      <c r="F117" s="97">
        <v>13</v>
      </c>
      <c r="G117" s="100">
        <v>2.2999999999999998</v>
      </c>
      <c r="H117" s="97">
        <v>0.2</v>
      </c>
      <c r="I117" s="9">
        <v>7573</v>
      </c>
      <c r="J117" s="82" t="s">
        <v>472</v>
      </c>
      <c r="K117" s="90" t="str">
        <f t="shared" si="11"/>
        <v>Z:\Data\MOOG\HeTao\raw\</v>
      </c>
      <c r="L117" s="87" t="s">
        <v>618</v>
      </c>
      <c r="M117" s="88" t="str">
        <f t="shared" si="12"/>
        <v>'Plot Tuning Azimuth_HH'</v>
      </c>
      <c r="N117" s="101">
        <v>1</v>
      </c>
      <c r="O117" s="101">
        <v>-1</v>
      </c>
      <c r="P117" s="101">
        <v>4</v>
      </c>
      <c r="Q117" s="101">
        <v>60</v>
      </c>
      <c r="R117" s="101">
        <v>5</v>
      </c>
      <c r="S117" s="101">
        <v>60</v>
      </c>
      <c r="T117" s="101">
        <v>1</v>
      </c>
      <c r="U117" s="101">
        <f t="shared" si="13"/>
        <v>1</v>
      </c>
      <c r="W117" s="161" t="s">
        <v>577</v>
      </c>
      <c r="Y117" s="10" t="s">
        <v>530</v>
      </c>
      <c r="AC117" s="157" t="s">
        <v>619</v>
      </c>
      <c r="AD117" s="129" t="s">
        <v>1974</v>
      </c>
      <c r="AE117" s="116" t="s">
        <v>1974</v>
      </c>
      <c r="AF117" s="116" t="s">
        <v>1974</v>
      </c>
      <c r="AG117" s="154" t="s">
        <v>1974</v>
      </c>
      <c r="AH117" s="155" t="s">
        <v>1974</v>
      </c>
      <c r="AI117" s="155" t="s">
        <v>1974</v>
      </c>
      <c r="AJ117" s="155" t="s">
        <v>1974</v>
      </c>
      <c r="AK117" s="155" t="s">
        <v>1974</v>
      </c>
      <c r="AL117" s="155" t="s">
        <v>1974</v>
      </c>
      <c r="AM117" s="155" t="s">
        <v>1974</v>
      </c>
      <c r="AN117" s="105">
        <v>-89.814099999999996</v>
      </c>
      <c r="AO117" s="105">
        <v>0.68581199999999998</v>
      </c>
      <c r="AP117" s="105">
        <v>0.176034</v>
      </c>
      <c r="AQ117" s="106">
        <v>1.84002E-9</v>
      </c>
      <c r="AR117" s="107">
        <v>0.90278999999999998</v>
      </c>
      <c r="AS117" s="107">
        <v>-2.8499400000000001</v>
      </c>
      <c r="AT117" s="107">
        <v>-102.55</v>
      </c>
      <c r="AU117" s="107">
        <v>74.648799999999994</v>
      </c>
      <c r="AV117" s="109" t="s">
        <v>620</v>
      </c>
      <c r="AW117" s="108" t="s">
        <v>621</v>
      </c>
      <c r="AX117" s="111" t="s">
        <v>1974</v>
      </c>
      <c r="AY117" s="111" t="s">
        <v>1974</v>
      </c>
      <c r="AZ117" s="111" t="s">
        <v>1974</v>
      </c>
      <c r="BA117" s="112" t="s">
        <v>1974</v>
      </c>
      <c r="BB117" s="113" t="s">
        <v>1974</v>
      </c>
      <c r="BC117" s="113" t="s">
        <v>1974</v>
      </c>
      <c r="BD117" s="113" t="s">
        <v>1974</v>
      </c>
      <c r="BE117" s="113" t="s">
        <v>1974</v>
      </c>
      <c r="BF117" s="113" t="s">
        <v>1974</v>
      </c>
      <c r="BG117" s="137" t="s">
        <v>1974</v>
      </c>
      <c r="BL117" s="116" t="str">
        <f t="shared" si="18"/>
        <v/>
      </c>
      <c r="BM117" s="116" t="str">
        <f t="shared" si="19"/>
        <v/>
      </c>
      <c r="BO117" s="105" t="str">
        <f t="shared" si="14"/>
        <v/>
      </c>
      <c r="BP117" s="105" t="str">
        <f t="shared" si="15"/>
        <v/>
      </c>
      <c r="BR117" s="111" t="str">
        <f t="shared" si="16"/>
        <v/>
      </c>
      <c r="BS117" s="111" t="str">
        <f t="shared" si="17"/>
        <v/>
      </c>
      <c r="DI117" s="5"/>
      <c r="DJ117" s="5"/>
      <c r="DK117" s="5"/>
      <c r="DL117" s="5"/>
      <c r="DM117" s="5"/>
      <c r="DN117" s="5"/>
      <c r="DO117" s="5"/>
      <c r="DP117" s="5"/>
      <c r="DQ117" s="5"/>
      <c r="DR117" s="5"/>
      <c r="DS117" s="5"/>
      <c r="DT117" s="5"/>
      <c r="DU117" s="5"/>
      <c r="DV117" s="5"/>
      <c r="DW117" s="5"/>
      <c r="DX117" s="5"/>
      <c r="DY117" s="5"/>
      <c r="DZ117" s="5"/>
    </row>
    <row r="118" spans="1:130" ht="13.5" hidden="1" customHeight="1" x14ac:dyDescent="0.15">
      <c r="A118" s="147">
        <v>20130823</v>
      </c>
      <c r="B118" s="147">
        <v>2</v>
      </c>
      <c r="C118" s="25">
        <v>25</v>
      </c>
      <c r="D118" s="97" t="s">
        <v>2044</v>
      </c>
      <c r="E118" s="97">
        <v>20</v>
      </c>
      <c r="F118" s="97">
        <v>11</v>
      </c>
      <c r="G118" s="100">
        <v>2.1</v>
      </c>
      <c r="H118" s="97">
        <v>0.3</v>
      </c>
      <c r="I118" s="9">
        <v>7425</v>
      </c>
      <c r="J118" s="82" t="s">
        <v>472</v>
      </c>
      <c r="K118" s="90" t="str">
        <f t="shared" si="11"/>
        <v>Z:\Data\MOOG\HeTao\raw\</v>
      </c>
      <c r="L118" s="87" t="s">
        <v>622</v>
      </c>
      <c r="M118" s="88" t="str">
        <f t="shared" si="12"/>
        <v>'Plot Tuning Azimuth_HH'</v>
      </c>
      <c r="N118" s="101">
        <v>1</v>
      </c>
      <c r="O118" s="101">
        <v>-1</v>
      </c>
      <c r="P118" s="101">
        <v>4</v>
      </c>
      <c r="Q118" s="101">
        <v>60</v>
      </c>
      <c r="R118" s="101">
        <v>5</v>
      </c>
      <c r="S118" s="101">
        <v>60</v>
      </c>
      <c r="T118" s="101">
        <v>1</v>
      </c>
      <c r="U118" s="101">
        <f t="shared" si="13"/>
        <v>1</v>
      </c>
      <c r="W118" s="161" t="s">
        <v>577</v>
      </c>
      <c r="Y118" s="10" t="s">
        <v>454</v>
      </c>
      <c r="AC118" s="153" t="s">
        <v>632</v>
      </c>
      <c r="AD118" s="129" t="s">
        <v>1974</v>
      </c>
      <c r="AE118" s="116" t="s">
        <v>1974</v>
      </c>
      <c r="AF118" s="116" t="s">
        <v>1974</v>
      </c>
      <c r="AG118" s="154" t="s">
        <v>1974</v>
      </c>
      <c r="AH118" s="155" t="s">
        <v>1974</v>
      </c>
      <c r="AI118" s="155" t="s">
        <v>1974</v>
      </c>
      <c r="AJ118" s="155" t="s">
        <v>1974</v>
      </c>
      <c r="AK118" s="155" t="s">
        <v>1974</v>
      </c>
      <c r="AL118" s="155" t="s">
        <v>1974</v>
      </c>
      <c r="AM118" s="155" t="s">
        <v>1974</v>
      </c>
      <c r="AN118" s="105">
        <v>87.587000000000003</v>
      </c>
      <c r="AO118" s="105">
        <v>0.75405299999999997</v>
      </c>
      <c r="AP118" s="105">
        <v>0.752359</v>
      </c>
      <c r="AQ118" s="106">
        <v>3.2415299999999997E-11</v>
      </c>
      <c r="AR118" s="107">
        <v>6.9428599999999996</v>
      </c>
      <c r="AS118" s="107">
        <v>2.97119</v>
      </c>
      <c r="AT118" s="107">
        <v>87.436700000000002</v>
      </c>
      <c r="AU118" s="107">
        <v>129.60599999999999</v>
      </c>
      <c r="AV118" s="109" t="s">
        <v>629</v>
      </c>
      <c r="AW118" s="108" t="s">
        <v>630</v>
      </c>
      <c r="AX118" s="111" t="s">
        <v>1974</v>
      </c>
      <c r="AY118" s="111" t="s">
        <v>1974</v>
      </c>
      <c r="AZ118" s="111" t="s">
        <v>1974</v>
      </c>
      <c r="BA118" s="112" t="s">
        <v>1974</v>
      </c>
      <c r="BB118" s="113" t="s">
        <v>1974</v>
      </c>
      <c r="BC118" s="113" t="s">
        <v>1974</v>
      </c>
      <c r="BD118" s="113" t="s">
        <v>1974</v>
      </c>
      <c r="BE118" s="113" t="s">
        <v>1974</v>
      </c>
      <c r="BF118" s="113" t="s">
        <v>1974</v>
      </c>
      <c r="BG118" s="137" t="s">
        <v>1974</v>
      </c>
      <c r="BL118" s="116" t="str">
        <f t="shared" si="18"/>
        <v/>
      </c>
      <c r="BM118" s="116" t="str">
        <f t="shared" si="19"/>
        <v/>
      </c>
      <c r="BO118" s="105" t="str">
        <f t="shared" si="14"/>
        <v/>
      </c>
      <c r="BP118" s="105" t="str">
        <f t="shared" si="15"/>
        <v/>
      </c>
      <c r="BR118" s="111" t="str">
        <f t="shared" si="16"/>
        <v/>
      </c>
      <c r="BS118" s="111" t="str">
        <f t="shared" si="17"/>
        <v/>
      </c>
      <c r="DI118" s="5"/>
      <c r="DJ118" s="5"/>
      <c r="DK118" s="5"/>
      <c r="DL118" s="5"/>
      <c r="DM118" s="5"/>
      <c r="DN118" s="5"/>
      <c r="DO118" s="5"/>
      <c r="DP118" s="5"/>
      <c r="DQ118" s="5"/>
      <c r="DR118" s="5"/>
      <c r="DS118" s="5"/>
      <c r="DT118" s="5"/>
      <c r="DU118" s="5"/>
      <c r="DV118" s="5"/>
      <c r="DW118" s="5"/>
      <c r="DX118" s="5"/>
      <c r="DY118" s="5"/>
      <c r="DZ118" s="5"/>
    </row>
    <row r="119" spans="1:130" ht="13.5" hidden="1" customHeight="1" x14ac:dyDescent="0.15">
      <c r="A119" s="147">
        <v>20130823</v>
      </c>
      <c r="B119" s="147">
        <v>2</v>
      </c>
      <c r="C119" s="25">
        <v>25</v>
      </c>
      <c r="D119" s="97" t="s">
        <v>2044</v>
      </c>
      <c r="E119" s="97">
        <v>20</v>
      </c>
      <c r="F119" s="97">
        <v>11</v>
      </c>
      <c r="G119" s="100">
        <v>2.1</v>
      </c>
      <c r="H119" s="97">
        <v>0.3</v>
      </c>
      <c r="I119" s="23">
        <v>7525</v>
      </c>
      <c r="J119" s="82" t="s">
        <v>472</v>
      </c>
      <c r="K119" s="90" t="str">
        <f t="shared" si="11"/>
        <v>Z:\Data\MOOG\HeTao\raw\</v>
      </c>
      <c r="L119" s="87" t="s">
        <v>623</v>
      </c>
      <c r="M119" s="88" t="str">
        <f t="shared" si="12"/>
        <v>'Plot Tuning Azimuth_HH'</v>
      </c>
      <c r="N119" s="101">
        <v>1</v>
      </c>
      <c r="O119" s="101">
        <v>-1</v>
      </c>
      <c r="P119" s="101">
        <v>4</v>
      </c>
      <c r="Q119" s="101">
        <v>60</v>
      </c>
      <c r="R119" s="101">
        <v>5</v>
      </c>
      <c r="S119" s="101">
        <v>60</v>
      </c>
      <c r="T119" s="101">
        <v>1</v>
      </c>
      <c r="U119" s="101">
        <f t="shared" si="13"/>
        <v>1</v>
      </c>
      <c r="W119" s="161" t="s">
        <v>577</v>
      </c>
      <c r="Y119" s="10" t="s">
        <v>454</v>
      </c>
      <c r="AC119" s="153" t="s">
        <v>632</v>
      </c>
      <c r="AD119" s="129" t="s">
        <v>1974</v>
      </c>
      <c r="AE119" s="116" t="s">
        <v>1974</v>
      </c>
      <c r="AF119" s="116" t="s">
        <v>1974</v>
      </c>
      <c r="AG119" s="154" t="s">
        <v>1974</v>
      </c>
      <c r="AH119" s="155" t="s">
        <v>1974</v>
      </c>
      <c r="AI119" s="155" t="s">
        <v>1974</v>
      </c>
      <c r="AJ119" s="155" t="s">
        <v>1974</v>
      </c>
      <c r="AK119" s="155" t="s">
        <v>1974</v>
      </c>
      <c r="AL119" s="155" t="s">
        <v>1974</v>
      </c>
      <c r="AM119" s="155" t="s">
        <v>1974</v>
      </c>
      <c r="AN119" s="105">
        <v>74.182400000000001</v>
      </c>
      <c r="AO119" s="105">
        <v>0.79627800000000004</v>
      </c>
      <c r="AP119" s="105">
        <v>0.74589099999999997</v>
      </c>
      <c r="AQ119" s="106">
        <v>1.32762E-12</v>
      </c>
      <c r="AR119" s="107">
        <v>8.1649700000000003</v>
      </c>
      <c r="AS119" s="107">
        <v>1.9844999999999999</v>
      </c>
      <c r="AT119" s="107">
        <v>70.497299999999996</v>
      </c>
      <c r="AU119" s="107">
        <v>106.02800000000001</v>
      </c>
      <c r="AV119" s="109" t="s">
        <v>633</v>
      </c>
      <c r="AW119" s="108" t="s">
        <v>634</v>
      </c>
      <c r="AX119" s="111" t="s">
        <v>1974</v>
      </c>
      <c r="AY119" s="111" t="s">
        <v>1974</v>
      </c>
      <c r="AZ119" s="111" t="s">
        <v>1974</v>
      </c>
      <c r="BA119" s="112" t="s">
        <v>1974</v>
      </c>
      <c r="BB119" s="113" t="s">
        <v>1974</v>
      </c>
      <c r="BC119" s="113" t="s">
        <v>1974</v>
      </c>
      <c r="BD119" s="113" t="s">
        <v>1974</v>
      </c>
      <c r="BE119" s="113" t="s">
        <v>1974</v>
      </c>
      <c r="BF119" s="113" t="s">
        <v>1974</v>
      </c>
      <c r="BG119" s="137" t="s">
        <v>1974</v>
      </c>
      <c r="BL119" s="116" t="str">
        <f t="shared" si="18"/>
        <v/>
      </c>
      <c r="BM119" s="116" t="str">
        <f t="shared" si="19"/>
        <v/>
      </c>
      <c r="BO119" s="105" t="str">
        <f t="shared" si="14"/>
        <v/>
      </c>
      <c r="BP119" s="105" t="str">
        <f t="shared" si="15"/>
        <v/>
      </c>
      <c r="BR119" s="111" t="str">
        <f t="shared" si="16"/>
        <v/>
      </c>
      <c r="BS119" s="111" t="str">
        <f t="shared" si="17"/>
        <v/>
      </c>
      <c r="DG119" s="60"/>
      <c r="DH119" s="60"/>
      <c r="DI119" s="5"/>
      <c r="DJ119" s="5"/>
      <c r="DK119" s="5"/>
      <c r="DL119" s="5"/>
      <c r="DM119" s="5"/>
      <c r="DN119" s="5"/>
      <c r="DO119" s="5"/>
      <c r="DP119" s="5"/>
      <c r="DQ119" s="5"/>
      <c r="DR119" s="5"/>
      <c r="DS119" s="5"/>
      <c r="DT119" s="5"/>
      <c r="DU119" s="5"/>
      <c r="DV119" s="5"/>
      <c r="DW119" s="5"/>
      <c r="DX119" s="5"/>
      <c r="DY119" s="5"/>
      <c r="DZ119" s="5"/>
    </row>
    <row r="120" spans="1:130" ht="13.5" customHeight="1" x14ac:dyDescent="0.15">
      <c r="A120" s="147">
        <v>20130823</v>
      </c>
      <c r="B120" s="147">
        <v>2</v>
      </c>
      <c r="C120" s="25">
        <v>25</v>
      </c>
      <c r="D120" s="97" t="s">
        <v>2044</v>
      </c>
      <c r="E120" s="97">
        <v>20</v>
      </c>
      <c r="F120" s="97">
        <v>11</v>
      </c>
      <c r="G120" s="100">
        <v>2.1</v>
      </c>
      <c r="H120" s="97">
        <v>0.3</v>
      </c>
      <c r="I120" s="23">
        <v>7525</v>
      </c>
      <c r="J120" s="82" t="s">
        <v>472</v>
      </c>
      <c r="K120" s="90" t="str">
        <f t="shared" si="11"/>
        <v>Z:\Data\MOOG\HeTao\raw\</v>
      </c>
      <c r="L120" s="87" t="s">
        <v>625</v>
      </c>
      <c r="M120" s="88" t="str">
        <f t="shared" si="12"/>
        <v>'Plot Microstim_HH'</v>
      </c>
      <c r="N120" s="86">
        <v>1</v>
      </c>
      <c r="O120" s="86">
        <v>-1</v>
      </c>
      <c r="P120" s="86">
        <v>4</v>
      </c>
      <c r="Q120" s="86">
        <v>60</v>
      </c>
      <c r="R120" s="86">
        <v>5</v>
      </c>
      <c r="S120" s="86">
        <v>60</v>
      </c>
      <c r="T120" s="86">
        <v>1</v>
      </c>
      <c r="U120" s="86" t="str">
        <f t="shared" si="13"/>
        <v/>
      </c>
      <c r="W120" s="161" t="s">
        <v>458</v>
      </c>
      <c r="AC120" s="153" t="s">
        <v>632</v>
      </c>
      <c r="AD120" s="129" t="s">
        <v>1974</v>
      </c>
      <c r="AE120" s="116" t="s">
        <v>1974</v>
      </c>
      <c r="AF120" s="116" t="s">
        <v>1974</v>
      </c>
      <c r="AG120" s="154" t="s">
        <v>1974</v>
      </c>
      <c r="AH120" s="155" t="s">
        <v>1974</v>
      </c>
      <c r="AI120" s="155" t="s">
        <v>1974</v>
      </c>
      <c r="AJ120" s="155" t="s">
        <v>1974</v>
      </c>
      <c r="AK120" s="155" t="s">
        <v>1974</v>
      </c>
      <c r="AL120" s="155" t="s">
        <v>1974</v>
      </c>
      <c r="AM120" s="155" t="s">
        <v>1974</v>
      </c>
      <c r="AN120" s="105">
        <v>74.182400000000001</v>
      </c>
      <c r="AO120" s="105">
        <v>0.79627800000000004</v>
      </c>
      <c r="AP120" s="105">
        <v>0.74589099999999997</v>
      </c>
      <c r="AQ120" s="106">
        <v>1.32762E-12</v>
      </c>
      <c r="AR120" s="107">
        <v>8.1649700000000003</v>
      </c>
      <c r="AS120" s="107">
        <v>1.9844999999999999</v>
      </c>
      <c r="AT120" s="107">
        <v>70.497299999999996</v>
      </c>
      <c r="AU120" s="107">
        <v>106.02800000000001</v>
      </c>
      <c r="AV120" s="109" t="s">
        <v>633</v>
      </c>
      <c r="AW120" s="108" t="s">
        <v>634</v>
      </c>
      <c r="AX120" s="111" t="s">
        <v>1974</v>
      </c>
      <c r="AY120" s="111" t="s">
        <v>1974</v>
      </c>
      <c r="AZ120" s="111" t="s">
        <v>1974</v>
      </c>
      <c r="BA120" s="112" t="s">
        <v>1974</v>
      </c>
      <c r="BB120" s="113" t="s">
        <v>1974</v>
      </c>
      <c r="BC120" s="113" t="s">
        <v>1974</v>
      </c>
      <c r="BD120" s="113" t="s">
        <v>1974</v>
      </c>
      <c r="BE120" s="113" t="s">
        <v>1974</v>
      </c>
      <c r="BF120" s="113" t="s">
        <v>1974</v>
      </c>
      <c r="BG120" s="137" t="s">
        <v>1974</v>
      </c>
      <c r="BH120" s="102">
        <v>20</v>
      </c>
      <c r="BI120" s="4">
        <v>4.5</v>
      </c>
      <c r="BJ120" s="4">
        <v>0</v>
      </c>
      <c r="BK120" s="116" t="s">
        <v>1974</v>
      </c>
      <c r="BL120" s="116" t="str">
        <f t="shared" si="18"/>
        <v>nan</v>
      </c>
      <c r="BM120" s="116" t="str">
        <f t="shared" si="19"/>
        <v>nan</v>
      </c>
      <c r="BN120" s="105">
        <v>1</v>
      </c>
      <c r="BO120" s="105">
        <f t="shared" si="14"/>
        <v>1.425</v>
      </c>
      <c r="BP120" s="105">
        <f t="shared" si="15"/>
        <v>1.043249922767995</v>
      </c>
      <c r="BQ120" s="111" t="s">
        <v>1974</v>
      </c>
      <c r="BR120" s="111" t="str">
        <f t="shared" si="16"/>
        <v>nan</v>
      </c>
      <c r="BS120" s="111" t="str">
        <f t="shared" si="17"/>
        <v>nan</v>
      </c>
      <c r="BT120" s="116" t="s">
        <v>1974</v>
      </c>
      <c r="BU120" s="116" t="s">
        <v>1974</v>
      </c>
      <c r="BV120" s="109" t="s">
        <v>629</v>
      </c>
      <c r="BW120" s="109" t="s">
        <v>635</v>
      </c>
      <c r="BX120" s="111" t="s">
        <v>1974</v>
      </c>
      <c r="BY120" s="128" t="s">
        <v>1974</v>
      </c>
      <c r="BZ120" s="151">
        <v>10</v>
      </c>
      <c r="CA120" s="152" t="s">
        <v>1974</v>
      </c>
      <c r="CB120" s="116" t="s">
        <v>1974</v>
      </c>
      <c r="CC120" s="116" t="s">
        <v>1974</v>
      </c>
      <c r="CD120" s="116" t="s">
        <v>1974</v>
      </c>
      <c r="CE120" s="162" t="s">
        <v>1974</v>
      </c>
      <c r="CF120" s="162" t="s">
        <v>1974</v>
      </c>
      <c r="CG120" s="116" t="s">
        <v>1974</v>
      </c>
      <c r="CH120" s="116" t="s">
        <v>1974</v>
      </c>
      <c r="CI120" s="105">
        <v>0.627</v>
      </c>
      <c r="CJ120" s="105">
        <v>3.2370000000000001</v>
      </c>
      <c r="CK120" s="105">
        <v>-0.79800000000000004</v>
      </c>
      <c r="CL120" s="105">
        <v>3.3769999999999998</v>
      </c>
      <c r="CM120" s="121">
        <v>2.8000000000000001E-2</v>
      </c>
      <c r="CN120" s="121">
        <v>0.88500000000000001</v>
      </c>
      <c r="CQ120" s="111" t="s">
        <v>1974</v>
      </c>
      <c r="CR120" s="111" t="s">
        <v>1974</v>
      </c>
      <c r="CS120" s="111" t="s">
        <v>1974</v>
      </c>
      <c r="CT120" s="111" t="s">
        <v>1974</v>
      </c>
      <c r="CU120" s="111" t="s">
        <v>1974</v>
      </c>
      <c r="CV120" s="111" t="s">
        <v>1974</v>
      </c>
      <c r="DG120" s="81"/>
      <c r="DH120" s="81"/>
    </row>
    <row r="121" spans="1:130" x14ac:dyDescent="0.15">
      <c r="A121" s="147">
        <v>20130823</v>
      </c>
      <c r="B121" s="147">
        <v>2</v>
      </c>
      <c r="C121" s="25">
        <v>25</v>
      </c>
      <c r="D121" s="97" t="s">
        <v>2044</v>
      </c>
      <c r="E121" s="97">
        <v>20</v>
      </c>
      <c r="F121" s="97">
        <v>11</v>
      </c>
      <c r="G121" s="100">
        <v>2.1</v>
      </c>
      <c r="H121" s="97">
        <v>0.3</v>
      </c>
      <c r="I121" s="9">
        <v>7525</v>
      </c>
      <c r="J121" s="82" t="s">
        <v>472</v>
      </c>
      <c r="K121" s="90" t="str">
        <f t="shared" si="11"/>
        <v>Z:\Data\MOOG\HeTao\raw\</v>
      </c>
      <c r="L121" s="87" t="s">
        <v>626</v>
      </c>
      <c r="M121" s="88" t="str">
        <f t="shared" si="12"/>
        <v>'Plot Microstim_HH'</v>
      </c>
      <c r="N121" s="86">
        <v>1</v>
      </c>
      <c r="O121" s="86">
        <v>-1</v>
      </c>
      <c r="P121" s="86">
        <v>4</v>
      </c>
      <c r="Q121" s="86">
        <v>60</v>
      </c>
      <c r="R121" s="86">
        <v>5</v>
      </c>
      <c r="S121" s="86">
        <v>60</v>
      </c>
      <c r="T121" s="86">
        <v>1</v>
      </c>
      <c r="U121" s="86" t="str">
        <f t="shared" si="13"/>
        <v/>
      </c>
      <c r="W121" s="161" t="s">
        <v>458</v>
      </c>
      <c r="AC121" s="153" t="s">
        <v>632</v>
      </c>
      <c r="AD121" s="129" t="s">
        <v>1974</v>
      </c>
      <c r="AE121" s="116" t="s">
        <v>1974</v>
      </c>
      <c r="AF121" s="116" t="s">
        <v>1974</v>
      </c>
      <c r="AG121" s="154" t="s">
        <v>1974</v>
      </c>
      <c r="AH121" s="155" t="s">
        <v>1974</v>
      </c>
      <c r="AI121" s="155" t="s">
        <v>1974</v>
      </c>
      <c r="AJ121" s="155" t="s">
        <v>1974</v>
      </c>
      <c r="AK121" s="155" t="s">
        <v>1974</v>
      </c>
      <c r="AL121" s="155" t="s">
        <v>1974</v>
      </c>
      <c r="AM121" s="155" t="s">
        <v>1974</v>
      </c>
      <c r="AN121" s="105">
        <v>74.182400000000001</v>
      </c>
      <c r="AO121" s="105">
        <v>0.79627800000000004</v>
      </c>
      <c r="AP121" s="105">
        <v>0.74589099999999997</v>
      </c>
      <c r="AQ121" s="106">
        <v>1.32762E-12</v>
      </c>
      <c r="AR121" s="107">
        <v>8.1649700000000003</v>
      </c>
      <c r="AS121" s="107">
        <v>1.9844999999999999</v>
      </c>
      <c r="AT121" s="107">
        <v>70.497299999999996</v>
      </c>
      <c r="AU121" s="107">
        <v>106.02800000000001</v>
      </c>
      <c r="AV121" s="109" t="s">
        <v>633</v>
      </c>
      <c r="AW121" s="108" t="s">
        <v>634</v>
      </c>
      <c r="AX121" s="111" t="s">
        <v>1974</v>
      </c>
      <c r="AY121" s="111" t="s">
        <v>1974</v>
      </c>
      <c r="AZ121" s="111" t="s">
        <v>1974</v>
      </c>
      <c r="BA121" s="112" t="s">
        <v>1974</v>
      </c>
      <c r="BB121" s="113" t="s">
        <v>1974</v>
      </c>
      <c r="BC121" s="113" t="s">
        <v>1974</v>
      </c>
      <c r="BD121" s="113" t="s">
        <v>1974</v>
      </c>
      <c r="BE121" s="113" t="s">
        <v>1974</v>
      </c>
      <c r="BF121" s="113" t="s">
        <v>1974</v>
      </c>
      <c r="BG121" s="137" t="s">
        <v>1974</v>
      </c>
      <c r="BH121" s="102">
        <v>25</v>
      </c>
      <c r="BI121" s="4">
        <v>4.5</v>
      </c>
      <c r="BJ121" s="4">
        <v>0</v>
      </c>
      <c r="BK121" s="116" t="s">
        <v>1974</v>
      </c>
      <c r="BL121" s="116" t="str">
        <f t="shared" si="18"/>
        <v>nan</v>
      </c>
      <c r="BM121" s="116" t="str">
        <f t="shared" si="19"/>
        <v>nan</v>
      </c>
      <c r="BN121" s="105">
        <v>1</v>
      </c>
      <c r="BO121" s="105">
        <f t="shared" si="14"/>
        <v>2.399</v>
      </c>
      <c r="BP121" s="105">
        <f t="shared" si="15"/>
        <v>1.6758441558441557</v>
      </c>
      <c r="BQ121" s="111" t="s">
        <v>1974</v>
      </c>
      <c r="BR121" s="111" t="str">
        <f t="shared" si="16"/>
        <v>nan</v>
      </c>
      <c r="BS121" s="111" t="str">
        <f t="shared" si="17"/>
        <v>nan</v>
      </c>
      <c r="BT121" s="116" t="s">
        <v>1974</v>
      </c>
      <c r="BU121" s="116" t="s">
        <v>1974</v>
      </c>
      <c r="BV121" s="109" t="s">
        <v>2003</v>
      </c>
      <c r="BW121" s="109" t="s">
        <v>2005</v>
      </c>
      <c r="BX121" s="111" t="s">
        <v>1974</v>
      </c>
      <c r="BY121" s="128" t="s">
        <v>1974</v>
      </c>
      <c r="BZ121" s="151">
        <v>10</v>
      </c>
      <c r="CA121" s="152" t="s">
        <v>1974</v>
      </c>
      <c r="CB121" s="116" t="s">
        <v>1974</v>
      </c>
      <c r="CC121" s="116" t="s">
        <v>1974</v>
      </c>
      <c r="CD121" s="116" t="s">
        <v>1974</v>
      </c>
      <c r="CE121" s="162" t="s">
        <v>1974</v>
      </c>
      <c r="CF121" s="162" t="s">
        <v>1974</v>
      </c>
      <c r="CG121" s="116" t="s">
        <v>1974</v>
      </c>
      <c r="CH121" s="116" t="s">
        <v>1974</v>
      </c>
      <c r="CI121" s="105">
        <v>-0.64700000000000002</v>
      </c>
      <c r="CJ121" s="105">
        <v>1.925</v>
      </c>
      <c r="CK121" s="105">
        <v>-3.0459999999999998</v>
      </c>
      <c r="CL121" s="105">
        <v>3.226</v>
      </c>
      <c r="CM121" s="121">
        <v>8.0000000000000002E-3</v>
      </c>
      <c r="CN121" s="121">
        <v>9.4E-2</v>
      </c>
      <c r="CQ121" s="111" t="s">
        <v>1974</v>
      </c>
      <c r="CR121" s="111" t="s">
        <v>1974</v>
      </c>
      <c r="CS121" s="111" t="s">
        <v>1974</v>
      </c>
      <c r="CT121" s="111" t="s">
        <v>1974</v>
      </c>
      <c r="CU121" s="111" t="s">
        <v>1974</v>
      </c>
      <c r="CV121" s="111" t="s">
        <v>1974</v>
      </c>
      <c r="DG121" s="81"/>
      <c r="DH121" s="81"/>
    </row>
    <row r="122" spans="1:130" x14ac:dyDescent="0.15">
      <c r="A122" s="147">
        <v>20130823</v>
      </c>
      <c r="B122" s="147">
        <v>2</v>
      </c>
      <c r="C122" s="25">
        <v>25</v>
      </c>
      <c r="D122" s="97" t="s">
        <v>2044</v>
      </c>
      <c r="E122" s="97">
        <v>20</v>
      </c>
      <c r="F122" s="97">
        <v>11</v>
      </c>
      <c r="G122" s="100">
        <v>2.1</v>
      </c>
      <c r="H122" s="97">
        <v>0.3</v>
      </c>
      <c r="I122" s="9">
        <v>7525</v>
      </c>
      <c r="J122" s="82" t="s">
        <v>472</v>
      </c>
      <c r="K122" s="90" t="str">
        <f t="shared" si="11"/>
        <v>Z:\Data\MOOG\HeTao\raw\</v>
      </c>
      <c r="L122" s="87" t="s">
        <v>627</v>
      </c>
      <c r="M122" s="88" t="str">
        <f t="shared" si="12"/>
        <v>'Plot Microstim_HH'</v>
      </c>
      <c r="N122" s="86">
        <v>1</v>
      </c>
      <c r="O122" s="86">
        <v>-1</v>
      </c>
      <c r="P122" s="86">
        <v>4</v>
      </c>
      <c r="Q122" s="86">
        <v>60</v>
      </c>
      <c r="R122" s="86">
        <v>5</v>
      </c>
      <c r="S122" s="86">
        <v>60</v>
      </c>
      <c r="T122" s="86">
        <v>1</v>
      </c>
      <c r="U122" s="86" t="str">
        <f t="shared" si="13"/>
        <v/>
      </c>
      <c r="W122" s="161" t="s">
        <v>458</v>
      </c>
      <c r="AC122" s="153" t="s">
        <v>632</v>
      </c>
      <c r="AD122" s="129" t="s">
        <v>1974</v>
      </c>
      <c r="AE122" s="116" t="s">
        <v>1974</v>
      </c>
      <c r="AF122" s="116" t="s">
        <v>1974</v>
      </c>
      <c r="AG122" s="154" t="s">
        <v>1974</v>
      </c>
      <c r="AH122" s="155" t="s">
        <v>1974</v>
      </c>
      <c r="AI122" s="155" t="s">
        <v>1974</v>
      </c>
      <c r="AJ122" s="155" t="s">
        <v>1974</v>
      </c>
      <c r="AK122" s="155" t="s">
        <v>1974</v>
      </c>
      <c r="AL122" s="155" t="s">
        <v>1974</v>
      </c>
      <c r="AM122" s="155" t="s">
        <v>1974</v>
      </c>
      <c r="AN122" s="105">
        <v>74.182400000000001</v>
      </c>
      <c r="AO122" s="105">
        <v>0.79627800000000004</v>
      </c>
      <c r="AP122" s="105">
        <v>0.74589099999999997</v>
      </c>
      <c r="AQ122" s="106">
        <v>1.32762E-12</v>
      </c>
      <c r="AR122" s="107">
        <v>8.1649700000000003</v>
      </c>
      <c r="AS122" s="107">
        <v>1.9844999999999999</v>
      </c>
      <c r="AT122" s="107">
        <v>70.497299999999996</v>
      </c>
      <c r="AU122" s="107">
        <v>106.02800000000001</v>
      </c>
      <c r="AV122" s="109" t="s">
        <v>633</v>
      </c>
      <c r="AW122" s="108" t="s">
        <v>634</v>
      </c>
      <c r="AX122" s="111" t="s">
        <v>1974</v>
      </c>
      <c r="AY122" s="111" t="s">
        <v>1974</v>
      </c>
      <c r="AZ122" s="111" t="s">
        <v>1974</v>
      </c>
      <c r="BA122" s="112" t="s">
        <v>1974</v>
      </c>
      <c r="BB122" s="113" t="s">
        <v>1974</v>
      </c>
      <c r="BC122" s="113" t="s">
        <v>1974</v>
      </c>
      <c r="BD122" s="113" t="s">
        <v>1974</v>
      </c>
      <c r="BE122" s="113" t="s">
        <v>1974</v>
      </c>
      <c r="BF122" s="113" t="s">
        <v>1974</v>
      </c>
      <c r="BG122" s="137" t="s">
        <v>1974</v>
      </c>
      <c r="BH122" s="102">
        <v>50</v>
      </c>
      <c r="BI122" s="4">
        <v>4.5</v>
      </c>
      <c r="BJ122" s="4">
        <v>0</v>
      </c>
      <c r="BK122" s="116" t="s">
        <v>1974</v>
      </c>
      <c r="BL122" s="116" t="str">
        <f t="shared" si="18"/>
        <v>nan</v>
      </c>
      <c r="BM122" s="116" t="str">
        <f t="shared" si="19"/>
        <v>nan</v>
      </c>
      <c r="BN122" s="105">
        <v>1</v>
      </c>
      <c r="BO122" s="105">
        <f t="shared" si="14"/>
        <v>3.7490000000000001</v>
      </c>
      <c r="BP122" s="105">
        <f t="shared" si="15"/>
        <v>1.2562180579216353</v>
      </c>
      <c r="BQ122" s="111" t="s">
        <v>1974</v>
      </c>
      <c r="BR122" s="111" t="str">
        <f t="shared" si="16"/>
        <v>nan</v>
      </c>
      <c r="BS122" s="111" t="str">
        <f t="shared" si="17"/>
        <v>nan</v>
      </c>
      <c r="BT122" s="116" t="s">
        <v>1974</v>
      </c>
      <c r="BU122" s="116" t="s">
        <v>1974</v>
      </c>
      <c r="BV122" s="109" t="s">
        <v>2004</v>
      </c>
      <c r="BW122" s="109" t="s">
        <v>2006</v>
      </c>
      <c r="BX122" s="111" t="s">
        <v>1974</v>
      </c>
      <c r="BY122" s="128" t="s">
        <v>1974</v>
      </c>
      <c r="BZ122" s="151">
        <v>10</v>
      </c>
      <c r="CA122" s="152" t="s">
        <v>1974</v>
      </c>
      <c r="CB122" s="116" t="s">
        <v>1974</v>
      </c>
      <c r="CC122" s="116" t="s">
        <v>1974</v>
      </c>
      <c r="CD122" s="116" t="s">
        <v>1974</v>
      </c>
      <c r="CE122" s="162" t="s">
        <v>1974</v>
      </c>
      <c r="CF122" s="162" t="s">
        <v>1974</v>
      </c>
      <c r="CG122" s="116" t="s">
        <v>1974</v>
      </c>
      <c r="CH122" s="116" t="s">
        <v>1974</v>
      </c>
      <c r="CI122" s="105">
        <v>1.0529999999999999</v>
      </c>
      <c r="CJ122" s="105">
        <v>2.9350000000000001</v>
      </c>
      <c r="CK122" s="105">
        <v>-2.6960000000000002</v>
      </c>
      <c r="CL122" s="105">
        <v>3.6869999999999998</v>
      </c>
      <c r="CM122" s="121">
        <v>0</v>
      </c>
      <c r="CN122" s="121">
        <v>0.442</v>
      </c>
      <c r="CQ122" s="111" t="s">
        <v>1974</v>
      </c>
      <c r="CR122" s="111" t="s">
        <v>1974</v>
      </c>
      <c r="CS122" s="111" t="s">
        <v>1974</v>
      </c>
      <c r="CT122" s="111" t="s">
        <v>1974</v>
      </c>
      <c r="CU122" s="111" t="s">
        <v>1974</v>
      </c>
      <c r="CV122" s="111" t="s">
        <v>1974</v>
      </c>
      <c r="DG122" s="60"/>
      <c r="DH122" s="60"/>
    </row>
    <row r="123" spans="1:130" hidden="1" x14ac:dyDescent="0.15">
      <c r="A123" s="147">
        <v>20130823</v>
      </c>
      <c r="B123" s="147">
        <v>2</v>
      </c>
      <c r="C123" s="25">
        <v>25</v>
      </c>
      <c r="D123" s="97" t="s">
        <v>2044</v>
      </c>
      <c r="E123" s="97">
        <v>20</v>
      </c>
      <c r="F123" s="97">
        <v>11</v>
      </c>
      <c r="G123" s="100">
        <v>2.1</v>
      </c>
      <c r="H123" s="97">
        <v>0.3</v>
      </c>
      <c r="I123" s="9">
        <v>7525</v>
      </c>
      <c r="J123" s="82" t="s">
        <v>472</v>
      </c>
      <c r="K123" s="90" t="str">
        <f t="shared" si="11"/>
        <v>Z:\Data\MOOG\HeTao\raw\</v>
      </c>
      <c r="L123" s="87" t="s">
        <v>628</v>
      </c>
      <c r="M123" s="88" t="str">
        <f t="shared" si="12"/>
        <v>'Plot Tuning Azimuth_HH'</v>
      </c>
      <c r="N123" s="86">
        <v>1</v>
      </c>
      <c r="O123" s="86">
        <v>-1</v>
      </c>
      <c r="P123" s="86">
        <v>4</v>
      </c>
      <c r="Q123" s="86">
        <v>60</v>
      </c>
      <c r="R123" s="86">
        <v>5</v>
      </c>
      <c r="S123" s="86">
        <v>60</v>
      </c>
      <c r="T123" s="86">
        <v>1</v>
      </c>
      <c r="U123" s="86">
        <f t="shared" si="13"/>
        <v>1</v>
      </c>
      <c r="W123" s="161" t="s">
        <v>577</v>
      </c>
      <c r="Y123" s="10" t="s">
        <v>454</v>
      </c>
      <c r="Z123" s="8"/>
      <c r="AA123" s="8"/>
      <c r="AC123" s="153" t="s">
        <v>632</v>
      </c>
      <c r="AD123" s="129" t="s">
        <v>1974</v>
      </c>
      <c r="AE123" s="116" t="s">
        <v>1974</v>
      </c>
      <c r="AF123" s="116" t="s">
        <v>1974</v>
      </c>
      <c r="AG123" s="154" t="s">
        <v>1974</v>
      </c>
      <c r="AH123" s="155" t="s">
        <v>1974</v>
      </c>
      <c r="AI123" s="155" t="s">
        <v>1974</v>
      </c>
      <c r="AJ123" s="155" t="s">
        <v>1974</v>
      </c>
      <c r="AK123" s="155" t="s">
        <v>1974</v>
      </c>
      <c r="AL123" s="155" t="s">
        <v>1974</v>
      </c>
      <c r="AM123" s="155" t="s">
        <v>1974</v>
      </c>
      <c r="AN123" s="105">
        <v>58.710500000000003</v>
      </c>
      <c r="AO123" s="105">
        <v>0.81678300000000004</v>
      </c>
      <c r="AP123" s="105">
        <v>0.734927</v>
      </c>
      <c r="AQ123" s="106">
        <v>1.0014700000000001E-15</v>
      </c>
      <c r="AR123" s="107">
        <v>10.0406</v>
      </c>
      <c r="AS123" s="107">
        <v>3.4914900000000002</v>
      </c>
      <c r="AT123" s="107">
        <v>53.354199999999999</v>
      </c>
      <c r="AU123" s="107">
        <v>132.44</v>
      </c>
      <c r="AV123" s="109" t="s">
        <v>637</v>
      </c>
      <c r="AW123" s="108" t="s">
        <v>638</v>
      </c>
      <c r="AX123" s="111" t="s">
        <v>1974</v>
      </c>
      <c r="AY123" s="111" t="s">
        <v>1974</v>
      </c>
      <c r="AZ123" s="111" t="s">
        <v>1974</v>
      </c>
      <c r="BA123" s="112" t="s">
        <v>1974</v>
      </c>
      <c r="BB123" s="113" t="s">
        <v>1974</v>
      </c>
      <c r="BC123" s="113" t="s">
        <v>1974</v>
      </c>
      <c r="BD123" s="113" t="s">
        <v>1974</v>
      </c>
      <c r="BE123" s="113" t="s">
        <v>1974</v>
      </c>
      <c r="BF123" s="113" t="s">
        <v>1974</v>
      </c>
      <c r="BG123" s="137" t="s">
        <v>1974</v>
      </c>
      <c r="BL123" s="116" t="str">
        <f t="shared" si="18"/>
        <v/>
      </c>
      <c r="BM123" s="116" t="str">
        <f t="shared" si="19"/>
        <v/>
      </c>
      <c r="BO123" s="105" t="str">
        <f t="shared" si="14"/>
        <v/>
      </c>
      <c r="BP123" s="105" t="str">
        <f t="shared" si="15"/>
        <v/>
      </c>
      <c r="BR123" s="111" t="str">
        <f t="shared" si="16"/>
        <v/>
      </c>
      <c r="BS123" s="111" t="str">
        <f t="shared" si="17"/>
        <v/>
      </c>
      <c r="DI123" s="5"/>
      <c r="DJ123" s="5"/>
      <c r="DK123" s="5"/>
      <c r="DL123" s="5"/>
      <c r="DM123" s="5"/>
      <c r="DN123" s="5"/>
      <c r="DO123" s="5"/>
      <c r="DP123" s="5"/>
      <c r="DQ123" s="5"/>
      <c r="DR123" s="5"/>
      <c r="DS123" s="5"/>
      <c r="DT123" s="5"/>
      <c r="DU123" s="5"/>
      <c r="DV123" s="5"/>
      <c r="DW123" s="5"/>
      <c r="DX123" s="5"/>
      <c r="DY123" s="5"/>
      <c r="DZ123" s="5"/>
    </row>
    <row r="124" spans="1:130" ht="13.5" hidden="1" customHeight="1" x14ac:dyDescent="0.15">
      <c r="A124" s="147">
        <v>20130823</v>
      </c>
      <c r="B124" s="147">
        <v>2</v>
      </c>
      <c r="C124" s="25">
        <v>25</v>
      </c>
      <c r="D124" s="97" t="s">
        <v>2044</v>
      </c>
      <c r="E124" s="97">
        <v>20</v>
      </c>
      <c r="F124" s="97">
        <v>11</v>
      </c>
      <c r="G124" s="100">
        <v>2.1</v>
      </c>
      <c r="H124" s="97">
        <v>0.3</v>
      </c>
      <c r="I124" s="9">
        <v>7625</v>
      </c>
      <c r="J124" s="82" t="s">
        <v>472</v>
      </c>
      <c r="K124" s="90" t="str">
        <f t="shared" si="11"/>
        <v>Z:\Data\MOOG\HeTao\raw\</v>
      </c>
      <c r="L124" s="87" t="s">
        <v>624</v>
      </c>
      <c r="M124" s="88" t="str">
        <f t="shared" si="12"/>
        <v>'Plot Tuning Azimuth_HH'</v>
      </c>
      <c r="N124" s="86">
        <v>1</v>
      </c>
      <c r="O124" s="86">
        <v>-1</v>
      </c>
      <c r="P124" s="86">
        <v>4</v>
      </c>
      <c r="Q124" s="86">
        <v>60</v>
      </c>
      <c r="R124" s="86">
        <v>5</v>
      </c>
      <c r="S124" s="86">
        <v>60</v>
      </c>
      <c r="T124" s="86">
        <v>1</v>
      </c>
      <c r="U124" s="86">
        <f t="shared" si="13"/>
        <v>1</v>
      </c>
      <c r="W124" s="161" t="s">
        <v>577</v>
      </c>
      <c r="Y124" s="10" t="s">
        <v>454</v>
      </c>
      <c r="AC124" s="153" t="s">
        <v>632</v>
      </c>
      <c r="AD124" s="129" t="s">
        <v>1974</v>
      </c>
      <c r="AE124" s="116" t="s">
        <v>1974</v>
      </c>
      <c r="AF124" s="116" t="s">
        <v>1974</v>
      </c>
      <c r="AG124" s="154" t="s">
        <v>1974</v>
      </c>
      <c r="AH124" s="155" t="s">
        <v>1974</v>
      </c>
      <c r="AI124" s="155" t="s">
        <v>1974</v>
      </c>
      <c r="AJ124" s="155" t="s">
        <v>1974</v>
      </c>
      <c r="AK124" s="155" t="s">
        <v>1974</v>
      </c>
      <c r="AL124" s="155" t="s">
        <v>1974</v>
      </c>
      <c r="AM124" s="155" t="s">
        <v>1974</v>
      </c>
      <c r="AN124" s="105">
        <v>71.530900000000003</v>
      </c>
      <c r="AO124" s="105">
        <v>0.72941599999999995</v>
      </c>
      <c r="AP124" s="105">
        <v>0.73891200000000001</v>
      </c>
      <c r="AQ124" s="106">
        <v>1.6076800000000001E-13</v>
      </c>
      <c r="AR124" s="107">
        <v>6.2276999999999996</v>
      </c>
      <c r="AS124" s="107">
        <v>0.32503199999999999</v>
      </c>
      <c r="AT124" s="107">
        <v>69.337100000000007</v>
      </c>
      <c r="AU124" s="107">
        <v>137.81399999999999</v>
      </c>
      <c r="AV124" s="109" t="s">
        <v>635</v>
      </c>
      <c r="AW124" s="108" t="s">
        <v>636</v>
      </c>
      <c r="AX124" s="111" t="s">
        <v>1974</v>
      </c>
      <c r="AY124" s="111" t="s">
        <v>1974</v>
      </c>
      <c r="AZ124" s="111" t="s">
        <v>1974</v>
      </c>
      <c r="BA124" s="112" t="s">
        <v>1974</v>
      </c>
      <c r="BB124" s="113" t="s">
        <v>1974</v>
      </c>
      <c r="BC124" s="113" t="s">
        <v>1974</v>
      </c>
      <c r="BD124" s="113" t="s">
        <v>1974</v>
      </c>
      <c r="BE124" s="113" t="s">
        <v>1974</v>
      </c>
      <c r="BF124" s="113" t="s">
        <v>1974</v>
      </c>
      <c r="BG124" s="137" t="s">
        <v>1974</v>
      </c>
      <c r="BL124" s="116" t="str">
        <f t="shared" si="18"/>
        <v/>
      </c>
      <c r="BM124" s="116" t="str">
        <f t="shared" si="19"/>
        <v/>
      </c>
      <c r="BO124" s="105" t="str">
        <f t="shared" si="14"/>
        <v/>
      </c>
      <c r="BP124" s="105" t="str">
        <f t="shared" si="15"/>
        <v/>
      </c>
      <c r="BR124" s="111" t="str">
        <f t="shared" si="16"/>
        <v/>
      </c>
      <c r="BS124" s="111" t="str">
        <f t="shared" si="17"/>
        <v/>
      </c>
      <c r="DI124" s="5"/>
      <c r="DJ124" s="5"/>
      <c r="DK124" s="5"/>
      <c r="DL124" s="5"/>
      <c r="DM124" s="5"/>
      <c r="DN124" s="5"/>
      <c r="DO124" s="5"/>
      <c r="DP124" s="5"/>
      <c r="DQ124" s="5"/>
      <c r="DR124" s="5"/>
      <c r="DS124" s="5"/>
      <c r="DT124" s="5"/>
      <c r="DU124" s="5"/>
      <c r="DV124" s="5"/>
      <c r="DW124" s="5"/>
      <c r="DX124" s="5"/>
      <c r="DY124" s="5"/>
      <c r="DZ124" s="5"/>
    </row>
    <row r="125" spans="1:130" ht="13.5" hidden="1" customHeight="1" x14ac:dyDescent="0.15">
      <c r="A125" s="147">
        <v>20130823</v>
      </c>
      <c r="B125" s="147">
        <v>2</v>
      </c>
      <c r="C125" s="25">
        <v>25</v>
      </c>
      <c r="D125" s="97" t="s">
        <v>2044</v>
      </c>
      <c r="E125" s="97">
        <v>20</v>
      </c>
      <c r="F125" s="97">
        <v>11</v>
      </c>
      <c r="G125" s="100">
        <v>2.1</v>
      </c>
      <c r="H125" s="97">
        <v>0.3</v>
      </c>
      <c r="I125" s="23">
        <v>7888</v>
      </c>
      <c r="J125" s="82" t="s">
        <v>472</v>
      </c>
      <c r="K125" s="90" t="str">
        <f t="shared" si="11"/>
        <v>Z:\Data\MOOG\HeTao\raw\</v>
      </c>
      <c r="L125" s="87" t="s">
        <v>640</v>
      </c>
      <c r="M125" s="88" t="str">
        <f t="shared" si="12"/>
        <v>'Plot Tuning Azimuth_HH'</v>
      </c>
      <c r="N125" s="86">
        <v>1</v>
      </c>
      <c r="O125" s="86">
        <v>-1</v>
      </c>
      <c r="P125" s="86">
        <v>4</v>
      </c>
      <c r="Q125" s="86">
        <v>60</v>
      </c>
      <c r="R125" s="86">
        <v>5</v>
      </c>
      <c r="S125" s="86">
        <v>60</v>
      </c>
      <c r="T125" s="86">
        <v>1</v>
      </c>
      <c r="U125" s="86">
        <f t="shared" si="13"/>
        <v>5</v>
      </c>
      <c r="W125" s="161" t="s">
        <v>577</v>
      </c>
      <c r="X125" s="80" t="s">
        <v>592</v>
      </c>
      <c r="Y125" s="10" t="s">
        <v>51</v>
      </c>
      <c r="Z125" s="7">
        <v>3719</v>
      </c>
      <c r="AA125" s="2">
        <v>11.1394</v>
      </c>
      <c r="AB125" s="3" t="s">
        <v>639</v>
      </c>
      <c r="AC125" s="153" t="s">
        <v>641</v>
      </c>
      <c r="AD125" s="129" t="s">
        <v>1974</v>
      </c>
      <c r="AE125" s="116" t="s">
        <v>1974</v>
      </c>
      <c r="AF125" s="116" t="s">
        <v>1974</v>
      </c>
      <c r="AG125" s="154" t="s">
        <v>1974</v>
      </c>
      <c r="AH125" s="155" t="s">
        <v>1974</v>
      </c>
      <c r="AI125" s="155" t="s">
        <v>1974</v>
      </c>
      <c r="AJ125" s="155" t="s">
        <v>1974</v>
      </c>
      <c r="AK125" s="155" t="s">
        <v>1974</v>
      </c>
      <c r="AL125" s="155" t="s">
        <v>1974</v>
      </c>
      <c r="AM125" s="155" t="s">
        <v>1974</v>
      </c>
      <c r="AN125" s="105">
        <v>62.384799999999998</v>
      </c>
      <c r="AO125" s="105">
        <v>0.62313799999999997</v>
      </c>
      <c r="AP125" s="105">
        <v>0.71945800000000004</v>
      </c>
      <c r="AQ125" s="106">
        <v>5.4687200000000004E-6</v>
      </c>
      <c r="AR125" s="107">
        <v>2.1090800000000001</v>
      </c>
      <c r="AS125" s="107">
        <v>1.15188</v>
      </c>
      <c r="AT125" s="107">
        <v>70.263499999999993</v>
      </c>
      <c r="AU125" s="107">
        <v>191.52799999999999</v>
      </c>
      <c r="AV125" s="109" t="s">
        <v>642</v>
      </c>
      <c r="AW125" s="108" t="s">
        <v>643</v>
      </c>
      <c r="AX125" s="111" t="s">
        <v>1974</v>
      </c>
      <c r="AY125" s="111" t="s">
        <v>1974</v>
      </c>
      <c r="AZ125" s="111" t="s">
        <v>1974</v>
      </c>
      <c r="BA125" s="112" t="s">
        <v>1974</v>
      </c>
      <c r="BB125" s="113" t="s">
        <v>1974</v>
      </c>
      <c r="BC125" s="113" t="s">
        <v>1974</v>
      </c>
      <c r="BD125" s="113" t="s">
        <v>1974</v>
      </c>
      <c r="BE125" s="113" t="s">
        <v>1974</v>
      </c>
      <c r="BF125" s="113" t="s">
        <v>1974</v>
      </c>
      <c r="BG125" s="137" t="s">
        <v>1974</v>
      </c>
      <c r="BL125" s="116" t="str">
        <f t="shared" si="18"/>
        <v/>
      </c>
      <c r="BM125" s="116" t="str">
        <f t="shared" si="19"/>
        <v/>
      </c>
      <c r="BO125" s="105" t="str">
        <f t="shared" si="14"/>
        <v/>
      </c>
      <c r="BP125" s="105" t="str">
        <f t="shared" si="15"/>
        <v/>
      </c>
      <c r="BR125" s="111" t="str">
        <f t="shared" si="16"/>
        <v/>
      </c>
      <c r="BS125" s="111" t="str">
        <f t="shared" si="17"/>
        <v/>
      </c>
      <c r="DG125" s="39"/>
      <c r="DH125" s="39"/>
      <c r="DI125" s="5"/>
      <c r="DJ125" s="5"/>
      <c r="DK125" s="5"/>
      <c r="DL125" s="5"/>
      <c r="DM125" s="5"/>
      <c r="DN125" s="5"/>
      <c r="DO125" s="5"/>
      <c r="DP125" s="5"/>
      <c r="DQ125" s="5"/>
      <c r="DR125" s="5"/>
      <c r="DS125" s="5"/>
      <c r="DT125" s="5"/>
      <c r="DU125" s="5"/>
      <c r="DV125" s="5"/>
      <c r="DW125" s="5"/>
      <c r="DX125" s="5"/>
      <c r="DY125" s="5"/>
      <c r="DZ125" s="5"/>
    </row>
    <row r="126" spans="1:130" ht="13.5" hidden="1" customHeight="1" x14ac:dyDescent="0.15">
      <c r="A126" s="147">
        <v>20130824</v>
      </c>
      <c r="B126" s="147">
        <v>2</v>
      </c>
      <c r="C126" s="25">
        <v>26</v>
      </c>
      <c r="D126" s="97" t="s">
        <v>2044</v>
      </c>
      <c r="E126" s="97">
        <v>20</v>
      </c>
      <c r="F126" s="97">
        <v>9</v>
      </c>
      <c r="G126" s="100">
        <v>2.1</v>
      </c>
      <c r="H126" s="97">
        <v>0.3</v>
      </c>
      <c r="I126" s="23">
        <v>5580</v>
      </c>
      <c r="J126" s="82" t="s">
        <v>27</v>
      </c>
      <c r="K126" s="90" t="str">
        <f t="shared" si="11"/>
        <v>Z:\Data\MOOG\HeTao\raw\</v>
      </c>
      <c r="L126" s="87" t="s">
        <v>24</v>
      </c>
      <c r="M126" s="88" t="str">
        <f t="shared" si="12"/>
        <v>'Plot Tuning Azimuth_HH'</v>
      </c>
      <c r="N126" s="86">
        <v>1</v>
      </c>
      <c r="O126" s="86">
        <v>-1</v>
      </c>
      <c r="P126" s="86">
        <v>4</v>
      </c>
      <c r="Q126" s="86">
        <v>60</v>
      </c>
      <c r="R126" s="86">
        <v>5</v>
      </c>
      <c r="S126" s="86">
        <v>60</v>
      </c>
      <c r="T126" s="86">
        <v>1</v>
      </c>
      <c r="U126" s="86">
        <f t="shared" si="13"/>
        <v>1</v>
      </c>
      <c r="W126" s="161" t="s">
        <v>11</v>
      </c>
      <c r="Y126" s="10" t="s">
        <v>12</v>
      </c>
      <c r="AD126" s="129" t="s">
        <v>1974</v>
      </c>
      <c r="AE126" s="116" t="s">
        <v>1974</v>
      </c>
      <c r="AF126" s="116" t="s">
        <v>1974</v>
      </c>
      <c r="AG126" s="154" t="s">
        <v>1974</v>
      </c>
      <c r="AH126" s="155" t="s">
        <v>1974</v>
      </c>
      <c r="AI126" s="155" t="s">
        <v>1974</v>
      </c>
      <c r="AJ126" s="155" t="s">
        <v>1974</v>
      </c>
      <c r="AK126" s="155" t="s">
        <v>1974</v>
      </c>
      <c r="AL126" s="155" t="s">
        <v>1974</v>
      </c>
      <c r="AM126" s="155" t="s">
        <v>1974</v>
      </c>
      <c r="AN126" s="105">
        <v>-83.182199999999995</v>
      </c>
      <c r="AO126" s="105">
        <v>0.73141299999999998</v>
      </c>
      <c r="AP126" s="105">
        <v>0.30961</v>
      </c>
      <c r="AQ126" s="106">
        <v>3.6632099999999999E-7</v>
      </c>
      <c r="AR126" s="107">
        <v>-4.3519399999999999</v>
      </c>
      <c r="AS126" s="107">
        <v>-11.1355</v>
      </c>
      <c r="AT126" s="107">
        <v>-79.157499999999999</v>
      </c>
      <c r="AU126" s="107">
        <v>171.08500000000001</v>
      </c>
      <c r="AV126" s="109" t="s">
        <v>23</v>
      </c>
      <c r="AW126" s="108" t="s">
        <v>42</v>
      </c>
      <c r="AX126" s="111" t="s">
        <v>1974</v>
      </c>
      <c r="AY126" s="111" t="s">
        <v>1974</v>
      </c>
      <c r="AZ126" s="111" t="s">
        <v>1974</v>
      </c>
      <c r="BA126" s="112" t="s">
        <v>1974</v>
      </c>
      <c r="BB126" s="113" t="s">
        <v>1974</v>
      </c>
      <c r="BC126" s="113" t="s">
        <v>1974</v>
      </c>
      <c r="BD126" s="113" t="s">
        <v>1974</v>
      </c>
      <c r="BE126" s="113" t="s">
        <v>1974</v>
      </c>
      <c r="BF126" s="113" t="s">
        <v>1974</v>
      </c>
      <c r="BG126" s="137" t="s">
        <v>1974</v>
      </c>
      <c r="BL126" s="116" t="str">
        <f t="shared" si="18"/>
        <v/>
      </c>
      <c r="BM126" s="116" t="str">
        <f t="shared" si="19"/>
        <v/>
      </c>
      <c r="BO126" s="105" t="str">
        <f t="shared" si="14"/>
        <v/>
      </c>
      <c r="BP126" s="105" t="str">
        <f t="shared" si="15"/>
        <v/>
      </c>
      <c r="BR126" s="111" t="str">
        <f t="shared" si="16"/>
        <v/>
      </c>
      <c r="BS126" s="111" t="str">
        <f t="shared" si="17"/>
        <v/>
      </c>
      <c r="DI126" s="5"/>
      <c r="DJ126" s="5"/>
      <c r="DK126" s="5"/>
      <c r="DL126" s="5"/>
      <c r="DM126" s="5"/>
      <c r="DN126" s="5"/>
      <c r="DO126" s="5"/>
      <c r="DP126" s="5"/>
      <c r="DQ126" s="5"/>
      <c r="DR126" s="5"/>
      <c r="DS126" s="5"/>
      <c r="DT126" s="5"/>
      <c r="DU126" s="5"/>
      <c r="DV126" s="5"/>
      <c r="DW126" s="5"/>
      <c r="DX126" s="5"/>
      <c r="DY126" s="5"/>
      <c r="DZ126" s="5"/>
    </row>
    <row r="127" spans="1:130" ht="13.5" hidden="1" customHeight="1" x14ac:dyDescent="0.15">
      <c r="A127" s="147">
        <v>20130824</v>
      </c>
      <c r="B127" s="147">
        <v>2</v>
      </c>
      <c r="C127" s="25">
        <v>26</v>
      </c>
      <c r="D127" s="97" t="s">
        <v>2044</v>
      </c>
      <c r="E127" s="97">
        <v>20</v>
      </c>
      <c r="F127" s="97">
        <v>9</v>
      </c>
      <c r="G127" s="100">
        <v>2.1</v>
      </c>
      <c r="H127" s="97">
        <v>0.3</v>
      </c>
      <c r="I127" s="23">
        <v>5680</v>
      </c>
      <c r="J127" s="82" t="s">
        <v>27</v>
      </c>
      <c r="K127" s="90" t="str">
        <f t="shared" si="11"/>
        <v>Z:\Data\MOOG\HeTao\raw\</v>
      </c>
      <c r="L127" s="87" t="s">
        <v>19</v>
      </c>
      <c r="M127" s="88" t="str">
        <f t="shared" si="12"/>
        <v>'Plot Tuning Azimuth_HH'</v>
      </c>
      <c r="N127" s="86">
        <v>1</v>
      </c>
      <c r="O127" s="86">
        <v>-1</v>
      </c>
      <c r="P127" s="86">
        <v>4</v>
      </c>
      <c r="Q127" s="86">
        <v>60</v>
      </c>
      <c r="R127" s="86">
        <v>5</v>
      </c>
      <c r="S127" s="86">
        <v>60</v>
      </c>
      <c r="T127" s="86">
        <v>1</v>
      </c>
      <c r="U127" s="86">
        <f t="shared" si="13"/>
        <v>1</v>
      </c>
      <c r="W127" s="161" t="s">
        <v>20</v>
      </c>
      <c r="Y127" s="10" t="s">
        <v>21</v>
      </c>
      <c r="AD127" s="129" t="s">
        <v>1974</v>
      </c>
      <c r="AE127" s="116" t="s">
        <v>1974</v>
      </c>
      <c r="AF127" s="116" t="s">
        <v>1974</v>
      </c>
      <c r="AG127" s="154" t="s">
        <v>1974</v>
      </c>
      <c r="AH127" s="155" t="s">
        <v>1974</v>
      </c>
      <c r="AI127" s="155" t="s">
        <v>1974</v>
      </c>
      <c r="AJ127" s="155" t="s">
        <v>1974</v>
      </c>
      <c r="AK127" s="155" t="s">
        <v>1974</v>
      </c>
      <c r="AL127" s="155" t="s">
        <v>1974</v>
      </c>
      <c r="AM127" s="155" t="s">
        <v>1974</v>
      </c>
      <c r="AN127" s="105">
        <v>-58.401600000000002</v>
      </c>
      <c r="AO127" s="105">
        <v>0.71234299999999995</v>
      </c>
      <c r="AP127" s="105">
        <v>0.34619800000000001</v>
      </c>
      <c r="AQ127" s="106">
        <v>5.7174299999999999E-7</v>
      </c>
      <c r="AR127" s="107">
        <v>-2.5451000000000001</v>
      </c>
      <c r="AS127" s="107">
        <v>-3.1228799999999999</v>
      </c>
      <c r="AT127" s="107">
        <v>-54.746400000000001</v>
      </c>
      <c r="AU127" s="107">
        <v>202.505</v>
      </c>
      <c r="AV127" s="109" t="s">
        <v>22</v>
      </c>
      <c r="AW127" s="108" t="s">
        <v>41</v>
      </c>
      <c r="AX127" s="111" t="s">
        <v>1974</v>
      </c>
      <c r="AY127" s="111" t="s">
        <v>1974</v>
      </c>
      <c r="AZ127" s="111" t="s">
        <v>1974</v>
      </c>
      <c r="BA127" s="112" t="s">
        <v>1974</v>
      </c>
      <c r="BB127" s="113" t="s">
        <v>1974</v>
      </c>
      <c r="BC127" s="113" t="s">
        <v>1974</v>
      </c>
      <c r="BD127" s="113" t="s">
        <v>1974</v>
      </c>
      <c r="BE127" s="113" t="s">
        <v>1974</v>
      </c>
      <c r="BF127" s="113" t="s">
        <v>1974</v>
      </c>
      <c r="BG127" s="137" t="s">
        <v>1974</v>
      </c>
      <c r="BL127" s="116" t="str">
        <f t="shared" si="18"/>
        <v/>
      </c>
      <c r="BM127" s="116" t="str">
        <f t="shared" si="19"/>
        <v/>
      </c>
      <c r="BO127" s="105" t="str">
        <f t="shared" si="14"/>
        <v/>
      </c>
      <c r="BP127" s="105" t="str">
        <f t="shared" si="15"/>
        <v/>
      </c>
      <c r="BR127" s="111" t="str">
        <f t="shared" si="16"/>
        <v/>
      </c>
      <c r="BS127" s="111" t="str">
        <f t="shared" si="17"/>
        <v/>
      </c>
      <c r="DG127" s="60"/>
      <c r="DH127" s="60"/>
      <c r="DI127" s="5"/>
      <c r="DJ127" s="5"/>
      <c r="DK127" s="5"/>
      <c r="DL127" s="5"/>
      <c r="DM127" s="5"/>
      <c r="DN127" s="5"/>
      <c r="DO127" s="5"/>
      <c r="DP127" s="5"/>
      <c r="DQ127" s="5"/>
      <c r="DR127" s="5"/>
      <c r="DS127" s="5"/>
      <c r="DT127" s="5"/>
      <c r="DU127" s="5"/>
      <c r="DV127" s="5"/>
      <c r="DW127" s="5"/>
      <c r="DX127" s="5"/>
      <c r="DY127" s="5"/>
      <c r="DZ127" s="5"/>
    </row>
    <row r="128" spans="1:130" ht="13.5" hidden="1" customHeight="1" x14ac:dyDescent="0.15">
      <c r="A128" s="147">
        <v>20130824</v>
      </c>
      <c r="B128" s="147">
        <v>2</v>
      </c>
      <c r="C128" s="25">
        <v>26</v>
      </c>
      <c r="D128" s="97" t="s">
        <v>2044</v>
      </c>
      <c r="E128" s="97">
        <v>20</v>
      </c>
      <c r="F128" s="97">
        <v>9</v>
      </c>
      <c r="G128" s="100">
        <v>2.1</v>
      </c>
      <c r="H128" s="97">
        <v>0.3</v>
      </c>
      <c r="I128" s="9">
        <v>5680</v>
      </c>
      <c r="J128" s="82" t="s">
        <v>27</v>
      </c>
      <c r="K128" s="90" t="str">
        <f t="shared" si="11"/>
        <v>Z:\Data\MOOG\HeTao\raw\</v>
      </c>
      <c r="L128" s="87" t="s">
        <v>25</v>
      </c>
      <c r="M128" s="88" t="str">
        <f t="shared" si="12"/>
        <v>'Plot Tuning Azimuth_HH'</v>
      </c>
      <c r="N128" s="86">
        <v>1</v>
      </c>
      <c r="O128" s="86">
        <v>-1</v>
      </c>
      <c r="P128" s="86">
        <v>4</v>
      </c>
      <c r="Q128" s="86">
        <v>60</v>
      </c>
      <c r="R128" s="86">
        <v>5</v>
      </c>
      <c r="S128" s="86">
        <v>60</v>
      </c>
      <c r="T128" s="86">
        <v>1</v>
      </c>
      <c r="U128" s="86">
        <f t="shared" si="13"/>
        <v>1</v>
      </c>
      <c r="W128" s="161" t="s">
        <v>11</v>
      </c>
      <c r="Y128" s="10" t="s">
        <v>12</v>
      </c>
      <c r="AD128" s="129" t="s">
        <v>1974</v>
      </c>
      <c r="AE128" s="116" t="s">
        <v>1974</v>
      </c>
      <c r="AF128" s="116" t="s">
        <v>1974</v>
      </c>
      <c r="AG128" s="154" t="s">
        <v>1974</v>
      </c>
      <c r="AH128" s="155" t="s">
        <v>1974</v>
      </c>
      <c r="AI128" s="155" t="s">
        <v>1974</v>
      </c>
      <c r="AJ128" s="155" t="s">
        <v>1974</v>
      </c>
      <c r="AK128" s="155" t="s">
        <v>1974</v>
      </c>
      <c r="AL128" s="155" t="s">
        <v>1974</v>
      </c>
      <c r="AM128" s="155" t="s">
        <v>1974</v>
      </c>
      <c r="AN128" s="105">
        <v>-75.185599999999994</v>
      </c>
      <c r="AO128" s="105">
        <v>0.699403</v>
      </c>
      <c r="AP128" s="105">
        <v>0.26125500000000001</v>
      </c>
      <c r="AQ128" s="106">
        <v>2.0194299999999998E-8</v>
      </c>
      <c r="AR128" s="107">
        <v>-4.9821400000000002</v>
      </c>
      <c r="AS128" s="107">
        <v>-1.7671699999999999</v>
      </c>
      <c r="AT128" s="107">
        <v>-66.558800000000005</v>
      </c>
      <c r="AU128" s="107">
        <v>24.987100000000002</v>
      </c>
      <c r="AV128" s="109" t="s">
        <v>28</v>
      </c>
      <c r="AW128" s="108" t="s">
        <v>43</v>
      </c>
      <c r="AX128" s="111" t="s">
        <v>1974</v>
      </c>
      <c r="AY128" s="111" t="s">
        <v>1974</v>
      </c>
      <c r="AZ128" s="111" t="s">
        <v>1974</v>
      </c>
      <c r="BA128" s="112" t="s">
        <v>1974</v>
      </c>
      <c r="BB128" s="113" t="s">
        <v>1974</v>
      </c>
      <c r="BC128" s="113" t="s">
        <v>1974</v>
      </c>
      <c r="BD128" s="113" t="s">
        <v>1974</v>
      </c>
      <c r="BE128" s="113" t="s">
        <v>1974</v>
      </c>
      <c r="BF128" s="113" t="s">
        <v>1974</v>
      </c>
      <c r="BG128" s="137" t="s">
        <v>1974</v>
      </c>
      <c r="BL128" s="116" t="str">
        <f t="shared" si="18"/>
        <v/>
      </c>
      <c r="BM128" s="116" t="str">
        <f t="shared" si="19"/>
        <v/>
      </c>
      <c r="BO128" s="105" t="str">
        <f t="shared" si="14"/>
        <v/>
      </c>
      <c r="BP128" s="105" t="str">
        <f t="shared" si="15"/>
        <v/>
      </c>
      <c r="BR128" s="111" t="str">
        <f t="shared" si="16"/>
        <v/>
      </c>
      <c r="BS128" s="111" t="str">
        <f t="shared" si="17"/>
        <v/>
      </c>
      <c r="DI128" s="5"/>
      <c r="DJ128" s="5"/>
      <c r="DK128" s="5"/>
      <c r="DL128" s="5"/>
      <c r="DM128" s="5"/>
      <c r="DN128" s="5"/>
      <c r="DO128" s="5"/>
      <c r="DP128" s="5"/>
      <c r="DQ128" s="5"/>
      <c r="DR128" s="5"/>
      <c r="DS128" s="5"/>
      <c r="DT128" s="5"/>
      <c r="DU128" s="5"/>
      <c r="DV128" s="5"/>
      <c r="DW128" s="5"/>
      <c r="DX128" s="5"/>
      <c r="DY128" s="5"/>
      <c r="DZ128" s="5"/>
    </row>
    <row r="129" spans="1:130" ht="13.5" customHeight="1" x14ac:dyDescent="0.15">
      <c r="A129" s="147">
        <v>20130824</v>
      </c>
      <c r="B129" s="147">
        <v>2</v>
      </c>
      <c r="C129" s="25">
        <v>26</v>
      </c>
      <c r="D129" s="97" t="s">
        <v>2044</v>
      </c>
      <c r="E129" s="97">
        <v>20</v>
      </c>
      <c r="F129" s="97">
        <v>9</v>
      </c>
      <c r="G129" s="100">
        <v>2.1</v>
      </c>
      <c r="H129" s="97">
        <v>0.3</v>
      </c>
      <c r="I129" s="23">
        <v>5680</v>
      </c>
      <c r="J129" s="82" t="s">
        <v>27</v>
      </c>
      <c r="K129" s="90" t="str">
        <f t="shared" si="11"/>
        <v>Z:\Data\MOOG\HeTao\raw\</v>
      </c>
      <c r="L129" s="87" t="s">
        <v>29</v>
      </c>
      <c r="M129" s="88" t="str">
        <f t="shared" si="12"/>
        <v>'Plot Microstim_HH'</v>
      </c>
      <c r="N129" s="86">
        <v>1</v>
      </c>
      <c r="O129" s="86">
        <v>-1</v>
      </c>
      <c r="P129" s="86">
        <v>4</v>
      </c>
      <c r="Q129" s="86">
        <v>60</v>
      </c>
      <c r="R129" s="86">
        <v>5</v>
      </c>
      <c r="S129" s="86">
        <v>60</v>
      </c>
      <c r="T129" s="86">
        <v>1</v>
      </c>
      <c r="U129" s="86" t="str">
        <f t="shared" si="13"/>
        <v/>
      </c>
      <c r="W129" s="161" t="s">
        <v>30</v>
      </c>
      <c r="X129" s="92" t="s">
        <v>64</v>
      </c>
      <c r="AC129" s="153" t="s">
        <v>15</v>
      </c>
      <c r="AD129" s="129" t="s">
        <v>1974</v>
      </c>
      <c r="AE129" s="116" t="s">
        <v>1974</v>
      </c>
      <c r="AF129" s="116" t="s">
        <v>1974</v>
      </c>
      <c r="AG129" s="154" t="s">
        <v>1974</v>
      </c>
      <c r="AH129" s="155" t="s">
        <v>1974</v>
      </c>
      <c r="AI129" s="155" t="s">
        <v>1974</v>
      </c>
      <c r="AJ129" s="155" t="s">
        <v>1974</v>
      </c>
      <c r="AK129" s="155" t="s">
        <v>1974</v>
      </c>
      <c r="AL129" s="155" t="s">
        <v>1974</v>
      </c>
      <c r="AM129" s="155" t="s">
        <v>1974</v>
      </c>
      <c r="AN129" s="105">
        <v>-58.401600000000002</v>
      </c>
      <c r="AO129" s="105">
        <v>0.71234299999999995</v>
      </c>
      <c r="AP129" s="105">
        <v>0.34619800000000001</v>
      </c>
      <c r="AQ129" s="106">
        <v>5.7174299999999999E-7</v>
      </c>
      <c r="AR129" s="107">
        <v>-2.5451000000000001</v>
      </c>
      <c r="AS129" s="107">
        <v>-3.1228799999999999</v>
      </c>
      <c r="AT129" s="107">
        <v>-54.746400000000001</v>
      </c>
      <c r="AU129" s="107">
        <v>202.505</v>
      </c>
      <c r="AV129" s="109" t="s">
        <v>22</v>
      </c>
      <c r="AW129" s="108" t="s">
        <v>41</v>
      </c>
      <c r="AX129" s="111" t="s">
        <v>1974</v>
      </c>
      <c r="AY129" s="111" t="s">
        <v>1974</v>
      </c>
      <c r="AZ129" s="111" t="s">
        <v>1974</v>
      </c>
      <c r="BA129" s="112" t="s">
        <v>1974</v>
      </c>
      <c r="BB129" s="113" t="s">
        <v>1974</v>
      </c>
      <c r="BC129" s="113" t="s">
        <v>1974</v>
      </c>
      <c r="BD129" s="113" t="s">
        <v>1974</v>
      </c>
      <c r="BE129" s="113" t="s">
        <v>1974</v>
      </c>
      <c r="BF129" s="113" t="s">
        <v>1974</v>
      </c>
      <c r="BG129" s="137" t="s">
        <v>1974</v>
      </c>
      <c r="BH129" s="102">
        <v>20</v>
      </c>
      <c r="BI129" s="4">
        <v>4.5</v>
      </c>
      <c r="BJ129" s="4">
        <v>0</v>
      </c>
      <c r="BK129" s="116" t="s">
        <v>1974</v>
      </c>
      <c r="BL129" s="116" t="str">
        <f t="shared" si="18"/>
        <v>nan</v>
      </c>
      <c r="BM129" s="116" t="str">
        <f t="shared" si="19"/>
        <v>nan</v>
      </c>
      <c r="BN129" s="105">
        <v>1</v>
      </c>
      <c r="BO129" s="105">
        <f t="shared" si="14"/>
        <v>0.12800000000000011</v>
      </c>
      <c r="BP129" s="105">
        <f t="shared" si="15"/>
        <v>1.5793901156677184</v>
      </c>
      <c r="BQ129" s="111" t="s">
        <v>1974</v>
      </c>
      <c r="BR129" s="111" t="str">
        <f t="shared" si="16"/>
        <v>nan</v>
      </c>
      <c r="BS129" s="111" t="str">
        <f t="shared" si="17"/>
        <v>nan</v>
      </c>
      <c r="BT129" s="116" t="s">
        <v>1974</v>
      </c>
      <c r="BU129" s="116" t="s">
        <v>1974</v>
      </c>
      <c r="BV129" s="109" t="s">
        <v>23</v>
      </c>
      <c r="BW129" s="109" t="s">
        <v>35</v>
      </c>
      <c r="BX129" s="111" t="s">
        <v>1974</v>
      </c>
      <c r="BY129" s="128" t="s">
        <v>1974</v>
      </c>
      <c r="BZ129" s="151">
        <v>9</v>
      </c>
      <c r="CA129" s="152" t="s">
        <v>1974</v>
      </c>
      <c r="CB129" s="116" t="s">
        <v>1974</v>
      </c>
      <c r="CC129" s="116" t="s">
        <v>1974</v>
      </c>
      <c r="CD129" s="116" t="s">
        <v>1974</v>
      </c>
      <c r="CE129" s="162" t="s">
        <v>1974</v>
      </c>
      <c r="CF129" s="162" t="s">
        <v>1974</v>
      </c>
      <c r="CG129" s="116" t="s">
        <v>1974</v>
      </c>
      <c r="CH129" s="116" t="s">
        <v>1974</v>
      </c>
      <c r="CI129" s="105">
        <v>-1.2390000000000001</v>
      </c>
      <c r="CJ129" s="105">
        <v>1.9019999999999999</v>
      </c>
      <c r="CK129" s="105">
        <v>-1.111</v>
      </c>
      <c r="CL129" s="105">
        <v>3.004</v>
      </c>
      <c r="CM129" s="121">
        <v>0.23</v>
      </c>
      <c r="CN129" s="121">
        <v>0.156</v>
      </c>
      <c r="CQ129" s="111" t="s">
        <v>1974</v>
      </c>
      <c r="CR129" s="111" t="s">
        <v>1974</v>
      </c>
      <c r="CS129" s="111" t="s">
        <v>1974</v>
      </c>
      <c r="CT129" s="111" t="s">
        <v>1974</v>
      </c>
      <c r="CU129" s="111" t="s">
        <v>1974</v>
      </c>
      <c r="CV129" s="111" t="s">
        <v>1974</v>
      </c>
      <c r="DG129" s="72"/>
      <c r="DH129" s="72"/>
      <c r="DI129" s="5"/>
      <c r="DJ129" s="5"/>
      <c r="DK129" s="5"/>
      <c r="DL129" s="5"/>
      <c r="DM129" s="5"/>
      <c r="DN129" s="5"/>
      <c r="DO129" s="5"/>
      <c r="DP129" s="5"/>
      <c r="DQ129" s="5"/>
      <c r="DR129" s="5"/>
      <c r="DS129" s="5"/>
      <c r="DT129" s="5"/>
      <c r="DU129" s="5"/>
      <c r="DV129" s="5"/>
      <c r="DW129" s="5"/>
      <c r="DX129" s="5"/>
      <c r="DY129" s="5"/>
      <c r="DZ129" s="5"/>
    </row>
    <row r="130" spans="1:130" hidden="1" x14ac:dyDescent="0.15">
      <c r="A130" s="147">
        <v>20130824</v>
      </c>
      <c r="B130" s="147">
        <v>2</v>
      </c>
      <c r="C130" s="25">
        <v>26</v>
      </c>
      <c r="D130" s="97" t="s">
        <v>2044</v>
      </c>
      <c r="E130" s="97">
        <v>20</v>
      </c>
      <c r="F130" s="97">
        <v>9</v>
      </c>
      <c r="G130" s="100">
        <v>2.1</v>
      </c>
      <c r="H130" s="97">
        <v>0.3</v>
      </c>
      <c r="I130" s="23">
        <v>5780</v>
      </c>
      <c r="J130" s="82" t="s">
        <v>27</v>
      </c>
      <c r="K130" s="90" t="str">
        <f t="shared" si="11"/>
        <v>Z:\Data\MOOG\HeTao\raw\</v>
      </c>
      <c r="L130" s="87" t="s">
        <v>10</v>
      </c>
      <c r="M130" s="88" t="str">
        <f t="shared" si="12"/>
        <v>'Plot Tuning Azimuth_HH'</v>
      </c>
      <c r="N130" s="86">
        <v>1</v>
      </c>
      <c r="O130" s="86">
        <v>-1</v>
      </c>
      <c r="P130" s="86">
        <v>4</v>
      </c>
      <c r="Q130" s="86">
        <v>60</v>
      </c>
      <c r="R130" s="86">
        <v>5</v>
      </c>
      <c r="S130" s="86">
        <v>60</v>
      </c>
      <c r="T130" s="86">
        <v>1</v>
      </c>
      <c r="U130" s="86">
        <f t="shared" si="13"/>
        <v>1</v>
      </c>
      <c r="W130" s="161" t="s">
        <v>11</v>
      </c>
      <c r="X130" s="98"/>
      <c r="Y130" s="10" t="s">
        <v>12</v>
      </c>
      <c r="AC130" s="153" t="s">
        <v>15</v>
      </c>
      <c r="AD130" s="129" t="s">
        <v>1974</v>
      </c>
      <c r="AE130" s="116" t="s">
        <v>1974</v>
      </c>
      <c r="AF130" s="116" t="s">
        <v>1974</v>
      </c>
      <c r="AG130" s="154" t="s">
        <v>1974</v>
      </c>
      <c r="AH130" s="155" t="s">
        <v>1974</v>
      </c>
      <c r="AI130" s="155" t="s">
        <v>1974</v>
      </c>
      <c r="AJ130" s="155" t="s">
        <v>1974</v>
      </c>
      <c r="AK130" s="155" t="s">
        <v>1974</v>
      </c>
      <c r="AL130" s="155" t="s">
        <v>1974</v>
      </c>
      <c r="AM130" s="155" t="s">
        <v>1974</v>
      </c>
      <c r="AN130" s="105">
        <v>-59.468699999999998</v>
      </c>
      <c r="AO130" s="105">
        <v>0.62526199999999998</v>
      </c>
      <c r="AP130" s="105">
        <v>0.31809700000000002</v>
      </c>
      <c r="AQ130" s="106">
        <v>1.0939299999999999E-8</v>
      </c>
      <c r="AR130" s="107">
        <v>-1.2968999999999999</v>
      </c>
      <c r="AS130" s="107">
        <v>-2.9466700000000001</v>
      </c>
      <c r="AT130" s="107">
        <v>-57.868600000000001</v>
      </c>
      <c r="AU130" s="107">
        <v>279.85199999999998</v>
      </c>
      <c r="AV130" s="109" t="s">
        <v>35</v>
      </c>
      <c r="AW130" s="108" t="s">
        <v>40</v>
      </c>
      <c r="AX130" s="111" t="s">
        <v>1974</v>
      </c>
      <c r="AY130" s="111" t="s">
        <v>1974</v>
      </c>
      <c r="AZ130" s="111" t="s">
        <v>1974</v>
      </c>
      <c r="BA130" s="112" t="s">
        <v>1974</v>
      </c>
      <c r="BB130" s="113" t="s">
        <v>1974</v>
      </c>
      <c r="BC130" s="113" t="s">
        <v>1974</v>
      </c>
      <c r="BD130" s="113" t="s">
        <v>1974</v>
      </c>
      <c r="BE130" s="113" t="s">
        <v>1974</v>
      </c>
      <c r="BF130" s="113" t="s">
        <v>1974</v>
      </c>
      <c r="BG130" s="137" t="s">
        <v>1974</v>
      </c>
      <c r="BL130" s="116" t="str">
        <f t="shared" si="18"/>
        <v/>
      </c>
      <c r="BM130" s="116" t="str">
        <f t="shared" si="19"/>
        <v/>
      </c>
      <c r="BO130" s="105" t="str">
        <f t="shared" si="14"/>
        <v/>
      </c>
      <c r="BP130" s="105" t="str">
        <f t="shared" si="15"/>
        <v/>
      </c>
      <c r="BR130" s="111" t="str">
        <f t="shared" si="16"/>
        <v/>
      </c>
      <c r="BS130" s="111" t="str">
        <f t="shared" si="17"/>
        <v/>
      </c>
      <c r="DI130" s="5"/>
      <c r="DJ130" s="5"/>
      <c r="DK130" s="5"/>
      <c r="DL130" s="5"/>
      <c r="DM130" s="5"/>
      <c r="DN130" s="5"/>
      <c r="DO130" s="5"/>
      <c r="DP130" s="5"/>
      <c r="DQ130" s="5"/>
      <c r="DR130" s="5"/>
      <c r="DS130" s="5"/>
      <c r="DT130" s="5"/>
      <c r="DU130" s="5"/>
      <c r="DV130" s="5"/>
      <c r="DW130" s="5"/>
      <c r="DX130" s="5"/>
      <c r="DY130" s="5"/>
      <c r="DZ130" s="5"/>
    </row>
    <row r="131" spans="1:130" ht="13.5" hidden="1" customHeight="1" x14ac:dyDescent="0.15">
      <c r="A131" s="147">
        <v>20130824</v>
      </c>
      <c r="B131" s="147">
        <v>2</v>
      </c>
      <c r="C131" s="25">
        <v>26</v>
      </c>
      <c r="D131" s="97" t="s">
        <v>2044</v>
      </c>
      <c r="E131" s="97">
        <v>20</v>
      </c>
      <c r="F131" s="97">
        <v>9</v>
      </c>
      <c r="G131" s="100">
        <v>2.1</v>
      </c>
      <c r="H131" s="97">
        <v>0.3</v>
      </c>
      <c r="I131" s="9">
        <v>6350</v>
      </c>
      <c r="J131" s="82" t="s">
        <v>31</v>
      </c>
      <c r="K131" s="90" t="str">
        <f t="shared" si="11"/>
        <v>Z:\Data\MOOG\HeTao\raw\</v>
      </c>
      <c r="L131" s="87" t="s">
        <v>32</v>
      </c>
      <c r="M131" s="88" t="str">
        <f t="shared" si="12"/>
        <v>'Plot Tuning Azimuth_HH'</v>
      </c>
      <c r="N131" s="86">
        <v>1</v>
      </c>
      <c r="O131" s="86">
        <v>-1</v>
      </c>
      <c r="P131" s="86">
        <v>4</v>
      </c>
      <c r="Q131" s="86">
        <v>60</v>
      </c>
      <c r="R131" s="86">
        <v>5</v>
      </c>
      <c r="S131" s="86">
        <v>60</v>
      </c>
      <c r="T131" s="86">
        <v>1</v>
      </c>
      <c r="U131" s="86">
        <f t="shared" si="13"/>
        <v>1</v>
      </c>
      <c r="W131" s="161" t="s">
        <v>33</v>
      </c>
      <c r="Y131" s="10" t="s">
        <v>34</v>
      </c>
      <c r="Z131" s="8"/>
      <c r="AA131" s="8"/>
      <c r="AD131" s="129" t="s">
        <v>1974</v>
      </c>
      <c r="AE131" s="116" t="s">
        <v>1974</v>
      </c>
      <c r="AF131" s="116" t="s">
        <v>1974</v>
      </c>
      <c r="AG131" s="154" t="s">
        <v>1974</v>
      </c>
      <c r="AH131" s="155" t="s">
        <v>1974</v>
      </c>
      <c r="AI131" s="155" t="s">
        <v>1974</v>
      </c>
      <c r="AJ131" s="155" t="s">
        <v>1974</v>
      </c>
      <c r="AK131" s="155" t="s">
        <v>1974</v>
      </c>
      <c r="AL131" s="155" t="s">
        <v>1974</v>
      </c>
      <c r="AM131" s="155" t="s">
        <v>1974</v>
      </c>
      <c r="AN131" s="105">
        <v>76.059299999999993</v>
      </c>
      <c r="AO131" s="105">
        <v>0.76280599999999998</v>
      </c>
      <c r="AP131" s="105">
        <v>0.298877</v>
      </c>
      <c r="AQ131" s="106">
        <v>7.0227500000000004E-10</v>
      </c>
      <c r="AR131" s="107">
        <v>4.8427300000000004</v>
      </c>
      <c r="AS131" s="107">
        <v>9.9698499999999992</v>
      </c>
      <c r="AT131" s="107">
        <v>74.703900000000004</v>
      </c>
      <c r="AU131" s="107">
        <v>304.077</v>
      </c>
      <c r="AV131" s="109" t="s">
        <v>38</v>
      </c>
      <c r="AW131" s="108" t="s">
        <v>39</v>
      </c>
      <c r="AX131" s="111" t="s">
        <v>1974</v>
      </c>
      <c r="AY131" s="111" t="s">
        <v>1974</v>
      </c>
      <c r="AZ131" s="111" t="s">
        <v>1974</v>
      </c>
      <c r="BA131" s="112" t="s">
        <v>1974</v>
      </c>
      <c r="BB131" s="113" t="s">
        <v>1974</v>
      </c>
      <c r="BC131" s="113" t="s">
        <v>1974</v>
      </c>
      <c r="BD131" s="113" t="s">
        <v>1974</v>
      </c>
      <c r="BE131" s="113" t="s">
        <v>1974</v>
      </c>
      <c r="BF131" s="113" t="s">
        <v>1974</v>
      </c>
      <c r="BG131" s="137" t="s">
        <v>1974</v>
      </c>
      <c r="BL131" s="116" t="str">
        <f t="shared" si="18"/>
        <v/>
      </c>
      <c r="BM131" s="116" t="str">
        <f t="shared" si="19"/>
        <v/>
      </c>
      <c r="BO131" s="105" t="str">
        <f t="shared" si="14"/>
        <v/>
      </c>
      <c r="BP131" s="105" t="str">
        <f t="shared" si="15"/>
        <v/>
      </c>
      <c r="BR131" s="111" t="str">
        <f t="shared" si="16"/>
        <v/>
      </c>
      <c r="BS131" s="111" t="str">
        <f t="shared" si="17"/>
        <v/>
      </c>
      <c r="DI131" s="5"/>
      <c r="DJ131" s="5"/>
      <c r="DK131" s="5"/>
      <c r="DL131" s="5"/>
      <c r="DM131" s="5"/>
      <c r="DN131" s="5"/>
      <c r="DO131" s="5"/>
      <c r="DP131" s="5"/>
      <c r="DQ131" s="5"/>
      <c r="DR131" s="5"/>
      <c r="DS131" s="5"/>
      <c r="DT131" s="5"/>
      <c r="DU131" s="5"/>
      <c r="DV131" s="5"/>
      <c r="DW131" s="5"/>
      <c r="DX131" s="5"/>
      <c r="DY131" s="5"/>
      <c r="DZ131" s="5"/>
    </row>
    <row r="132" spans="1:130" ht="13.5" hidden="1" customHeight="1" x14ac:dyDescent="0.15">
      <c r="A132" s="147">
        <v>20130824</v>
      </c>
      <c r="B132" s="147">
        <v>2</v>
      </c>
      <c r="C132" s="25">
        <v>26</v>
      </c>
      <c r="D132" s="97" t="s">
        <v>2044</v>
      </c>
      <c r="E132" s="97">
        <v>20</v>
      </c>
      <c r="F132" s="97">
        <v>9</v>
      </c>
      <c r="G132" s="100">
        <v>2.1</v>
      </c>
      <c r="H132" s="97">
        <v>0.3</v>
      </c>
      <c r="I132" s="23">
        <v>6450</v>
      </c>
      <c r="J132" s="82" t="s">
        <v>27</v>
      </c>
      <c r="K132" s="90" t="str">
        <f t="shared" ref="K132:K195" si="20">IF(B132=2,"Z:\Data\MOOG\HeTao\raw\",IF(B132=5,"Z:\Data\MOOG\Polo\raw\",""))</f>
        <v>Z:\Data\MOOG\HeTao\raw\</v>
      </c>
      <c r="L132" s="87" t="s">
        <v>44</v>
      </c>
      <c r="M132" s="88" t="str">
        <f t="shared" ref="M132:M195" si="21">IF(NOT(ISERROR(FIND("1DAT",W132))),"'Plot Tuning Azimuth_HH'",IF(NOT(ISERROR(FIND("CP",W132))),"'Plot CP_shiftwindow_HH'",IF(NOT(ISERROR(FIND("MemSac",W132))),"'Memory Saccade Analysis_HH'",IF(NOT(ISERROR(FIND("DelSac",W132))),"'Memory Saccade Analysis_HH'",IF(NOT(ISERROR(FIND("u-stim",W132))),"'Plot Microstim_HH'","")))))</f>
        <v>'Plot Tuning Azimuth_HH'</v>
      </c>
      <c r="N132" s="86">
        <v>1</v>
      </c>
      <c r="O132" s="86">
        <v>-1</v>
      </c>
      <c r="P132" s="86">
        <v>4</v>
      </c>
      <c r="Q132" s="86">
        <v>60</v>
      </c>
      <c r="R132" s="86">
        <v>5</v>
      </c>
      <c r="S132" s="86">
        <v>60</v>
      </c>
      <c r="T132" s="86">
        <v>1</v>
      </c>
      <c r="U132" s="86">
        <f t="shared" ref="U132:U195" si="22">IF(Y132&lt;&gt;"",IF(NOT(ISERROR(FIND("SU",Y132))),VALUE(RIGHT(Y132,1))+4,1),"")</f>
        <v>1</v>
      </c>
      <c r="W132" s="161" t="s">
        <v>11</v>
      </c>
      <c r="Y132" s="10" t="s">
        <v>12</v>
      </c>
      <c r="Z132" s="8"/>
      <c r="AA132" s="8"/>
      <c r="AD132" s="129" t="s">
        <v>1974</v>
      </c>
      <c r="AE132" s="116" t="s">
        <v>1974</v>
      </c>
      <c r="AF132" s="116" t="s">
        <v>1974</v>
      </c>
      <c r="AG132" s="154" t="s">
        <v>1974</v>
      </c>
      <c r="AH132" s="155" t="s">
        <v>1974</v>
      </c>
      <c r="AI132" s="155" t="s">
        <v>1974</v>
      </c>
      <c r="AJ132" s="155" t="s">
        <v>1974</v>
      </c>
      <c r="AK132" s="155" t="s">
        <v>1974</v>
      </c>
      <c r="AL132" s="155" t="s">
        <v>1974</v>
      </c>
      <c r="AM132" s="155" t="s">
        <v>1974</v>
      </c>
      <c r="AN132" s="105">
        <v>62.732599999999998</v>
      </c>
      <c r="AO132" s="105">
        <v>0.64371</v>
      </c>
      <c r="AP132" s="105">
        <v>0.57696599999999998</v>
      </c>
      <c r="AQ132" s="106">
        <v>4.04874E-7</v>
      </c>
      <c r="AR132" s="107">
        <v>2.4697200000000001</v>
      </c>
      <c r="AS132" s="107">
        <v>3.4321000000000002</v>
      </c>
      <c r="AT132" s="107">
        <v>62.710999999999999</v>
      </c>
      <c r="AU132" s="107">
        <v>360</v>
      </c>
      <c r="AV132" s="109" t="s">
        <v>46</v>
      </c>
      <c r="AW132" s="108" t="s">
        <v>47</v>
      </c>
      <c r="AX132" s="111" t="s">
        <v>1974</v>
      </c>
      <c r="AY132" s="111" t="s">
        <v>1974</v>
      </c>
      <c r="AZ132" s="111" t="s">
        <v>1974</v>
      </c>
      <c r="BA132" s="112" t="s">
        <v>1974</v>
      </c>
      <c r="BB132" s="113" t="s">
        <v>1974</v>
      </c>
      <c r="BC132" s="113" t="s">
        <v>1974</v>
      </c>
      <c r="BD132" s="113" t="s">
        <v>1974</v>
      </c>
      <c r="BE132" s="113" t="s">
        <v>1974</v>
      </c>
      <c r="BF132" s="113" t="s">
        <v>1974</v>
      </c>
      <c r="BG132" s="137" t="s">
        <v>1974</v>
      </c>
      <c r="BL132" s="116" t="str">
        <f t="shared" si="18"/>
        <v/>
      </c>
      <c r="BM132" s="116" t="str">
        <f t="shared" si="19"/>
        <v/>
      </c>
      <c r="BO132" s="105" t="str">
        <f t="shared" ref="BO132:BO195" si="23">IF(CK132&lt;&gt;"",IF(ISNUMBER(CK132),(CK132-CI132)*IF(AN132&lt;0,1,-1),"nan"),"")</f>
        <v/>
      </c>
      <c r="BP132" s="105" t="str">
        <f t="shared" ref="BP132:BP195" si="24">IF(CL132&lt;&gt;"",IF(ISNUMBER(CL132),CL132/CJ132,"nan"),"")</f>
        <v/>
      </c>
      <c r="BR132" s="111" t="str">
        <f t="shared" ref="BR132:BR195" si="25">IF(CS132&lt;&gt;"",IF(ISNUMBER(CS132),(CS132-CQ132)*IF(AX132&lt;0,1,-1),"nan"),"")</f>
        <v/>
      </c>
      <c r="BS132" s="111" t="str">
        <f t="shared" ref="BS132:BS195" si="26">IF(CT132&lt;&gt;"",IF(ISNUMBER(CT132),CT132/CR132,"nan"),"")</f>
        <v/>
      </c>
      <c r="CZ132" s="21"/>
      <c r="DA132" s="21"/>
      <c r="DC132" s="21"/>
      <c r="DE132" s="21"/>
      <c r="DF132" s="21"/>
      <c r="DG132" s="21"/>
      <c r="DH132" s="21"/>
      <c r="DI132" s="5"/>
      <c r="DJ132" s="5"/>
      <c r="DK132" s="5"/>
      <c r="DL132" s="5"/>
      <c r="DM132" s="5"/>
      <c r="DN132" s="5"/>
      <c r="DO132" s="5"/>
      <c r="DP132" s="5"/>
      <c r="DQ132" s="5"/>
      <c r="DR132" s="5"/>
      <c r="DS132" s="5"/>
      <c r="DT132" s="5"/>
      <c r="DU132" s="5"/>
      <c r="DV132" s="5"/>
      <c r="DW132" s="5"/>
      <c r="DX132" s="5"/>
      <c r="DY132" s="5"/>
      <c r="DZ132" s="5"/>
    </row>
    <row r="133" spans="1:130" ht="13.5" customHeight="1" x14ac:dyDescent="0.15">
      <c r="A133" s="147">
        <v>20130824</v>
      </c>
      <c r="B133" s="147">
        <v>2</v>
      </c>
      <c r="C133" s="25">
        <v>26</v>
      </c>
      <c r="D133" s="97" t="s">
        <v>2044</v>
      </c>
      <c r="E133" s="97">
        <v>20</v>
      </c>
      <c r="F133" s="97">
        <v>9</v>
      </c>
      <c r="G133" s="100">
        <v>2.1</v>
      </c>
      <c r="H133" s="97">
        <v>0.3</v>
      </c>
      <c r="I133" s="9">
        <v>6450</v>
      </c>
      <c r="J133" s="82" t="s">
        <v>27</v>
      </c>
      <c r="K133" s="90" t="str">
        <f t="shared" si="20"/>
        <v>Z:\Data\MOOG\HeTao\raw\</v>
      </c>
      <c r="L133" s="87" t="s">
        <v>65</v>
      </c>
      <c r="M133" s="88" t="str">
        <f t="shared" si="21"/>
        <v>'Plot Microstim_HH'</v>
      </c>
      <c r="N133" s="86">
        <v>1</v>
      </c>
      <c r="O133" s="86">
        <v>-1</v>
      </c>
      <c r="P133" s="86">
        <v>4</v>
      </c>
      <c r="Q133" s="86">
        <v>60</v>
      </c>
      <c r="R133" s="86">
        <v>5</v>
      </c>
      <c r="S133" s="86">
        <v>60</v>
      </c>
      <c r="T133" s="86">
        <v>1</v>
      </c>
      <c r="U133" s="86" t="str">
        <f t="shared" si="22"/>
        <v/>
      </c>
      <c r="W133" s="161" t="s">
        <v>62</v>
      </c>
      <c r="X133" s="80" t="s">
        <v>63</v>
      </c>
      <c r="Z133" s="8"/>
      <c r="AA133" s="8"/>
      <c r="AD133" s="129" t="s">
        <v>1974</v>
      </c>
      <c r="AE133" s="116" t="s">
        <v>1974</v>
      </c>
      <c r="AF133" s="116" t="s">
        <v>1974</v>
      </c>
      <c r="AG133" s="154" t="s">
        <v>1974</v>
      </c>
      <c r="AH133" s="155" t="s">
        <v>1974</v>
      </c>
      <c r="AI133" s="155" t="s">
        <v>1974</v>
      </c>
      <c r="AJ133" s="155" t="s">
        <v>1974</v>
      </c>
      <c r="AK133" s="155" t="s">
        <v>1974</v>
      </c>
      <c r="AL133" s="155" t="s">
        <v>1974</v>
      </c>
      <c r="AM133" s="155" t="s">
        <v>1974</v>
      </c>
      <c r="AN133" s="105">
        <v>62.732599999999998</v>
      </c>
      <c r="AO133" s="105">
        <v>0.64371</v>
      </c>
      <c r="AP133" s="105">
        <v>0.57696599999999998</v>
      </c>
      <c r="AQ133" s="106">
        <v>4.04874E-7</v>
      </c>
      <c r="AR133" s="107">
        <v>2.4697200000000001</v>
      </c>
      <c r="AS133" s="107">
        <v>3.4321000000000002</v>
      </c>
      <c r="AT133" s="107">
        <v>62.710999999999999</v>
      </c>
      <c r="AU133" s="107">
        <v>360</v>
      </c>
      <c r="AV133" s="109" t="s">
        <v>46</v>
      </c>
      <c r="AW133" s="108" t="s">
        <v>47</v>
      </c>
      <c r="AX133" s="111" t="s">
        <v>1974</v>
      </c>
      <c r="AY133" s="111" t="s">
        <v>1974</v>
      </c>
      <c r="AZ133" s="111" t="s">
        <v>1974</v>
      </c>
      <c r="BA133" s="112" t="s">
        <v>1974</v>
      </c>
      <c r="BB133" s="113" t="s">
        <v>1974</v>
      </c>
      <c r="BC133" s="113" t="s">
        <v>1974</v>
      </c>
      <c r="BD133" s="113" t="s">
        <v>1974</v>
      </c>
      <c r="BE133" s="113" t="s">
        <v>1974</v>
      </c>
      <c r="BF133" s="113" t="s">
        <v>1974</v>
      </c>
      <c r="BG133" s="137" t="s">
        <v>1974</v>
      </c>
      <c r="BH133" s="102">
        <v>20</v>
      </c>
      <c r="BI133" s="4">
        <v>4.5</v>
      </c>
      <c r="BJ133" s="4">
        <v>0</v>
      </c>
      <c r="BK133" s="116" t="s">
        <v>1974</v>
      </c>
      <c r="BL133" s="116" t="str">
        <f t="shared" si="18"/>
        <v>nan</v>
      </c>
      <c r="BM133" s="116" t="str">
        <f t="shared" si="19"/>
        <v>nan</v>
      </c>
      <c r="BN133" s="105">
        <v>1</v>
      </c>
      <c r="BO133" s="105">
        <f t="shared" si="23"/>
        <v>1.5190000000000001</v>
      </c>
      <c r="BP133" s="105">
        <f t="shared" si="24"/>
        <v>1.9452815226011102</v>
      </c>
      <c r="BQ133" s="111" t="s">
        <v>1974</v>
      </c>
      <c r="BR133" s="111" t="str">
        <f t="shared" si="25"/>
        <v>nan</v>
      </c>
      <c r="BS133" s="111" t="str">
        <f t="shared" si="26"/>
        <v>nan</v>
      </c>
      <c r="BT133" s="116" t="s">
        <v>1974</v>
      </c>
      <c r="BU133" s="116" t="s">
        <v>1974</v>
      </c>
      <c r="BV133" s="109" t="s">
        <v>38</v>
      </c>
      <c r="BW133" s="109" t="s">
        <v>48</v>
      </c>
      <c r="BX133" s="111" t="s">
        <v>1974</v>
      </c>
      <c r="BY133" s="128" t="s">
        <v>1974</v>
      </c>
      <c r="BZ133" s="151">
        <v>10</v>
      </c>
      <c r="CA133" s="152" t="s">
        <v>1974</v>
      </c>
      <c r="CB133" s="116" t="s">
        <v>1974</v>
      </c>
      <c r="CC133" s="116" t="s">
        <v>1974</v>
      </c>
      <c r="CD133" s="116" t="s">
        <v>1974</v>
      </c>
      <c r="CE133" s="162" t="s">
        <v>1974</v>
      </c>
      <c r="CF133" s="162" t="s">
        <v>1974</v>
      </c>
      <c r="CG133" s="116" t="s">
        <v>1974</v>
      </c>
      <c r="CH133" s="116" t="s">
        <v>1974</v>
      </c>
      <c r="CI133" s="105">
        <v>0.43099999999999999</v>
      </c>
      <c r="CJ133" s="105">
        <v>2.5219999999999998</v>
      </c>
      <c r="CK133" s="105">
        <v>-1.0880000000000001</v>
      </c>
      <c r="CL133" s="105">
        <v>4.9059999999999997</v>
      </c>
      <c r="CM133" s="121">
        <v>4.3999999999999997E-2</v>
      </c>
      <c r="CN133" s="121">
        <v>4.2999999999999997E-2</v>
      </c>
      <c r="CQ133" s="111" t="s">
        <v>1974</v>
      </c>
      <c r="CR133" s="111" t="s">
        <v>1974</v>
      </c>
      <c r="CS133" s="111" t="s">
        <v>1974</v>
      </c>
      <c r="CT133" s="111" t="s">
        <v>1974</v>
      </c>
      <c r="CU133" s="111" t="s">
        <v>1974</v>
      </c>
      <c r="CV133" s="111" t="s">
        <v>1974</v>
      </c>
    </row>
    <row r="134" spans="1:130" ht="13.5" customHeight="1" x14ac:dyDescent="0.15">
      <c r="A134" s="147">
        <v>20130824</v>
      </c>
      <c r="B134" s="147">
        <v>2</v>
      </c>
      <c r="C134" s="25">
        <v>26</v>
      </c>
      <c r="D134" s="97" t="s">
        <v>2044</v>
      </c>
      <c r="E134" s="97">
        <v>20</v>
      </c>
      <c r="F134" s="97">
        <v>9</v>
      </c>
      <c r="G134" s="100">
        <v>2.1</v>
      </c>
      <c r="H134" s="97">
        <v>0.3</v>
      </c>
      <c r="I134" s="23">
        <v>6450</v>
      </c>
      <c r="J134" s="82" t="s">
        <v>27</v>
      </c>
      <c r="K134" s="90" t="str">
        <f t="shared" si="20"/>
        <v>Z:\Data\MOOG\HeTao\raw\</v>
      </c>
      <c r="L134" s="87" t="s">
        <v>58</v>
      </c>
      <c r="M134" s="88" t="str">
        <f t="shared" si="21"/>
        <v>'Plot Microstim_HH'</v>
      </c>
      <c r="N134" s="86">
        <v>1</v>
      </c>
      <c r="O134" s="86">
        <v>-1</v>
      </c>
      <c r="P134" s="86">
        <v>4</v>
      </c>
      <c r="Q134" s="86">
        <v>60</v>
      </c>
      <c r="R134" s="86">
        <v>5</v>
      </c>
      <c r="S134" s="86">
        <v>60</v>
      </c>
      <c r="T134" s="86">
        <v>1</v>
      </c>
      <c r="U134" s="86" t="str">
        <f t="shared" si="22"/>
        <v/>
      </c>
      <c r="W134" s="161" t="s">
        <v>62</v>
      </c>
      <c r="X134" s="80" t="s">
        <v>66</v>
      </c>
      <c r="Z134" s="8"/>
      <c r="AA134" s="8"/>
      <c r="AD134" s="129" t="s">
        <v>1974</v>
      </c>
      <c r="AE134" s="116" t="s">
        <v>1974</v>
      </c>
      <c r="AF134" s="116" t="s">
        <v>1974</v>
      </c>
      <c r="AG134" s="154" t="s">
        <v>1974</v>
      </c>
      <c r="AH134" s="155" t="s">
        <v>1974</v>
      </c>
      <c r="AI134" s="155" t="s">
        <v>1974</v>
      </c>
      <c r="AJ134" s="155" t="s">
        <v>1974</v>
      </c>
      <c r="AK134" s="155" t="s">
        <v>1974</v>
      </c>
      <c r="AL134" s="155" t="s">
        <v>1974</v>
      </c>
      <c r="AM134" s="155" t="s">
        <v>1974</v>
      </c>
      <c r="AN134" s="105">
        <v>62.732599999999998</v>
      </c>
      <c r="AO134" s="105">
        <v>0.64371</v>
      </c>
      <c r="AP134" s="105">
        <v>0.57696599999999998</v>
      </c>
      <c r="AQ134" s="106">
        <v>4.04874E-7</v>
      </c>
      <c r="AR134" s="107">
        <v>2.4697200000000001</v>
      </c>
      <c r="AS134" s="107">
        <v>3.4321000000000002</v>
      </c>
      <c r="AT134" s="107">
        <v>62.710999999999999</v>
      </c>
      <c r="AU134" s="107">
        <v>360</v>
      </c>
      <c r="AV134" s="109" t="s">
        <v>46</v>
      </c>
      <c r="AW134" s="108" t="s">
        <v>47</v>
      </c>
      <c r="AX134" s="111" t="s">
        <v>1974</v>
      </c>
      <c r="AY134" s="111" t="s">
        <v>1974</v>
      </c>
      <c r="AZ134" s="111" t="s">
        <v>1974</v>
      </c>
      <c r="BA134" s="112" t="s">
        <v>1974</v>
      </c>
      <c r="BB134" s="113" t="s">
        <v>1974</v>
      </c>
      <c r="BC134" s="113" t="s">
        <v>1974</v>
      </c>
      <c r="BD134" s="113" t="s">
        <v>1974</v>
      </c>
      <c r="BE134" s="113" t="s">
        <v>1974</v>
      </c>
      <c r="BF134" s="113" t="s">
        <v>1974</v>
      </c>
      <c r="BG134" s="137" t="s">
        <v>1974</v>
      </c>
      <c r="BH134" s="102">
        <v>50</v>
      </c>
      <c r="BI134" s="4">
        <v>4.5</v>
      </c>
      <c r="BJ134" s="4">
        <v>0</v>
      </c>
      <c r="BK134" s="116" t="s">
        <v>1974</v>
      </c>
      <c r="BL134" s="116" t="str">
        <f t="shared" si="18"/>
        <v>nan</v>
      </c>
      <c r="BM134" s="116" t="str">
        <f t="shared" si="19"/>
        <v>nan</v>
      </c>
      <c r="BN134" s="105">
        <v>1</v>
      </c>
      <c r="BO134" s="105">
        <f t="shared" si="23"/>
        <v>1.5450000000000002</v>
      </c>
      <c r="BP134" s="105">
        <f t="shared" si="24"/>
        <v>1.0134544231416078</v>
      </c>
      <c r="BQ134" s="111" t="s">
        <v>1974</v>
      </c>
      <c r="BR134" s="111" t="str">
        <f t="shared" si="25"/>
        <v>nan</v>
      </c>
      <c r="BS134" s="111" t="str">
        <f t="shared" si="26"/>
        <v>nan</v>
      </c>
      <c r="BT134" s="116" t="s">
        <v>1974</v>
      </c>
      <c r="BU134" s="116" t="s">
        <v>1974</v>
      </c>
      <c r="BV134" s="109" t="s">
        <v>38</v>
      </c>
      <c r="BW134" s="109" t="s">
        <v>48</v>
      </c>
      <c r="BX134" s="111" t="s">
        <v>1974</v>
      </c>
      <c r="BY134" s="128" t="s">
        <v>1974</v>
      </c>
      <c r="BZ134" s="151">
        <v>10</v>
      </c>
      <c r="CA134" s="152" t="s">
        <v>1974</v>
      </c>
      <c r="CB134" s="116" t="s">
        <v>1974</v>
      </c>
      <c r="CC134" s="116" t="s">
        <v>1974</v>
      </c>
      <c r="CD134" s="116" t="s">
        <v>1974</v>
      </c>
      <c r="CE134" s="162" t="s">
        <v>1974</v>
      </c>
      <c r="CF134" s="162" t="s">
        <v>1974</v>
      </c>
      <c r="CG134" s="116" t="s">
        <v>1974</v>
      </c>
      <c r="CH134" s="116" t="s">
        <v>1974</v>
      </c>
      <c r="CI134" s="105">
        <v>-0.88500000000000001</v>
      </c>
      <c r="CJ134" s="105">
        <v>2.9729999999999999</v>
      </c>
      <c r="CK134" s="105">
        <v>-2.4300000000000002</v>
      </c>
      <c r="CL134" s="105">
        <v>3.0129999999999999</v>
      </c>
      <c r="CM134" s="121">
        <v>1.9E-2</v>
      </c>
      <c r="CN134" s="121">
        <v>0.96299999999999997</v>
      </c>
      <c r="CQ134" s="111" t="s">
        <v>1974</v>
      </c>
      <c r="CR134" s="111" t="s">
        <v>1974</v>
      </c>
      <c r="CS134" s="111" t="s">
        <v>1974</v>
      </c>
      <c r="CT134" s="111" t="s">
        <v>1974</v>
      </c>
      <c r="CU134" s="111" t="s">
        <v>1974</v>
      </c>
      <c r="CV134" s="111" t="s">
        <v>1974</v>
      </c>
      <c r="CZ134" s="21"/>
      <c r="DA134" s="21"/>
      <c r="DC134" s="21"/>
      <c r="DE134" s="21"/>
      <c r="DF134" s="21"/>
      <c r="DG134" s="60"/>
      <c r="DH134" s="60"/>
    </row>
    <row r="135" spans="1:130" ht="13.5" hidden="1" customHeight="1" x14ac:dyDescent="0.15">
      <c r="A135" s="147">
        <v>20130824</v>
      </c>
      <c r="B135" s="147">
        <v>2</v>
      </c>
      <c r="C135" s="25">
        <v>26</v>
      </c>
      <c r="D135" s="97" t="s">
        <v>2044</v>
      </c>
      <c r="E135" s="97">
        <v>20</v>
      </c>
      <c r="F135" s="97">
        <v>9</v>
      </c>
      <c r="G135" s="100">
        <v>2.1</v>
      </c>
      <c r="H135" s="97">
        <v>0.3</v>
      </c>
      <c r="I135" s="9">
        <v>6550</v>
      </c>
      <c r="J135" s="82" t="s">
        <v>27</v>
      </c>
      <c r="K135" s="90" t="str">
        <f t="shared" si="20"/>
        <v>Z:\Data\MOOG\HeTao\raw\</v>
      </c>
      <c r="L135" s="87" t="s">
        <v>50</v>
      </c>
      <c r="M135" s="88" t="str">
        <f t="shared" si="21"/>
        <v>'Plot Tuning Azimuth_HH'</v>
      </c>
      <c r="N135" s="86">
        <v>1</v>
      </c>
      <c r="O135" s="86">
        <v>-1</v>
      </c>
      <c r="P135" s="86">
        <v>4</v>
      </c>
      <c r="Q135" s="86">
        <v>60</v>
      </c>
      <c r="R135" s="86">
        <v>5</v>
      </c>
      <c r="S135" s="86">
        <v>60</v>
      </c>
      <c r="T135" s="86">
        <v>1</v>
      </c>
      <c r="U135" s="86">
        <f t="shared" si="22"/>
        <v>6</v>
      </c>
      <c r="W135" s="161" t="s">
        <v>11</v>
      </c>
      <c r="Y135" s="10" t="s">
        <v>54</v>
      </c>
      <c r="Z135" s="7">
        <v>623</v>
      </c>
      <c r="AA135" s="2">
        <v>13.7463</v>
      </c>
      <c r="AB135" s="3" t="s">
        <v>56</v>
      </c>
      <c r="AD135" s="129" t="s">
        <v>1974</v>
      </c>
      <c r="AE135" s="116" t="s">
        <v>1974</v>
      </c>
      <c r="AF135" s="116" t="s">
        <v>1974</v>
      </c>
      <c r="AG135" s="154" t="s">
        <v>1974</v>
      </c>
      <c r="AH135" s="155" t="s">
        <v>1974</v>
      </c>
      <c r="AI135" s="155" t="s">
        <v>1974</v>
      </c>
      <c r="AJ135" s="155" t="s">
        <v>1974</v>
      </c>
      <c r="AK135" s="155" t="s">
        <v>1974</v>
      </c>
      <c r="AL135" s="155" t="s">
        <v>1974</v>
      </c>
      <c r="AM135" s="155" t="s">
        <v>1974</v>
      </c>
      <c r="AN135" s="105">
        <v>85.793099999999995</v>
      </c>
      <c r="AO135" s="105">
        <v>0.80039700000000003</v>
      </c>
      <c r="AP135" s="105">
        <v>0.76061800000000002</v>
      </c>
      <c r="AQ135" s="106">
        <v>1.09021E-17</v>
      </c>
      <c r="AR135" s="107">
        <v>9.1</v>
      </c>
      <c r="AS135" s="107">
        <v>6.6521699999999999</v>
      </c>
      <c r="AT135" s="107">
        <v>86.095500000000001</v>
      </c>
      <c r="AU135" s="107">
        <v>118.714</v>
      </c>
      <c r="AV135" s="109" t="s">
        <v>52</v>
      </c>
      <c r="AW135" s="108" t="s">
        <v>53</v>
      </c>
      <c r="AX135" s="111" t="s">
        <v>1974</v>
      </c>
      <c r="AY135" s="111" t="s">
        <v>1974</v>
      </c>
      <c r="AZ135" s="111" t="s">
        <v>1974</v>
      </c>
      <c r="BA135" s="112" t="s">
        <v>1974</v>
      </c>
      <c r="BB135" s="113" t="s">
        <v>1974</v>
      </c>
      <c r="BC135" s="113" t="s">
        <v>1974</v>
      </c>
      <c r="BD135" s="113" t="s">
        <v>1974</v>
      </c>
      <c r="BE135" s="113" t="s">
        <v>1974</v>
      </c>
      <c r="BF135" s="113" t="s">
        <v>1974</v>
      </c>
      <c r="BG135" s="137" t="s">
        <v>1974</v>
      </c>
      <c r="BL135" s="116" t="str">
        <f t="shared" si="18"/>
        <v/>
      </c>
      <c r="BM135" s="116" t="str">
        <f t="shared" si="19"/>
        <v/>
      </c>
      <c r="BO135" s="105" t="str">
        <f t="shared" si="23"/>
        <v/>
      </c>
      <c r="BP135" s="105" t="str">
        <f t="shared" si="24"/>
        <v/>
      </c>
      <c r="BR135" s="111" t="str">
        <f t="shared" si="25"/>
        <v/>
      </c>
      <c r="BS135" s="111" t="str">
        <f t="shared" si="26"/>
        <v/>
      </c>
      <c r="DG135" s="103"/>
      <c r="DH135" s="103"/>
      <c r="DI135" s="5"/>
      <c r="DJ135" s="5"/>
      <c r="DK135" s="5"/>
      <c r="DL135" s="5"/>
      <c r="DM135" s="5"/>
      <c r="DN135" s="5"/>
      <c r="DO135" s="5"/>
      <c r="DP135" s="5"/>
      <c r="DQ135" s="5"/>
      <c r="DR135" s="5"/>
      <c r="DS135" s="5"/>
      <c r="DT135" s="5"/>
      <c r="DU135" s="5"/>
      <c r="DV135" s="5"/>
      <c r="DW135" s="5"/>
      <c r="DX135" s="5"/>
      <c r="DY135" s="5"/>
      <c r="DZ135" s="5"/>
    </row>
    <row r="136" spans="1:130" hidden="1" x14ac:dyDescent="0.15">
      <c r="A136" s="147">
        <v>20130824</v>
      </c>
      <c r="B136" s="147">
        <v>2</v>
      </c>
      <c r="C136" s="25">
        <v>26</v>
      </c>
      <c r="D136" s="97" t="s">
        <v>2044</v>
      </c>
      <c r="E136" s="97">
        <v>20</v>
      </c>
      <c r="F136" s="97">
        <v>9</v>
      </c>
      <c r="G136" s="100">
        <v>2.1</v>
      </c>
      <c r="H136" s="97">
        <v>0.3</v>
      </c>
      <c r="I136" s="9">
        <v>6550</v>
      </c>
      <c r="J136" s="82" t="s">
        <v>27</v>
      </c>
      <c r="K136" s="90" t="str">
        <f t="shared" si="20"/>
        <v>Z:\Data\MOOG\HeTao\raw\</v>
      </c>
      <c r="L136" s="87" t="s">
        <v>45</v>
      </c>
      <c r="M136" s="88" t="str">
        <f t="shared" si="21"/>
        <v>'Plot Tuning Azimuth_HH'</v>
      </c>
      <c r="N136" s="86">
        <v>1</v>
      </c>
      <c r="O136" s="86">
        <v>-1</v>
      </c>
      <c r="P136" s="86">
        <v>4</v>
      </c>
      <c r="Q136" s="86">
        <v>60</v>
      </c>
      <c r="R136" s="86">
        <v>5</v>
      </c>
      <c r="S136" s="86">
        <v>60</v>
      </c>
      <c r="T136" s="86">
        <v>1</v>
      </c>
      <c r="U136" s="86">
        <f t="shared" si="22"/>
        <v>1</v>
      </c>
      <c r="W136" s="161" t="s">
        <v>11</v>
      </c>
      <c r="Y136" s="10" t="s">
        <v>12</v>
      </c>
      <c r="AD136" s="129" t="s">
        <v>1974</v>
      </c>
      <c r="AE136" s="116" t="s">
        <v>1974</v>
      </c>
      <c r="AF136" s="116" t="s">
        <v>1974</v>
      </c>
      <c r="AG136" s="154" t="s">
        <v>1974</v>
      </c>
      <c r="AH136" s="155" t="s">
        <v>1974</v>
      </c>
      <c r="AI136" s="155" t="s">
        <v>1974</v>
      </c>
      <c r="AJ136" s="155" t="s">
        <v>1974</v>
      </c>
      <c r="AK136" s="155" t="s">
        <v>1974</v>
      </c>
      <c r="AL136" s="155" t="s">
        <v>1974</v>
      </c>
      <c r="AM136" s="155" t="s">
        <v>1974</v>
      </c>
      <c r="AN136" s="105">
        <v>63.881100000000004</v>
      </c>
      <c r="AO136" s="105">
        <v>0.69294100000000003</v>
      </c>
      <c r="AP136" s="105">
        <v>0.366591</v>
      </c>
      <c r="AQ136" s="106">
        <v>1.9680000000000002E-8</v>
      </c>
      <c r="AR136" s="107">
        <v>2.39289</v>
      </c>
      <c r="AS136" s="107">
        <v>2.7561399999999998</v>
      </c>
      <c r="AT136" s="107">
        <v>83.860399999999998</v>
      </c>
      <c r="AU136" s="107">
        <v>360</v>
      </c>
      <c r="AV136" s="109" t="s">
        <v>48</v>
      </c>
      <c r="AW136" s="108" t="s">
        <v>49</v>
      </c>
      <c r="AX136" s="111" t="s">
        <v>1974</v>
      </c>
      <c r="AY136" s="111" t="s">
        <v>1974</v>
      </c>
      <c r="AZ136" s="111" t="s">
        <v>1974</v>
      </c>
      <c r="BA136" s="112" t="s">
        <v>1974</v>
      </c>
      <c r="BB136" s="113" t="s">
        <v>1974</v>
      </c>
      <c r="BC136" s="113" t="s">
        <v>1974</v>
      </c>
      <c r="BD136" s="113" t="s">
        <v>1974</v>
      </c>
      <c r="BE136" s="113" t="s">
        <v>1974</v>
      </c>
      <c r="BF136" s="113" t="s">
        <v>1974</v>
      </c>
      <c r="BG136" s="137" t="s">
        <v>1974</v>
      </c>
      <c r="BL136" s="116" t="str">
        <f t="shared" si="18"/>
        <v/>
      </c>
      <c r="BM136" s="116" t="str">
        <f t="shared" si="19"/>
        <v/>
      </c>
      <c r="BO136" s="105" t="str">
        <f t="shared" si="23"/>
        <v/>
      </c>
      <c r="BP136" s="105" t="str">
        <f t="shared" si="24"/>
        <v/>
      </c>
      <c r="BR136" s="111" t="str">
        <f t="shared" si="25"/>
        <v/>
      </c>
      <c r="BS136" s="111" t="str">
        <f t="shared" si="26"/>
        <v/>
      </c>
      <c r="DG136" s="39"/>
      <c r="DH136" s="39"/>
      <c r="DI136" s="5"/>
      <c r="DJ136" s="5"/>
      <c r="DK136" s="5"/>
      <c r="DL136" s="5"/>
      <c r="DM136" s="5"/>
      <c r="DN136" s="5"/>
      <c r="DO136" s="5"/>
      <c r="DP136" s="5"/>
      <c r="DQ136" s="5"/>
      <c r="DR136" s="5"/>
      <c r="DS136" s="5"/>
      <c r="DT136" s="5"/>
      <c r="DU136" s="5"/>
      <c r="DV136" s="5"/>
      <c r="DW136" s="5"/>
      <c r="DX136" s="5"/>
      <c r="DY136" s="5"/>
      <c r="DZ136" s="5"/>
    </row>
    <row r="137" spans="1:130" hidden="1" x14ac:dyDescent="0.15">
      <c r="A137" s="147">
        <v>20130824</v>
      </c>
      <c r="B137" s="147">
        <v>2</v>
      </c>
      <c r="C137" s="25">
        <v>26</v>
      </c>
      <c r="D137" s="97" t="s">
        <v>2044</v>
      </c>
      <c r="E137" s="97">
        <v>20</v>
      </c>
      <c r="F137" s="97">
        <v>9</v>
      </c>
      <c r="G137" s="100">
        <v>2.1</v>
      </c>
      <c r="H137" s="97">
        <v>0.3</v>
      </c>
      <c r="I137" s="9">
        <v>6650</v>
      </c>
      <c r="J137" s="82" t="s">
        <v>27</v>
      </c>
      <c r="K137" s="90" t="str">
        <f t="shared" si="20"/>
        <v>Z:\Data\MOOG\HeTao\raw\</v>
      </c>
      <c r="L137" s="87" t="s">
        <v>57</v>
      </c>
      <c r="M137" s="88" t="str">
        <f t="shared" si="21"/>
        <v>'Plot Tuning Azimuth_HH'</v>
      </c>
      <c r="N137" s="86">
        <v>1</v>
      </c>
      <c r="O137" s="86">
        <v>-1</v>
      </c>
      <c r="P137" s="86">
        <v>4</v>
      </c>
      <c r="Q137" s="86">
        <v>60</v>
      </c>
      <c r="R137" s="86">
        <v>5</v>
      </c>
      <c r="S137" s="86">
        <v>60</v>
      </c>
      <c r="T137" s="86">
        <v>1</v>
      </c>
      <c r="U137" s="86">
        <f t="shared" si="22"/>
        <v>1</v>
      </c>
      <c r="W137" s="161" t="s">
        <v>11</v>
      </c>
      <c r="Y137" s="10" t="s">
        <v>59</v>
      </c>
      <c r="AD137" s="129" t="s">
        <v>1974</v>
      </c>
      <c r="AE137" s="116" t="s">
        <v>1974</v>
      </c>
      <c r="AF137" s="116" t="s">
        <v>1974</v>
      </c>
      <c r="AG137" s="154" t="s">
        <v>1974</v>
      </c>
      <c r="AH137" s="155" t="s">
        <v>1974</v>
      </c>
      <c r="AI137" s="155" t="s">
        <v>1974</v>
      </c>
      <c r="AJ137" s="155" t="s">
        <v>1974</v>
      </c>
      <c r="AK137" s="155" t="s">
        <v>1974</v>
      </c>
      <c r="AL137" s="155" t="s">
        <v>1974</v>
      </c>
      <c r="AM137" s="155" t="s">
        <v>1974</v>
      </c>
      <c r="AN137" s="105">
        <v>-56.998600000000003</v>
      </c>
      <c r="AO137" s="105">
        <v>0.62536700000000001</v>
      </c>
      <c r="AP137" s="105">
        <v>0.208311</v>
      </c>
      <c r="AQ137" s="106">
        <v>8.7947099999999997E-6</v>
      </c>
      <c r="AR137" s="107">
        <v>-1.6253</v>
      </c>
      <c r="AS137" s="107">
        <v>-3.0908899999999999</v>
      </c>
      <c r="AT137" s="107">
        <v>-60.542400000000001</v>
      </c>
      <c r="AU137" s="107">
        <v>360</v>
      </c>
      <c r="AV137" s="109" t="s">
        <v>60</v>
      </c>
      <c r="AW137" s="108" t="s">
        <v>61</v>
      </c>
      <c r="AX137" s="111" t="s">
        <v>1974</v>
      </c>
      <c r="AY137" s="111" t="s">
        <v>1974</v>
      </c>
      <c r="AZ137" s="111" t="s">
        <v>1974</v>
      </c>
      <c r="BA137" s="112" t="s">
        <v>1974</v>
      </c>
      <c r="BB137" s="113" t="s">
        <v>1974</v>
      </c>
      <c r="BC137" s="113" t="s">
        <v>1974</v>
      </c>
      <c r="BD137" s="113" t="s">
        <v>1974</v>
      </c>
      <c r="BE137" s="113" t="s">
        <v>1974</v>
      </c>
      <c r="BF137" s="113" t="s">
        <v>1974</v>
      </c>
      <c r="BG137" s="137" t="s">
        <v>1974</v>
      </c>
      <c r="BL137" s="116" t="str">
        <f t="shared" si="18"/>
        <v/>
      </c>
      <c r="BM137" s="116" t="str">
        <f t="shared" si="19"/>
        <v/>
      </c>
      <c r="BO137" s="105" t="str">
        <f t="shared" si="23"/>
        <v/>
      </c>
      <c r="BP137" s="105" t="str">
        <f t="shared" si="24"/>
        <v/>
      </c>
      <c r="BR137" s="111" t="str">
        <f t="shared" si="25"/>
        <v/>
      </c>
      <c r="BS137" s="111" t="str">
        <f t="shared" si="26"/>
        <v/>
      </c>
      <c r="DI137" s="5"/>
      <c r="DJ137" s="5"/>
      <c r="DK137" s="5"/>
      <c r="DL137" s="5"/>
      <c r="DM137" s="5"/>
      <c r="DN137" s="5"/>
      <c r="DO137" s="5"/>
      <c r="DP137" s="5"/>
      <c r="DQ137" s="5"/>
      <c r="DR137" s="5"/>
      <c r="DS137" s="5"/>
      <c r="DT137" s="5"/>
      <c r="DU137" s="5"/>
      <c r="DV137" s="5"/>
      <c r="DW137" s="5"/>
      <c r="DX137" s="5"/>
      <c r="DY137" s="5"/>
      <c r="DZ137" s="5"/>
    </row>
    <row r="138" spans="1:130" ht="13.5" hidden="1" customHeight="1" x14ac:dyDescent="0.15">
      <c r="A138" s="147">
        <v>20130824</v>
      </c>
      <c r="B138" s="147">
        <v>2</v>
      </c>
      <c r="C138" s="25">
        <v>26</v>
      </c>
      <c r="D138" s="97" t="s">
        <v>2044</v>
      </c>
      <c r="E138" s="97">
        <v>20</v>
      </c>
      <c r="F138" s="97">
        <v>9</v>
      </c>
      <c r="G138" s="100">
        <v>2.1</v>
      </c>
      <c r="H138" s="97">
        <v>0.3</v>
      </c>
      <c r="I138" s="9">
        <v>7037</v>
      </c>
      <c r="J138" s="82" t="s">
        <v>27</v>
      </c>
      <c r="K138" s="90" t="str">
        <f t="shared" si="20"/>
        <v>Z:\Data\MOOG\HeTao\raw\</v>
      </c>
      <c r="L138" s="89" t="s">
        <v>67</v>
      </c>
      <c r="M138" s="88" t="str">
        <f t="shared" si="21"/>
        <v>'Plot Tuning Azimuth_HH'</v>
      </c>
      <c r="N138" s="86">
        <v>1</v>
      </c>
      <c r="O138" s="86">
        <v>-1</v>
      </c>
      <c r="P138" s="86">
        <v>4</v>
      </c>
      <c r="Q138" s="86">
        <v>60</v>
      </c>
      <c r="R138" s="86">
        <v>5</v>
      </c>
      <c r="S138" s="86">
        <v>60</v>
      </c>
      <c r="T138" s="86">
        <v>1</v>
      </c>
      <c r="U138" s="86">
        <f t="shared" si="22"/>
        <v>5</v>
      </c>
      <c r="W138" s="161" t="s">
        <v>290</v>
      </c>
      <c r="X138" s="80" t="s">
        <v>289</v>
      </c>
      <c r="Y138" s="10" t="s">
        <v>51</v>
      </c>
      <c r="Z138" s="7">
        <v>1771</v>
      </c>
      <c r="AA138" s="2">
        <v>16.7468</v>
      </c>
      <c r="AB138" s="3" t="s">
        <v>68</v>
      </c>
      <c r="AC138" s="153" t="s">
        <v>69</v>
      </c>
      <c r="AD138" s="129" t="s">
        <v>1974</v>
      </c>
      <c r="AE138" s="116" t="s">
        <v>1974</v>
      </c>
      <c r="AF138" s="116" t="s">
        <v>1974</v>
      </c>
      <c r="AG138" s="154" t="s">
        <v>1974</v>
      </c>
      <c r="AH138" s="155" t="s">
        <v>1974</v>
      </c>
      <c r="AI138" s="155" t="s">
        <v>1974</v>
      </c>
      <c r="AJ138" s="155" t="s">
        <v>1974</v>
      </c>
      <c r="AK138" s="155" t="s">
        <v>1974</v>
      </c>
      <c r="AL138" s="155" t="s">
        <v>1974</v>
      </c>
      <c r="AM138" s="155" t="s">
        <v>1974</v>
      </c>
      <c r="AN138" s="105">
        <v>-136.363</v>
      </c>
      <c r="AO138" s="105">
        <v>0.62690199999999996</v>
      </c>
      <c r="AP138" s="105">
        <v>0.58503400000000005</v>
      </c>
      <c r="AQ138" s="106">
        <v>9.0888699999999995E-7</v>
      </c>
      <c r="AR138" s="107">
        <v>-0.73071799999999998</v>
      </c>
      <c r="AS138" s="107">
        <v>-2.96929</v>
      </c>
      <c r="AT138" s="107">
        <v>-119.69499999999999</v>
      </c>
      <c r="AU138" s="107">
        <v>102.217</v>
      </c>
      <c r="AV138" s="109" t="s">
        <v>70</v>
      </c>
      <c r="AW138" s="108" t="s">
        <v>71</v>
      </c>
      <c r="AX138" s="111" t="s">
        <v>1974</v>
      </c>
      <c r="AY138" s="111" t="s">
        <v>1974</v>
      </c>
      <c r="AZ138" s="111" t="s">
        <v>1974</v>
      </c>
      <c r="BA138" s="112" t="s">
        <v>1974</v>
      </c>
      <c r="BB138" s="113" t="s">
        <v>1974</v>
      </c>
      <c r="BC138" s="113" t="s">
        <v>1974</v>
      </c>
      <c r="BD138" s="113" t="s">
        <v>1974</v>
      </c>
      <c r="BE138" s="113" t="s">
        <v>1974</v>
      </c>
      <c r="BF138" s="113" t="s">
        <v>1974</v>
      </c>
      <c r="BG138" s="137" t="s">
        <v>1974</v>
      </c>
      <c r="BL138" s="116" t="str">
        <f t="shared" si="18"/>
        <v/>
      </c>
      <c r="BM138" s="116" t="str">
        <f t="shared" si="19"/>
        <v/>
      </c>
      <c r="BO138" s="105" t="str">
        <f t="shared" si="23"/>
        <v/>
      </c>
      <c r="BP138" s="105" t="str">
        <f t="shared" si="24"/>
        <v/>
      </c>
      <c r="BR138" s="111" t="str">
        <f t="shared" si="25"/>
        <v/>
      </c>
      <c r="BS138" s="111" t="str">
        <f t="shared" si="26"/>
        <v/>
      </c>
      <c r="DI138" s="5"/>
      <c r="DJ138" s="5"/>
      <c r="DK138" s="5"/>
      <c r="DL138" s="5"/>
      <c r="DM138" s="5"/>
      <c r="DN138" s="5"/>
      <c r="DO138" s="5"/>
      <c r="DP138" s="5"/>
      <c r="DQ138" s="5"/>
      <c r="DR138" s="5"/>
      <c r="DS138" s="5"/>
      <c r="DT138" s="5"/>
      <c r="DU138" s="5"/>
      <c r="DV138" s="5"/>
      <c r="DW138" s="5"/>
      <c r="DX138" s="5"/>
      <c r="DY138" s="5"/>
      <c r="DZ138" s="5"/>
    </row>
    <row r="139" spans="1:130" ht="13.5" hidden="1" customHeight="1" x14ac:dyDescent="0.15">
      <c r="A139" s="147">
        <v>20130824</v>
      </c>
      <c r="B139" s="147">
        <v>2</v>
      </c>
      <c r="C139" s="25">
        <v>26</v>
      </c>
      <c r="D139" s="97" t="s">
        <v>2044</v>
      </c>
      <c r="E139" s="97">
        <v>20</v>
      </c>
      <c r="F139" s="97">
        <v>9</v>
      </c>
      <c r="G139" s="100">
        <v>2.1</v>
      </c>
      <c r="H139" s="97">
        <v>0.3</v>
      </c>
      <c r="I139" s="9">
        <v>7037</v>
      </c>
      <c r="J139" s="82" t="s">
        <v>27</v>
      </c>
      <c r="K139" s="90" t="str">
        <f t="shared" si="20"/>
        <v>Z:\Data\MOOG\HeTao\raw\</v>
      </c>
      <c r="L139" s="89" t="s">
        <v>88</v>
      </c>
      <c r="M139" s="88" t="str">
        <f t="shared" si="21"/>
        <v>'Plot CP_shiftwindow_HH'</v>
      </c>
      <c r="N139" s="86">
        <v>1</v>
      </c>
      <c r="O139" s="86">
        <v>-1</v>
      </c>
      <c r="P139" s="86">
        <v>4</v>
      </c>
      <c r="Q139" s="86">
        <v>60</v>
      </c>
      <c r="R139" s="86">
        <v>5</v>
      </c>
      <c r="S139" s="86">
        <v>60</v>
      </c>
      <c r="T139" s="86">
        <v>1</v>
      </c>
      <c r="U139" s="86">
        <f t="shared" si="22"/>
        <v>5</v>
      </c>
      <c r="W139" s="161" t="s">
        <v>77</v>
      </c>
      <c r="X139" s="80" t="s">
        <v>145</v>
      </c>
      <c r="Y139" s="10" t="s">
        <v>51</v>
      </c>
      <c r="Z139" s="7">
        <v>5592</v>
      </c>
      <c r="AA139" s="2">
        <v>14.8192</v>
      </c>
      <c r="AB139" s="3" t="s">
        <v>78</v>
      </c>
      <c r="AC139" s="153" t="s">
        <v>69</v>
      </c>
      <c r="AD139" s="129" t="s">
        <v>1974</v>
      </c>
      <c r="AE139" s="116" t="s">
        <v>1974</v>
      </c>
      <c r="AF139" s="116" t="s">
        <v>1974</v>
      </c>
      <c r="AG139" s="154" t="s">
        <v>1974</v>
      </c>
      <c r="AH139" s="155" t="s">
        <v>1974</v>
      </c>
      <c r="AI139" s="155" t="s">
        <v>1974</v>
      </c>
      <c r="AJ139" s="155" t="s">
        <v>1974</v>
      </c>
      <c r="AK139" s="155" t="s">
        <v>1974</v>
      </c>
      <c r="AL139" s="155" t="s">
        <v>1974</v>
      </c>
      <c r="AM139" s="155" t="s">
        <v>1974</v>
      </c>
      <c r="AN139" s="105">
        <v>-136.363</v>
      </c>
      <c r="AO139" s="105">
        <v>0.62690199999999996</v>
      </c>
      <c r="AP139" s="105">
        <v>0.58503400000000005</v>
      </c>
      <c r="AQ139" s="106">
        <v>9.0888699999999995E-7</v>
      </c>
      <c r="AR139" s="107">
        <v>-0.73071799999999998</v>
      </c>
      <c r="AS139" s="107">
        <v>-2.96929</v>
      </c>
      <c r="AT139" s="107">
        <v>-119.69499999999999</v>
      </c>
      <c r="AU139" s="107">
        <v>102.217</v>
      </c>
      <c r="AV139" s="109" t="s">
        <v>70</v>
      </c>
      <c r="AW139" s="108" t="s">
        <v>71</v>
      </c>
      <c r="AX139" s="111" t="s">
        <v>1974</v>
      </c>
      <c r="AY139" s="111" t="s">
        <v>1974</v>
      </c>
      <c r="AZ139" s="111" t="s">
        <v>1974</v>
      </c>
      <c r="BA139" s="112" t="s">
        <v>1974</v>
      </c>
      <c r="BB139" s="113" t="s">
        <v>1974</v>
      </c>
      <c r="BC139" s="113" t="s">
        <v>1974</v>
      </c>
      <c r="BD139" s="113" t="s">
        <v>1974</v>
      </c>
      <c r="BE139" s="113" t="s">
        <v>1974</v>
      </c>
      <c r="BF139" s="113" t="s">
        <v>1974</v>
      </c>
      <c r="BG139" s="137" t="s">
        <v>1974</v>
      </c>
      <c r="BL139" s="116" t="str">
        <f t="shared" si="18"/>
        <v/>
      </c>
      <c r="BM139" s="116" t="str">
        <f t="shared" si="19"/>
        <v/>
      </c>
      <c r="BO139" s="105" t="str">
        <f t="shared" si="23"/>
        <v/>
      </c>
      <c r="BP139" s="105" t="str">
        <f t="shared" si="24"/>
        <v/>
      </c>
      <c r="BR139" s="111" t="str">
        <f t="shared" si="25"/>
        <v/>
      </c>
      <c r="BS139" s="111" t="str">
        <f t="shared" si="26"/>
        <v/>
      </c>
      <c r="CY139" s="131">
        <v>8</v>
      </c>
      <c r="CZ139" s="12">
        <v>-0.64500000000000002</v>
      </c>
      <c r="DA139" s="12">
        <v>3.645</v>
      </c>
      <c r="DB139" s="20">
        <v>-3.0830000000000002</v>
      </c>
      <c r="DC139" s="12">
        <v>10.246</v>
      </c>
      <c r="DD139" s="60">
        <v>4.633</v>
      </c>
      <c r="DE139" s="12" t="s">
        <v>1299</v>
      </c>
      <c r="DF139" s="12" t="s">
        <v>1299</v>
      </c>
      <c r="DG139" s="60" t="s">
        <v>1299</v>
      </c>
      <c r="DH139" s="60" t="s">
        <v>1299</v>
      </c>
      <c r="DI139" s="55" t="s">
        <v>1297</v>
      </c>
    </row>
    <row r="140" spans="1:130" ht="13.5" hidden="1" customHeight="1" x14ac:dyDescent="0.15">
      <c r="A140" s="147">
        <v>20130826</v>
      </c>
      <c r="B140" s="147">
        <v>2</v>
      </c>
      <c r="C140" s="15">
        <v>27</v>
      </c>
      <c r="D140" s="97" t="s">
        <v>2044</v>
      </c>
      <c r="E140" s="97">
        <v>22</v>
      </c>
      <c r="F140" s="97">
        <v>11</v>
      </c>
      <c r="G140" s="100">
        <v>2.1</v>
      </c>
      <c r="H140" s="97">
        <v>0.3</v>
      </c>
      <c r="I140" s="9">
        <v>6815</v>
      </c>
      <c r="J140" s="82" t="s">
        <v>27</v>
      </c>
      <c r="K140" s="90" t="str">
        <f t="shared" si="20"/>
        <v>Z:\Data\MOOG\HeTao\raw\</v>
      </c>
      <c r="L140" s="87" t="s">
        <v>90</v>
      </c>
      <c r="M140" s="88" t="str">
        <f t="shared" si="21"/>
        <v>'Plot Tuning Azimuth_HH'</v>
      </c>
      <c r="N140" s="86">
        <v>1</v>
      </c>
      <c r="O140" s="86">
        <v>-1</v>
      </c>
      <c r="P140" s="86">
        <v>4</v>
      </c>
      <c r="Q140" s="86">
        <v>60</v>
      </c>
      <c r="R140" s="86">
        <v>5</v>
      </c>
      <c r="S140" s="86">
        <v>60</v>
      </c>
      <c r="T140" s="86">
        <v>1</v>
      </c>
      <c r="U140" s="86">
        <f t="shared" si="22"/>
        <v>1</v>
      </c>
      <c r="W140" s="161" t="s">
        <v>11</v>
      </c>
      <c r="X140" s="80" t="s">
        <v>91</v>
      </c>
      <c r="Y140" s="10" t="s">
        <v>12</v>
      </c>
      <c r="AC140" s="153" t="s">
        <v>92</v>
      </c>
      <c r="AD140" s="129" t="s">
        <v>1974</v>
      </c>
      <c r="AE140" s="116" t="s">
        <v>1974</v>
      </c>
      <c r="AF140" s="116" t="s">
        <v>1974</v>
      </c>
      <c r="AG140" s="154" t="s">
        <v>1974</v>
      </c>
      <c r="AH140" s="155" t="s">
        <v>1974</v>
      </c>
      <c r="AI140" s="155" t="s">
        <v>1974</v>
      </c>
      <c r="AJ140" s="155" t="s">
        <v>1974</v>
      </c>
      <c r="AK140" s="155" t="s">
        <v>1974</v>
      </c>
      <c r="AL140" s="155" t="s">
        <v>1974</v>
      </c>
      <c r="AM140" s="155" t="s">
        <v>1974</v>
      </c>
      <c r="AN140" s="105">
        <v>-98.764799999999994</v>
      </c>
      <c r="AO140" s="105">
        <v>0.55887200000000004</v>
      </c>
      <c r="AP140" s="105">
        <v>7.4718499999999993E-2</v>
      </c>
      <c r="AQ140" s="106">
        <v>6.1571799999999999E-3</v>
      </c>
      <c r="AR140" s="107">
        <v>0.15038599999999999</v>
      </c>
      <c r="AS140" s="107">
        <v>-3.0644800000000001</v>
      </c>
      <c r="AT140" s="107">
        <v>-113.7</v>
      </c>
      <c r="AU140" s="107">
        <v>35.1297</v>
      </c>
      <c r="AV140" s="109" t="s">
        <v>93</v>
      </c>
      <c r="AW140" s="108" t="s">
        <v>94</v>
      </c>
      <c r="AX140" s="111" t="s">
        <v>1974</v>
      </c>
      <c r="AY140" s="111" t="s">
        <v>1974</v>
      </c>
      <c r="AZ140" s="111" t="s">
        <v>1974</v>
      </c>
      <c r="BA140" s="112" t="s">
        <v>1974</v>
      </c>
      <c r="BB140" s="113" t="s">
        <v>1974</v>
      </c>
      <c r="BC140" s="113" t="s">
        <v>1974</v>
      </c>
      <c r="BD140" s="113" t="s">
        <v>1974</v>
      </c>
      <c r="BE140" s="113" t="s">
        <v>1974</v>
      </c>
      <c r="BF140" s="113" t="s">
        <v>1974</v>
      </c>
      <c r="BG140" s="137" t="s">
        <v>1974</v>
      </c>
      <c r="BL140" s="116" t="str">
        <f t="shared" si="18"/>
        <v/>
      </c>
      <c r="BM140" s="116" t="str">
        <f t="shared" si="19"/>
        <v/>
      </c>
      <c r="BO140" s="105" t="str">
        <f t="shared" si="23"/>
        <v/>
      </c>
      <c r="BP140" s="105" t="str">
        <f t="shared" si="24"/>
        <v/>
      </c>
      <c r="BR140" s="111" t="str">
        <f t="shared" si="25"/>
        <v/>
      </c>
      <c r="BS140" s="111" t="str">
        <f t="shared" si="26"/>
        <v/>
      </c>
      <c r="DG140" s="60"/>
      <c r="DH140" s="60"/>
      <c r="DI140" s="5"/>
      <c r="DJ140" s="5"/>
      <c r="DK140" s="5"/>
      <c r="DL140" s="5"/>
      <c r="DM140" s="5"/>
      <c r="DN140" s="5"/>
      <c r="DO140" s="5"/>
      <c r="DP140" s="5"/>
      <c r="DQ140" s="5"/>
      <c r="DR140" s="5"/>
      <c r="DS140" s="5"/>
      <c r="DT140" s="5"/>
      <c r="DU140" s="5"/>
      <c r="DV140" s="5"/>
      <c r="DW140" s="5"/>
      <c r="DX140" s="5"/>
      <c r="DY140" s="5"/>
      <c r="DZ140" s="5"/>
    </row>
    <row r="141" spans="1:130" ht="13.5" hidden="1" customHeight="1" x14ac:dyDescent="0.15">
      <c r="A141" s="147">
        <v>20130828</v>
      </c>
      <c r="B141" s="147">
        <v>2</v>
      </c>
      <c r="C141" s="25">
        <v>28</v>
      </c>
      <c r="D141" s="97" t="s">
        <v>2044</v>
      </c>
      <c r="E141" s="97">
        <v>20</v>
      </c>
      <c r="F141" s="97">
        <v>12</v>
      </c>
      <c r="G141" s="100">
        <v>2.1</v>
      </c>
      <c r="H141" s="97">
        <v>0.3</v>
      </c>
      <c r="I141" s="9">
        <v>9150</v>
      </c>
      <c r="J141" s="82" t="s">
        <v>27</v>
      </c>
      <c r="K141" s="90" t="str">
        <f t="shared" si="20"/>
        <v>Z:\Data\MOOG\HeTao\raw\</v>
      </c>
      <c r="L141" s="87" t="s">
        <v>95</v>
      </c>
      <c r="M141" s="88" t="str">
        <f t="shared" si="21"/>
        <v>'Plot Tuning Azimuth_HH'</v>
      </c>
      <c r="N141" s="86">
        <v>1</v>
      </c>
      <c r="O141" s="86">
        <v>-1</v>
      </c>
      <c r="P141" s="86">
        <v>4</v>
      </c>
      <c r="Q141" s="86">
        <v>60</v>
      </c>
      <c r="R141" s="86">
        <v>5</v>
      </c>
      <c r="S141" s="86">
        <v>60</v>
      </c>
      <c r="T141" s="86">
        <v>1</v>
      </c>
      <c r="U141" s="86">
        <f t="shared" si="22"/>
        <v>1</v>
      </c>
      <c r="W141" s="161" t="s">
        <v>11</v>
      </c>
      <c r="Y141" s="10" t="s">
        <v>12</v>
      </c>
      <c r="AD141" s="129" t="s">
        <v>1974</v>
      </c>
      <c r="AE141" s="116" t="s">
        <v>1974</v>
      </c>
      <c r="AF141" s="116" t="s">
        <v>1974</v>
      </c>
      <c r="AG141" s="154" t="s">
        <v>1974</v>
      </c>
      <c r="AH141" s="155" t="s">
        <v>1974</v>
      </c>
      <c r="AI141" s="155" t="s">
        <v>1974</v>
      </c>
      <c r="AJ141" s="155" t="s">
        <v>1974</v>
      </c>
      <c r="AK141" s="155" t="s">
        <v>1974</v>
      </c>
      <c r="AL141" s="155" t="s">
        <v>1974</v>
      </c>
      <c r="AM141" s="155" t="s">
        <v>1974</v>
      </c>
      <c r="AN141" s="105">
        <v>96.365600000000001</v>
      </c>
      <c r="AO141" s="105">
        <v>0.73968400000000001</v>
      </c>
      <c r="AP141" s="105">
        <v>0.66487300000000005</v>
      </c>
      <c r="AQ141" s="106">
        <v>2.1310299999999999E-10</v>
      </c>
      <c r="AR141" s="107">
        <v>1.64716</v>
      </c>
      <c r="AS141" s="107">
        <v>15.2698</v>
      </c>
      <c r="AT141" s="107">
        <v>76.682900000000004</v>
      </c>
      <c r="AU141" s="107">
        <v>63.482100000000003</v>
      </c>
      <c r="AV141" s="109" t="s">
        <v>96</v>
      </c>
      <c r="AW141" s="108" t="s">
        <v>97</v>
      </c>
      <c r="AX141" s="111" t="s">
        <v>1974</v>
      </c>
      <c r="AY141" s="111" t="s">
        <v>1974</v>
      </c>
      <c r="AZ141" s="111" t="s">
        <v>1974</v>
      </c>
      <c r="BA141" s="112" t="s">
        <v>1974</v>
      </c>
      <c r="BB141" s="113" t="s">
        <v>1974</v>
      </c>
      <c r="BC141" s="113" t="s">
        <v>1974</v>
      </c>
      <c r="BD141" s="113" t="s">
        <v>1974</v>
      </c>
      <c r="BE141" s="113" t="s">
        <v>1974</v>
      </c>
      <c r="BF141" s="113" t="s">
        <v>1974</v>
      </c>
      <c r="BG141" s="137" t="s">
        <v>1974</v>
      </c>
      <c r="BL141" s="116" t="str">
        <f t="shared" ref="BL141:BL204" si="27">IF(CC141&lt;&gt;"",IF(ISNUMBER(CC141),(CC141-CA141)*IF(AD141&lt;0,1,-1),"nan"),"")</f>
        <v/>
      </c>
      <c r="BM141" s="116" t="str">
        <f t="shared" si="19"/>
        <v/>
      </c>
      <c r="BO141" s="105" t="str">
        <f t="shared" si="23"/>
        <v/>
      </c>
      <c r="BP141" s="105" t="str">
        <f t="shared" si="24"/>
        <v/>
      </c>
      <c r="BR141" s="111" t="str">
        <f t="shared" si="25"/>
        <v/>
      </c>
      <c r="BS141" s="111" t="str">
        <f t="shared" si="26"/>
        <v/>
      </c>
      <c r="DI141" s="5"/>
      <c r="DJ141" s="5"/>
      <c r="DK141" s="5"/>
      <c r="DL141" s="5"/>
      <c r="DM141" s="5"/>
      <c r="DN141" s="5"/>
      <c r="DO141" s="5"/>
      <c r="DP141" s="5"/>
      <c r="DQ141" s="5"/>
      <c r="DR141" s="5"/>
      <c r="DS141" s="5"/>
      <c r="DT141" s="5"/>
      <c r="DU141" s="5"/>
      <c r="DV141" s="5"/>
      <c r="DW141" s="5"/>
      <c r="DX141" s="5"/>
      <c r="DY141" s="5"/>
      <c r="DZ141" s="5"/>
    </row>
    <row r="142" spans="1:130" ht="13.5" hidden="1" customHeight="1" x14ac:dyDescent="0.15">
      <c r="A142" s="147">
        <v>20130828</v>
      </c>
      <c r="B142" s="147">
        <v>2</v>
      </c>
      <c r="C142" s="15">
        <v>28</v>
      </c>
      <c r="D142" s="97" t="s">
        <v>2044</v>
      </c>
      <c r="E142" s="97">
        <v>20</v>
      </c>
      <c r="F142" s="97">
        <v>12</v>
      </c>
      <c r="G142" s="100">
        <v>2.1</v>
      </c>
      <c r="H142" s="97">
        <v>0.3</v>
      </c>
      <c r="I142" s="9">
        <v>9250</v>
      </c>
      <c r="J142" s="82" t="s">
        <v>27</v>
      </c>
      <c r="K142" s="90" t="str">
        <f t="shared" si="20"/>
        <v>Z:\Data\MOOG\HeTao\raw\</v>
      </c>
      <c r="L142" s="87" t="s">
        <v>98</v>
      </c>
      <c r="M142" s="88" t="str">
        <f t="shared" si="21"/>
        <v>'Plot Tuning Azimuth_HH'</v>
      </c>
      <c r="N142" s="86">
        <v>1</v>
      </c>
      <c r="O142" s="86">
        <v>-1</v>
      </c>
      <c r="P142" s="86">
        <v>4</v>
      </c>
      <c r="Q142" s="86">
        <v>60</v>
      </c>
      <c r="R142" s="86">
        <v>5</v>
      </c>
      <c r="S142" s="86">
        <v>60</v>
      </c>
      <c r="T142" s="86">
        <v>1</v>
      </c>
      <c r="U142" s="86">
        <f t="shared" si="22"/>
        <v>1</v>
      </c>
      <c r="W142" s="161" t="s">
        <v>11</v>
      </c>
      <c r="Y142" s="10" t="s">
        <v>12</v>
      </c>
      <c r="AC142" s="153" t="s">
        <v>99</v>
      </c>
      <c r="AD142" s="129" t="s">
        <v>1974</v>
      </c>
      <c r="AE142" s="116" t="s">
        <v>1974</v>
      </c>
      <c r="AF142" s="116" t="s">
        <v>1974</v>
      </c>
      <c r="AG142" s="154" t="s">
        <v>1974</v>
      </c>
      <c r="AH142" s="155" t="s">
        <v>1974</v>
      </c>
      <c r="AI142" s="155" t="s">
        <v>1974</v>
      </c>
      <c r="AJ142" s="155" t="s">
        <v>1974</v>
      </c>
      <c r="AK142" s="155" t="s">
        <v>1974</v>
      </c>
      <c r="AL142" s="155" t="s">
        <v>1974</v>
      </c>
      <c r="AM142" s="155" t="s">
        <v>1974</v>
      </c>
      <c r="AN142" s="105">
        <v>87.418700000000001</v>
      </c>
      <c r="AO142" s="105">
        <v>0.55626600000000004</v>
      </c>
      <c r="AP142" s="105">
        <v>0.34143400000000002</v>
      </c>
      <c r="AQ142" s="106">
        <v>1.7545499999999999E-3</v>
      </c>
      <c r="AR142" s="107">
        <v>1.03241</v>
      </c>
      <c r="AS142" s="107">
        <v>3.2717200000000002</v>
      </c>
      <c r="AT142" s="107">
        <v>90</v>
      </c>
      <c r="AU142" s="107">
        <v>260.697</v>
      </c>
      <c r="AV142" s="109" t="s">
        <v>100</v>
      </c>
      <c r="AW142" s="108" t="s">
        <v>101</v>
      </c>
      <c r="AX142" s="111" t="s">
        <v>1974</v>
      </c>
      <c r="AY142" s="111" t="s">
        <v>1974</v>
      </c>
      <c r="AZ142" s="111" t="s">
        <v>1974</v>
      </c>
      <c r="BA142" s="112" t="s">
        <v>1974</v>
      </c>
      <c r="BB142" s="113" t="s">
        <v>1974</v>
      </c>
      <c r="BC142" s="113" t="s">
        <v>1974</v>
      </c>
      <c r="BD142" s="113" t="s">
        <v>1974</v>
      </c>
      <c r="BE142" s="113" t="s">
        <v>1974</v>
      </c>
      <c r="BF142" s="113" t="s">
        <v>1974</v>
      </c>
      <c r="BG142" s="137" t="s">
        <v>1974</v>
      </c>
      <c r="BL142" s="116" t="str">
        <f t="shared" si="27"/>
        <v/>
      </c>
      <c r="BM142" s="116" t="str">
        <f t="shared" si="19"/>
        <v/>
      </c>
      <c r="BO142" s="105" t="str">
        <f t="shared" si="23"/>
        <v/>
      </c>
      <c r="BP142" s="105" t="str">
        <f t="shared" si="24"/>
        <v/>
      </c>
      <c r="BR142" s="111" t="str">
        <f t="shared" si="25"/>
        <v/>
      </c>
      <c r="BS142" s="111" t="str">
        <f t="shared" si="26"/>
        <v/>
      </c>
    </row>
    <row r="143" spans="1:130" hidden="1" x14ac:dyDescent="0.15">
      <c r="A143" s="147">
        <v>20130828</v>
      </c>
      <c r="B143" s="147">
        <v>2</v>
      </c>
      <c r="C143" s="25">
        <v>28</v>
      </c>
      <c r="D143" s="97" t="s">
        <v>2044</v>
      </c>
      <c r="E143" s="97">
        <v>20</v>
      </c>
      <c r="F143" s="97">
        <v>12</v>
      </c>
      <c r="G143" s="100">
        <v>2.1</v>
      </c>
      <c r="H143" s="97">
        <v>0.3</v>
      </c>
      <c r="I143" s="9">
        <v>9350</v>
      </c>
      <c r="J143" s="82" t="s">
        <v>27</v>
      </c>
      <c r="K143" s="90" t="str">
        <f t="shared" si="20"/>
        <v>Z:\Data\MOOG\HeTao\raw\</v>
      </c>
      <c r="L143" s="87" t="s">
        <v>103</v>
      </c>
      <c r="M143" s="88" t="str">
        <f t="shared" si="21"/>
        <v>'Plot Tuning Azimuth_HH'</v>
      </c>
      <c r="N143" s="86">
        <v>1</v>
      </c>
      <c r="O143" s="86">
        <v>-1</v>
      </c>
      <c r="P143" s="86">
        <v>4</v>
      </c>
      <c r="Q143" s="86">
        <v>60</v>
      </c>
      <c r="R143" s="86">
        <v>5</v>
      </c>
      <c r="S143" s="86">
        <v>60</v>
      </c>
      <c r="T143" s="86">
        <v>1</v>
      </c>
      <c r="U143" s="86">
        <f t="shared" si="22"/>
        <v>1</v>
      </c>
      <c r="W143" s="161" t="s">
        <v>11</v>
      </c>
      <c r="Y143" s="10" t="s">
        <v>12</v>
      </c>
      <c r="AD143" s="129" t="s">
        <v>1974</v>
      </c>
      <c r="AE143" s="116" t="s">
        <v>1974</v>
      </c>
      <c r="AF143" s="116" t="s">
        <v>1974</v>
      </c>
      <c r="AG143" s="154" t="s">
        <v>1974</v>
      </c>
      <c r="AH143" s="155" t="s">
        <v>1974</v>
      </c>
      <c r="AI143" s="155" t="s">
        <v>1974</v>
      </c>
      <c r="AJ143" s="155" t="s">
        <v>1974</v>
      </c>
      <c r="AK143" s="155" t="s">
        <v>1974</v>
      </c>
      <c r="AL143" s="155" t="s">
        <v>1974</v>
      </c>
      <c r="AM143" s="155" t="s">
        <v>1974</v>
      </c>
      <c r="AN143" s="105">
        <v>34.591900000000003</v>
      </c>
      <c r="AO143" s="105">
        <v>0.68091699999999999</v>
      </c>
      <c r="AP143" s="105">
        <v>0.52049299999999998</v>
      </c>
      <c r="AQ143" s="106">
        <v>1.2600199999999999E-7</v>
      </c>
      <c r="AR143" s="107">
        <v>1.9846600000000001</v>
      </c>
      <c r="AS143" s="107">
        <v>-0.11319899999999999</v>
      </c>
      <c r="AT143" s="107">
        <v>34.875700000000002</v>
      </c>
      <c r="AU143" s="107">
        <v>169.33099999999999</v>
      </c>
      <c r="AV143" s="109" t="s">
        <v>104</v>
      </c>
      <c r="AW143" s="108" t="s">
        <v>105</v>
      </c>
      <c r="AX143" s="111" t="s">
        <v>1974</v>
      </c>
      <c r="AY143" s="111" t="s">
        <v>1974</v>
      </c>
      <c r="AZ143" s="111" t="s">
        <v>1974</v>
      </c>
      <c r="BA143" s="112" t="s">
        <v>1974</v>
      </c>
      <c r="BB143" s="113" t="s">
        <v>1974</v>
      </c>
      <c r="BC143" s="113" t="s">
        <v>1974</v>
      </c>
      <c r="BD143" s="113" t="s">
        <v>1974</v>
      </c>
      <c r="BE143" s="113" t="s">
        <v>1974</v>
      </c>
      <c r="BF143" s="113" t="s">
        <v>1974</v>
      </c>
      <c r="BG143" s="137" t="s">
        <v>1974</v>
      </c>
      <c r="BL143" s="116" t="str">
        <f t="shared" si="27"/>
        <v/>
      </c>
      <c r="BM143" s="116" t="str">
        <f t="shared" si="19"/>
        <v/>
      </c>
      <c r="BO143" s="105" t="str">
        <f t="shared" si="23"/>
        <v/>
      </c>
      <c r="BP143" s="105" t="str">
        <f t="shared" si="24"/>
        <v/>
      </c>
      <c r="BR143" s="111" t="str">
        <f t="shared" si="25"/>
        <v/>
      </c>
      <c r="BS143" s="111" t="str">
        <f t="shared" si="26"/>
        <v/>
      </c>
      <c r="DG143" s="74"/>
      <c r="DH143" s="74"/>
    </row>
    <row r="144" spans="1:130" ht="13.5" hidden="1" customHeight="1" x14ac:dyDescent="0.15">
      <c r="A144" s="147">
        <v>20130828</v>
      </c>
      <c r="B144" s="147">
        <v>2</v>
      </c>
      <c r="C144" s="25">
        <v>28</v>
      </c>
      <c r="D144" s="97" t="s">
        <v>2044</v>
      </c>
      <c r="E144" s="97">
        <v>20</v>
      </c>
      <c r="F144" s="97">
        <v>12</v>
      </c>
      <c r="G144" s="100">
        <v>2.1</v>
      </c>
      <c r="H144" s="97">
        <v>0.3</v>
      </c>
      <c r="I144" s="9">
        <v>9430</v>
      </c>
      <c r="J144" s="82" t="s">
        <v>27</v>
      </c>
      <c r="K144" s="90" t="str">
        <f t="shared" si="20"/>
        <v>Z:\Data\MOOG\HeTao\raw\</v>
      </c>
      <c r="L144" s="87" t="s">
        <v>108</v>
      </c>
      <c r="M144" s="88" t="str">
        <f t="shared" si="21"/>
        <v>'Plot Tuning Azimuth_HH'</v>
      </c>
      <c r="N144" s="86">
        <v>1</v>
      </c>
      <c r="O144" s="86">
        <v>-1</v>
      </c>
      <c r="P144" s="86">
        <v>4</v>
      </c>
      <c r="Q144" s="86">
        <v>60</v>
      </c>
      <c r="R144" s="86">
        <v>5</v>
      </c>
      <c r="S144" s="86">
        <v>60</v>
      </c>
      <c r="T144" s="86">
        <v>1</v>
      </c>
      <c r="U144" s="86">
        <f t="shared" si="22"/>
        <v>1</v>
      </c>
      <c r="W144" s="161" t="s">
        <v>11</v>
      </c>
      <c r="Y144" s="10" t="s">
        <v>12</v>
      </c>
      <c r="Z144" s="8"/>
      <c r="AA144" s="8"/>
      <c r="AD144" s="129" t="s">
        <v>1974</v>
      </c>
      <c r="AE144" s="116" t="s">
        <v>1974</v>
      </c>
      <c r="AF144" s="116" t="s">
        <v>1974</v>
      </c>
      <c r="AG144" s="154" t="s">
        <v>1974</v>
      </c>
      <c r="AH144" s="155" t="s">
        <v>1974</v>
      </c>
      <c r="AI144" s="155" t="s">
        <v>1974</v>
      </c>
      <c r="AJ144" s="155" t="s">
        <v>1974</v>
      </c>
      <c r="AK144" s="155" t="s">
        <v>1974</v>
      </c>
      <c r="AL144" s="155" t="s">
        <v>1974</v>
      </c>
      <c r="AM144" s="155" t="s">
        <v>1974</v>
      </c>
      <c r="AN144" s="105">
        <v>47.064100000000003</v>
      </c>
      <c r="AO144" s="105">
        <v>0.73724400000000001</v>
      </c>
      <c r="AP144" s="105">
        <v>0.45708399999999999</v>
      </c>
      <c r="AQ144" s="106">
        <v>6.0708500000000004E-8</v>
      </c>
      <c r="AR144" s="107">
        <v>5.9498499999999996</v>
      </c>
      <c r="AS144" s="107">
        <v>1.1092200000000001</v>
      </c>
      <c r="AT144" s="107">
        <v>39.293999999999997</v>
      </c>
      <c r="AU144" s="107">
        <v>141.78700000000001</v>
      </c>
      <c r="AV144" s="109" t="s">
        <v>109</v>
      </c>
      <c r="AW144" s="108" t="s">
        <v>110</v>
      </c>
      <c r="AX144" s="111" t="s">
        <v>1974</v>
      </c>
      <c r="AY144" s="111" t="s">
        <v>1974</v>
      </c>
      <c r="AZ144" s="111" t="s">
        <v>1974</v>
      </c>
      <c r="BA144" s="112" t="s">
        <v>1974</v>
      </c>
      <c r="BB144" s="113" t="s">
        <v>1974</v>
      </c>
      <c r="BC144" s="113" t="s">
        <v>1974</v>
      </c>
      <c r="BD144" s="113" t="s">
        <v>1974</v>
      </c>
      <c r="BE144" s="113" t="s">
        <v>1974</v>
      </c>
      <c r="BF144" s="113" t="s">
        <v>1974</v>
      </c>
      <c r="BG144" s="137" t="s">
        <v>1974</v>
      </c>
      <c r="BL144" s="116" t="str">
        <f t="shared" si="27"/>
        <v/>
      </c>
      <c r="BM144" s="116" t="str">
        <f t="shared" si="19"/>
        <v/>
      </c>
      <c r="BO144" s="105" t="str">
        <f t="shared" si="23"/>
        <v/>
      </c>
      <c r="BP144" s="105" t="str">
        <f t="shared" si="24"/>
        <v/>
      </c>
      <c r="BR144" s="111" t="str">
        <f t="shared" si="25"/>
        <v/>
      </c>
      <c r="BS144" s="111" t="str">
        <f t="shared" si="26"/>
        <v/>
      </c>
      <c r="DG144" s="81"/>
      <c r="DH144" s="81"/>
    </row>
    <row r="145" spans="1:130" ht="13.5" hidden="1" customHeight="1" x14ac:dyDescent="0.15">
      <c r="A145" s="147">
        <v>20130828</v>
      </c>
      <c r="B145" s="147">
        <v>2</v>
      </c>
      <c r="C145" s="25">
        <v>28</v>
      </c>
      <c r="D145" s="97" t="s">
        <v>2044</v>
      </c>
      <c r="E145" s="97">
        <v>20</v>
      </c>
      <c r="F145" s="97">
        <v>12</v>
      </c>
      <c r="G145" s="100">
        <v>2.1</v>
      </c>
      <c r="H145" s="97">
        <v>0.3</v>
      </c>
      <c r="I145" s="9">
        <v>9530</v>
      </c>
      <c r="J145" s="82" t="s">
        <v>27</v>
      </c>
      <c r="K145" s="90" t="str">
        <f t="shared" si="20"/>
        <v>Z:\Data\MOOG\HeTao\raw\</v>
      </c>
      <c r="L145" s="87" t="s">
        <v>102</v>
      </c>
      <c r="M145" s="88" t="str">
        <f t="shared" si="21"/>
        <v>'Plot Tuning Azimuth_HH'</v>
      </c>
      <c r="N145" s="86">
        <v>1</v>
      </c>
      <c r="O145" s="86">
        <v>-1</v>
      </c>
      <c r="P145" s="86">
        <v>4</v>
      </c>
      <c r="Q145" s="86">
        <v>60</v>
      </c>
      <c r="R145" s="86">
        <v>5</v>
      </c>
      <c r="S145" s="86">
        <v>60</v>
      </c>
      <c r="T145" s="86">
        <v>1</v>
      </c>
      <c r="U145" s="86">
        <f t="shared" si="22"/>
        <v>1</v>
      </c>
      <c r="W145" s="161" t="s">
        <v>11</v>
      </c>
      <c r="Y145" s="10" t="s">
        <v>12</v>
      </c>
      <c r="Z145" s="8"/>
      <c r="AA145" s="8"/>
      <c r="AD145" s="129" t="s">
        <v>1974</v>
      </c>
      <c r="AE145" s="116" t="s">
        <v>1974</v>
      </c>
      <c r="AF145" s="116" t="s">
        <v>1974</v>
      </c>
      <c r="AG145" s="154" t="s">
        <v>1974</v>
      </c>
      <c r="AH145" s="155" t="s">
        <v>1974</v>
      </c>
      <c r="AI145" s="155" t="s">
        <v>1974</v>
      </c>
      <c r="AJ145" s="155" t="s">
        <v>1974</v>
      </c>
      <c r="AK145" s="155" t="s">
        <v>1974</v>
      </c>
      <c r="AL145" s="155" t="s">
        <v>1974</v>
      </c>
      <c r="AM145" s="155" t="s">
        <v>1974</v>
      </c>
      <c r="AN145" s="105">
        <v>44.754899999999999</v>
      </c>
      <c r="AO145" s="105">
        <v>0.70951500000000001</v>
      </c>
      <c r="AP145" s="105">
        <v>0.74417</v>
      </c>
      <c r="AQ145" s="106">
        <v>1.24045E-7</v>
      </c>
      <c r="AR145" s="107">
        <v>2.8469099999999998</v>
      </c>
      <c r="AS145" s="107">
        <v>1.99698</v>
      </c>
      <c r="AT145" s="107">
        <v>38.321300000000001</v>
      </c>
      <c r="AU145" s="107">
        <v>137.52600000000001</v>
      </c>
      <c r="AV145" s="109" t="s">
        <v>106</v>
      </c>
      <c r="AW145" s="108" t="s">
        <v>107</v>
      </c>
      <c r="AX145" s="111" t="s">
        <v>1974</v>
      </c>
      <c r="AY145" s="111" t="s">
        <v>1974</v>
      </c>
      <c r="AZ145" s="111" t="s">
        <v>1974</v>
      </c>
      <c r="BA145" s="112" t="s">
        <v>1974</v>
      </c>
      <c r="BB145" s="113" t="s">
        <v>1974</v>
      </c>
      <c r="BC145" s="113" t="s">
        <v>1974</v>
      </c>
      <c r="BD145" s="113" t="s">
        <v>1974</v>
      </c>
      <c r="BE145" s="113" t="s">
        <v>1974</v>
      </c>
      <c r="BF145" s="113" t="s">
        <v>1974</v>
      </c>
      <c r="BG145" s="137" t="s">
        <v>1974</v>
      </c>
      <c r="BL145" s="116" t="str">
        <f t="shared" si="27"/>
        <v/>
      </c>
      <c r="BM145" s="116" t="str">
        <f t="shared" si="19"/>
        <v/>
      </c>
      <c r="BO145" s="105" t="str">
        <f t="shared" si="23"/>
        <v/>
      </c>
      <c r="BP145" s="105" t="str">
        <f t="shared" si="24"/>
        <v/>
      </c>
      <c r="BR145" s="111" t="str">
        <f t="shared" si="25"/>
        <v/>
      </c>
      <c r="BS145" s="111" t="str">
        <f t="shared" si="26"/>
        <v/>
      </c>
      <c r="DG145" s="81"/>
      <c r="DH145" s="81"/>
    </row>
    <row r="146" spans="1:130" ht="13.5" customHeight="1" x14ac:dyDescent="0.15">
      <c r="A146" s="147">
        <v>20130828</v>
      </c>
      <c r="B146" s="147">
        <v>2</v>
      </c>
      <c r="C146" s="25">
        <v>28</v>
      </c>
      <c r="D146" s="97" t="s">
        <v>2044</v>
      </c>
      <c r="E146" s="97">
        <v>20</v>
      </c>
      <c r="F146" s="97">
        <v>12</v>
      </c>
      <c r="G146" s="100">
        <v>2.1</v>
      </c>
      <c r="H146" s="97">
        <v>0.3</v>
      </c>
      <c r="I146" s="9">
        <v>9530</v>
      </c>
      <c r="J146" s="82" t="s">
        <v>27</v>
      </c>
      <c r="K146" s="90" t="str">
        <f t="shared" si="20"/>
        <v>Z:\Data\MOOG\HeTao\raw\</v>
      </c>
      <c r="L146" s="87" t="s">
        <v>129</v>
      </c>
      <c r="M146" s="88" t="str">
        <f t="shared" si="21"/>
        <v>'Plot Microstim_HH'</v>
      </c>
      <c r="N146" s="86">
        <v>1</v>
      </c>
      <c r="O146" s="86">
        <v>-1</v>
      </c>
      <c r="P146" s="86">
        <v>4</v>
      </c>
      <c r="Q146" s="86">
        <v>60</v>
      </c>
      <c r="R146" s="86">
        <v>5</v>
      </c>
      <c r="S146" s="86">
        <v>60</v>
      </c>
      <c r="T146" s="86">
        <v>1</v>
      </c>
      <c r="U146" s="86" t="str">
        <f t="shared" si="22"/>
        <v/>
      </c>
      <c r="W146" s="161" t="s">
        <v>130</v>
      </c>
      <c r="X146" s="80" t="s">
        <v>131</v>
      </c>
      <c r="Z146" s="8"/>
      <c r="AA146" s="8"/>
      <c r="AD146" s="129" t="s">
        <v>1974</v>
      </c>
      <c r="AE146" s="116" t="s">
        <v>1974</v>
      </c>
      <c r="AF146" s="116" t="s">
        <v>1974</v>
      </c>
      <c r="AG146" s="154" t="s">
        <v>1974</v>
      </c>
      <c r="AH146" s="155" t="s">
        <v>1974</v>
      </c>
      <c r="AI146" s="155" t="s">
        <v>1974</v>
      </c>
      <c r="AJ146" s="155" t="s">
        <v>1974</v>
      </c>
      <c r="AK146" s="155" t="s">
        <v>1974</v>
      </c>
      <c r="AL146" s="155" t="s">
        <v>1974</v>
      </c>
      <c r="AM146" s="155" t="s">
        <v>1974</v>
      </c>
      <c r="AN146" s="105">
        <v>44.754899999999999</v>
      </c>
      <c r="AO146" s="105">
        <v>0.70951500000000001</v>
      </c>
      <c r="AP146" s="105">
        <v>0.74417</v>
      </c>
      <c r="AQ146" s="106">
        <v>1.24045E-7</v>
      </c>
      <c r="AR146" s="107">
        <v>2.8469099999999998</v>
      </c>
      <c r="AS146" s="107">
        <v>1.99698</v>
      </c>
      <c r="AT146" s="107">
        <v>38.321300000000001</v>
      </c>
      <c r="AU146" s="107">
        <v>137.52600000000001</v>
      </c>
      <c r="AV146" s="109" t="s">
        <v>106</v>
      </c>
      <c r="AW146" s="108" t="s">
        <v>107</v>
      </c>
      <c r="AX146" s="111" t="s">
        <v>1974</v>
      </c>
      <c r="AY146" s="111" t="s">
        <v>1974</v>
      </c>
      <c r="AZ146" s="111" t="s">
        <v>1974</v>
      </c>
      <c r="BA146" s="112" t="s">
        <v>1974</v>
      </c>
      <c r="BB146" s="113" t="s">
        <v>1974</v>
      </c>
      <c r="BC146" s="113" t="s">
        <v>1974</v>
      </c>
      <c r="BD146" s="113" t="s">
        <v>1974</v>
      </c>
      <c r="BE146" s="113" t="s">
        <v>1974</v>
      </c>
      <c r="BF146" s="113" t="s">
        <v>1974</v>
      </c>
      <c r="BG146" s="137" t="s">
        <v>1974</v>
      </c>
      <c r="BH146" s="102">
        <v>20</v>
      </c>
      <c r="BI146" s="4">
        <v>4.5</v>
      </c>
      <c r="BJ146" s="4">
        <v>0</v>
      </c>
      <c r="BK146" s="116" t="s">
        <v>1974</v>
      </c>
      <c r="BL146" s="116" t="str">
        <f t="shared" si="27"/>
        <v>nan</v>
      </c>
      <c r="BM146" s="116" t="str">
        <f t="shared" si="19"/>
        <v>nan</v>
      </c>
      <c r="BN146" s="105">
        <v>1</v>
      </c>
      <c r="BO146" s="105">
        <f t="shared" si="23"/>
        <v>0.52900000000000003</v>
      </c>
      <c r="BP146" s="105">
        <f t="shared" si="24"/>
        <v>0.89728096676737157</v>
      </c>
      <c r="BQ146" s="111" t="s">
        <v>1974</v>
      </c>
      <c r="BR146" s="111" t="str">
        <f t="shared" si="25"/>
        <v>nan</v>
      </c>
      <c r="BS146" s="111" t="str">
        <f t="shared" si="26"/>
        <v>nan</v>
      </c>
      <c r="BT146" s="116" t="s">
        <v>1974</v>
      </c>
      <c r="BU146" s="116" t="s">
        <v>1974</v>
      </c>
      <c r="BV146" s="109" t="s">
        <v>109</v>
      </c>
      <c r="BW146" s="109" t="s">
        <v>112</v>
      </c>
      <c r="BX146" s="111" t="s">
        <v>1974</v>
      </c>
      <c r="BY146" s="128" t="s">
        <v>1974</v>
      </c>
      <c r="BZ146" s="151">
        <v>10</v>
      </c>
      <c r="CA146" s="152" t="s">
        <v>1974</v>
      </c>
      <c r="CB146" s="116" t="s">
        <v>1974</v>
      </c>
      <c r="CC146" s="116" t="s">
        <v>1974</v>
      </c>
      <c r="CD146" s="116" t="s">
        <v>1974</v>
      </c>
      <c r="CE146" s="162" t="s">
        <v>1974</v>
      </c>
      <c r="CF146" s="162" t="s">
        <v>1974</v>
      </c>
      <c r="CG146" s="116" t="s">
        <v>1974</v>
      </c>
      <c r="CH146" s="116" t="s">
        <v>1974</v>
      </c>
      <c r="CI146" s="105">
        <v>0.16400000000000001</v>
      </c>
      <c r="CJ146" s="105">
        <v>2.3170000000000002</v>
      </c>
      <c r="CK146" s="105">
        <v>-0.36499999999999999</v>
      </c>
      <c r="CL146" s="105">
        <v>2.0790000000000002</v>
      </c>
      <c r="CM146" s="121">
        <v>0.24</v>
      </c>
      <c r="CN146" s="121">
        <v>0.71499999999999997</v>
      </c>
      <c r="CQ146" s="111" t="s">
        <v>1974</v>
      </c>
      <c r="CR146" s="111" t="s">
        <v>1974</v>
      </c>
      <c r="CS146" s="111" t="s">
        <v>1974</v>
      </c>
      <c r="CT146" s="111" t="s">
        <v>1974</v>
      </c>
      <c r="CU146" s="111" t="s">
        <v>1974</v>
      </c>
      <c r="CV146" s="111" t="s">
        <v>1974</v>
      </c>
      <c r="CZ146" s="21"/>
      <c r="DA146" s="21"/>
      <c r="DC146" s="21"/>
      <c r="DE146" s="21"/>
      <c r="DF146" s="21"/>
      <c r="DG146" s="81"/>
      <c r="DH146" s="81"/>
      <c r="DI146" s="5"/>
      <c r="DJ146" s="5"/>
      <c r="DK146" s="5"/>
      <c r="DL146" s="5"/>
      <c r="DM146" s="5"/>
      <c r="DN146" s="5"/>
      <c r="DO146" s="5"/>
      <c r="DP146" s="5"/>
      <c r="DQ146" s="5"/>
      <c r="DR146" s="5"/>
      <c r="DS146" s="5"/>
      <c r="DT146" s="5"/>
      <c r="DU146" s="5"/>
      <c r="DV146" s="5"/>
      <c r="DW146" s="5"/>
      <c r="DX146" s="5"/>
      <c r="DY146" s="5"/>
      <c r="DZ146" s="5"/>
    </row>
    <row r="147" spans="1:130" ht="13.5" customHeight="1" x14ac:dyDescent="0.15">
      <c r="A147" s="147">
        <v>20130828</v>
      </c>
      <c r="B147" s="147">
        <v>2</v>
      </c>
      <c r="C147" s="25">
        <v>28</v>
      </c>
      <c r="D147" s="97" t="s">
        <v>2044</v>
      </c>
      <c r="E147" s="97">
        <v>20</v>
      </c>
      <c r="F147" s="97">
        <v>13</v>
      </c>
      <c r="G147" s="100">
        <v>2.1</v>
      </c>
      <c r="H147" s="97">
        <v>0.3</v>
      </c>
      <c r="I147" s="9">
        <v>9530</v>
      </c>
      <c r="J147" s="82" t="s">
        <v>27</v>
      </c>
      <c r="K147" s="90" t="str">
        <f t="shared" si="20"/>
        <v>Z:\Data\MOOG\HeTao\raw\</v>
      </c>
      <c r="L147" s="87" t="s">
        <v>132</v>
      </c>
      <c r="M147" s="88" t="str">
        <f t="shared" si="21"/>
        <v>'Plot Microstim_HH'</v>
      </c>
      <c r="N147" s="86">
        <v>1</v>
      </c>
      <c r="O147" s="86">
        <v>-1</v>
      </c>
      <c r="P147" s="86">
        <v>4</v>
      </c>
      <c r="Q147" s="86">
        <v>60</v>
      </c>
      <c r="R147" s="86">
        <v>5</v>
      </c>
      <c r="S147" s="86">
        <v>60</v>
      </c>
      <c r="T147" s="86">
        <v>1</v>
      </c>
      <c r="U147" s="86" t="str">
        <f t="shared" si="22"/>
        <v/>
      </c>
      <c r="W147" s="161" t="s">
        <v>130</v>
      </c>
      <c r="X147" s="80" t="s">
        <v>133</v>
      </c>
      <c r="AD147" s="129" t="s">
        <v>1974</v>
      </c>
      <c r="AE147" s="116" t="s">
        <v>1974</v>
      </c>
      <c r="AF147" s="116" t="s">
        <v>1974</v>
      </c>
      <c r="AG147" s="154" t="s">
        <v>1974</v>
      </c>
      <c r="AH147" s="155" t="s">
        <v>1974</v>
      </c>
      <c r="AI147" s="155" t="s">
        <v>1974</v>
      </c>
      <c r="AJ147" s="155" t="s">
        <v>1974</v>
      </c>
      <c r="AK147" s="155" t="s">
        <v>1974</v>
      </c>
      <c r="AL147" s="155" t="s">
        <v>1974</v>
      </c>
      <c r="AM147" s="155" t="s">
        <v>1974</v>
      </c>
      <c r="AN147" s="105">
        <v>44.754899999999999</v>
      </c>
      <c r="AO147" s="105">
        <v>0.70951500000000001</v>
      </c>
      <c r="AP147" s="105">
        <v>0.74417</v>
      </c>
      <c r="AQ147" s="106">
        <v>1.24045E-7</v>
      </c>
      <c r="AR147" s="107">
        <v>2.8469099999999998</v>
      </c>
      <c r="AS147" s="107">
        <v>1.99698</v>
      </c>
      <c r="AT147" s="107">
        <v>38.321300000000001</v>
      </c>
      <c r="AU147" s="107">
        <v>137.52600000000001</v>
      </c>
      <c r="AV147" s="109" t="s">
        <v>106</v>
      </c>
      <c r="AW147" s="108" t="s">
        <v>107</v>
      </c>
      <c r="AX147" s="111" t="s">
        <v>1974</v>
      </c>
      <c r="AY147" s="111" t="s">
        <v>1974</v>
      </c>
      <c r="AZ147" s="111" t="s">
        <v>1974</v>
      </c>
      <c r="BA147" s="112" t="s">
        <v>1974</v>
      </c>
      <c r="BB147" s="113" t="s">
        <v>1974</v>
      </c>
      <c r="BC147" s="113" t="s">
        <v>1974</v>
      </c>
      <c r="BD147" s="113" t="s">
        <v>1974</v>
      </c>
      <c r="BE147" s="113" t="s">
        <v>1974</v>
      </c>
      <c r="BF147" s="113" t="s">
        <v>1974</v>
      </c>
      <c r="BG147" s="137" t="s">
        <v>1974</v>
      </c>
      <c r="BH147" s="102">
        <v>20</v>
      </c>
      <c r="BI147" s="4">
        <v>2</v>
      </c>
      <c r="BJ147" s="4">
        <v>0</v>
      </c>
      <c r="BK147" s="116" t="s">
        <v>1974</v>
      </c>
      <c r="BL147" s="116" t="str">
        <f t="shared" si="27"/>
        <v>nan</v>
      </c>
      <c r="BM147" s="116" t="str">
        <f t="shared" si="19"/>
        <v>nan</v>
      </c>
      <c r="BN147" s="105">
        <v>1</v>
      </c>
      <c r="BO147" s="105">
        <f t="shared" si="23"/>
        <v>1.784</v>
      </c>
      <c r="BP147" s="105">
        <f t="shared" si="24"/>
        <v>0.80947955390334569</v>
      </c>
      <c r="BQ147" s="111" t="s">
        <v>1974</v>
      </c>
      <c r="BR147" s="111" t="str">
        <f t="shared" si="25"/>
        <v>nan</v>
      </c>
      <c r="BS147" s="111" t="str">
        <f t="shared" si="26"/>
        <v>nan</v>
      </c>
      <c r="BT147" s="116" t="s">
        <v>1974</v>
      </c>
      <c r="BU147" s="116" t="s">
        <v>1974</v>
      </c>
      <c r="BV147" s="109" t="s">
        <v>109</v>
      </c>
      <c r="BW147" s="109" t="s">
        <v>112</v>
      </c>
      <c r="BX147" s="111" t="s">
        <v>1974</v>
      </c>
      <c r="BY147" s="128" t="s">
        <v>1974</v>
      </c>
      <c r="BZ147" s="151">
        <v>10</v>
      </c>
      <c r="CA147" s="152" t="s">
        <v>1974</v>
      </c>
      <c r="CB147" s="116" t="s">
        <v>1974</v>
      </c>
      <c r="CC147" s="116" t="s">
        <v>1974</v>
      </c>
      <c r="CD147" s="116" t="s">
        <v>1974</v>
      </c>
      <c r="CE147" s="162" t="s">
        <v>1974</v>
      </c>
      <c r="CF147" s="162" t="s">
        <v>1974</v>
      </c>
      <c r="CG147" s="116" t="s">
        <v>1974</v>
      </c>
      <c r="CH147" s="116" t="s">
        <v>1974</v>
      </c>
      <c r="CI147" s="105">
        <v>1.264</v>
      </c>
      <c r="CJ147" s="105">
        <v>3.2280000000000002</v>
      </c>
      <c r="CK147" s="105">
        <v>-0.52</v>
      </c>
      <c r="CL147" s="105">
        <v>2.613</v>
      </c>
      <c r="CM147" s="121">
        <v>4.0000000000000001E-3</v>
      </c>
      <c r="CN147" s="121">
        <v>0.47499999999999998</v>
      </c>
      <c r="CQ147" s="111" t="s">
        <v>1974</v>
      </c>
      <c r="CR147" s="111" t="s">
        <v>1974</v>
      </c>
      <c r="CS147" s="111" t="s">
        <v>1974</v>
      </c>
      <c r="CT147" s="111" t="s">
        <v>1974</v>
      </c>
      <c r="CU147" s="111" t="s">
        <v>1974</v>
      </c>
      <c r="CV147" s="111" t="s">
        <v>1974</v>
      </c>
      <c r="DG147" s="48"/>
      <c r="DH147" s="48"/>
    </row>
    <row r="148" spans="1:130" ht="13.5" hidden="1" customHeight="1" x14ac:dyDescent="0.15">
      <c r="A148" s="147">
        <v>20130828</v>
      </c>
      <c r="B148" s="147">
        <v>2</v>
      </c>
      <c r="C148" s="25">
        <v>28</v>
      </c>
      <c r="D148" s="97" t="s">
        <v>2044</v>
      </c>
      <c r="E148" s="97">
        <v>20</v>
      </c>
      <c r="F148" s="97">
        <v>12</v>
      </c>
      <c r="G148" s="100">
        <v>2.1</v>
      </c>
      <c r="H148" s="97">
        <v>0.3</v>
      </c>
      <c r="I148" s="9">
        <v>9630</v>
      </c>
      <c r="J148" s="82" t="s">
        <v>27</v>
      </c>
      <c r="K148" s="90" t="str">
        <f t="shared" si="20"/>
        <v>Z:\Data\MOOG\HeTao\raw\</v>
      </c>
      <c r="L148" s="87" t="s">
        <v>111</v>
      </c>
      <c r="M148" s="88" t="str">
        <f t="shared" si="21"/>
        <v>'Plot Tuning Azimuth_HH'</v>
      </c>
      <c r="N148" s="86">
        <v>1</v>
      </c>
      <c r="O148" s="86">
        <v>-1</v>
      </c>
      <c r="P148" s="86">
        <v>4</v>
      </c>
      <c r="Q148" s="86">
        <v>60</v>
      </c>
      <c r="R148" s="86">
        <v>5</v>
      </c>
      <c r="S148" s="86">
        <v>60</v>
      </c>
      <c r="T148" s="86">
        <v>1</v>
      </c>
      <c r="U148" s="86">
        <f t="shared" si="22"/>
        <v>1</v>
      </c>
      <c r="W148" s="161" t="s">
        <v>11</v>
      </c>
      <c r="Y148" s="10" t="s">
        <v>12</v>
      </c>
      <c r="AD148" s="129" t="s">
        <v>1974</v>
      </c>
      <c r="AE148" s="116" t="s">
        <v>1974</v>
      </c>
      <c r="AF148" s="116" t="s">
        <v>1974</v>
      </c>
      <c r="AG148" s="154" t="s">
        <v>1974</v>
      </c>
      <c r="AH148" s="155" t="s">
        <v>1974</v>
      </c>
      <c r="AI148" s="155" t="s">
        <v>1974</v>
      </c>
      <c r="AJ148" s="155" t="s">
        <v>1974</v>
      </c>
      <c r="AK148" s="155" t="s">
        <v>1974</v>
      </c>
      <c r="AL148" s="155" t="s">
        <v>1974</v>
      </c>
      <c r="AM148" s="155" t="s">
        <v>1974</v>
      </c>
      <c r="AN148" s="105">
        <v>43.066600000000001</v>
      </c>
      <c r="AO148" s="105">
        <v>0.61310399999999998</v>
      </c>
      <c r="AP148" s="105">
        <v>0.54211200000000004</v>
      </c>
      <c r="AQ148" s="106">
        <v>2.2214599999999999E-5</v>
      </c>
      <c r="AR148" s="107">
        <v>2.0947</v>
      </c>
      <c r="AS148" s="107">
        <v>1.1751499999999999</v>
      </c>
      <c r="AT148" s="107">
        <v>42.005400000000002</v>
      </c>
      <c r="AU148" s="107">
        <v>200.22</v>
      </c>
      <c r="AV148" s="109" t="s">
        <v>112</v>
      </c>
      <c r="AW148" s="108" t="s">
        <v>113</v>
      </c>
      <c r="AX148" s="111" t="s">
        <v>1974</v>
      </c>
      <c r="AY148" s="111" t="s">
        <v>1974</v>
      </c>
      <c r="AZ148" s="111" t="s">
        <v>1974</v>
      </c>
      <c r="BA148" s="112" t="s">
        <v>1974</v>
      </c>
      <c r="BB148" s="113" t="s">
        <v>1974</v>
      </c>
      <c r="BC148" s="113" t="s">
        <v>1974</v>
      </c>
      <c r="BD148" s="113" t="s">
        <v>1974</v>
      </c>
      <c r="BE148" s="113" t="s">
        <v>1974</v>
      </c>
      <c r="BF148" s="113" t="s">
        <v>1974</v>
      </c>
      <c r="BG148" s="137" t="s">
        <v>1974</v>
      </c>
      <c r="BL148" s="116" t="str">
        <f t="shared" si="27"/>
        <v/>
      </c>
      <c r="BM148" s="116" t="str">
        <f t="shared" si="19"/>
        <v/>
      </c>
      <c r="BO148" s="105" t="str">
        <f t="shared" si="23"/>
        <v/>
      </c>
      <c r="BP148" s="105" t="str">
        <f t="shared" si="24"/>
        <v/>
      </c>
      <c r="BR148" s="111" t="str">
        <f t="shared" si="25"/>
        <v/>
      </c>
      <c r="BS148" s="111" t="str">
        <f t="shared" si="26"/>
        <v/>
      </c>
    </row>
    <row r="149" spans="1:130" ht="13.5" hidden="1" customHeight="1" x14ac:dyDescent="0.15">
      <c r="A149" s="147">
        <v>20130828</v>
      </c>
      <c r="B149" s="147">
        <v>2</v>
      </c>
      <c r="C149" s="25">
        <v>28</v>
      </c>
      <c r="D149" s="97" t="s">
        <v>2044</v>
      </c>
      <c r="E149" s="97">
        <v>20</v>
      </c>
      <c r="F149" s="97">
        <v>12</v>
      </c>
      <c r="G149" s="100">
        <v>2.1</v>
      </c>
      <c r="H149" s="97">
        <v>0.3</v>
      </c>
      <c r="I149" s="9">
        <v>9730</v>
      </c>
      <c r="J149" s="82" t="s">
        <v>27</v>
      </c>
      <c r="K149" s="90" t="str">
        <f t="shared" si="20"/>
        <v>Z:\Data\MOOG\HeTao\raw\</v>
      </c>
      <c r="L149" s="87" t="s">
        <v>114</v>
      </c>
      <c r="M149" s="88" t="str">
        <f t="shared" si="21"/>
        <v>'Plot Tuning Azimuth_HH'</v>
      </c>
      <c r="N149" s="86">
        <v>1</v>
      </c>
      <c r="O149" s="86">
        <v>-1</v>
      </c>
      <c r="P149" s="86">
        <v>4</v>
      </c>
      <c r="Q149" s="86">
        <v>60</v>
      </c>
      <c r="R149" s="86">
        <v>5</v>
      </c>
      <c r="S149" s="86">
        <v>60</v>
      </c>
      <c r="T149" s="86">
        <v>1</v>
      </c>
      <c r="U149" s="86">
        <f t="shared" si="22"/>
        <v>1</v>
      </c>
      <c r="W149" s="161" t="s">
        <v>11</v>
      </c>
      <c r="Y149" s="10" t="s">
        <v>12</v>
      </c>
      <c r="AD149" s="129" t="s">
        <v>1974</v>
      </c>
      <c r="AE149" s="116" t="s">
        <v>1974</v>
      </c>
      <c r="AF149" s="116" t="s">
        <v>1974</v>
      </c>
      <c r="AG149" s="154" t="s">
        <v>1974</v>
      </c>
      <c r="AH149" s="155" t="s">
        <v>1974</v>
      </c>
      <c r="AI149" s="155" t="s">
        <v>1974</v>
      </c>
      <c r="AJ149" s="155" t="s">
        <v>1974</v>
      </c>
      <c r="AK149" s="155" t="s">
        <v>1974</v>
      </c>
      <c r="AL149" s="155" t="s">
        <v>1974</v>
      </c>
      <c r="AM149" s="155" t="s">
        <v>1974</v>
      </c>
      <c r="AN149" s="105">
        <v>62.217100000000002</v>
      </c>
      <c r="AO149" s="105">
        <v>0.67685799999999996</v>
      </c>
      <c r="AP149" s="105">
        <v>0.54078000000000004</v>
      </c>
      <c r="AQ149" s="106">
        <v>1.74611E-7</v>
      </c>
      <c r="AR149" s="107">
        <v>8.2764600000000002</v>
      </c>
      <c r="AS149" s="107">
        <v>1.2244200000000001</v>
      </c>
      <c r="AT149" s="107">
        <v>58.247799999999998</v>
      </c>
      <c r="AU149" s="107">
        <v>109.83499999999999</v>
      </c>
      <c r="AV149" s="109" t="s">
        <v>115</v>
      </c>
      <c r="AW149" s="108" t="s">
        <v>116</v>
      </c>
      <c r="AX149" s="111" t="s">
        <v>1974</v>
      </c>
      <c r="AY149" s="111" t="s">
        <v>1974</v>
      </c>
      <c r="AZ149" s="111" t="s">
        <v>1974</v>
      </c>
      <c r="BA149" s="112" t="s">
        <v>1974</v>
      </c>
      <c r="BB149" s="113" t="s">
        <v>1974</v>
      </c>
      <c r="BC149" s="113" t="s">
        <v>1974</v>
      </c>
      <c r="BD149" s="113" t="s">
        <v>1974</v>
      </c>
      <c r="BE149" s="113" t="s">
        <v>1974</v>
      </c>
      <c r="BF149" s="113" t="s">
        <v>1974</v>
      </c>
      <c r="BG149" s="137" t="s">
        <v>1974</v>
      </c>
      <c r="BL149" s="116" t="str">
        <f t="shared" si="27"/>
        <v/>
      </c>
      <c r="BM149" s="116" t="str">
        <f t="shared" ref="BM149:BM212" si="28">IF(CD149&lt;&gt;"",IF(ISNUMBER(CD149),CD149/CB149,"nan"),"")</f>
        <v/>
      </c>
      <c r="BO149" s="105" t="str">
        <f t="shared" si="23"/>
        <v/>
      </c>
      <c r="BP149" s="105" t="str">
        <f t="shared" si="24"/>
        <v/>
      </c>
      <c r="BR149" s="111" t="str">
        <f t="shared" si="25"/>
        <v/>
      </c>
      <c r="BS149" s="111" t="str">
        <f t="shared" si="26"/>
        <v/>
      </c>
      <c r="DI149" s="5"/>
      <c r="DJ149" s="5"/>
      <c r="DK149" s="5"/>
      <c r="DL149" s="5"/>
      <c r="DM149" s="5"/>
      <c r="DN149" s="5"/>
      <c r="DO149" s="5"/>
      <c r="DP149" s="5"/>
      <c r="DQ149" s="5"/>
      <c r="DR149" s="5"/>
      <c r="DS149" s="5"/>
      <c r="DT149" s="5"/>
      <c r="DU149" s="5"/>
      <c r="DV149" s="5"/>
      <c r="DW149" s="5"/>
      <c r="DX149" s="5"/>
      <c r="DY149" s="5"/>
      <c r="DZ149" s="5"/>
    </row>
    <row r="150" spans="1:130" ht="13.5" customHeight="1" x14ac:dyDescent="0.15">
      <c r="A150" s="147">
        <v>20130828</v>
      </c>
      <c r="B150" s="147">
        <v>2</v>
      </c>
      <c r="C150" s="25">
        <v>28</v>
      </c>
      <c r="D150" s="97" t="s">
        <v>2044</v>
      </c>
      <c r="E150" s="97">
        <v>20</v>
      </c>
      <c r="F150" s="97">
        <v>13</v>
      </c>
      <c r="G150" s="100">
        <v>2.1</v>
      </c>
      <c r="H150" s="97">
        <v>0.3</v>
      </c>
      <c r="I150" s="9">
        <v>9730</v>
      </c>
      <c r="J150" s="82" t="s">
        <v>134</v>
      </c>
      <c r="K150" s="90" t="str">
        <f t="shared" si="20"/>
        <v>Z:\Data\MOOG\HeTao\raw\</v>
      </c>
      <c r="L150" s="87" t="s">
        <v>135</v>
      </c>
      <c r="M150" s="88" t="str">
        <f t="shared" si="21"/>
        <v>'Plot Microstim_HH'</v>
      </c>
      <c r="N150" s="86">
        <v>1</v>
      </c>
      <c r="O150" s="86">
        <v>-1</v>
      </c>
      <c r="P150" s="86">
        <v>4</v>
      </c>
      <c r="Q150" s="86">
        <v>60</v>
      </c>
      <c r="R150" s="86">
        <v>5</v>
      </c>
      <c r="S150" s="86">
        <v>60</v>
      </c>
      <c r="T150" s="86">
        <v>1</v>
      </c>
      <c r="U150" s="86" t="str">
        <f t="shared" si="22"/>
        <v/>
      </c>
      <c r="W150" s="161" t="s">
        <v>130</v>
      </c>
      <c r="X150" s="80" t="s">
        <v>133</v>
      </c>
      <c r="AD150" s="129" t="s">
        <v>1974</v>
      </c>
      <c r="AE150" s="116" t="s">
        <v>1974</v>
      </c>
      <c r="AF150" s="116" t="s">
        <v>1974</v>
      </c>
      <c r="AG150" s="154" t="s">
        <v>1974</v>
      </c>
      <c r="AH150" s="155" t="s">
        <v>1974</v>
      </c>
      <c r="AI150" s="155" t="s">
        <v>1974</v>
      </c>
      <c r="AJ150" s="155" t="s">
        <v>1974</v>
      </c>
      <c r="AK150" s="155" t="s">
        <v>1974</v>
      </c>
      <c r="AL150" s="155" t="s">
        <v>1974</v>
      </c>
      <c r="AM150" s="155" t="s">
        <v>1974</v>
      </c>
      <c r="AN150" s="105">
        <v>62.217100000000002</v>
      </c>
      <c r="AO150" s="105">
        <v>0.67685799999999996</v>
      </c>
      <c r="AP150" s="105">
        <v>0.54078000000000004</v>
      </c>
      <c r="AQ150" s="106">
        <v>1.74611E-7</v>
      </c>
      <c r="AR150" s="107">
        <v>8.2764600000000002</v>
      </c>
      <c r="AS150" s="107">
        <v>1.2244200000000001</v>
      </c>
      <c r="AT150" s="107">
        <v>58.247799999999998</v>
      </c>
      <c r="AU150" s="107">
        <v>109.83499999999999</v>
      </c>
      <c r="AV150" s="109" t="s">
        <v>115</v>
      </c>
      <c r="AW150" s="108" t="s">
        <v>116</v>
      </c>
      <c r="AX150" s="111" t="s">
        <v>1974</v>
      </c>
      <c r="AY150" s="111" t="s">
        <v>1974</v>
      </c>
      <c r="AZ150" s="111" t="s">
        <v>1974</v>
      </c>
      <c r="BA150" s="112" t="s">
        <v>1974</v>
      </c>
      <c r="BB150" s="113" t="s">
        <v>1974</v>
      </c>
      <c r="BC150" s="113" t="s">
        <v>1974</v>
      </c>
      <c r="BD150" s="113" t="s">
        <v>1974</v>
      </c>
      <c r="BE150" s="113" t="s">
        <v>1974</v>
      </c>
      <c r="BF150" s="113" t="s">
        <v>1974</v>
      </c>
      <c r="BG150" s="137" t="s">
        <v>1974</v>
      </c>
      <c r="BH150" s="102">
        <v>20</v>
      </c>
      <c r="BI150" s="4">
        <v>2</v>
      </c>
      <c r="BJ150" s="4">
        <v>0</v>
      </c>
      <c r="BK150" s="116" t="s">
        <v>1974</v>
      </c>
      <c r="BL150" s="116" t="str">
        <f t="shared" si="27"/>
        <v>nan</v>
      </c>
      <c r="BM150" s="116" t="str">
        <f t="shared" si="28"/>
        <v>nan</v>
      </c>
      <c r="BN150" s="105">
        <v>1</v>
      </c>
      <c r="BO150" s="105">
        <f t="shared" si="23"/>
        <v>1.514</v>
      </c>
      <c r="BP150" s="105">
        <f t="shared" si="24"/>
        <v>1.093266832917706</v>
      </c>
      <c r="BQ150" s="111" t="s">
        <v>1974</v>
      </c>
      <c r="BR150" s="111" t="str">
        <f t="shared" si="25"/>
        <v>nan</v>
      </c>
      <c r="BS150" s="111" t="str">
        <f t="shared" si="26"/>
        <v>nan</v>
      </c>
      <c r="BT150" s="116" t="s">
        <v>1974</v>
      </c>
      <c r="BU150" s="116" t="s">
        <v>1974</v>
      </c>
      <c r="BV150" s="109" t="s">
        <v>112</v>
      </c>
      <c r="BW150" s="109" t="s">
        <v>118</v>
      </c>
      <c r="BX150" s="111" t="s">
        <v>1974</v>
      </c>
      <c r="BY150" s="128" t="s">
        <v>1974</v>
      </c>
      <c r="BZ150" s="151">
        <v>10</v>
      </c>
      <c r="CA150" s="152" t="s">
        <v>1974</v>
      </c>
      <c r="CB150" s="116" t="s">
        <v>1974</v>
      </c>
      <c r="CC150" s="116" t="s">
        <v>1974</v>
      </c>
      <c r="CD150" s="116" t="s">
        <v>1974</v>
      </c>
      <c r="CE150" s="162" t="s">
        <v>1974</v>
      </c>
      <c r="CF150" s="162" t="s">
        <v>1974</v>
      </c>
      <c r="CG150" s="116" t="s">
        <v>1974</v>
      </c>
      <c r="CH150" s="116" t="s">
        <v>1974</v>
      </c>
      <c r="CI150" s="105">
        <v>1.258</v>
      </c>
      <c r="CJ150" s="105">
        <v>2.0049999999999999</v>
      </c>
      <c r="CK150" s="105">
        <v>-0.25600000000000001</v>
      </c>
      <c r="CL150" s="105">
        <v>2.1920000000000002</v>
      </c>
      <c r="CM150" s="121">
        <v>1E-3</v>
      </c>
      <c r="CN150" s="121">
        <v>0.76400000000000001</v>
      </c>
      <c r="CQ150" s="111" t="s">
        <v>1974</v>
      </c>
      <c r="CR150" s="111" t="s">
        <v>1974</v>
      </c>
      <c r="CS150" s="111" t="s">
        <v>1974</v>
      </c>
      <c r="CT150" s="111" t="s">
        <v>1974</v>
      </c>
      <c r="CU150" s="111" t="s">
        <v>1974</v>
      </c>
      <c r="CV150" s="111" t="s">
        <v>1974</v>
      </c>
    </row>
    <row r="151" spans="1:130" ht="13.5" hidden="1" customHeight="1" x14ac:dyDescent="0.15">
      <c r="A151" s="147">
        <v>20130828</v>
      </c>
      <c r="B151" s="147">
        <v>2</v>
      </c>
      <c r="C151" s="25">
        <v>28</v>
      </c>
      <c r="D151" s="97" t="s">
        <v>2044</v>
      </c>
      <c r="E151" s="97">
        <v>20</v>
      </c>
      <c r="F151" s="97">
        <v>12</v>
      </c>
      <c r="G151" s="100">
        <v>2.1</v>
      </c>
      <c r="H151" s="97">
        <v>0.3</v>
      </c>
      <c r="I151" s="9">
        <v>9790</v>
      </c>
      <c r="J151" s="82" t="s">
        <v>27</v>
      </c>
      <c r="K151" s="90" t="str">
        <f t="shared" si="20"/>
        <v>Z:\Data\MOOG\HeTao\raw\</v>
      </c>
      <c r="L151" s="87" t="s">
        <v>117</v>
      </c>
      <c r="M151" s="88" t="str">
        <f t="shared" si="21"/>
        <v>'Plot Tuning Azimuth_HH'</v>
      </c>
      <c r="N151" s="86">
        <v>1</v>
      </c>
      <c r="O151" s="86">
        <v>-1</v>
      </c>
      <c r="P151" s="86">
        <v>4</v>
      </c>
      <c r="Q151" s="86">
        <v>60</v>
      </c>
      <c r="R151" s="86">
        <v>5</v>
      </c>
      <c r="S151" s="86">
        <v>60</v>
      </c>
      <c r="T151" s="86">
        <v>1</v>
      </c>
      <c r="U151" s="86">
        <f t="shared" si="22"/>
        <v>1</v>
      </c>
      <c r="W151" s="161" t="s">
        <v>11</v>
      </c>
      <c r="Y151" s="10" t="s">
        <v>12</v>
      </c>
      <c r="Z151" s="8"/>
      <c r="AA151" s="8"/>
      <c r="AD151" s="129" t="s">
        <v>1974</v>
      </c>
      <c r="AE151" s="116" t="s">
        <v>1974</v>
      </c>
      <c r="AF151" s="116" t="s">
        <v>1974</v>
      </c>
      <c r="AG151" s="154" t="s">
        <v>1974</v>
      </c>
      <c r="AH151" s="155" t="s">
        <v>1974</v>
      </c>
      <c r="AI151" s="155" t="s">
        <v>1974</v>
      </c>
      <c r="AJ151" s="155" t="s">
        <v>1974</v>
      </c>
      <c r="AK151" s="155" t="s">
        <v>1974</v>
      </c>
      <c r="AL151" s="155" t="s">
        <v>1974</v>
      </c>
      <c r="AM151" s="155" t="s">
        <v>1974</v>
      </c>
      <c r="AN151" s="105">
        <v>60.965600000000002</v>
      </c>
      <c r="AO151" s="105">
        <v>0.72387299999999999</v>
      </c>
      <c r="AP151" s="105">
        <v>0.579017</v>
      </c>
      <c r="AQ151" s="106">
        <v>5.1683200000000003E-15</v>
      </c>
      <c r="AR151" s="107">
        <v>8.0557599999999994</v>
      </c>
      <c r="AS151" s="107">
        <v>-0.22711600000000001</v>
      </c>
      <c r="AT151" s="107">
        <v>59.362200000000001</v>
      </c>
      <c r="AU151" s="107">
        <v>135.81899999999999</v>
      </c>
      <c r="AV151" s="109" t="s">
        <v>118</v>
      </c>
      <c r="AW151" s="108" t="s">
        <v>119</v>
      </c>
      <c r="AX151" s="111" t="s">
        <v>1974</v>
      </c>
      <c r="AY151" s="111" t="s">
        <v>1974</v>
      </c>
      <c r="AZ151" s="111" t="s">
        <v>1974</v>
      </c>
      <c r="BA151" s="112" t="s">
        <v>1974</v>
      </c>
      <c r="BB151" s="113" t="s">
        <v>1974</v>
      </c>
      <c r="BC151" s="113" t="s">
        <v>1974</v>
      </c>
      <c r="BD151" s="113" t="s">
        <v>1974</v>
      </c>
      <c r="BE151" s="113" t="s">
        <v>1974</v>
      </c>
      <c r="BF151" s="113" t="s">
        <v>1974</v>
      </c>
      <c r="BG151" s="137" t="s">
        <v>1974</v>
      </c>
      <c r="BL151" s="116" t="str">
        <f t="shared" si="27"/>
        <v/>
      </c>
      <c r="BM151" s="116" t="str">
        <f t="shared" si="28"/>
        <v/>
      </c>
      <c r="BO151" s="105" t="str">
        <f t="shared" si="23"/>
        <v/>
      </c>
      <c r="BP151" s="105" t="str">
        <f t="shared" si="24"/>
        <v/>
      </c>
      <c r="BR151" s="111" t="str">
        <f t="shared" si="25"/>
        <v/>
      </c>
      <c r="BS151" s="111" t="str">
        <f t="shared" si="26"/>
        <v/>
      </c>
      <c r="DI151" s="5"/>
      <c r="DJ151" s="5"/>
      <c r="DK151" s="5"/>
      <c r="DL151" s="5"/>
      <c r="DM151" s="5"/>
      <c r="DN151" s="5"/>
      <c r="DO151" s="5"/>
      <c r="DP151" s="5"/>
      <c r="DQ151" s="5"/>
      <c r="DR151" s="5"/>
      <c r="DS151" s="5"/>
      <c r="DT151" s="5"/>
      <c r="DU151" s="5"/>
      <c r="DV151" s="5"/>
      <c r="DW151" s="5"/>
      <c r="DX151" s="5"/>
      <c r="DY151" s="5"/>
      <c r="DZ151" s="5"/>
    </row>
    <row r="152" spans="1:130" ht="13.5" hidden="1" customHeight="1" x14ac:dyDescent="0.15">
      <c r="A152" s="147">
        <v>20130828</v>
      </c>
      <c r="B152" s="147">
        <v>2</v>
      </c>
      <c r="C152" s="25">
        <v>28</v>
      </c>
      <c r="D152" s="97" t="s">
        <v>2044</v>
      </c>
      <c r="E152" s="97">
        <v>20</v>
      </c>
      <c r="F152" s="97">
        <v>12</v>
      </c>
      <c r="G152" s="100">
        <v>2.1</v>
      </c>
      <c r="H152" s="97">
        <v>0.3</v>
      </c>
      <c r="I152" s="23">
        <v>9890</v>
      </c>
      <c r="J152" s="82" t="s">
        <v>27</v>
      </c>
      <c r="K152" s="90" t="str">
        <f t="shared" si="20"/>
        <v>Z:\Data\MOOG\HeTao\raw\</v>
      </c>
      <c r="L152" s="87" t="s">
        <v>120</v>
      </c>
      <c r="M152" s="88" t="str">
        <f t="shared" si="21"/>
        <v>'Plot Tuning Azimuth_HH'</v>
      </c>
      <c r="N152" s="101">
        <v>1</v>
      </c>
      <c r="O152" s="101">
        <v>-1</v>
      </c>
      <c r="P152" s="101">
        <v>4</v>
      </c>
      <c r="Q152" s="101">
        <v>60</v>
      </c>
      <c r="R152" s="101">
        <v>5</v>
      </c>
      <c r="S152" s="101">
        <v>60</v>
      </c>
      <c r="T152" s="101">
        <v>1</v>
      </c>
      <c r="U152" s="101">
        <f t="shared" si="22"/>
        <v>1</v>
      </c>
      <c r="W152" s="161" t="s">
        <v>11</v>
      </c>
      <c r="Y152" s="10" t="s">
        <v>12</v>
      </c>
      <c r="Z152" s="8"/>
      <c r="AA152" s="8"/>
      <c r="AD152" s="129" t="s">
        <v>1974</v>
      </c>
      <c r="AE152" s="116" t="s">
        <v>1974</v>
      </c>
      <c r="AF152" s="116" t="s">
        <v>1974</v>
      </c>
      <c r="AG152" s="154" t="s">
        <v>1974</v>
      </c>
      <c r="AH152" s="155" t="s">
        <v>1974</v>
      </c>
      <c r="AI152" s="155" t="s">
        <v>1974</v>
      </c>
      <c r="AJ152" s="155" t="s">
        <v>1974</v>
      </c>
      <c r="AK152" s="155" t="s">
        <v>1974</v>
      </c>
      <c r="AL152" s="155" t="s">
        <v>1974</v>
      </c>
      <c r="AM152" s="155" t="s">
        <v>1974</v>
      </c>
      <c r="AN152" s="105">
        <v>50.063699999999997</v>
      </c>
      <c r="AO152" s="105">
        <v>0.71175900000000003</v>
      </c>
      <c r="AP152" s="105">
        <v>0.47750500000000001</v>
      </c>
      <c r="AQ152" s="106">
        <v>3.7813899999999998E-8</v>
      </c>
      <c r="AR152" s="107">
        <v>6.41547</v>
      </c>
      <c r="AS152" s="107">
        <v>2.3791500000000001</v>
      </c>
      <c r="AT152" s="107">
        <v>47.482599999999998</v>
      </c>
      <c r="AU152" s="107">
        <v>124.38200000000001</v>
      </c>
      <c r="AV152" s="109" t="s">
        <v>121</v>
      </c>
      <c r="AW152" s="108" t="s">
        <v>122</v>
      </c>
      <c r="AX152" s="111" t="s">
        <v>1974</v>
      </c>
      <c r="AY152" s="111" t="s">
        <v>1974</v>
      </c>
      <c r="AZ152" s="111" t="s">
        <v>1974</v>
      </c>
      <c r="BA152" s="112" t="s">
        <v>1974</v>
      </c>
      <c r="BB152" s="113" t="s">
        <v>1974</v>
      </c>
      <c r="BC152" s="113" t="s">
        <v>1974</v>
      </c>
      <c r="BD152" s="113" t="s">
        <v>1974</v>
      </c>
      <c r="BE152" s="113" t="s">
        <v>1974</v>
      </c>
      <c r="BF152" s="113" t="s">
        <v>1974</v>
      </c>
      <c r="BG152" s="137" t="s">
        <v>1974</v>
      </c>
      <c r="BL152" s="116" t="str">
        <f t="shared" si="27"/>
        <v/>
      </c>
      <c r="BM152" s="116" t="str">
        <f t="shared" si="28"/>
        <v/>
      </c>
      <c r="BO152" s="105" t="str">
        <f t="shared" si="23"/>
        <v/>
      </c>
      <c r="BP152" s="105" t="str">
        <f t="shared" si="24"/>
        <v/>
      </c>
      <c r="BR152" s="111" t="str">
        <f t="shared" si="25"/>
        <v/>
      </c>
      <c r="BS152" s="111" t="str">
        <f t="shared" si="26"/>
        <v/>
      </c>
      <c r="DI152" s="5"/>
      <c r="DJ152" s="5"/>
      <c r="DK152" s="5"/>
      <c r="DL152" s="5"/>
      <c r="DM152" s="5"/>
      <c r="DN152" s="5"/>
      <c r="DO152" s="5"/>
      <c r="DP152" s="5"/>
      <c r="DQ152" s="5"/>
      <c r="DR152" s="5"/>
      <c r="DS152" s="5"/>
      <c r="DT152" s="5"/>
      <c r="DU152" s="5"/>
      <c r="DV152" s="5"/>
      <c r="DW152" s="5"/>
      <c r="DX152" s="5"/>
      <c r="DY152" s="5"/>
      <c r="DZ152" s="5"/>
    </row>
    <row r="153" spans="1:130" ht="13.5" hidden="1" customHeight="1" x14ac:dyDescent="0.15">
      <c r="A153" s="147">
        <v>20130828</v>
      </c>
      <c r="B153" s="147">
        <v>2</v>
      </c>
      <c r="C153" s="25">
        <v>28</v>
      </c>
      <c r="D153" s="97" t="s">
        <v>2044</v>
      </c>
      <c r="E153" s="97">
        <v>20</v>
      </c>
      <c r="F153" s="97">
        <v>12</v>
      </c>
      <c r="G153" s="100">
        <v>2.1</v>
      </c>
      <c r="H153" s="97">
        <v>0.3</v>
      </c>
      <c r="I153" s="23">
        <v>9990</v>
      </c>
      <c r="J153" s="82" t="s">
        <v>27</v>
      </c>
      <c r="K153" s="90" t="str">
        <f t="shared" si="20"/>
        <v>Z:\Data\MOOG\HeTao\raw\</v>
      </c>
      <c r="L153" s="87" t="s">
        <v>125</v>
      </c>
      <c r="M153" s="88" t="str">
        <f t="shared" si="21"/>
        <v>'Plot Tuning Azimuth_HH'</v>
      </c>
      <c r="N153" s="101">
        <v>1</v>
      </c>
      <c r="O153" s="101">
        <v>-1</v>
      </c>
      <c r="P153" s="101">
        <v>4</v>
      </c>
      <c r="Q153" s="101">
        <v>60</v>
      </c>
      <c r="R153" s="101">
        <v>5</v>
      </c>
      <c r="S153" s="101">
        <v>60</v>
      </c>
      <c r="T153" s="101">
        <v>1</v>
      </c>
      <c r="U153" s="101">
        <f t="shared" si="22"/>
        <v>1</v>
      </c>
      <c r="W153" s="161" t="s">
        <v>11</v>
      </c>
      <c r="Y153" s="10" t="s">
        <v>12</v>
      </c>
      <c r="Z153" s="8"/>
      <c r="AA153" s="8"/>
      <c r="AD153" s="129" t="s">
        <v>1974</v>
      </c>
      <c r="AE153" s="116" t="s">
        <v>1974</v>
      </c>
      <c r="AF153" s="116" t="s">
        <v>1974</v>
      </c>
      <c r="AG153" s="154" t="s">
        <v>1974</v>
      </c>
      <c r="AH153" s="155" t="s">
        <v>1974</v>
      </c>
      <c r="AI153" s="155" t="s">
        <v>1974</v>
      </c>
      <c r="AJ153" s="155" t="s">
        <v>1974</v>
      </c>
      <c r="AK153" s="155" t="s">
        <v>1974</v>
      </c>
      <c r="AL153" s="155" t="s">
        <v>1974</v>
      </c>
      <c r="AM153" s="155" t="s">
        <v>1974</v>
      </c>
      <c r="AN153" s="105">
        <v>28.553000000000001</v>
      </c>
      <c r="AO153" s="105">
        <v>0.48282000000000003</v>
      </c>
      <c r="AP153" s="105">
        <v>0.64810599999999996</v>
      </c>
      <c r="AQ153" s="106">
        <v>1.6349099999999998E-2</v>
      </c>
      <c r="AR153" s="107">
        <v>0.23368900000000001</v>
      </c>
      <c r="AS153" s="107">
        <v>0.256299</v>
      </c>
      <c r="AT153" s="107">
        <v>30.9605</v>
      </c>
      <c r="AU153" s="107">
        <v>339.23500000000001</v>
      </c>
      <c r="AV153" s="109" t="s">
        <v>123</v>
      </c>
      <c r="AW153" s="108" t="s">
        <v>124</v>
      </c>
      <c r="AX153" s="111" t="s">
        <v>1974</v>
      </c>
      <c r="AY153" s="111" t="s">
        <v>1974</v>
      </c>
      <c r="AZ153" s="111" t="s">
        <v>1974</v>
      </c>
      <c r="BA153" s="112" t="s">
        <v>1974</v>
      </c>
      <c r="BB153" s="113" t="s">
        <v>1974</v>
      </c>
      <c r="BC153" s="113" t="s">
        <v>1974</v>
      </c>
      <c r="BD153" s="113" t="s">
        <v>1974</v>
      </c>
      <c r="BE153" s="113" t="s">
        <v>1974</v>
      </c>
      <c r="BF153" s="113" t="s">
        <v>1974</v>
      </c>
      <c r="BG153" s="137" t="s">
        <v>1974</v>
      </c>
      <c r="BL153" s="116" t="str">
        <f t="shared" si="27"/>
        <v/>
      </c>
      <c r="BM153" s="116" t="str">
        <f t="shared" si="28"/>
        <v/>
      </c>
      <c r="BO153" s="105" t="str">
        <f t="shared" si="23"/>
        <v/>
      </c>
      <c r="BP153" s="105" t="str">
        <f t="shared" si="24"/>
        <v/>
      </c>
      <c r="BR153" s="111" t="str">
        <f t="shared" si="25"/>
        <v/>
      </c>
      <c r="BS153" s="111" t="str">
        <f t="shared" si="26"/>
        <v/>
      </c>
      <c r="CZ153" s="21"/>
      <c r="DA153" s="21"/>
      <c r="DC153" s="21"/>
      <c r="DE153" s="21"/>
      <c r="DF153" s="21"/>
      <c r="DG153" s="21"/>
      <c r="DH153" s="21"/>
    </row>
    <row r="154" spans="1:130" hidden="1" x14ac:dyDescent="0.15">
      <c r="A154" s="147">
        <v>20130828</v>
      </c>
      <c r="B154" s="147">
        <v>2</v>
      </c>
      <c r="C154" s="25">
        <v>28</v>
      </c>
      <c r="D154" s="97" t="s">
        <v>2044</v>
      </c>
      <c r="E154" s="97">
        <v>20</v>
      </c>
      <c r="F154" s="97">
        <v>12</v>
      </c>
      <c r="G154" s="100">
        <v>2.1</v>
      </c>
      <c r="H154" s="97">
        <v>0.3</v>
      </c>
      <c r="I154" s="23">
        <v>10060</v>
      </c>
      <c r="J154" s="82" t="s">
        <v>27</v>
      </c>
      <c r="K154" s="90" t="str">
        <f t="shared" si="20"/>
        <v>Z:\Data\MOOG\HeTao\raw\</v>
      </c>
      <c r="L154" s="87" t="s">
        <v>126</v>
      </c>
      <c r="M154" s="88" t="str">
        <f t="shared" si="21"/>
        <v>'Plot Tuning Azimuth_HH'</v>
      </c>
      <c r="N154" s="101">
        <v>1</v>
      </c>
      <c r="O154" s="101">
        <v>-1</v>
      </c>
      <c r="P154" s="101">
        <v>4</v>
      </c>
      <c r="Q154" s="101">
        <v>60</v>
      </c>
      <c r="R154" s="101">
        <v>5</v>
      </c>
      <c r="S154" s="101">
        <v>60</v>
      </c>
      <c r="T154" s="101">
        <v>1</v>
      </c>
      <c r="U154" s="101">
        <f t="shared" si="22"/>
        <v>1</v>
      </c>
      <c r="W154" s="161" t="s">
        <v>11</v>
      </c>
      <c r="Y154" s="10" t="s">
        <v>12</v>
      </c>
      <c r="Z154" s="8"/>
      <c r="AA154" s="8"/>
      <c r="AD154" s="129" t="s">
        <v>1974</v>
      </c>
      <c r="AE154" s="116" t="s">
        <v>1974</v>
      </c>
      <c r="AF154" s="116" t="s">
        <v>1974</v>
      </c>
      <c r="AG154" s="154" t="s">
        <v>1974</v>
      </c>
      <c r="AH154" s="155" t="s">
        <v>1974</v>
      </c>
      <c r="AI154" s="155" t="s">
        <v>1974</v>
      </c>
      <c r="AJ154" s="155" t="s">
        <v>1974</v>
      </c>
      <c r="AK154" s="155" t="s">
        <v>1974</v>
      </c>
      <c r="AL154" s="155" t="s">
        <v>1974</v>
      </c>
      <c r="AM154" s="155" t="s">
        <v>1974</v>
      </c>
      <c r="AN154" s="105">
        <v>-6.7703300000000004</v>
      </c>
      <c r="AO154" s="105">
        <v>0.57400700000000004</v>
      </c>
      <c r="AP154" s="105">
        <v>0.16681699999999999</v>
      </c>
      <c r="AQ154" s="106">
        <v>2.5021599999999998E-3</v>
      </c>
      <c r="AR154" s="107">
        <v>0.62528600000000001</v>
      </c>
      <c r="AS154" s="107">
        <v>-0.68235299999999999</v>
      </c>
      <c r="AT154" s="107">
        <v>-1.7461</v>
      </c>
      <c r="AU154" s="107">
        <v>360</v>
      </c>
      <c r="AV154" s="109" t="s">
        <v>127</v>
      </c>
      <c r="AW154" s="108" t="s">
        <v>128</v>
      </c>
      <c r="AX154" s="111" t="s">
        <v>1974</v>
      </c>
      <c r="AY154" s="111" t="s">
        <v>1974</v>
      </c>
      <c r="AZ154" s="111" t="s">
        <v>1974</v>
      </c>
      <c r="BA154" s="112" t="s">
        <v>1974</v>
      </c>
      <c r="BB154" s="113" t="s">
        <v>1974</v>
      </c>
      <c r="BC154" s="113" t="s">
        <v>1974</v>
      </c>
      <c r="BD154" s="113" t="s">
        <v>1974</v>
      </c>
      <c r="BE154" s="113" t="s">
        <v>1974</v>
      </c>
      <c r="BF154" s="113" t="s">
        <v>1974</v>
      </c>
      <c r="BG154" s="137" t="s">
        <v>1974</v>
      </c>
      <c r="BL154" s="116" t="str">
        <f t="shared" si="27"/>
        <v/>
      </c>
      <c r="BM154" s="116" t="str">
        <f t="shared" si="28"/>
        <v/>
      </c>
      <c r="BO154" s="105" t="str">
        <f t="shared" si="23"/>
        <v/>
      </c>
      <c r="BP154" s="105" t="str">
        <f t="shared" si="24"/>
        <v/>
      </c>
      <c r="BR154" s="111" t="str">
        <f t="shared" si="25"/>
        <v/>
      </c>
      <c r="BS154" s="111" t="str">
        <f t="shared" si="26"/>
        <v/>
      </c>
      <c r="CZ154" s="21"/>
      <c r="DA154" s="21"/>
      <c r="DC154" s="21"/>
      <c r="DE154" s="21"/>
      <c r="DF154" s="21"/>
      <c r="DG154" s="21"/>
      <c r="DH154" s="21"/>
    </row>
    <row r="155" spans="1:130" ht="13.5" hidden="1" customHeight="1" x14ac:dyDescent="0.15">
      <c r="A155" s="147">
        <v>20130829</v>
      </c>
      <c r="B155" s="147">
        <v>2</v>
      </c>
      <c r="C155" s="25">
        <v>29</v>
      </c>
      <c r="D155" s="97" t="s">
        <v>2044</v>
      </c>
      <c r="E155" s="97">
        <v>20</v>
      </c>
      <c r="F155" s="97">
        <v>13</v>
      </c>
      <c r="G155" s="100">
        <v>2.1</v>
      </c>
      <c r="H155" s="97">
        <v>0.3</v>
      </c>
      <c r="I155" s="9">
        <v>5535</v>
      </c>
      <c r="J155" s="82" t="s">
        <v>136</v>
      </c>
      <c r="K155" s="90" t="str">
        <f t="shared" si="20"/>
        <v>Z:\Data\MOOG\HeTao\raw\</v>
      </c>
      <c r="L155" s="87" t="s">
        <v>137</v>
      </c>
      <c r="M155" s="88" t="str">
        <f t="shared" si="21"/>
        <v>'Plot Tuning Azimuth_HH'</v>
      </c>
      <c r="N155" s="86">
        <v>1</v>
      </c>
      <c r="O155" s="86">
        <v>-1</v>
      </c>
      <c r="P155" s="86">
        <v>4</v>
      </c>
      <c r="Q155" s="86">
        <v>60</v>
      </c>
      <c r="R155" s="86">
        <v>5</v>
      </c>
      <c r="S155" s="86">
        <v>60</v>
      </c>
      <c r="T155" s="86">
        <v>1</v>
      </c>
      <c r="U155" s="86">
        <f t="shared" si="22"/>
        <v>1</v>
      </c>
      <c r="W155" s="161" t="s">
        <v>141</v>
      </c>
      <c r="Y155" s="10" t="s">
        <v>142</v>
      </c>
      <c r="AC155" s="153" t="s">
        <v>140</v>
      </c>
      <c r="AD155" s="129" t="s">
        <v>1974</v>
      </c>
      <c r="AE155" s="116" t="s">
        <v>1974</v>
      </c>
      <c r="AF155" s="116" t="s">
        <v>1974</v>
      </c>
      <c r="AG155" s="154" t="s">
        <v>1974</v>
      </c>
      <c r="AH155" s="155" t="s">
        <v>1974</v>
      </c>
      <c r="AI155" s="155" t="s">
        <v>1974</v>
      </c>
      <c r="AJ155" s="155" t="s">
        <v>1974</v>
      </c>
      <c r="AK155" s="155" t="s">
        <v>1974</v>
      </c>
      <c r="AL155" s="155" t="s">
        <v>1974</v>
      </c>
      <c r="AM155" s="155" t="s">
        <v>1974</v>
      </c>
      <c r="AN155" s="105">
        <v>-73.917100000000005</v>
      </c>
      <c r="AO155" s="105">
        <v>0.49071100000000001</v>
      </c>
      <c r="AP155" s="105">
        <v>0.13315299999999999</v>
      </c>
      <c r="AQ155" s="106">
        <v>0.29231499999999999</v>
      </c>
      <c r="AR155" s="107">
        <v>-0.53812199999999999</v>
      </c>
      <c r="AS155" s="107">
        <v>2.7292500000000001E-2</v>
      </c>
      <c r="AT155" s="107">
        <v>-80.894199999999998</v>
      </c>
      <c r="AU155" s="107">
        <v>96.688999999999993</v>
      </c>
      <c r="AV155" s="109" t="s">
        <v>138</v>
      </c>
      <c r="AW155" s="108" t="s">
        <v>139</v>
      </c>
      <c r="AX155" s="111" t="s">
        <v>1974</v>
      </c>
      <c r="AY155" s="111" t="s">
        <v>1974</v>
      </c>
      <c r="AZ155" s="111" t="s">
        <v>1974</v>
      </c>
      <c r="BA155" s="112" t="s">
        <v>1974</v>
      </c>
      <c r="BB155" s="113" t="s">
        <v>1974</v>
      </c>
      <c r="BC155" s="113" t="s">
        <v>1974</v>
      </c>
      <c r="BD155" s="113" t="s">
        <v>1974</v>
      </c>
      <c r="BE155" s="113" t="s">
        <v>1974</v>
      </c>
      <c r="BF155" s="113" t="s">
        <v>1974</v>
      </c>
      <c r="BG155" s="137" t="s">
        <v>1974</v>
      </c>
      <c r="BL155" s="116" t="str">
        <f t="shared" si="27"/>
        <v/>
      </c>
      <c r="BM155" s="116" t="str">
        <f t="shared" si="28"/>
        <v/>
      </c>
      <c r="BO155" s="105" t="str">
        <f t="shared" si="23"/>
        <v/>
      </c>
      <c r="BP155" s="105" t="str">
        <f t="shared" si="24"/>
        <v/>
      </c>
      <c r="BR155" s="111" t="str">
        <f t="shared" si="25"/>
        <v/>
      </c>
      <c r="BS155" s="111" t="str">
        <f t="shared" si="26"/>
        <v/>
      </c>
    </row>
    <row r="156" spans="1:130" ht="13.5" hidden="1" customHeight="1" x14ac:dyDescent="0.15">
      <c r="A156" s="147">
        <v>20130829</v>
      </c>
      <c r="B156" s="147">
        <v>2</v>
      </c>
      <c r="C156" s="25">
        <v>29</v>
      </c>
      <c r="D156" s="97" t="s">
        <v>2044</v>
      </c>
      <c r="E156" s="97">
        <v>20</v>
      </c>
      <c r="F156" s="97">
        <v>13</v>
      </c>
      <c r="G156" s="100">
        <v>2.1</v>
      </c>
      <c r="H156" s="97">
        <v>0.3</v>
      </c>
      <c r="I156" s="9">
        <v>5732</v>
      </c>
      <c r="J156" s="82" t="s">
        <v>136</v>
      </c>
      <c r="K156" s="90" t="str">
        <f t="shared" si="20"/>
        <v>Z:\Data\MOOG\HeTao\raw\</v>
      </c>
      <c r="L156" s="87" t="s">
        <v>152</v>
      </c>
      <c r="M156" s="88" t="str">
        <f t="shared" si="21"/>
        <v>'Plot Tuning Azimuth_HH'</v>
      </c>
      <c r="N156" s="86">
        <v>1</v>
      </c>
      <c r="O156" s="86">
        <v>-1</v>
      </c>
      <c r="P156" s="86">
        <v>4</v>
      </c>
      <c r="Q156" s="86">
        <v>60</v>
      </c>
      <c r="R156" s="86">
        <v>5</v>
      </c>
      <c r="S156" s="86">
        <v>60</v>
      </c>
      <c r="T156" s="86">
        <v>1</v>
      </c>
      <c r="U156" s="86">
        <f t="shared" si="22"/>
        <v>1</v>
      </c>
      <c r="W156" s="161" t="s">
        <v>141</v>
      </c>
      <c r="Y156" s="10" t="s">
        <v>142</v>
      </c>
      <c r="AD156" s="129" t="s">
        <v>1974</v>
      </c>
      <c r="AE156" s="116" t="s">
        <v>1974</v>
      </c>
      <c r="AF156" s="116" t="s">
        <v>1974</v>
      </c>
      <c r="AG156" s="154" t="s">
        <v>1974</v>
      </c>
      <c r="AH156" s="155" t="s">
        <v>1974</v>
      </c>
      <c r="AI156" s="155" t="s">
        <v>1974</v>
      </c>
      <c r="AJ156" s="155" t="s">
        <v>1974</v>
      </c>
      <c r="AK156" s="155" t="s">
        <v>1974</v>
      </c>
      <c r="AL156" s="155" t="s">
        <v>1974</v>
      </c>
      <c r="AM156" s="155" t="s">
        <v>1974</v>
      </c>
      <c r="AN156" s="105">
        <v>-46.0274</v>
      </c>
      <c r="AO156" s="105">
        <v>0.499357</v>
      </c>
      <c r="AP156" s="105">
        <v>0.196242</v>
      </c>
      <c r="AQ156" s="106">
        <v>4.9059499999999999E-2</v>
      </c>
      <c r="AR156" s="107">
        <v>-1.2981</v>
      </c>
      <c r="AS156" s="107">
        <v>-1.78356</v>
      </c>
      <c r="AT156" s="107">
        <v>-48.8705</v>
      </c>
      <c r="AU156" s="107">
        <v>360</v>
      </c>
      <c r="AV156" s="109" t="s">
        <v>153</v>
      </c>
      <c r="AW156" s="108" t="s">
        <v>154</v>
      </c>
      <c r="AX156" s="111" t="s">
        <v>1974</v>
      </c>
      <c r="AY156" s="111" t="s">
        <v>1974</v>
      </c>
      <c r="AZ156" s="111" t="s">
        <v>1974</v>
      </c>
      <c r="BA156" s="112" t="s">
        <v>1974</v>
      </c>
      <c r="BB156" s="113" t="s">
        <v>1974</v>
      </c>
      <c r="BC156" s="113" t="s">
        <v>1974</v>
      </c>
      <c r="BD156" s="113" t="s">
        <v>1974</v>
      </c>
      <c r="BE156" s="113" t="s">
        <v>1974</v>
      </c>
      <c r="BF156" s="113" t="s">
        <v>1974</v>
      </c>
      <c r="BG156" s="137" t="s">
        <v>1974</v>
      </c>
      <c r="BL156" s="116" t="str">
        <f t="shared" si="27"/>
        <v/>
      </c>
      <c r="BM156" s="116" t="str">
        <f t="shared" si="28"/>
        <v/>
      </c>
      <c r="BO156" s="105" t="str">
        <f t="shared" si="23"/>
        <v/>
      </c>
      <c r="BP156" s="105" t="str">
        <f t="shared" si="24"/>
        <v/>
      </c>
      <c r="BR156" s="111" t="str">
        <f t="shared" si="25"/>
        <v/>
      </c>
      <c r="BS156" s="111" t="str">
        <f t="shared" si="26"/>
        <v/>
      </c>
    </row>
    <row r="157" spans="1:130" ht="13.5" hidden="1" customHeight="1" x14ac:dyDescent="0.15">
      <c r="A157" s="147">
        <v>20130829</v>
      </c>
      <c r="B157" s="147">
        <v>2</v>
      </c>
      <c r="C157" s="25">
        <v>29</v>
      </c>
      <c r="D157" s="97" t="s">
        <v>2044</v>
      </c>
      <c r="E157" s="97">
        <v>20</v>
      </c>
      <c r="F157" s="97">
        <v>13</v>
      </c>
      <c r="G157" s="100">
        <v>2.1</v>
      </c>
      <c r="H157" s="97">
        <v>0.3</v>
      </c>
      <c r="I157" s="9">
        <v>6036</v>
      </c>
      <c r="J157" s="82" t="s">
        <v>136</v>
      </c>
      <c r="K157" s="90" t="str">
        <f t="shared" si="20"/>
        <v>Z:\Data\MOOG\HeTao\raw\</v>
      </c>
      <c r="L157" s="87" t="s">
        <v>150</v>
      </c>
      <c r="M157" s="88" t="str">
        <f t="shared" si="21"/>
        <v>'Plot Tuning Azimuth_HH'</v>
      </c>
      <c r="N157" s="86">
        <v>1</v>
      </c>
      <c r="O157" s="86">
        <v>-1</v>
      </c>
      <c r="P157" s="86">
        <v>4</v>
      </c>
      <c r="Q157" s="86">
        <v>60</v>
      </c>
      <c r="R157" s="86">
        <v>5</v>
      </c>
      <c r="S157" s="86">
        <v>60</v>
      </c>
      <c r="T157" s="86">
        <v>1</v>
      </c>
      <c r="U157" s="86">
        <f t="shared" si="22"/>
        <v>1</v>
      </c>
      <c r="W157" s="161" t="s">
        <v>141</v>
      </c>
      <c r="Y157" s="10" t="s">
        <v>151</v>
      </c>
      <c r="AD157" s="129" t="s">
        <v>1974</v>
      </c>
      <c r="AE157" s="116" t="s">
        <v>1974</v>
      </c>
      <c r="AF157" s="116" t="s">
        <v>1974</v>
      </c>
      <c r="AG157" s="154" t="s">
        <v>1974</v>
      </c>
      <c r="AH157" s="155" t="s">
        <v>1974</v>
      </c>
      <c r="AI157" s="155" t="s">
        <v>1974</v>
      </c>
      <c r="AJ157" s="155" t="s">
        <v>1974</v>
      </c>
      <c r="AK157" s="155" t="s">
        <v>1974</v>
      </c>
      <c r="AL157" s="155" t="s">
        <v>1974</v>
      </c>
      <c r="AM157" s="155" t="s">
        <v>1974</v>
      </c>
      <c r="AN157" s="105">
        <v>-77.529200000000003</v>
      </c>
      <c r="AO157" s="105">
        <v>0.483265</v>
      </c>
      <c r="AP157" s="105">
        <v>6.8587400000000007E-2</v>
      </c>
      <c r="AQ157" s="106">
        <v>4.7582100000000002E-2</v>
      </c>
      <c r="AR157" s="107">
        <v>-1.8700999999999999E-2</v>
      </c>
      <c r="AS157" s="107">
        <v>-1.60538</v>
      </c>
      <c r="AT157" s="107">
        <v>-92.082800000000006</v>
      </c>
      <c r="AU157" s="107">
        <v>104.55200000000001</v>
      </c>
      <c r="AV157" s="109" t="s">
        <v>155</v>
      </c>
      <c r="AW157" s="108" t="s">
        <v>156</v>
      </c>
      <c r="AX157" s="111" t="s">
        <v>1974</v>
      </c>
      <c r="AY157" s="111" t="s">
        <v>1974</v>
      </c>
      <c r="AZ157" s="111" t="s">
        <v>1974</v>
      </c>
      <c r="BA157" s="112" t="s">
        <v>1974</v>
      </c>
      <c r="BB157" s="113" t="s">
        <v>1974</v>
      </c>
      <c r="BC157" s="113" t="s">
        <v>1974</v>
      </c>
      <c r="BD157" s="113" t="s">
        <v>1974</v>
      </c>
      <c r="BE157" s="113" t="s">
        <v>1974</v>
      </c>
      <c r="BF157" s="113" t="s">
        <v>1974</v>
      </c>
      <c r="BG157" s="137" t="s">
        <v>1974</v>
      </c>
      <c r="BL157" s="116" t="str">
        <f t="shared" si="27"/>
        <v/>
      </c>
      <c r="BM157" s="116" t="str">
        <f t="shared" si="28"/>
        <v/>
      </c>
      <c r="BO157" s="105" t="str">
        <f t="shared" si="23"/>
        <v/>
      </c>
      <c r="BP157" s="105" t="str">
        <f t="shared" si="24"/>
        <v/>
      </c>
      <c r="BR157" s="111" t="str">
        <f t="shared" si="25"/>
        <v/>
      </c>
      <c r="BS157" s="111" t="str">
        <f t="shared" si="26"/>
        <v/>
      </c>
    </row>
    <row r="158" spans="1:130" ht="13.5" customHeight="1" x14ac:dyDescent="0.15">
      <c r="A158" s="147">
        <v>20130829</v>
      </c>
      <c r="B158" s="147">
        <v>2</v>
      </c>
      <c r="C158" s="25">
        <v>29</v>
      </c>
      <c r="D158" s="97" t="s">
        <v>2044</v>
      </c>
      <c r="E158" s="97">
        <v>20</v>
      </c>
      <c r="F158" s="97">
        <v>13</v>
      </c>
      <c r="G158" s="100">
        <v>2.1</v>
      </c>
      <c r="H158" s="97">
        <v>0.3</v>
      </c>
      <c r="I158" s="9">
        <v>6356</v>
      </c>
      <c r="J158" s="82" t="s">
        <v>136</v>
      </c>
      <c r="K158" s="90" t="str">
        <f t="shared" si="20"/>
        <v>Z:\Data\MOOG\HeTao\raw\</v>
      </c>
      <c r="L158" s="87" t="s">
        <v>160</v>
      </c>
      <c r="M158" s="88" t="str">
        <f t="shared" si="21"/>
        <v>'Plot Microstim_HH'</v>
      </c>
      <c r="N158" s="86">
        <v>1</v>
      </c>
      <c r="O158" s="86">
        <v>-1</v>
      </c>
      <c r="P158" s="86">
        <v>4</v>
      </c>
      <c r="Q158" s="86">
        <v>60</v>
      </c>
      <c r="R158" s="86">
        <v>5</v>
      </c>
      <c r="S158" s="86">
        <v>60</v>
      </c>
      <c r="T158" s="86">
        <v>1</v>
      </c>
      <c r="U158" s="86" t="str">
        <f t="shared" si="22"/>
        <v/>
      </c>
      <c r="W158" s="161" t="s">
        <v>30</v>
      </c>
      <c r="X158" s="80" t="s">
        <v>161</v>
      </c>
      <c r="AD158" s="129" t="s">
        <v>1974</v>
      </c>
      <c r="AE158" s="116" t="s">
        <v>1974</v>
      </c>
      <c r="AF158" s="116" t="s">
        <v>1974</v>
      </c>
      <c r="AG158" s="154" t="s">
        <v>1974</v>
      </c>
      <c r="AH158" s="155" t="s">
        <v>1974</v>
      </c>
      <c r="AI158" s="155" t="s">
        <v>1974</v>
      </c>
      <c r="AJ158" s="155" t="s">
        <v>1974</v>
      </c>
      <c r="AK158" s="155" t="s">
        <v>1974</v>
      </c>
      <c r="AL158" s="155" t="s">
        <v>1974</v>
      </c>
      <c r="AM158" s="155" t="s">
        <v>1974</v>
      </c>
      <c r="AN158" s="105">
        <v>174.95599999999999</v>
      </c>
      <c r="AO158" s="105">
        <v>0.45515899999999998</v>
      </c>
      <c r="AP158" s="105">
        <v>0.47780099999999998</v>
      </c>
      <c r="AQ158" s="106">
        <v>1.36163E-2</v>
      </c>
      <c r="AR158" s="107">
        <v>0.82545299999999999</v>
      </c>
      <c r="AS158" s="107">
        <v>-0.76447100000000001</v>
      </c>
      <c r="AT158" s="107">
        <v>-160.13800000000001</v>
      </c>
      <c r="AU158" s="107">
        <v>23.6419</v>
      </c>
      <c r="AV158" s="109" t="s">
        <v>731</v>
      </c>
      <c r="AW158" s="108" t="s">
        <v>732</v>
      </c>
      <c r="AX158" s="111" t="s">
        <v>1974</v>
      </c>
      <c r="AY158" s="111" t="s">
        <v>1974</v>
      </c>
      <c r="AZ158" s="111" t="s">
        <v>1974</v>
      </c>
      <c r="BA158" s="112" t="s">
        <v>1974</v>
      </c>
      <c r="BB158" s="113" t="s">
        <v>1974</v>
      </c>
      <c r="BC158" s="113" t="s">
        <v>1974</v>
      </c>
      <c r="BD158" s="113" t="s">
        <v>1974</v>
      </c>
      <c r="BE158" s="113" t="s">
        <v>1974</v>
      </c>
      <c r="BF158" s="113" t="s">
        <v>1974</v>
      </c>
      <c r="BG158" s="137" t="s">
        <v>1974</v>
      </c>
      <c r="BH158" s="102">
        <v>20</v>
      </c>
      <c r="BI158" s="4">
        <v>2</v>
      </c>
      <c r="BJ158" s="4">
        <v>0</v>
      </c>
      <c r="BK158" s="116" t="s">
        <v>1974</v>
      </c>
      <c r="BL158" s="116" t="str">
        <f t="shared" si="27"/>
        <v>nan</v>
      </c>
      <c r="BM158" s="116" t="str">
        <f t="shared" si="28"/>
        <v>nan</v>
      </c>
      <c r="BN158" s="105">
        <v>-1</v>
      </c>
      <c r="BO158" s="105">
        <f t="shared" si="23"/>
        <v>9.000000000000008E-2</v>
      </c>
      <c r="BP158" s="105">
        <f t="shared" si="24"/>
        <v>1.5540653813914502</v>
      </c>
      <c r="BQ158" s="111" t="s">
        <v>1974</v>
      </c>
      <c r="BR158" s="111" t="str">
        <f t="shared" si="25"/>
        <v>nan</v>
      </c>
      <c r="BS158" s="111" t="str">
        <f t="shared" si="26"/>
        <v>nan</v>
      </c>
      <c r="BT158" s="116" t="s">
        <v>1974</v>
      </c>
      <c r="BU158" s="116" t="s">
        <v>1974</v>
      </c>
      <c r="BV158" s="105" t="s">
        <v>1974</v>
      </c>
      <c r="BW158" s="105" t="s">
        <v>1974</v>
      </c>
      <c r="BX158" s="111" t="s">
        <v>1974</v>
      </c>
      <c r="BY158" s="128" t="s">
        <v>1974</v>
      </c>
      <c r="BZ158" s="151">
        <v>4</v>
      </c>
      <c r="CA158" s="152" t="s">
        <v>1974</v>
      </c>
      <c r="CB158" s="116" t="s">
        <v>1974</v>
      </c>
      <c r="CC158" s="116" t="s">
        <v>1974</v>
      </c>
      <c r="CD158" s="116" t="s">
        <v>1974</v>
      </c>
      <c r="CE158" s="162" t="s">
        <v>1974</v>
      </c>
      <c r="CF158" s="162" t="s">
        <v>1974</v>
      </c>
      <c r="CG158" s="116" t="s">
        <v>1974</v>
      </c>
      <c r="CH158" s="116" t="s">
        <v>1974</v>
      </c>
      <c r="CI158" s="105">
        <v>-0.82</v>
      </c>
      <c r="CJ158" s="105">
        <v>1.1930000000000001</v>
      </c>
      <c r="CK158" s="105">
        <v>-0.91</v>
      </c>
      <c r="CL158" s="105">
        <v>1.8540000000000001</v>
      </c>
      <c r="CM158" s="121">
        <v>0.59399999999999997</v>
      </c>
      <c r="CN158" s="121">
        <v>0.317</v>
      </c>
      <c r="CQ158" s="111" t="s">
        <v>1974</v>
      </c>
      <c r="CR158" s="111" t="s">
        <v>1974</v>
      </c>
      <c r="CS158" s="111" t="s">
        <v>1974</v>
      </c>
      <c r="CT158" s="111" t="s">
        <v>1974</v>
      </c>
      <c r="CU158" s="111" t="s">
        <v>1974</v>
      </c>
      <c r="CV158" s="111" t="s">
        <v>1974</v>
      </c>
      <c r="DG158" s="103"/>
      <c r="DH158" s="103"/>
      <c r="DI158" s="5"/>
      <c r="DJ158" s="5"/>
      <c r="DK158" s="5"/>
      <c r="DL158" s="5"/>
      <c r="DM158" s="5"/>
      <c r="DN158" s="5"/>
      <c r="DO158" s="5"/>
      <c r="DP158" s="5"/>
      <c r="DQ158" s="5"/>
      <c r="DR158" s="5"/>
      <c r="DS158" s="5"/>
      <c r="DT158" s="5"/>
      <c r="DU158" s="5"/>
      <c r="DV158" s="5"/>
      <c r="DW158" s="5"/>
      <c r="DX158" s="5"/>
      <c r="DY158" s="5"/>
      <c r="DZ158" s="5"/>
    </row>
    <row r="159" spans="1:130" ht="13.5" customHeight="1" x14ac:dyDescent="0.15">
      <c r="A159" s="147">
        <v>20130829</v>
      </c>
      <c r="B159" s="147">
        <v>2</v>
      </c>
      <c r="C159" s="25">
        <v>29</v>
      </c>
      <c r="D159" s="97" t="s">
        <v>2044</v>
      </c>
      <c r="E159" s="97">
        <v>20</v>
      </c>
      <c r="F159" s="97">
        <v>13</v>
      </c>
      <c r="G159" s="100">
        <v>2.1</v>
      </c>
      <c r="H159" s="97">
        <v>0.3</v>
      </c>
      <c r="I159" s="9">
        <v>6356</v>
      </c>
      <c r="J159" s="82" t="s">
        <v>136</v>
      </c>
      <c r="K159" s="90" t="str">
        <f t="shared" si="20"/>
        <v>Z:\Data\MOOG\HeTao\raw\</v>
      </c>
      <c r="L159" s="87" t="s">
        <v>164</v>
      </c>
      <c r="M159" s="88" t="str">
        <f t="shared" si="21"/>
        <v>'Plot Microstim_HH'</v>
      </c>
      <c r="N159" s="86">
        <v>1</v>
      </c>
      <c r="O159" s="86">
        <v>-1</v>
      </c>
      <c r="P159" s="86">
        <v>4</v>
      </c>
      <c r="Q159" s="86">
        <v>60</v>
      </c>
      <c r="R159" s="86">
        <v>5</v>
      </c>
      <c r="S159" s="86">
        <v>60</v>
      </c>
      <c r="T159" s="86">
        <v>1</v>
      </c>
      <c r="U159" s="86" t="str">
        <f t="shared" si="22"/>
        <v/>
      </c>
      <c r="W159" s="161" t="s">
        <v>30</v>
      </c>
      <c r="X159" s="80" t="s">
        <v>162</v>
      </c>
      <c r="Z159" s="8"/>
      <c r="AA159" s="8"/>
      <c r="AD159" s="129" t="s">
        <v>1974</v>
      </c>
      <c r="AE159" s="116" t="s">
        <v>1974</v>
      </c>
      <c r="AF159" s="116" t="s">
        <v>1974</v>
      </c>
      <c r="AG159" s="154" t="s">
        <v>1974</v>
      </c>
      <c r="AH159" s="155" t="s">
        <v>1974</v>
      </c>
      <c r="AI159" s="155" t="s">
        <v>1974</v>
      </c>
      <c r="AJ159" s="155" t="s">
        <v>1974</v>
      </c>
      <c r="AK159" s="155" t="s">
        <v>1974</v>
      </c>
      <c r="AL159" s="155" t="s">
        <v>1974</v>
      </c>
      <c r="AM159" s="155" t="s">
        <v>1974</v>
      </c>
      <c r="AN159" s="105">
        <v>174.95599999999999</v>
      </c>
      <c r="AO159" s="105">
        <v>0.45515899999999998</v>
      </c>
      <c r="AP159" s="105">
        <v>0.47780099999999998</v>
      </c>
      <c r="AQ159" s="106">
        <v>1.36163E-2</v>
      </c>
      <c r="AR159" s="107">
        <v>0.82545299999999999</v>
      </c>
      <c r="AS159" s="107">
        <v>-0.76447100000000001</v>
      </c>
      <c r="AT159" s="107">
        <v>-160.13800000000001</v>
      </c>
      <c r="AU159" s="107">
        <v>23.6419</v>
      </c>
      <c r="AV159" s="109" t="s">
        <v>731</v>
      </c>
      <c r="AW159" s="108" t="s">
        <v>732</v>
      </c>
      <c r="AX159" s="111" t="s">
        <v>1974</v>
      </c>
      <c r="AY159" s="111" t="s">
        <v>1974</v>
      </c>
      <c r="AZ159" s="111" t="s">
        <v>1974</v>
      </c>
      <c r="BA159" s="112" t="s">
        <v>1974</v>
      </c>
      <c r="BB159" s="113" t="s">
        <v>1974</v>
      </c>
      <c r="BC159" s="113" t="s">
        <v>1974</v>
      </c>
      <c r="BD159" s="113" t="s">
        <v>1974</v>
      </c>
      <c r="BE159" s="113" t="s">
        <v>1974</v>
      </c>
      <c r="BF159" s="113" t="s">
        <v>1974</v>
      </c>
      <c r="BG159" s="137" t="s">
        <v>1974</v>
      </c>
      <c r="BH159" s="102">
        <v>200</v>
      </c>
      <c r="BI159" s="4">
        <v>2</v>
      </c>
      <c r="BJ159" s="4">
        <v>0</v>
      </c>
      <c r="BK159" s="116" t="s">
        <v>1974</v>
      </c>
      <c r="BL159" s="116" t="str">
        <f t="shared" si="27"/>
        <v>nan</v>
      </c>
      <c r="BM159" s="116" t="str">
        <f t="shared" si="28"/>
        <v>nan</v>
      </c>
      <c r="BN159" s="105">
        <v>-1</v>
      </c>
      <c r="BO159" s="105">
        <f t="shared" si="23"/>
        <v>2.7070000000000003</v>
      </c>
      <c r="BP159" s="105">
        <f t="shared" si="24"/>
        <v>3.551319648093842</v>
      </c>
      <c r="BQ159" s="111" t="s">
        <v>1974</v>
      </c>
      <c r="BR159" s="111" t="str">
        <f t="shared" si="25"/>
        <v>nan</v>
      </c>
      <c r="BS159" s="111" t="str">
        <f t="shared" si="26"/>
        <v>nan</v>
      </c>
      <c r="BT159" s="116" t="s">
        <v>1974</v>
      </c>
      <c r="BU159" s="116" t="s">
        <v>1974</v>
      </c>
      <c r="BV159" s="105" t="s">
        <v>1974</v>
      </c>
      <c r="BW159" s="105" t="s">
        <v>1974</v>
      </c>
      <c r="BX159" s="111" t="s">
        <v>1974</v>
      </c>
      <c r="BY159" s="128" t="s">
        <v>1974</v>
      </c>
      <c r="BZ159" s="151">
        <v>6</v>
      </c>
      <c r="CA159" s="152" t="s">
        <v>1974</v>
      </c>
      <c r="CB159" s="116" t="s">
        <v>1974</v>
      </c>
      <c r="CC159" s="116" t="s">
        <v>1974</v>
      </c>
      <c r="CD159" s="116" t="s">
        <v>1974</v>
      </c>
      <c r="CE159" s="162" t="s">
        <v>1974</v>
      </c>
      <c r="CF159" s="162" t="s">
        <v>1974</v>
      </c>
      <c r="CG159" s="116" t="s">
        <v>1974</v>
      </c>
      <c r="CH159" s="116" t="s">
        <v>1974</v>
      </c>
      <c r="CI159" s="105">
        <v>-0.84</v>
      </c>
      <c r="CJ159" s="105">
        <v>2.0459999999999998</v>
      </c>
      <c r="CK159" s="105">
        <v>-3.5470000000000002</v>
      </c>
      <c r="CL159" s="105">
        <v>7.266</v>
      </c>
      <c r="CM159" s="121">
        <v>0.76500000000000001</v>
      </c>
      <c r="CN159" s="121">
        <v>1.2E-2</v>
      </c>
      <c r="CQ159" s="111" t="s">
        <v>1974</v>
      </c>
      <c r="CR159" s="111" t="s">
        <v>1974</v>
      </c>
      <c r="CS159" s="111" t="s">
        <v>1974</v>
      </c>
      <c r="CT159" s="111" t="s">
        <v>1974</v>
      </c>
      <c r="CU159" s="111" t="s">
        <v>1974</v>
      </c>
      <c r="CV159" s="111" t="s">
        <v>1974</v>
      </c>
    </row>
    <row r="160" spans="1:130" ht="13.5" hidden="1" customHeight="1" x14ac:dyDescent="0.15">
      <c r="A160" s="147">
        <v>20130829</v>
      </c>
      <c r="B160" s="147">
        <v>2</v>
      </c>
      <c r="C160" s="25">
        <v>29</v>
      </c>
      <c r="D160" s="97" t="s">
        <v>2044</v>
      </c>
      <c r="E160" s="97">
        <v>20</v>
      </c>
      <c r="F160" s="97">
        <v>13</v>
      </c>
      <c r="G160" s="100">
        <v>2.1</v>
      </c>
      <c r="H160" s="97">
        <v>0.3</v>
      </c>
      <c r="I160" s="23">
        <v>6378</v>
      </c>
      <c r="J160" s="82" t="s">
        <v>136</v>
      </c>
      <c r="K160" s="90" t="str">
        <f t="shared" si="20"/>
        <v>Z:\Data\MOOG\HeTao\raw\</v>
      </c>
      <c r="L160" s="87" t="s">
        <v>163</v>
      </c>
      <c r="M160" s="88" t="str">
        <f t="shared" si="21"/>
        <v>'Plot Tuning Azimuth_HH'</v>
      </c>
      <c r="N160" s="86">
        <v>1</v>
      </c>
      <c r="O160" s="86">
        <v>-1</v>
      </c>
      <c r="P160" s="86">
        <v>4</v>
      </c>
      <c r="Q160" s="86">
        <v>60</v>
      </c>
      <c r="R160" s="86">
        <v>5</v>
      </c>
      <c r="S160" s="86">
        <v>60</v>
      </c>
      <c r="T160" s="86">
        <v>1</v>
      </c>
      <c r="U160" s="86">
        <f t="shared" si="22"/>
        <v>5</v>
      </c>
      <c r="W160" s="161" t="s">
        <v>141</v>
      </c>
      <c r="Y160" s="10" t="s">
        <v>51</v>
      </c>
      <c r="Z160" s="8">
        <v>2729</v>
      </c>
      <c r="AA160" s="8">
        <v>16.390699999999999</v>
      </c>
      <c r="AB160" s="3" t="s">
        <v>730</v>
      </c>
      <c r="AD160" s="129" t="s">
        <v>1974</v>
      </c>
      <c r="AE160" s="116" t="s">
        <v>1974</v>
      </c>
      <c r="AF160" s="116" t="s">
        <v>1974</v>
      </c>
      <c r="AG160" s="154" t="s">
        <v>1974</v>
      </c>
      <c r="AH160" s="155" t="s">
        <v>1974</v>
      </c>
      <c r="AI160" s="155" t="s">
        <v>1974</v>
      </c>
      <c r="AJ160" s="155" t="s">
        <v>1974</v>
      </c>
      <c r="AK160" s="155" t="s">
        <v>1974</v>
      </c>
      <c r="AL160" s="155" t="s">
        <v>1974</v>
      </c>
      <c r="AM160" s="155" t="s">
        <v>1974</v>
      </c>
      <c r="AN160" s="105">
        <v>174.95599999999999</v>
      </c>
      <c r="AO160" s="105">
        <v>0.45515899999999998</v>
      </c>
      <c r="AP160" s="105">
        <v>0.47780099999999998</v>
      </c>
      <c r="AQ160" s="106">
        <v>1.36163E-2</v>
      </c>
      <c r="AR160" s="107">
        <v>0.82545299999999999</v>
      </c>
      <c r="AS160" s="107">
        <v>-0.76447100000000001</v>
      </c>
      <c r="AT160" s="107">
        <v>-160.13800000000001</v>
      </c>
      <c r="AU160" s="107">
        <v>23.6419</v>
      </c>
      <c r="AV160" s="109" t="s">
        <v>731</v>
      </c>
      <c r="AW160" s="108" t="s">
        <v>732</v>
      </c>
      <c r="AX160" s="111" t="s">
        <v>1974</v>
      </c>
      <c r="AY160" s="111" t="s">
        <v>1974</v>
      </c>
      <c r="AZ160" s="111" t="s">
        <v>1974</v>
      </c>
      <c r="BA160" s="112" t="s">
        <v>1974</v>
      </c>
      <c r="BB160" s="113" t="s">
        <v>1974</v>
      </c>
      <c r="BC160" s="113" t="s">
        <v>1974</v>
      </c>
      <c r="BD160" s="113" t="s">
        <v>1974</v>
      </c>
      <c r="BE160" s="113" t="s">
        <v>1974</v>
      </c>
      <c r="BF160" s="113" t="s">
        <v>1974</v>
      </c>
      <c r="BG160" s="137" t="s">
        <v>1974</v>
      </c>
      <c r="BL160" s="116" t="str">
        <f t="shared" si="27"/>
        <v/>
      </c>
      <c r="BM160" s="116" t="str">
        <f t="shared" si="28"/>
        <v/>
      </c>
      <c r="BO160" s="105" t="str">
        <f t="shared" si="23"/>
        <v/>
      </c>
      <c r="BP160" s="105" t="str">
        <f t="shared" si="24"/>
        <v/>
      </c>
      <c r="BR160" s="111" t="str">
        <f t="shared" si="25"/>
        <v/>
      </c>
      <c r="BS160" s="111" t="str">
        <f t="shared" si="26"/>
        <v/>
      </c>
      <c r="CZ160" s="39"/>
      <c r="DA160" s="39"/>
      <c r="DC160" s="39"/>
      <c r="DE160" s="39"/>
      <c r="DF160" s="39"/>
      <c r="DG160" s="39"/>
      <c r="DH160" s="39"/>
    </row>
    <row r="161" spans="1:130" ht="13.5" hidden="1" customHeight="1" x14ac:dyDescent="0.15">
      <c r="A161" s="147">
        <v>20130829</v>
      </c>
      <c r="B161" s="147">
        <v>2</v>
      </c>
      <c r="C161" s="25">
        <v>29</v>
      </c>
      <c r="D161" s="97" t="s">
        <v>2044</v>
      </c>
      <c r="E161" s="97">
        <v>20</v>
      </c>
      <c r="F161" s="97">
        <v>13</v>
      </c>
      <c r="G161" s="100">
        <v>2.1</v>
      </c>
      <c r="H161" s="97">
        <v>0.3</v>
      </c>
      <c r="I161" s="23">
        <v>6378</v>
      </c>
      <c r="J161" s="82" t="s">
        <v>136</v>
      </c>
      <c r="K161" s="90" t="str">
        <f t="shared" si="20"/>
        <v>Z:\Data\MOOG\HeTao\raw\</v>
      </c>
      <c r="L161" s="87" t="s">
        <v>300</v>
      </c>
      <c r="M161" s="88" t="str">
        <f t="shared" si="21"/>
        <v>'Plot CP_shiftwindow_HH'</v>
      </c>
      <c r="N161" s="86">
        <v>1</v>
      </c>
      <c r="O161" s="86">
        <v>-1</v>
      </c>
      <c r="P161" s="86">
        <v>4</v>
      </c>
      <c r="Q161" s="86">
        <v>60</v>
      </c>
      <c r="R161" s="86">
        <v>5</v>
      </c>
      <c r="S161" s="86">
        <v>60</v>
      </c>
      <c r="T161" s="86">
        <v>1</v>
      </c>
      <c r="U161" s="86">
        <f t="shared" si="22"/>
        <v>5</v>
      </c>
      <c r="W161" s="161" t="s">
        <v>144</v>
      </c>
      <c r="X161" s="80" t="s">
        <v>145</v>
      </c>
      <c r="Y161" s="10" t="s">
        <v>51</v>
      </c>
      <c r="Z161" s="7">
        <v>14914</v>
      </c>
      <c r="AA161" s="2">
        <v>17.0078</v>
      </c>
      <c r="AB161" s="3" t="s">
        <v>729</v>
      </c>
      <c r="AD161" s="129" t="s">
        <v>1974</v>
      </c>
      <c r="AE161" s="116" t="s">
        <v>1974</v>
      </c>
      <c r="AF161" s="116" t="s">
        <v>1974</v>
      </c>
      <c r="AG161" s="154" t="s">
        <v>1974</v>
      </c>
      <c r="AH161" s="155" t="s">
        <v>1974</v>
      </c>
      <c r="AI161" s="155" t="s">
        <v>1974</v>
      </c>
      <c r="AJ161" s="155" t="s">
        <v>1974</v>
      </c>
      <c r="AK161" s="155" t="s">
        <v>1974</v>
      </c>
      <c r="AL161" s="155" t="s">
        <v>1974</v>
      </c>
      <c r="AM161" s="155" t="s">
        <v>1974</v>
      </c>
      <c r="AN161" s="105">
        <v>-130.815</v>
      </c>
      <c r="AO161" s="105">
        <v>0.42596899999999999</v>
      </c>
      <c r="AP161" s="105">
        <v>0.50436000000000003</v>
      </c>
      <c r="AQ161" s="106">
        <v>0.40718799999999999</v>
      </c>
      <c r="AR161" s="107">
        <v>-1.1957</v>
      </c>
      <c r="AS161" s="107">
        <v>-0.60530600000000001</v>
      </c>
      <c r="AT161" s="107">
        <v>-136.679</v>
      </c>
      <c r="AU161" s="107">
        <v>233.57900000000001</v>
      </c>
      <c r="AV161" s="109" t="s">
        <v>147</v>
      </c>
      <c r="AW161" s="108" t="s">
        <v>148</v>
      </c>
      <c r="AX161" s="111" t="s">
        <v>1974</v>
      </c>
      <c r="AY161" s="111" t="s">
        <v>1974</v>
      </c>
      <c r="AZ161" s="111" t="s">
        <v>1974</v>
      </c>
      <c r="BA161" s="112" t="s">
        <v>1974</v>
      </c>
      <c r="BB161" s="113" t="s">
        <v>1974</v>
      </c>
      <c r="BC161" s="113" t="s">
        <v>1974</v>
      </c>
      <c r="BD161" s="113" t="s">
        <v>1974</v>
      </c>
      <c r="BE161" s="113" t="s">
        <v>1974</v>
      </c>
      <c r="BF161" s="113" t="s">
        <v>1974</v>
      </c>
      <c r="BG161" s="137" t="s">
        <v>1974</v>
      </c>
      <c r="BL161" s="116" t="str">
        <f t="shared" si="27"/>
        <v/>
      </c>
      <c r="BM161" s="116" t="str">
        <f t="shared" si="28"/>
        <v/>
      </c>
      <c r="BO161" s="105" t="str">
        <f t="shared" si="23"/>
        <v/>
      </c>
      <c r="BP161" s="105" t="str">
        <f t="shared" si="24"/>
        <v/>
      </c>
      <c r="BR161" s="111" t="str">
        <f t="shared" si="25"/>
        <v/>
      </c>
      <c r="BS161" s="111" t="str">
        <f t="shared" si="26"/>
        <v/>
      </c>
      <c r="CY161" s="131">
        <v>30</v>
      </c>
      <c r="CZ161" s="12">
        <v>-0.111</v>
      </c>
      <c r="DA161" s="12">
        <v>2.8530000000000002</v>
      </c>
      <c r="DB161" s="20">
        <v>2.64</v>
      </c>
      <c r="DC161" s="12">
        <v>16.678000000000001</v>
      </c>
      <c r="DD161" s="60">
        <v>7.923</v>
      </c>
      <c r="DE161" s="12">
        <v>0.61599999999999999</v>
      </c>
      <c r="DF161" s="12">
        <v>8.0000000000000002E-3</v>
      </c>
      <c r="DG161" s="12">
        <v>0.53700000000000003</v>
      </c>
      <c r="DH161" s="12">
        <v>0.747</v>
      </c>
      <c r="DI161" s="55" t="s">
        <v>1297</v>
      </c>
    </row>
    <row r="162" spans="1:130" hidden="1" x14ac:dyDescent="0.15">
      <c r="A162" s="147">
        <v>20130829</v>
      </c>
      <c r="B162" s="147">
        <v>2</v>
      </c>
      <c r="C162" s="25">
        <v>29</v>
      </c>
      <c r="D162" s="97" t="s">
        <v>2044</v>
      </c>
      <c r="E162" s="97">
        <v>20</v>
      </c>
      <c r="F162" s="97">
        <v>13</v>
      </c>
      <c r="G162" s="100">
        <v>2.1</v>
      </c>
      <c r="H162" s="97">
        <v>0.3</v>
      </c>
      <c r="I162" s="23">
        <v>6378</v>
      </c>
      <c r="J162" s="82" t="s">
        <v>136</v>
      </c>
      <c r="K162" s="90" t="str">
        <f t="shared" si="20"/>
        <v>Z:\Data\MOOG\HeTao\raw\</v>
      </c>
      <c r="L162" s="87" t="s">
        <v>146</v>
      </c>
      <c r="M162" s="88" t="str">
        <f t="shared" si="21"/>
        <v>'Plot Tuning Azimuth_HH'</v>
      </c>
      <c r="N162" s="86">
        <v>1</v>
      </c>
      <c r="O162" s="86">
        <v>-1</v>
      </c>
      <c r="P162" s="86">
        <v>4</v>
      </c>
      <c r="Q162" s="86">
        <v>60</v>
      </c>
      <c r="R162" s="86">
        <v>5</v>
      </c>
      <c r="S162" s="86">
        <v>60</v>
      </c>
      <c r="T162" s="86">
        <v>1</v>
      </c>
      <c r="U162" s="86">
        <f t="shared" si="22"/>
        <v>5</v>
      </c>
      <c r="W162" s="161" t="s">
        <v>141</v>
      </c>
      <c r="X162" s="80" t="s">
        <v>174</v>
      </c>
      <c r="Y162" s="10" t="s">
        <v>51</v>
      </c>
      <c r="Z162" s="7">
        <v>3156</v>
      </c>
      <c r="AA162" s="2">
        <v>14.7547</v>
      </c>
      <c r="AB162" s="3" t="s">
        <v>149</v>
      </c>
      <c r="AD162" s="129" t="s">
        <v>1974</v>
      </c>
      <c r="AE162" s="116" t="s">
        <v>1974</v>
      </c>
      <c r="AF162" s="116" t="s">
        <v>1974</v>
      </c>
      <c r="AG162" s="154" t="s">
        <v>1974</v>
      </c>
      <c r="AH162" s="155" t="s">
        <v>1974</v>
      </c>
      <c r="AI162" s="155" t="s">
        <v>1974</v>
      </c>
      <c r="AJ162" s="155" t="s">
        <v>1974</v>
      </c>
      <c r="AK162" s="155" t="s">
        <v>1974</v>
      </c>
      <c r="AL162" s="155" t="s">
        <v>1974</v>
      </c>
      <c r="AM162" s="155" t="s">
        <v>1974</v>
      </c>
      <c r="AN162" s="105">
        <v>-130.815</v>
      </c>
      <c r="AO162" s="105">
        <v>0.42596899999999999</v>
      </c>
      <c r="AP162" s="105">
        <v>0.50436000000000003</v>
      </c>
      <c r="AQ162" s="106">
        <v>0.40718799999999999</v>
      </c>
      <c r="AR162" s="107">
        <v>-1.1957</v>
      </c>
      <c r="AS162" s="107">
        <v>-0.60530600000000001</v>
      </c>
      <c r="AT162" s="107">
        <v>-136.679</v>
      </c>
      <c r="AU162" s="107">
        <v>233.57900000000001</v>
      </c>
      <c r="AV162" s="109" t="s">
        <v>147</v>
      </c>
      <c r="AW162" s="108" t="s">
        <v>148</v>
      </c>
      <c r="AX162" s="111" t="s">
        <v>1974</v>
      </c>
      <c r="AY162" s="111" t="s">
        <v>1974</v>
      </c>
      <c r="AZ162" s="111" t="s">
        <v>1974</v>
      </c>
      <c r="BA162" s="112" t="s">
        <v>1974</v>
      </c>
      <c r="BB162" s="113" t="s">
        <v>1974</v>
      </c>
      <c r="BC162" s="113" t="s">
        <v>1974</v>
      </c>
      <c r="BD162" s="113" t="s">
        <v>1974</v>
      </c>
      <c r="BE162" s="113" t="s">
        <v>1974</v>
      </c>
      <c r="BF162" s="113" t="s">
        <v>1974</v>
      </c>
      <c r="BG162" s="137" t="s">
        <v>1974</v>
      </c>
      <c r="BL162" s="116" t="str">
        <f t="shared" si="27"/>
        <v/>
      </c>
      <c r="BM162" s="116" t="str">
        <f t="shared" si="28"/>
        <v/>
      </c>
      <c r="BO162" s="105" t="str">
        <f t="shared" si="23"/>
        <v/>
      </c>
      <c r="BP162" s="105" t="str">
        <f t="shared" si="24"/>
        <v/>
      </c>
      <c r="BR162" s="111" t="str">
        <f t="shared" si="25"/>
        <v/>
      </c>
      <c r="BS162" s="111" t="str">
        <f t="shared" si="26"/>
        <v/>
      </c>
    </row>
    <row r="163" spans="1:130" hidden="1" x14ac:dyDescent="0.15">
      <c r="A163" s="147">
        <v>20130829</v>
      </c>
      <c r="B163" s="147">
        <v>2</v>
      </c>
      <c r="C163" s="25">
        <v>29</v>
      </c>
      <c r="D163" s="97" t="s">
        <v>2044</v>
      </c>
      <c r="E163" s="97">
        <v>20</v>
      </c>
      <c r="F163" s="97">
        <v>13</v>
      </c>
      <c r="G163" s="100">
        <v>2.1</v>
      </c>
      <c r="H163" s="97">
        <v>0.3</v>
      </c>
      <c r="I163" s="9">
        <v>7609</v>
      </c>
      <c r="J163" s="82" t="s">
        <v>136</v>
      </c>
      <c r="K163" s="90" t="str">
        <f t="shared" si="20"/>
        <v>Z:\Data\MOOG\HeTao\raw\</v>
      </c>
      <c r="L163" s="87" t="s">
        <v>157</v>
      </c>
      <c r="M163" s="88" t="str">
        <f t="shared" si="21"/>
        <v>'Plot Tuning Azimuth_HH'</v>
      </c>
      <c r="N163" s="86">
        <v>1</v>
      </c>
      <c r="O163" s="86">
        <v>-1</v>
      </c>
      <c r="P163" s="86">
        <v>4</v>
      </c>
      <c r="Q163" s="86">
        <v>60</v>
      </c>
      <c r="R163" s="86">
        <v>5</v>
      </c>
      <c r="S163" s="86">
        <v>60</v>
      </c>
      <c r="T163" s="86">
        <v>1</v>
      </c>
      <c r="U163" s="86">
        <f t="shared" si="22"/>
        <v>1</v>
      </c>
      <c r="W163" s="161" t="s">
        <v>141</v>
      </c>
      <c r="Y163" s="10" t="s">
        <v>142</v>
      </c>
      <c r="Z163" s="8"/>
      <c r="AA163" s="8"/>
      <c r="AD163" s="129" t="s">
        <v>1974</v>
      </c>
      <c r="AE163" s="116" t="s">
        <v>1974</v>
      </c>
      <c r="AF163" s="116" t="s">
        <v>1974</v>
      </c>
      <c r="AG163" s="154" t="s">
        <v>1974</v>
      </c>
      <c r="AH163" s="155" t="s">
        <v>1974</v>
      </c>
      <c r="AI163" s="155" t="s">
        <v>1974</v>
      </c>
      <c r="AJ163" s="155" t="s">
        <v>1974</v>
      </c>
      <c r="AK163" s="155" t="s">
        <v>1974</v>
      </c>
      <c r="AL163" s="155" t="s">
        <v>1974</v>
      </c>
      <c r="AM163" s="155" t="s">
        <v>1974</v>
      </c>
      <c r="AN163" s="105">
        <v>15.7033</v>
      </c>
      <c r="AO163" s="105">
        <v>0.65640500000000002</v>
      </c>
      <c r="AP163" s="105">
        <v>0.11525299999999999</v>
      </c>
      <c r="AQ163" s="106">
        <v>1.1572200000000001E-5</v>
      </c>
      <c r="AR163" s="107">
        <v>0</v>
      </c>
      <c r="AS163" s="107">
        <v>1.5936399999999999</v>
      </c>
      <c r="AT163" s="107">
        <v>16.168800000000001</v>
      </c>
      <c r="AU163" s="107">
        <v>360</v>
      </c>
      <c r="AV163" s="109" t="s">
        <v>158</v>
      </c>
      <c r="AW163" s="108" t="s">
        <v>159</v>
      </c>
      <c r="AX163" s="111" t="s">
        <v>1974</v>
      </c>
      <c r="AY163" s="111" t="s">
        <v>1974</v>
      </c>
      <c r="AZ163" s="111" t="s">
        <v>1974</v>
      </c>
      <c r="BA163" s="112" t="s">
        <v>1974</v>
      </c>
      <c r="BB163" s="113" t="s">
        <v>1974</v>
      </c>
      <c r="BC163" s="113" t="s">
        <v>1974</v>
      </c>
      <c r="BD163" s="113" t="s">
        <v>1974</v>
      </c>
      <c r="BE163" s="113" t="s">
        <v>1974</v>
      </c>
      <c r="BF163" s="113" t="s">
        <v>1974</v>
      </c>
      <c r="BG163" s="137" t="s">
        <v>1974</v>
      </c>
      <c r="BL163" s="116" t="str">
        <f t="shared" si="27"/>
        <v/>
      </c>
      <c r="BM163" s="116" t="str">
        <f t="shared" si="28"/>
        <v/>
      </c>
      <c r="BO163" s="105" t="str">
        <f t="shared" si="23"/>
        <v/>
      </c>
      <c r="BP163" s="105" t="str">
        <f t="shared" si="24"/>
        <v/>
      </c>
      <c r="BR163" s="111" t="str">
        <f t="shared" si="25"/>
        <v/>
      </c>
      <c r="BS163" s="111" t="str">
        <f t="shared" si="26"/>
        <v/>
      </c>
      <c r="DG163" s="60"/>
      <c r="DH163" s="60"/>
    </row>
    <row r="164" spans="1:130" ht="13.5" hidden="1" customHeight="1" x14ac:dyDescent="0.15">
      <c r="A164" s="147">
        <v>20130830</v>
      </c>
      <c r="B164" s="147">
        <v>2</v>
      </c>
      <c r="C164" s="15">
        <v>30</v>
      </c>
      <c r="D164" s="97" t="s">
        <v>2044</v>
      </c>
      <c r="E164" s="97">
        <v>19</v>
      </c>
      <c r="F164" s="97">
        <v>11</v>
      </c>
      <c r="G164" s="100">
        <v>2</v>
      </c>
      <c r="H164" s="97">
        <v>0.3</v>
      </c>
      <c r="I164" s="9">
        <v>6300</v>
      </c>
      <c r="J164" s="82" t="s">
        <v>668</v>
      </c>
      <c r="K164" s="90" t="str">
        <f t="shared" si="20"/>
        <v>Z:\Data\MOOG\HeTao\raw\</v>
      </c>
      <c r="L164" s="87" t="s">
        <v>662</v>
      </c>
      <c r="M164" s="88" t="str">
        <f t="shared" si="21"/>
        <v>'Plot Tuning Azimuth_HH'</v>
      </c>
      <c r="N164" s="86">
        <v>1</v>
      </c>
      <c r="O164" s="86">
        <v>-1</v>
      </c>
      <c r="P164" s="86">
        <v>4</v>
      </c>
      <c r="Q164" s="86">
        <v>60</v>
      </c>
      <c r="R164" s="86">
        <v>5</v>
      </c>
      <c r="S164" s="86">
        <v>60</v>
      </c>
      <c r="T164" s="86">
        <v>1</v>
      </c>
      <c r="U164" s="86">
        <f t="shared" si="22"/>
        <v>5</v>
      </c>
      <c r="W164" s="161" t="s">
        <v>11</v>
      </c>
      <c r="X164" s="80" t="s">
        <v>1648</v>
      </c>
      <c r="Y164" s="10" t="s">
        <v>1649</v>
      </c>
      <c r="AC164" s="153" t="s">
        <v>663</v>
      </c>
      <c r="AD164" s="129" t="s">
        <v>1974</v>
      </c>
      <c r="AE164" s="116" t="s">
        <v>1974</v>
      </c>
      <c r="AF164" s="116" t="s">
        <v>1974</v>
      </c>
      <c r="AG164" s="154" t="s">
        <v>1974</v>
      </c>
      <c r="AH164" s="155" t="s">
        <v>1974</v>
      </c>
      <c r="AI164" s="155" t="s">
        <v>1974</v>
      </c>
      <c r="AJ164" s="155" t="s">
        <v>1974</v>
      </c>
      <c r="AK164" s="155" t="s">
        <v>1974</v>
      </c>
      <c r="AL164" s="155" t="s">
        <v>1974</v>
      </c>
      <c r="AM164" s="155" t="s">
        <v>1974</v>
      </c>
      <c r="AN164" s="105">
        <v>34.779000000000003</v>
      </c>
      <c r="AO164" s="105">
        <v>0.74333800000000005</v>
      </c>
      <c r="AP164" s="105">
        <v>9.6038799999999994E-2</v>
      </c>
      <c r="AQ164" s="106">
        <v>2.9548400000000001E-9</v>
      </c>
      <c r="AR164" s="107">
        <v>2.6633800000000001</v>
      </c>
      <c r="AS164" s="107">
        <v>1.1149100000000001</v>
      </c>
      <c r="AT164" s="107">
        <v>2.44746</v>
      </c>
      <c r="AU164" s="107">
        <v>50.722499999999997</v>
      </c>
      <c r="AV164" s="109" t="s">
        <v>1650</v>
      </c>
      <c r="AW164" s="108" t="s">
        <v>1651</v>
      </c>
      <c r="AX164" s="111" t="s">
        <v>1974</v>
      </c>
      <c r="AY164" s="111" t="s">
        <v>1974</v>
      </c>
      <c r="AZ164" s="111" t="s">
        <v>1974</v>
      </c>
      <c r="BA164" s="112" t="s">
        <v>1974</v>
      </c>
      <c r="BB164" s="113" t="s">
        <v>1974</v>
      </c>
      <c r="BC164" s="113" t="s">
        <v>1974</v>
      </c>
      <c r="BD164" s="113" t="s">
        <v>1974</v>
      </c>
      <c r="BE164" s="113" t="s">
        <v>1974</v>
      </c>
      <c r="BF164" s="113" t="s">
        <v>1974</v>
      </c>
      <c r="BG164" s="137" t="s">
        <v>1974</v>
      </c>
      <c r="BL164" s="116" t="str">
        <f t="shared" si="27"/>
        <v/>
      </c>
      <c r="BM164" s="116" t="str">
        <f t="shared" si="28"/>
        <v/>
      </c>
      <c r="BO164" s="105" t="str">
        <f t="shared" si="23"/>
        <v/>
      </c>
      <c r="BP164" s="105" t="str">
        <f t="shared" si="24"/>
        <v/>
      </c>
      <c r="BR164" s="111" t="str">
        <f t="shared" si="25"/>
        <v/>
      </c>
      <c r="BS164" s="111" t="str">
        <f t="shared" si="26"/>
        <v/>
      </c>
      <c r="DI164" s="5"/>
      <c r="DJ164" s="5"/>
      <c r="DK164" s="5"/>
      <c r="DL164" s="5"/>
      <c r="DM164" s="5"/>
      <c r="DN164" s="5"/>
      <c r="DO164" s="5"/>
      <c r="DP164" s="5"/>
      <c r="DQ164" s="5"/>
      <c r="DR164" s="5"/>
      <c r="DS164" s="5"/>
      <c r="DT164" s="5"/>
      <c r="DU164" s="5"/>
      <c r="DV164" s="5"/>
      <c r="DW164" s="5"/>
      <c r="DX164" s="5"/>
      <c r="DY164" s="5"/>
      <c r="DZ164" s="5"/>
    </row>
    <row r="165" spans="1:130" ht="13.5" hidden="1" customHeight="1" x14ac:dyDescent="0.15">
      <c r="A165" s="147">
        <v>20130830</v>
      </c>
      <c r="B165" s="147">
        <v>2</v>
      </c>
      <c r="C165" s="38">
        <v>30</v>
      </c>
      <c r="D165" s="97" t="s">
        <v>2044</v>
      </c>
      <c r="E165" s="97">
        <v>20</v>
      </c>
      <c r="F165" s="97">
        <v>10</v>
      </c>
      <c r="G165" s="100">
        <v>2</v>
      </c>
      <c r="H165" s="97">
        <v>0.2</v>
      </c>
      <c r="I165" s="9">
        <v>6500</v>
      </c>
      <c r="J165" s="82" t="s">
        <v>668</v>
      </c>
      <c r="K165" s="90" t="str">
        <f t="shared" si="20"/>
        <v>Z:\Data\MOOG\HeTao\raw\</v>
      </c>
      <c r="L165" s="87" t="s">
        <v>646</v>
      </c>
      <c r="M165" s="88" t="str">
        <f t="shared" si="21"/>
        <v>'Plot Tuning Azimuth_HH'</v>
      </c>
      <c r="N165" s="86">
        <v>1</v>
      </c>
      <c r="O165" s="86">
        <v>-1</v>
      </c>
      <c r="P165" s="86">
        <v>4</v>
      </c>
      <c r="Q165" s="86">
        <v>60</v>
      </c>
      <c r="R165" s="86">
        <v>5</v>
      </c>
      <c r="S165" s="86">
        <v>60</v>
      </c>
      <c r="T165" s="86">
        <v>1</v>
      </c>
      <c r="U165" s="86">
        <f t="shared" si="22"/>
        <v>1</v>
      </c>
      <c r="W165" s="161" t="s">
        <v>11</v>
      </c>
      <c r="X165" s="80" t="s">
        <v>667</v>
      </c>
      <c r="Y165" s="10" t="s">
        <v>645</v>
      </c>
      <c r="AC165" s="153" t="s">
        <v>644</v>
      </c>
      <c r="AD165" s="129" t="s">
        <v>1974</v>
      </c>
      <c r="AE165" s="116" t="s">
        <v>1974</v>
      </c>
      <c r="AF165" s="116" t="s">
        <v>1974</v>
      </c>
      <c r="AG165" s="154" t="s">
        <v>1974</v>
      </c>
      <c r="AH165" s="155" t="s">
        <v>1974</v>
      </c>
      <c r="AI165" s="155" t="s">
        <v>1974</v>
      </c>
      <c r="AJ165" s="155" t="s">
        <v>1974</v>
      </c>
      <c r="AK165" s="155" t="s">
        <v>1974</v>
      </c>
      <c r="AL165" s="155" t="s">
        <v>1974</v>
      </c>
      <c r="AM165" s="155" t="s">
        <v>1974</v>
      </c>
      <c r="AN165" s="105">
        <v>-37.500900000000001</v>
      </c>
      <c r="AO165" s="105">
        <v>0.49979200000000001</v>
      </c>
      <c r="AP165" s="105">
        <v>8.9879100000000003E-2</v>
      </c>
      <c r="AQ165" s="106">
        <v>0.34659400000000001</v>
      </c>
      <c r="AR165" s="107">
        <v>-1.00901</v>
      </c>
      <c r="AS165" s="107">
        <v>-1.55671</v>
      </c>
      <c r="AT165" s="107">
        <v>-27.6997</v>
      </c>
      <c r="AU165" s="107">
        <v>21.226800000000001</v>
      </c>
      <c r="AV165" s="109" t="s">
        <v>647</v>
      </c>
      <c r="AW165" s="108" t="s">
        <v>648</v>
      </c>
      <c r="AX165" s="111" t="s">
        <v>1974</v>
      </c>
      <c r="AY165" s="111" t="s">
        <v>1974</v>
      </c>
      <c r="AZ165" s="111" t="s">
        <v>1974</v>
      </c>
      <c r="BA165" s="112" t="s">
        <v>1974</v>
      </c>
      <c r="BB165" s="113" t="s">
        <v>1974</v>
      </c>
      <c r="BC165" s="113" t="s">
        <v>1974</v>
      </c>
      <c r="BD165" s="113" t="s">
        <v>1974</v>
      </c>
      <c r="BE165" s="113" t="s">
        <v>1974</v>
      </c>
      <c r="BF165" s="113" t="s">
        <v>1974</v>
      </c>
      <c r="BG165" s="137" t="s">
        <v>1974</v>
      </c>
      <c r="BL165" s="116" t="str">
        <f t="shared" si="27"/>
        <v/>
      </c>
      <c r="BM165" s="116" t="str">
        <f t="shared" si="28"/>
        <v/>
      </c>
      <c r="BO165" s="105" t="str">
        <f t="shared" si="23"/>
        <v/>
      </c>
      <c r="BP165" s="105" t="str">
        <f t="shared" si="24"/>
        <v/>
      </c>
      <c r="BR165" s="111" t="str">
        <f t="shared" si="25"/>
        <v/>
      </c>
      <c r="BS165" s="111" t="str">
        <f t="shared" si="26"/>
        <v/>
      </c>
    </row>
    <row r="166" spans="1:130" ht="13.5" hidden="1" customHeight="1" x14ac:dyDescent="0.15">
      <c r="A166" s="147">
        <v>20130830</v>
      </c>
      <c r="B166" s="147">
        <v>2</v>
      </c>
      <c r="C166" s="38">
        <v>30</v>
      </c>
      <c r="D166" s="97" t="s">
        <v>2044</v>
      </c>
      <c r="E166" s="97">
        <v>20</v>
      </c>
      <c r="F166" s="97">
        <v>10</v>
      </c>
      <c r="G166" s="100">
        <v>2</v>
      </c>
      <c r="H166" s="97">
        <v>0.2</v>
      </c>
      <c r="I166" s="9">
        <v>6800</v>
      </c>
      <c r="J166" s="82" t="s">
        <v>668</v>
      </c>
      <c r="K166" s="90" t="str">
        <f t="shared" si="20"/>
        <v>Z:\Data\MOOG\HeTao\raw\</v>
      </c>
      <c r="L166" s="87" t="s">
        <v>651</v>
      </c>
      <c r="M166" s="88" t="str">
        <f t="shared" si="21"/>
        <v>'Plot Tuning Azimuth_HH'</v>
      </c>
      <c r="N166" s="86">
        <v>1</v>
      </c>
      <c r="O166" s="86">
        <v>-1</v>
      </c>
      <c r="P166" s="86">
        <v>4</v>
      </c>
      <c r="Q166" s="86">
        <v>60</v>
      </c>
      <c r="R166" s="86">
        <v>5</v>
      </c>
      <c r="S166" s="86">
        <v>60</v>
      </c>
      <c r="T166" s="86">
        <v>1</v>
      </c>
      <c r="U166" s="86">
        <f t="shared" si="22"/>
        <v>1</v>
      </c>
      <c r="W166" s="161" t="s">
        <v>11</v>
      </c>
      <c r="X166" s="80" t="s">
        <v>667</v>
      </c>
      <c r="Y166" s="10" t="s">
        <v>645</v>
      </c>
      <c r="AC166" s="153" t="s">
        <v>644</v>
      </c>
      <c r="AD166" s="129" t="s">
        <v>1974</v>
      </c>
      <c r="AE166" s="116" t="s">
        <v>1974</v>
      </c>
      <c r="AF166" s="116" t="s">
        <v>1974</v>
      </c>
      <c r="AG166" s="154" t="s">
        <v>1974</v>
      </c>
      <c r="AH166" s="155" t="s">
        <v>1974</v>
      </c>
      <c r="AI166" s="155" t="s">
        <v>1974</v>
      </c>
      <c r="AJ166" s="155" t="s">
        <v>1974</v>
      </c>
      <c r="AK166" s="155" t="s">
        <v>1974</v>
      </c>
      <c r="AL166" s="155" t="s">
        <v>1974</v>
      </c>
      <c r="AM166" s="155" t="s">
        <v>1974</v>
      </c>
      <c r="AN166" s="105">
        <v>-58.884300000000003</v>
      </c>
      <c r="AO166" s="105">
        <v>0.57860400000000001</v>
      </c>
      <c r="AP166" s="105">
        <v>0.123275</v>
      </c>
      <c r="AQ166" s="106">
        <v>8.5702900000000004E-4</v>
      </c>
      <c r="AR166" s="107">
        <v>-0.994672</v>
      </c>
      <c r="AS166" s="107">
        <v>-1.53528</v>
      </c>
      <c r="AT166" s="107">
        <v>-95.306700000000006</v>
      </c>
      <c r="AU166" s="107">
        <v>62.762099999999997</v>
      </c>
      <c r="AV166" s="109" t="s">
        <v>649</v>
      </c>
      <c r="AW166" s="108" t="s">
        <v>650</v>
      </c>
      <c r="AX166" s="111" t="s">
        <v>1974</v>
      </c>
      <c r="AY166" s="111" t="s">
        <v>1974</v>
      </c>
      <c r="AZ166" s="111" t="s">
        <v>1974</v>
      </c>
      <c r="BA166" s="112" t="s">
        <v>1974</v>
      </c>
      <c r="BB166" s="113" t="s">
        <v>1974</v>
      </c>
      <c r="BC166" s="113" t="s">
        <v>1974</v>
      </c>
      <c r="BD166" s="113" t="s">
        <v>1974</v>
      </c>
      <c r="BE166" s="113" t="s">
        <v>1974</v>
      </c>
      <c r="BF166" s="113" t="s">
        <v>1974</v>
      </c>
      <c r="BG166" s="137" t="s">
        <v>1974</v>
      </c>
      <c r="BL166" s="116" t="str">
        <f t="shared" si="27"/>
        <v/>
      </c>
      <c r="BM166" s="116" t="str">
        <f t="shared" si="28"/>
        <v/>
      </c>
      <c r="BO166" s="105" t="str">
        <f t="shared" si="23"/>
        <v/>
      </c>
      <c r="BP166" s="105" t="str">
        <f t="shared" si="24"/>
        <v/>
      </c>
      <c r="BR166" s="111" t="str">
        <f t="shared" si="25"/>
        <v/>
      </c>
      <c r="BS166" s="111" t="str">
        <f t="shared" si="26"/>
        <v/>
      </c>
      <c r="DG166" s="39"/>
      <c r="DH166" s="39"/>
    </row>
    <row r="167" spans="1:130" ht="13.5" hidden="1" customHeight="1" x14ac:dyDescent="0.15">
      <c r="A167" s="147">
        <v>20130830</v>
      </c>
      <c r="B167" s="147">
        <v>2</v>
      </c>
      <c r="C167" s="38">
        <v>30</v>
      </c>
      <c r="D167" s="97" t="s">
        <v>2044</v>
      </c>
      <c r="E167" s="97">
        <v>20</v>
      </c>
      <c r="F167" s="97">
        <v>10</v>
      </c>
      <c r="G167" s="100">
        <v>2</v>
      </c>
      <c r="H167" s="97">
        <v>0.2</v>
      </c>
      <c r="I167" s="9">
        <v>7209</v>
      </c>
      <c r="J167" s="82" t="s">
        <v>668</v>
      </c>
      <c r="K167" s="90" t="str">
        <f t="shared" si="20"/>
        <v>Z:\Data\MOOG\HeTao\raw\</v>
      </c>
      <c r="L167" s="87" t="s">
        <v>654</v>
      </c>
      <c r="M167" s="88" t="str">
        <f t="shared" si="21"/>
        <v>'Plot Tuning Azimuth_HH'</v>
      </c>
      <c r="N167" s="86">
        <v>1</v>
      </c>
      <c r="O167" s="86">
        <v>-1</v>
      </c>
      <c r="P167" s="86">
        <v>4</v>
      </c>
      <c r="Q167" s="86">
        <v>60</v>
      </c>
      <c r="R167" s="86">
        <v>5</v>
      </c>
      <c r="S167" s="86">
        <v>60</v>
      </c>
      <c r="T167" s="86">
        <v>1</v>
      </c>
      <c r="U167" s="86">
        <f t="shared" si="22"/>
        <v>1</v>
      </c>
      <c r="W167" s="161" t="s">
        <v>11</v>
      </c>
      <c r="X167" s="80" t="s">
        <v>667</v>
      </c>
      <c r="Y167" s="10" t="s">
        <v>645</v>
      </c>
      <c r="AC167" s="153" t="s">
        <v>644</v>
      </c>
      <c r="AD167" s="129" t="s">
        <v>1974</v>
      </c>
      <c r="AE167" s="116" t="s">
        <v>1974</v>
      </c>
      <c r="AF167" s="116" t="s">
        <v>1974</v>
      </c>
      <c r="AG167" s="154" t="s">
        <v>1974</v>
      </c>
      <c r="AH167" s="155" t="s">
        <v>1974</v>
      </c>
      <c r="AI167" s="155" t="s">
        <v>1974</v>
      </c>
      <c r="AJ167" s="155" t="s">
        <v>1974</v>
      </c>
      <c r="AK167" s="155" t="s">
        <v>1974</v>
      </c>
      <c r="AL167" s="155" t="s">
        <v>1974</v>
      </c>
      <c r="AM167" s="155" t="s">
        <v>1974</v>
      </c>
      <c r="AN167" s="105">
        <v>134.15799999999999</v>
      </c>
      <c r="AO167" s="105">
        <v>0.437002</v>
      </c>
      <c r="AP167" s="105">
        <v>0.69407399999999997</v>
      </c>
      <c r="AQ167" s="106">
        <v>0.43404399999999999</v>
      </c>
      <c r="AR167" s="107">
        <v>0.59726699999999999</v>
      </c>
      <c r="AS167" s="107">
        <v>0.47370699999999999</v>
      </c>
      <c r="AT167" s="107">
        <v>116.821</v>
      </c>
      <c r="AU167" s="107">
        <v>31.995799999999999</v>
      </c>
      <c r="AV167" s="109" t="s">
        <v>652</v>
      </c>
      <c r="AW167" s="108" t="s">
        <v>653</v>
      </c>
      <c r="AX167" s="111" t="s">
        <v>1974</v>
      </c>
      <c r="AY167" s="111" t="s">
        <v>1974</v>
      </c>
      <c r="AZ167" s="111" t="s">
        <v>1974</v>
      </c>
      <c r="BA167" s="112" t="s">
        <v>1974</v>
      </c>
      <c r="BB167" s="113" t="s">
        <v>1974</v>
      </c>
      <c r="BC167" s="113" t="s">
        <v>1974</v>
      </c>
      <c r="BD167" s="113" t="s">
        <v>1974</v>
      </c>
      <c r="BE167" s="113" t="s">
        <v>1974</v>
      </c>
      <c r="BF167" s="113" t="s">
        <v>1974</v>
      </c>
      <c r="BG167" s="137" t="s">
        <v>1974</v>
      </c>
      <c r="BL167" s="116" t="str">
        <f t="shared" si="27"/>
        <v/>
      </c>
      <c r="BM167" s="116" t="str">
        <f t="shared" si="28"/>
        <v/>
      </c>
      <c r="BO167" s="105" t="str">
        <f t="shared" si="23"/>
        <v/>
      </c>
      <c r="BP167" s="105" t="str">
        <f t="shared" si="24"/>
        <v/>
      </c>
      <c r="BR167" s="111" t="str">
        <f t="shared" si="25"/>
        <v/>
      </c>
      <c r="BS167" s="111" t="str">
        <f t="shared" si="26"/>
        <v/>
      </c>
    </row>
    <row r="168" spans="1:130" ht="13.5" hidden="1" customHeight="1" x14ac:dyDescent="0.15">
      <c r="A168" s="147">
        <v>20130830</v>
      </c>
      <c r="B168" s="147">
        <v>2</v>
      </c>
      <c r="C168" s="38">
        <v>30</v>
      </c>
      <c r="D168" s="97" t="s">
        <v>2044</v>
      </c>
      <c r="E168" s="97">
        <v>19</v>
      </c>
      <c r="F168" s="97">
        <v>11</v>
      </c>
      <c r="G168" s="100">
        <v>2</v>
      </c>
      <c r="H168" s="97">
        <v>0.3</v>
      </c>
      <c r="I168" s="9">
        <v>11300</v>
      </c>
      <c r="J168" s="82" t="s">
        <v>668</v>
      </c>
      <c r="K168" s="90" t="str">
        <f t="shared" si="20"/>
        <v>Z:\Data\MOOG\HeTao\raw\</v>
      </c>
      <c r="L168" s="87" t="s">
        <v>670</v>
      </c>
      <c r="M168" s="88" t="str">
        <f t="shared" si="21"/>
        <v>'Plot Tuning Azimuth_HH'</v>
      </c>
      <c r="N168" s="86">
        <v>1</v>
      </c>
      <c r="O168" s="86">
        <v>-1</v>
      </c>
      <c r="P168" s="86">
        <v>4</v>
      </c>
      <c r="Q168" s="86">
        <v>60</v>
      </c>
      <c r="R168" s="86">
        <v>5</v>
      </c>
      <c r="S168" s="86">
        <v>60</v>
      </c>
      <c r="T168" s="86">
        <v>1</v>
      </c>
      <c r="U168" s="86">
        <f t="shared" si="22"/>
        <v>1</v>
      </c>
      <c r="W168" s="161" t="s">
        <v>11</v>
      </c>
      <c r="X168" s="80" t="s">
        <v>667</v>
      </c>
      <c r="Y168" s="10" t="s">
        <v>645</v>
      </c>
      <c r="AC168" s="153" t="s">
        <v>664</v>
      </c>
      <c r="AD168" s="129" t="s">
        <v>1974</v>
      </c>
      <c r="AE168" s="116" t="s">
        <v>1974</v>
      </c>
      <c r="AF168" s="116" t="s">
        <v>1974</v>
      </c>
      <c r="AG168" s="154" t="s">
        <v>1974</v>
      </c>
      <c r="AH168" s="155" t="s">
        <v>1974</v>
      </c>
      <c r="AI168" s="155" t="s">
        <v>1974</v>
      </c>
      <c r="AJ168" s="155" t="s">
        <v>1974</v>
      </c>
      <c r="AK168" s="155" t="s">
        <v>1974</v>
      </c>
      <c r="AL168" s="155" t="s">
        <v>1974</v>
      </c>
      <c r="AM168" s="155" t="s">
        <v>1974</v>
      </c>
      <c r="AN168" s="105">
        <v>-30.459700000000002</v>
      </c>
      <c r="AO168" s="105">
        <v>0.54799200000000003</v>
      </c>
      <c r="AP168" s="105">
        <v>0.57019799999999998</v>
      </c>
      <c r="AQ168" s="106">
        <v>2.77561E-3</v>
      </c>
      <c r="AR168" s="107">
        <v>0.43521300000000002</v>
      </c>
      <c r="AS168" s="107">
        <v>-1.3363700000000001</v>
      </c>
      <c r="AT168" s="107">
        <v>-29.1388</v>
      </c>
      <c r="AU168" s="107">
        <v>360</v>
      </c>
      <c r="AV168" s="109" t="s">
        <v>665</v>
      </c>
      <c r="AW168" s="108" t="s">
        <v>666</v>
      </c>
      <c r="AX168" s="111" t="s">
        <v>1974</v>
      </c>
      <c r="AY168" s="111" t="s">
        <v>1974</v>
      </c>
      <c r="AZ168" s="111" t="s">
        <v>1974</v>
      </c>
      <c r="BA168" s="112" t="s">
        <v>1974</v>
      </c>
      <c r="BB168" s="113" t="s">
        <v>1974</v>
      </c>
      <c r="BC168" s="113" t="s">
        <v>1974</v>
      </c>
      <c r="BD168" s="113" t="s">
        <v>1974</v>
      </c>
      <c r="BE168" s="113" t="s">
        <v>1974</v>
      </c>
      <c r="BF168" s="113" t="s">
        <v>1974</v>
      </c>
      <c r="BG168" s="137" t="s">
        <v>1974</v>
      </c>
      <c r="BL168" s="116" t="str">
        <f t="shared" si="27"/>
        <v/>
      </c>
      <c r="BM168" s="116" t="str">
        <f t="shared" si="28"/>
        <v/>
      </c>
      <c r="BO168" s="105" t="str">
        <f t="shared" si="23"/>
        <v/>
      </c>
      <c r="BP168" s="105" t="str">
        <f t="shared" si="24"/>
        <v/>
      </c>
      <c r="BR168" s="111" t="str">
        <f t="shared" si="25"/>
        <v/>
      </c>
      <c r="BS168" s="111" t="str">
        <f t="shared" si="26"/>
        <v/>
      </c>
      <c r="DI168" s="5"/>
      <c r="DJ168" s="5"/>
      <c r="DK168" s="5"/>
      <c r="DL168" s="5"/>
      <c r="DM168" s="5"/>
      <c r="DN168" s="5"/>
      <c r="DO168" s="5"/>
      <c r="DP168" s="5"/>
      <c r="DQ168" s="5"/>
      <c r="DR168" s="5"/>
      <c r="DS168" s="5"/>
      <c r="DT168" s="5"/>
      <c r="DU168" s="5"/>
      <c r="DV168" s="5"/>
      <c r="DW168" s="5"/>
      <c r="DX168" s="5"/>
      <c r="DY168" s="5"/>
      <c r="DZ168" s="5"/>
    </row>
    <row r="169" spans="1:130" ht="13.5" hidden="1" customHeight="1" x14ac:dyDescent="0.15">
      <c r="A169" s="147">
        <v>20130830</v>
      </c>
      <c r="B169" s="147">
        <v>2</v>
      </c>
      <c r="C169" s="38">
        <v>30</v>
      </c>
      <c r="D169" s="97" t="s">
        <v>2044</v>
      </c>
      <c r="E169" s="97">
        <v>19</v>
      </c>
      <c r="F169" s="97">
        <v>11</v>
      </c>
      <c r="G169" s="100">
        <v>2</v>
      </c>
      <c r="H169" s="97">
        <v>0.3</v>
      </c>
      <c r="I169" s="9">
        <v>11520</v>
      </c>
      <c r="J169" s="82" t="s">
        <v>668</v>
      </c>
      <c r="K169" s="90" t="str">
        <f t="shared" si="20"/>
        <v>Z:\Data\MOOG\HeTao\raw\</v>
      </c>
      <c r="L169" s="87" t="s">
        <v>671</v>
      </c>
      <c r="M169" s="88" t="str">
        <f t="shared" si="21"/>
        <v/>
      </c>
      <c r="N169" s="86">
        <v>1</v>
      </c>
      <c r="O169" s="86">
        <v>-1</v>
      </c>
      <c r="P169" s="86">
        <v>4</v>
      </c>
      <c r="Q169" s="86">
        <v>60</v>
      </c>
      <c r="R169" s="86">
        <v>5</v>
      </c>
      <c r="S169" s="86">
        <v>60</v>
      </c>
      <c r="T169" s="86">
        <v>1</v>
      </c>
      <c r="U169" s="86">
        <f t="shared" si="22"/>
        <v>1</v>
      </c>
      <c r="W169" s="161" t="s">
        <v>669</v>
      </c>
      <c r="X169" s="80" t="s">
        <v>1634</v>
      </c>
      <c r="Y169" s="10" t="s">
        <v>645</v>
      </c>
      <c r="AC169" s="153" t="s">
        <v>664</v>
      </c>
      <c r="AD169" s="129" t="s">
        <v>1974</v>
      </c>
      <c r="AE169" s="116" t="s">
        <v>1974</v>
      </c>
      <c r="AF169" s="116" t="s">
        <v>1974</v>
      </c>
      <c r="AG169" s="154" t="s">
        <v>1974</v>
      </c>
      <c r="AH169" s="155" t="s">
        <v>1974</v>
      </c>
      <c r="AI169" s="155" t="s">
        <v>1974</v>
      </c>
      <c r="AJ169" s="155" t="s">
        <v>1974</v>
      </c>
      <c r="AK169" s="155" t="s">
        <v>1974</v>
      </c>
      <c r="AL169" s="155" t="s">
        <v>1974</v>
      </c>
      <c r="AM169" s="155" t="s">
        <v>1974</v>
      </c>
      <c r="AN169" s="105" t="s">
        <v>1633</v>
      </c>
      <c r="AO169" s="105" t="s">
        <v>1633</v>
      </c>
      <c r="AP169" s="105" t="s">
        <v>1633</v>
      </c>
      <c r="AQ169" s="106" t="s">
        <v>1633</v>
      </c>
      <c r="AR169" s="107" t="s">
        <v>1633</v>
      </c>
      <c r="AS169" s="107" t="s">
        <v>1633</v>
      </c>
      <c r="AT169" s="107" t="s">
        <v>1633</v>
      </c>
      <c r="AU169" s="107" t="s">
        <v>1633</v>
      </c>
      <c r="AV169" s="109" t="s">
        <v>1633</v>
      </c>
      <c r="AW169" s="108" t="s">
        <v>1633</v>
      </c>
      <c r="AX169" s="111" t="s">
        <v>1974</v>
      </c>
      <c r="AY169" s="111" t="s">
        <v>1974</v>
      </c>
      <c r="AZ169" s="111" t="s">
        <v>1974</v>
      </c>
      <c r="BA169" s="112" t="s">
        <v>1974</v>
      </c>
      <c r="BB169" s="113" t="s">
        <v>1974</v>
      </c>
      <c r="BC169" s="113" t="s">
        <v>1974</v>
      </c>
      <c r="BD169" s="113" t="s">
        <v>1974</v>
      </c>
      <c r="BE169" s="113" t="s">
        <v>1974</v>
      </c>
      <c r="BF169" s="113" t="s">
        <v>1974</v>
      </c>
      <c r="BG169" s="137" t="s">
        <v>1974</v>
      </c>
      <c r="BL169" s="116" t="str">
        <f t="shared" si="27"/>
        <v/>
      </c>
      <c r="BM169" s="116" t="str">
        <f t="shared" si="28"/>
        <v/>
      </c>
      <c r="BO169" s="105" t="str">
        <f t="shared" si="23"/>
        <v/>
      </c>
      <c r="BP169" s="105" t="str">
        <f t="shared" si="24"/>
        <v/>
      </c>
      <c r="BR169" s="111" t="str">
        <f t="shared" si="25"/>
        <v/>
      </c>
      <c r="BS169" s="111" t="str">
        <f t="shared" si="26"/>
        <v/>
      </c>
      <c r="DI169" s="5"/>
      <c r="DJ169" s="5"/>
      <c r="DK169" s="5"/>
      <c r="DL169" s="5"/>
      <c r="DM169" s="5"/>
      <c r="DN169" s="5"/>
      <c r="DO169" s="5"/>
      <c r="DP169" s="5"/>
      <c r="DQ169" s="5"/>
      <c r="DR169" s="5"/>
      <c r="DS169" s="5"/>
      <c r="DT169" s="5"/>
      <c r="DU169" s="5"/>
      <c r="DV169" s="5"/>
      <c r="DW169" s="5"/>
      <c r="DX169" s="5"/>
      <c r="DY169" s="5"/>
      <c r="DZ169" s="5"/>
    </row>
    <row r="170" spans="1:130" ht="13.5" hidden="1" customHeight="1" x14ac:dyDescent="0.15">
      <c r="A170" s="147">
        <v>20130830</v>
      </c>
      <c r="B170" s="147">
        <v>2</v>
      </c>
      <c r="C170" s="38">
        <v>30</v>
      </c>
      <c r="D170" s="97" t="s">
        <v>2044</v>
      </c>
      <c r="E170" s="97">
        <v>19</v>
      </c>
      <c r="F170" s="97">
        <v>11</v>
      </c>
      <c r="G170" s="100">
        <v>2</v>
      </c>
      <c r="H170" s="97">
        <v>0.3</v>
      </c>
      <c r="I170" s="9">
        <v>11520</v>
      </c>
      <c r="J170" s="82" t="s">
        <v>668</v>
      </c>
      <c r="K170" s="90" t="str">
        <f t="shared" si="20"/>
        <v>Z:\Data\MOOG\HeTao\raw\</v>
      </c>
      <c r="L170" s="87" t="s">
        <v>672</v>
      </c>
      <c r="M170" s="88" t="str">
        <f t="shared" si="21"/>
        <v>'Plot Tuning Azimuth_HH'</v>
      </c>
      <c r="N170" s="86">
        <v>1</v>
      </c>
      <c r="O170" s="86">
        <v>-1</v>
      </c>
      <c r="P170" s="86">
        <v>4</v>
      </c>
      <c r="Q170" s="86">
        <v>60</v>
      </c>
      <c r="R170" s="86">
        <v>5</v>
      </c>
      <c r="S170" s="86">
        <v>60</v>
      </c>
      <c r="T170" s="86">
        <v>1</v>
      </c>
      <c r="U170" s="86">
        <f t="shared" si="22"/>
        <v>1</v>
      </c>
      <c r="W170" s="161" t="s">
        <v>11</v>
      </c>
      <c r="Y170" s="10" t="s">
        <v>645</v>
      </c>
      <c r="AC170" s="153" t="s">
        <v>664</v>
      </c>
      <c r="AD170" s="129" t="s">
        <v>1974</v>
      </c>
      <c r="AE170" s="116" t="s">
        <v>1974</v>
      </c>
      <c r="AF170" s="116" t="s">
        <v>1974</v>
      </c>
      <c r="AG170" s="154" t="s">
        <v>1974</v>
      </c>
      <c r="AH170" s="155" t="s">
        <v>1974</v>
      </c>
      <c r="AI170" s="155" t="s">
        <v>1974</v>
      </c>
      <c r="AJ170" s="155" t="s">
        <v>1974</v>
      </c>
      <c r="AK170" s="155" t="s">
        <v>1974</v>
      </c>
      <c r="AL170" s="155" t="s">
        <v>1974</v>
      </c>
      <c r="AM170" s="155" t="s">
        <v>1974</v>
      </c>
      <c r="AN170" s="105">
        <v>-90.911600000000007</v>
      </c>
      <c r="AO170" s="105">
        <v>0.74776799999999999</v>
      </c>
      <c r="AP170" s="105">
        <v>0.73458400000000001</v>
      </c>
      <c r="AQ170" s="106">
        <v>6.9318399999999994E-8</v>
      </c>
      <c r="AR170" s="107">
        <v>-0.74353599999999997</v>
      </c>
      <c r="AS170" s="107">
        <v>-0.57083499999999998</v>
      </c>
      <c r="AT170" s="107">
        <v>-88.677499999999995</v>
      </c>
      <c r="AU170" s="107">
        <v>173.94200000000001</v>
      </c>
      <c r="AV170" s="109" t="s">
        <v>675</v>
      </c>
      <c r="AW170" s="108" t="s">
        <v>676</v>
      </c>
      <c r="AX170" s="111" t="s">
        <v>1974</v>
      </c>
      <c r="AY170" s="111" t="s">
        <v>1974</v>
      </c>
      <c r="AZ170" s="111" t="s">
        <v>1974</v>
      </c>
      <c r="BA170" s="112" t="s">
        <v>1974</v>
      </c>
      <c r="BB170" s="113" t="s">
        <v>1974</v>
      </c>
      <c r="BC170" s="113" t="s">
        <v>1974</v>
      </c>
      <c r="BD170" s="113" t="s">
        <v>1974</v>
      </c>
      <c r="BE170" s="113" t="s">
        <v>1974</v>
      </c>
      <c r="BF170" s="113" t="s">
        <v>1974</v>
      </c>
      <c r="BG170" s="137" t="s">
        <v>1974</v>
      </c>
      <c r="BL170" s="116" t="str">
        <f t="shared" si="27"/>
        <v/>
      </c>
      <c r="BM170" s="116" t="str">
        <f t="shared" si="28"/>
        <v/>
      </c>
      <c r="BO170" s="105" t="str">
        <f t="shared" si="23"/>
        <v/>
      </c>
      <c r="BP170" s="105" t="str">
        <f t="shared" si="24"/>
        <v/>
      </c>
      <c r="BR170" s="111" t="str">
        <f t="shared" si="25"/>
        <v/>
      </c>
      <c r="BS170" s="111" t="str">
        <f t="shared" si="26"/>
        <v/>
      </c>
      <c r="DI170" s="5"/>
      <c r="DJ170" s="5"/>
      <c r="DK170" s="5"/>
      <c r="DL170" s="5"/>
      <c r="DM170" s="5"/>
      <c r="DN170" s="5"/>
      <c r="DO170" s="5"/>
      <c r="DP170" s="5"/>
      <c r="DQ170" s="5"/>
      <c r="DR170" s="5"/>
      <c r="DS170" s="5"/>
      <c r="DT170" s="5"/>
      <c r="DU170" s="5"/>
      <c r="DV170" s="5"/>
      <c r="DW170" s="5"/>
      <c r="DX170" s="5"/>
      <c r="DY170" s="5"/>
      <c r="DZ170" s="5"/>
    </row>
    <row r="171" spans="1:130" ht="13.5" hidden="1" customHeight="1" x14ac:dyDescent="0.15">
      <c r="A171" s="147">
        <v>20130830</v>
      </c>
      <c r="B171" s="147">
        <v>2</v>
      </c>
      <c r="C171" s="38">
        <v>30</v>
      </c>
      <c r="D171" s="97" t="s">
        <v>2044</v>
      </c>
      <c r="E171" s="97">
        <v>19</v>
      </c>
      <c r="F171" s="97">
        <v>11</v>
      </c>
      <c r="G171" s="100">
        <v>2</v>
      </c>
      <c r="H171" s="97">
        <v>0.3</v>
      </c>
      <c r="I171" s="9">
        <v>11620</v>
      </c>
      <c r="J171" s="82" t="s">
        <v>668</v>
      </c>
      <c r="K171" s="90" t="str">
        <f t="shared" si="20"/>
        <v>Z:\Data\MOOG\HeTao\raw\</v>
      </c>
      <c r="L171" s="87" t="s">
        <v>673</v>
      </c>
      <c r="M171" s="88" t="str">
        <f t="shared" si="21"/>
        <v>'Plot Tuning Azimuth_HH'</v>
      </c>
      <c r="N171" s="86">
        <v>1</v>
      </c>
      <c r="O171" s="86">
        <v>-1</v>
      </c>
      <c r="P171" s="86">
        <v>4</v>
      </c>
      <c r="Q171" s="86">
        <v>60</v>
      </c>
      <c r="R171" s="86">
        <v>5</v>
      </c>
      <c r="S171" s="86">
        <v>60</v>
      </c>
      <c r="T171" s="86">
        <v>1</v>
      </c>
      <c r="U171" s="86">
        <f t="shared" si="22"/>
        <v>1</v>
      </c>
      <c r="W171" s="161" t="s">
        <v>11</v>
      </c>
      <c r="Y171" s="10" t="s">
        <v>645</v>
      </c>
      <c r="AC171" s="153" t="s">
        <v>664</v>
      </c>
      <c r="AD171" s="129" t="s">
        <v>1974</v>
      </c>
      <c r="AE171" s="116" t="s">
        <v>1974</v>
      </c>
      <c r="AF171" s="116" t="s">
        <v>1974</v>
      </c>
      <c r="AG171" s="154" t="s">
        <v>1974</v>
      </c>
      <c r="AH171" s="155" t="s">
        <v>1974</v>
      </c>
      <c r="AI171" s="155" t="s">
        <v>1974</v>
      </c>
      <c r="AJ171" s="155" t="s">
        <v>1974</v>
      </c>
      <c r="AK171" s="155" t="s">
        <v>1974</v>
      </c>
      <c r="AL171" s="155" t="s">
        <v>1974</v>
      </c>
      <c r="AM171" s="155" t="s">
        <v>1974</v>
      </c>
      <c r="AN171" s="105">
        <v>-90.905699999999996</v>
      </c>
      <c r="AO171" s="105">
        <v>0.73977400000000004</v>
      </c>
      <c r="AP171" s="105">
        <v>0.50936300000000001</v>
      </c>
      <c r="AQ171" s="106">
        <v>3.9691099999999997E-5</v>
      </c>
      <c r="AR171" s="107">
        <v>-1.7477799999999999</v>
      </c>
      <c r="AS171" s="107">
        <v>-4.5017699999999996</v>
      </c>
      <c r="AT171" s="107">
        <v>-93.502700000000004</v>
      </c>
      <c r="AU171" s="107">
        <v>117.318</v>
      </c>
      <c r="AV171" s="109" t="s">
        <v>679</v>
      </c>
      <c r="AW171" s="108" t="s">
        <v>680</v>
      </c>
      <c r="AX171" s="111" t="s">
        <v>1974</v>
      </c>
      <c r="AY171" s="111" t="s">
        <v>1974</v>
      </c>
      <c r="AZ171" s="111" t="s">
        <v>1974</v>
      </c>
      <c r="BA171" s="112" t="s">
        <v>1974</v>
      </c>
      <c r="BB171" s="113" t="s">
        <v>1974</v>
      </c>
      <c r="BC171" s="113" t="s">
        <v>1974</v>
      </c>
      <c r="BD171" s="113" t="s">
        <v>1974</v>
      </c>
      <c r="BE171" s="113" t="s">
        <v>1974</v>
      </c>
      <c r="BF171" s="113" t="s">
        <v>1974</v>
      </c>
      <c r="BG171" s="137" t="s">
        <v>1974</v>
      </c>
      <c r="BL171" s="116" t="str">
        <f t="shared" si="27"/>
        <v/>
      </c>
      <c r="BM171" s="116" t="str">
        <f t="shared" si="28"/>
        <v/>
      </c>
      <c r="BO171" s="105" t="str">
        <f t="shared" si="23"/>
        <v/>
      </c>
      <c r="BP171" s="105" t="str">
        <f t="shared" si="24"/>
        <v/>
      </c>
      <c r="BR171" s="111" t="str">
        <f t="shared" si="25"/>
        <v/>
      </c>
      <c r="BS171" s="111" t="str">
        <f t="shared" si="26"/>
        <v/>
      </c>
      <c r="DI171" s="5"/>
      <c r="DJ171" s="5"/>
      <c r="DK171" s="5"/>
      <c r="DL171" s="5"/>
      <c r="DM171" s="5"/>
      <c r="DN171" s="5"/>
      <c r="DO171" s="5"/>
      <c r="DP171" s="5"/>
      <c r="DQ171" s="5"/>
      <c r="DR171" s="5"/>
      <c r="DS171" s="5"/>
      <c r="DT171" s="5"/>
      <c r="DU171" s="5"/>
      <c r="DV171" s="5"/>
      <c r="DW171" s="5"/>
      <c r="DX171" s="5"/>
      <c r="DY171" s="5"/>
      <c r="DZ171" s="5"/>
    </row>
    <row r="172" spans="1:130" ht="13.5" customHeight="1" x14ac:dyDescent="0.15">
      <c r="A172" s="147">
        <v>20130830</v>
      </c>
      <c r="B172" s="147">
        <v>2</v>
      </c>
      <c r="C172" s="38">
        <v>30</v>
      </c>
      <c r="D172" s="97" t="s">
        <v>2044</v>
      </c>
      <c r="E172" s="97">
        <v>19</v>
      </c>
      <c r="F172" s="97">
        <v>11</v>
      </c>
      <c r="G172" s="100">
        <v>2</v>
      </c>
      <c r="H172" s="97">
        <v>0.3</v>
      </c>
      <c r="I172" s="37">
        <v>11620</v>
      </c>
      <c r="J172" s="82" t="s">
        <v>668</v>
      </c>
      <c r="K172" s="90" t="str">
        <f t="shared" si="20"/>
        <v>Z:\Data\MOOG\HeTao\raw\</v>
      </c>
      <c r="L172" s="87" t="s">
        <v>674</v>
      </c>
      <c r="M172" s="88" t="str">
        <f t="shared" si="21"/>
        <v>'Plot Microstim_HH'</v>
      </c>
      <c r="N172" s="86">
        <v>1</v>
      </c>
      <c r="O172" s="86">
        <v>-1</v>
      </c>
      <c r="P172" s="86">
        <v>4</v>
      </c>
      <c r="Q172" s="86">
        <v>60</v>
      </c>
      <c r="R172" s="86">
        <v>5</v>
      </c>
      <c r="S172" s="86">
        <v>60</v>
      </c>
      <c r="T172" s="86">
        <v>1</v>
      </c>
      <c r="U172" s="86" t="str">
        <f t="shared" si="22"/>
        <v/>
      </c>
      <c r="W172" s="161" t="s">
        <v>30</v>
      </c>
      <c r="X172" s="80" t="s">
        <v>678</v>
      </c>
      <c r="AC172" s="153" t="s">
        <v>664</v>
      </c>
      <c r="AD172" s="129" t="s">
        <v>1974</v>
      </c>
      <c r="AE172" s="116" t="s">
        <v>1974</v>
      </c>
      <c r="AF172" s="116" t="s">
        <v>1974</v>
      </c>
      <c r="AG172" s="154" t="s">
        <v>1974</v>
      </c>
      <c r="AH172" s="155" t="s">
        <v>1974</v>
      </c>
      <c r="AI172" s="155" t="s">
        <v>1974</v>
      </c>
      <c r="AJ172" s="155" t="s">
        <v>1974</v>
      </c>
      <c r="AK172" s="155" t="s">
        <v>1974</v>
      </c>
      <c r="AL172" s="155" t="s">
        <v>1974</v>
      </c>
      <c r="AM172" s="155" t="s">
        <v>1974</v>
      </c>
      <c r="AN172" s="105">
        <v>-90.905699999999996</v>
      </c>
      <c r="AO172" s="105">
        <v>0.73977400000000004</v>
      </c>
      <c r="AP172" s="105">
        <v>0.50936300000000001</v>
      </c>
      <c r="AQ172" s="106">
        <v>3.9691099999999997E-5</v>
      </c>
      <c r="AR172" s="107">
        <v>-1.7477799999999999</v>
      </c>
      <c r="AS172" s="107">
        <v>-4.5017699999999996</v>
      </c>
      <c r="AT172" s="107">
        <v>-93.502700000000004</v>
      </c>
      <c r="AU172" s="107">
        <v>117.318</v>
      </c>
      <c r="AV172" s="109" t="s">
        <v>679</v>
      </c>
      <c r="AW172" s="108" t="s">
        <v>680</v>
      </c>
      <c r="AX172" s="111" t="s">
        <v>1974</v>
      </c>
      <c r="AY172" s="111" t="s">
        <v>1974</v>
      </c>
      <c r="AZ172" s="111" t="s">
        <v>1974</v>
      </c>
      <c r="BA172" s="112" t="s">
        <v>1974</v>
      </c>
      <c r="BB172" s="113" t="s">
        <v>1974</v>
      </c>
      <c r="BC172" s="113" t="s">
        <v>1974</v>
      </c>
      <c r="BD172" s="113" t="s">
        <v>1974</v>
      </c>
      <c r="BE172" s="113" t="s">
        <v>1974</v>
      </c>
      <c r="BF172" s="113" t="s">
        <v>1974</v>
      </c>
      <c r="BG172" s="137" t="s">
        <v>1974</v>
      </c>
      <c r="BH172" s="102">
        <v>20</v>
      </c>
      <c r="BI172" s="4">
        <v>2</v>
      </c>
      <c r="BJ172" s="4">
        <v>0</v>
      </c>
      <c r="BK172" s="116" t="s">
        <v>1974</v>
      </c>
      <c r="BL172" s="116" t="str">
        <f t="shared" si="27"/>
        <v>nan</v>
      </c>
      <c r="BM172" s="116" t="str">
        <f t="shared" si="28"/>
        <v>nan</v>
      </c>
      <c r="BN172" s="105">
        <v>0.5</v>
      </c>
      <c r="BO172" s="105">
        <f t="shared" si="23"/>
        <v>-1.857</v>
      </c>
      <c r="BP172" s="105">
        <f t="shared" si="24"/>
        <v>1.2794244604316545</v>
      </c>
      <c r="BQ172" s="111" t="s">
        <v>1974</v>
      </c>
      <c r="BR172" s="111" t="str">
        <f t="shared" si="25"/>
        <v>nan</v>
      </c>
      <c r="BS172" s="111" t="str">
        <f t="shared" si="26"/>
        <v>nan</v>
      </c>
      <c r="BT172" s="116" t="s">
        <v>1974</v>
      </c>
      <c r="BU172" s="116" t="s">
        <v>1974</v>
      </c>
      <c r="BV172" s="109" t="s">
        <v>675</v>
      </c>
      <c r="BW172" s="109" t="s">
        <v>681</v>
      </c>
      <c r="BX172" s="111" t="s">
        <v>1974</v>
      </c>
      <c r="BY172" s="128" t="s">
        <v>1974</v>
      </c>
      <c r="BZ172" s="151">
        <v>5</v>
      </c>
      <c r="CA172" s="152" t="s">
        <v>1974</v>
      </c>
      <c r="CB172" s="116" t="s">
        <v>1974</v>
      </c>
      <c r="CC172" s="116" t="s">
        <v>1974</v>
      </c>
      <c r="CD172" s="116" t="s">
        <v>1974</v>
      </c>
      <c r="CE172" s="162" t="s">
        <v>1974</v>
      </c>
      <c r="CF172" s="162" t="s">
        <v>1974</v>
      </c>
      <c r="CG172" s="116" t="s">
        <v>1974</v>
      </c>
      <c r="CH172" s="116" t="s">
        <v>1974</v>
      </c>
      <c r="CI172" s="105">
        <v>0.34100000000000003</v>
      </c>
      <c r="CJ172" s="105">
        <v>3.4750000000000001</v>
      </c>
      <c r="CK172" s="105">
        <v>-1.516</v>
      </c>
      <c r="CL172" s="105">
        <v>4.4459999999999997</v>
      </c>
      <c r="CM172" s="121">
        <v>0.14199999999999999</v>
      </c>
      <c r="CN172" s="121">
        <v>0.55400000000000005</v>
      </c>
      <c r="CQ172" s="111" t="s">
        <v>1974</v>
      </c>
      <c r="CR172" s="111" t="s">
        <v>1974</v>
      </c>
      <c r="CS172" s="111" t="s">
        <v>1974</v>
      </c>
      <c r="CT172" s="111" t="s">
        <v>1974</v>
      </c>
      <c r="CU172" s="111" t="s">
        <v>1974</v>
      </c>
      <c r="CV172" s="111" t="s">
        <v>1974</v>
      </c>
    </row>
    <row r="173" spans="1:130" ht="13.5" hidden="1" customHeight="1" x14ac:dyDescent="0.15">
      <c r="A173" s="147">
        <v>20130830</v>
      </c>
      <c r="B173" s="147">
        <v>2</v>
      </c>
      <c r="C173" s="38">
        <v>30</v>
      </c>
      <c r="D173" s="97" t="s">
        <v>2044</v>
      </c>
      <c r="E173" s="97">
        <v>19</v>
      </c>
      <c r="F173" s="97">
        <v>11</v>
      </c>
      <c r="G173" s="100">
        <v>2</v>
      </c>
      <c r="H173" s="97">
        <v>0.3</v>
      </c>
      <c r="I173" s="9">
        <v>11720</v>
      </c>
      <c r="J173" s="82" t="s">
        <v>668</v>
      </c>
      <c r="K173" s="90" t="str">
        <f t="shared" si="20"/>
        <v>Z:\Data\MOOG\HeTao\raw\</v>
      </c>
      <c r="L173" s="87" t="s">
        <v>677</v>
      </c>
      <c r="M173" s="88" t="str">
        <f t="shared" si="21"/>
        <v>'Plot Tuning Azimuth_HH'</v>
      </c>
      <c r="N173" s="86">
        <v>1</v>
      </c>
      <c r="O173" s="86">
        <v>-1</v>
      </c>
      <c r="P173" s="86">
        <v>4</v>
      </c>
      <c r="Q173" s="86">
        <v>60</v>
      </c>
      <c r="R173" s="86">
        <v>5</v>
      </c>
      <c r="S173" s="86">
        <v>60</v>
      </c>
      <c r="T173" s="86">
        <v>1</v>
      </c>
      <c r="U173" s="86">
        <f t="shared" si="22"/>
        <v>1</v>
      </c>
      <c r="W173" s="161" t="s">
        <v>11</v>
      </c>
      <c r="Y173" s="10" t="s">
        <v>645</v>
      </c>
      <c r="AC173" s="153" t="s">
        <v>664</v>
      </c>
      <c r="AD173" s="129" t="s">
        <v>1974</v>
      </c>
      <c r="AE173" s="116" t="s">
        <v>1974</v>
      </c>
      <c r="AF173" s="116" t="s">
        <v>1974</v>
      </c>
      <c r="AG173" s="154" t="s">
        <v>1974</v>
      </c>
      <c r="AH173" s="155" t="s">
        <v>1974</v>
      </c>
      <c r="AI173" s="155" t="s">
        <v>1974</v>
      </c>
      <c r="AJ173" s="155" t="s">
        <v>1974</v>
      </c>
      <c r="AK173" s="155" t="s">
        <v>1974</v>
      </c>
      <c r="AL173" s="155" t="s">
        <v>1974</v>
      </c>
      <c r="AM173" s="155" t="s">
        <v>1974</v>
      </c>
      <c r="AN173" s="105">
        <v>-93.175299999999993</v>
      </c>
      <c r="AO173" s="105">
        <v>0.42963200000000001</v>
      </c>
      <c r="AP173" s="105">
        <v>0.16292499999999999</v>
      </c>
      <c r="AQ173" s="106">
        <v>0.38075999999999999</v>
      </c>
      <c r="AR173" s="107">
        <v>1.72858</v>
      </c>
      <c r="AS173" s="107">
        <v>-1.3125599999999999</v>
      </c>
      <c r="AT173" s="107">
        <v>-120.011</v>
      </c>
      <c r="AU173" s="107">
        <v>77.503</v>
      </c>
      <c r="AV173" s="109" t="s">
        <v>681</v>
      </c>
      <c r="AW173" s="108" t="s">
        <v>682</v>
      </c>
      <c r="AX173" s="111" t="s">
        <v>1974</v>
      </c>
      <c r="AY173" s="111" t="s">
        <v>1974</v>
      </c>
      <c r="AZ173" s="111" t="s">
        <v>1974</v>
      </c>
      <c r="BA173" s="112" t="s">
        <v>1974</v>
      </c>
      <c r="BB173" s="113" t="s">
        <v>1974</v>
      </c>
      <c r="BC173" s="113" t="s">
        <v>1974</v>
      </c>
      <c r="BD173" s="113" t="s">
        <v>1974</v>
      </c>
      <c r="BE173" s="113" t="s">
        <v>1974</v>
      </c>
      <c r="BF173" s="113" t="s">
        <v>1974</v>
      </c>
      <c r="BG173" s="137" t="s">
        <v>1974</v>
      </c>
      <c r="BL173" s="116" t="str">
        <f t="shared" si="27"/>
        <v/>
      </c>
      <c r="BM173" s="116" t="str">
        <f t="shared" si="28"/>
        <v/>
      </c>
      <c r="BO173" s="105" t="str">
        <f t="shared" si="23"/>
        <v/>
      </c>
      <c r="BP173" s="105" t="str">
        <f t="shared" si="24"/>
        <v/>
      </c>
      <c r="BR173" s="111" t="str">
        <f t="shared" si="25"/>
        <v/>
      </c>
      <c r="BS173" s="111" t="str">
        <f t="shared" si="26"/>
        <v/>
      </c>
      <c r="DI173" s="5"/>
      <c r="DJ173" s="5"/>
      <c r="DK173" s="5"/>
      <c r="DL173" s="5"/>
      <c r="DM173" s="5"/>
      <c r="DN173" s="5"/>
      <c r="DO173" s="5"/>
      <c r="DP173" s="5"/>
      <c r="DQ173" s="5"/>
      <c r="DR173" s="5"/>
      <c r="DS173" s="5"/>
      <c r="DT173" s="5"/>
      <c r="DU173" s="5"/>
      <c r="DV173" s="5"/>
      <c r="DW173" s="5"/>
      <c r="DX173" s="5"/>
      <c r="DY173" s="5"/>
      <c r="DZ173" s="5"/>
    </row>
    <row r="174" spans="1:130" hidden="1" x14ac:dyDescent="0.15">
      <c r="A174" s="147">
        <v>20130830</v>
      </c>
      <c r="B174" s="147">
        <v>2</v>
      </c>
      <c r="C174" s="38">
        <v>30</v>
      </c>
      <c r="D174" s="97" t="s">
        <v>2044</v>
      </c>
      <c r="E174" s="97">
        <v>20</v>
      </c>
      <c r="F174" s="97">
        <v>10</v>
      </c>
      <c r="G174" s="100">
        <v>2</v>
      </c>
      <c r="H174" s="97">
        <v>0.2</v>
      </c>
      <c r="I174" s="9">
        <v>12200</v>
      </c>
      <c r="J174" s="82" t="s">
        <v>1624</v>
      </c>
      <c r="K174" s="90" t="str">
        <f t="shared" si="20"/>
        <v>Z:\Data\MOOG\HeTao\raw\</v>
      </c>
      <c r="L174" s="87" t="s">
        <v>655</v>
      </c>
      <c r="M174" s="88" t="str">
        <f t="shared" si="21"/>
        <v>'Plot Tuning Azimuth_HH'</v>
      </c>
      <c r="N174" s="86">
        <v>1</v>
      </c>
      <c r="O174" s="86">
        <v>-1</v>
      </c>
      <c r="P174" s="86">
        <v>4</v>
      </c>
      <c r="Q174" s="86">
        <v>60</v>
      </c>
      <c r="R174" s="86">
        <v>5</v>
      </c>
      <c r="S174" s="86">
        <v>60</v>
      </c>
      <c r="T174" s="86">
        <v>1</v>
      </c>
      <c r="U174" s="86">
        <f t="shared" si="22"/>
        <v>1</v>
      </c>
      <c r="W174" s="161" t="s">
        <v>11</v>
      </c>
      <c r="X174" s="80" t="s">
        <v>667</v>
      </c>
      <c r="Y174" s="10" t="s">
        <v>645</v>
      </c>
      <c r="AC174" s="153" t="s">
        <v>658</v>
      </c>
      <c r="AD174" s="129" t="s">
        <v>1974</v>
      </c>
      <c r="AE174" s="116" t="s">
        <v>1974</v>
      </c>
      <c r="AF174" s="116" t="s">
        <v>1974</v>
      </c>
      <c r="AG174" s="154" t="s">
        <v>1974</v>
      </c>
      <c r="AH174" s="155" t="s">
        <v>1974</v>
      </c>
      <c r="AI174" s="155" t="s">
        <v>1974</v>
      </c>
      <c r="AJ174" s="155" t="s">
        <v>1974</v>
      </c>
      <c r="AK174" s="155" t="s">
        <v>1974</v>
      </c>
      <c r="AL174" s="155" t="s">
        <v>1974</v>
      </c>
      <c r="AM174" s="155" t="s">
        <v>1974</v>
      </c>
      <c r="AN174" s="105">
        <v>-1.4578899999999999</v>
      </c>
      <c r="AO174" s="105">
        <v>0.26832699999999998</v>
      </c>
      <c r="AP174" s="105">
        <v>8.8468400000000003E-2</v>
      </c>
      <c r="AQ174" s="106">
        <v>0.96563699999999997</v>
      </c>
      <c r="AR174" s="107">
        <v>-0.44369399999999998</v>
      </c>
      <c r="AS174" s="107">
        <v>0.142738</v>
      </c>
      <c r="AT174" s="107">
        <v>-1.1940599999999999</v>
      </c>
      <c r="AU174" s="107">
        <v>360</v>
      </c>
      <c r="AV174" s="109" t="s">
        <v>656</v>
      </c>
      <c r="AW174" s="108" t="s">
        <v>657</v>
      </c>
      <c r="AX174" s="111" t="s">
        <v>1974</v>
      </c>
      <c r="AY174" s="111" t="s">
        <v>1974</v>
      </c>
      <c r="AZ174" s="111" t="s">
        <v>1974</v>
      </c>
      <c r="BA174" s="112" t="s">
        <v>1974</v>
      </c>
      <c r="BB174" s="113" t="s">
        <v>1974</v>
      </c>
      <c r="BC174" s="113" t="s">
        <v>1974</v>
      </c>
      <c r="BD174" s="113" t="s">
        <v>1974</v>
      </c>
      <c r="BE174" s="113" t="s">
        <v>1974</v>
      </c>
      <c r="BF174" s="113" t="s">
        <v>1974</v>
      </c>
      <c r="BG174" s="137" t="s">
        <v>1974</v>
      </c>
      <c r="BL174" s="116" t="str">
        <f t="shared" si="27"/>
        <v/>
      </c>
      <c r="BM174" s="116" t="str">
        <f t="shared" si="28"/>
        <v/>
      </c>
      <c r="BO174" s="105" t="str">
        <f t="shared" si="23"/>
        <v/>
      </c>
      <c r="BP174" s="105" t="str">
        <f t="shared" si="24"/>
        <v/>
      </c>
      <c r="BR174" s="111" t="str">
        <f t="shared" si="25"/>
        <v/>
      </c>
      <c r="BS174" s="111" t="str">
        <f t="shared" si="26"/>
        <v/>
      </c>
      <c r="DI174" s="5"/>
      <c r="DJ174" s="5"/>
      <c r="DK174" s="5"/>
      <c r="DL174" s="5"/>
      <c r="DM174" s="5"/>
      <c r="DN174" s="5"/>
      <c r="DO174" s="5"/>
      <c r="DP174" s="5"/>
      <c r="DQ174" s="5"/>
      <c r="DR174" s="5"/>
      <c r="DS174" s="5"/>
      <c r="DT174" s="5"/>
      <c r="DU174" s="5"/>
      <c r="DV174" s="5"/>
      <c r="DW174" s="5"/>
      <c r="DX174" s="5"/>
      <c r="DY174" s="5"/>
      <c r="DZ174" s="5"/>
    </row>
    <row r="175" spans="1:130" ht="13.5" hidden="1" customHeight="1" x14ac:dyDescent="0.15">
      <c r="A175" s="147">
        <v>20130830</v>
      </c>
      <c r="B175" s="147">
        <v>2</v>
      </c>
      <c r="C175" s="38">
        <v>30</v>
      </c>
      <c r="D175" s="97" t="s">
        <v>2044</v>
      </c>
      <c r="E175" s="97">
        <v>20</v>
      </c>
      <c r="F175" s="97">
        <v>10</v>
      </c>
      <c r="G175" s="100">
        <v>2</v>
      </c>
      <c r="H175" s="97">
        <v>0.2</v>
      </c>
      <c r="I175" s="9">
        <v>12400</v>
      </c>
      <c r="J175" s="82" t="s">
        <v>1624</v>
      </c>
      <c r="K175" s="90" t="str">
        <f t="shared" si="20"/>
        <v>Z:\Data\MOOG\HeTao\raw\</v>
      </c>
      <c r="L175" s="87" t="s">
        <v>661</v>
      </c>
      <c r="M175" s="88" t="str">
        <f t="shared" si="21"/>
        <v>'Plot Tuning Azimuth_HH'</v>
      </c>
      <c r="N175" s="86">
        <v>1</v>
      </c>
      <c r="O175" s="86">
        <v>-1</v>
      </c>
      <c r="P175" s="86">
        <v>4</v>
      </c>
      <c r="Q175" s="86">
        <v>60</v>
      </c>
      <c r="R175" s="86">
        <v>5</v>
      </c>
      <c r="S175" s="86">
        <v>60</v>
      </c>
      <c r="T175" s="86">
        <v>1</v>
      </c>
      <c r="U175" s="86">
        <f t="shared" si="22"/>
        <v>1</v>
      </c>
      <c r="W175" s="161" t="s">
        <v>11</v>
      </c>
      <c r="X175" s="80" t="s">
        <v>667</v>
      </c>
      <c r="Y175" s="10" t="s">
        <v>645</v>
      </c>
      <c r="AD175" s="129" t="s">
        <v>1974</v>
      </c>
      <c r="AE175" s="116" t="s">
        <v>1974</v>
      </c>
      <c r="AF175" s="116" t="s">
        <v>1974</v>
      </c>
      <c r="AG175" s="154" t="s">
        <v>1974</v>
      </c>
      <c r="AH175" s="155" t="s">
        <v>1974</v>
      </c>
      <c r="AI175" s="155" t="s">
        <v>1974</v>
      </c>
      <c r="AJ175" s="155" t="s">
        <v>1974</v>
      </c>
      <c r="AK175" s="155" t="s">
        <v>1974</v>
      </c>
      <c r="AL175" s="155" t="s">
        <v>1974</v>
      </c>
      <c r="AM175" s="155" t="s">
        <v>1974</v>
      </c>
      <c r="AN175" s="105">
        <v>-7.6727699999999999</v>
      </c>
      <c r="AO175" s="105">
        <v>0.30452899999999999</v>
      </c>
      <c r="AP175" s="105">
        <v>8.8018100000000002E-2</v>
      </c>
      <c r="AQ175" s="106">
        <v>0.72118099999999996</v>
      </c>
      <c r="AR175" s="107">
        <v>9.2233499999999996E-2</v>
      </c>
      <c r="AS175" s="107">
        <v>9.3123999999999998E-2</v>
      </c>
      <c r="AT175" s="107">
        <v>13.078099999999999</v>
      </c>
      <c r="AU175" s="107">
        <v>360</v>
      </c>
      <c r="AV175" s="109" t="s">
        <v>659</v>
      </c>
      <c r="AW175" s="108" t="s">
        <v>660</v>
      </c>
      <c r="AX175" s="111" t="s">
        <v>1974</v>
      </c>
      <c r="AY175" s="111" t="s">
        <v>1974</v>
      </c>
      <c r="AZ175" s="111" t="s">
        <v>1974</v>
      </c>
      <c r="BA175" s="112" t="s">
        <v>1974</v>
      </c>
      <c r="BB175" s="113" t="s">
        <v>1974</v>
      </c>
      <c r="BC175" s="113" t="s">
        <v>1974</v>
      </c>
      <c r="BD175" s="113" t="s">
        <v>1974</v>
      </c>
      <c r="BE175" s="113" t="s">
        <v>1974</v>
      </c>
      <c r="BF175" s="113" t="s">
        <v>1974</v>
      </c>
      <c r="BG175" s="137" t="s">
        <v>1974</v>
      </c>
      <c r="BL175" s="116" t="str">
        <f t="shared" si="27"/>
        <v/>
      </c>
      <c r="BM175" s="116" t="str">
        <f t="shared" si="28"/>
        <v/>
      </c>
      <c r="BO175" s="105" t="str">
        <f t="shared" si="23"/>
        <v/>
      </c>
      <c r="BP175" s="105" t="str">
        <f t="shared" si="24"/>
        <v/>
      </c>
      <c r="BR175" s="111" t="str">
        <f t="shared" si="25"/>
        <v/>
      </c>
      <c r="BS175" s="111" t="str">
        <f t="shared" si="26"/>
        <v/>
      </c>
      <c r="DG175" s="60"/>
      <c r="DH175" s="60"/>
      <c r="DI175" s="5"/>
      <c r="DJ175" s="5"/>
      <c r="DK175" s="5"/>
      <c r="DL175" s="5"/>
      <c r="DM175" s="5"/>
      <c r="DN175" s="5"/>
      <c r="DO175" s="5"/>
      <c r="DP175" s="5"/>
      <c r="DQ175" s="5"/>
      <c r="DR175" s="5"/>
      <c r="DS175" s="5"/>
      <c r="DT175" s="5"/>
      <c r="DU175" s="5"/>
      <c r="DV175" s="5"/>
      <c r="DW175" s="5"/>
      <c r="DX175" s="5"/>
      <c r="DY175" s="5"/>
      <c r="DZ175" s="5"/>
    </row>
    <row r="176" spans="1:130" ht="13.5" hidden="1" customHeight="1" x14ac:dyDescent="0.15">
      <c r="A176" s="147">
        <v>20130902</v>
      </c>
      <c r="B176" s="147">
        <v>2</v>
      </c>
      <c r="C176" s="15">
        <v>31</v>
      </c>
      <c r="D176" s="97" t="s">
        <v>2044</v>
      </c>
      <c r="E176" s="97">
        <v>20</v>
      </c>
      <c r="F176" s="97">
        <v>15</v>
      </c>
      <c r="G176" s="100">
        <v>2</v>
      </c>
      <c r="H176" s="97">
        <v>0.2</v>
      </c>
      <c r="I176" s="9">
        <v>5000</v>
      </c>
      <c r="J176" s="82" t="s">
        <v>668</v>
      </c>
      <c r="K176" s="90" t="str">
        <f t="shared" si="20"/>
        <v>Z:\Data\MOOG\HeTao\raw\</v>
      </c>
      <c r="L176" s="87" t="s">
        <v>683</v>
      </c>
      <c r="M176" s="88" t="str">
        <f t="shared" si="21"/>
        <v>'Plot Tuning Azimuth_HH'</v>
      </c>
      <c r="N176" s="86">
        <v>1</v>
      </c>
      <c r="O176" s="86">
        <v>-1</v>
      </c>
      <c r="P176" s="86">
        <v>4</v>
      </c>
      <c r="Q176" s="86">
        <v>60</v>
      </c>
      <c r="R176" s="86">
        <v>5</v>
      </c>
      <c r="S176" s="86">
        <v>60</v>
      </c>
      <c r="T176" s="86">
        <v>1</v>
      </c>
      <c r="U176" s="86">
        <f t="shared" si="22"/>
        <v>1</v>
      </c>
      <c r="W176" s="161" t="s">
        <v>11</v>
      </c>
      <c r="Y176" s="10" t="s">
        <v>645</v>
      </c>
      <c r="AC176" s="153" t="s">
        <v>686</v>
      </c>
      <c r="AD176" s="129" t="s">
        <v>1974</v>
      </c>
      <c r="AE176" s="116" t="s">
        <v>1974</v>
      </c>
      <c r="AF176" s="116" t="s">
        <v>1974</v>
      </c>
      <c r="AG176" s="154" t="s">
        <v>1974</v>
      </c>
      <c r="AH176" s="155" t="s">
        <v>1974</v>
      </c>
      <c r="AI176" s="155" t="s">
        <v>1974</v>
      </c>
      <c r="AJ176" s="155" t="s">
        <v>1974</v>
      </c>
      <c r="AK176" s="155" t="s">
        <v>1974</v>
      </c>
      <c r="AL176" s="155" t="s">
        <v>1974</v>
      </c>
      <c r="AM176" s="155" t="s">
        <v>1974</v>
      </c>
      <c r="AN176" s="105">
        <v>-23.227</v>
      </c>
      <c r="AO176" s="105">
        <v>0.72004699999999999</v>
      </c>
      <c r="AP176" s="105">
        <v>0.78647</v>
      </c>
      <c r="AQ176" s="106">
        <v>1.30179E-14</v>
      </c>
      <c r="AR176" s="107">
        <v>-2.45072</v>
      </c>
      <c r="AS176" s="107">
        <v>-1.3930899999999999</v>
      </c>
      <c r="AT176" s="107">
        <v>-30.138100000000001</v>
      </c>
      <c r="AU176" s="107">
        <v>91.151700000000005</v>
      </c>
      <c r="AV176" s="109" t="s">
        <v>684</v>
      </c>
      <c r="AW176" s="108" t="s">
        <v>685</v>
      </c>
      <c r="AX176" s="111" t="s">
        <v>1974</v>
      </c>
      <c r="AY176" s="111" t="s">
        <v>1974</v>
      </c>
      <c r="AZ176" s="111" t="s">
        <v>1974</v>
      </c>
      <c r="BA176" s="112" t="s">
        <v>1974</v>
      </c>
      <c r="BB176" s="113" t="s">
        <v>1974</v>
      </c>
      <c r="BC176" s="113" t="s">
        <v>1974</v>
      </c>
      <c r="BD176" s="113" t="s">
        <v>1974</v>
      </c>
      <c r="BE176" s="113" t="s">
        <v>1974</v>
      </c>
      <c r="BF176" s="113" t="s">
        <v>1974</v>
      </c>
      <c r="BG176" s="137" t="s">
        <v>1974</v>
      </c>
      <c r="BL176" s="116" t="str">
        <f t="shared" si="27"/>
        <v/>
      </c>
      <c r="BM176" s="116" t="str">
        <f t="shared" si="28"/>
        <v/>
      </c>
      <c r="BO176" s="105" t="str">
        <f t="shared" si="23"/>
        <v/>
      </c>
      <c r="BP176" s="105" t="str">
        <f t="shared" si="24"/>
        <v/>
      </c>
      <c r="BR176" s="111" t="str">
        <f t="shared" si="25"/>
        <v/>
      </c>
      <c r="BS176" s="111" t="str">
        <f t="shared" si="26"/>
        <v/>
      </c>
      <c r="DG176" s="60"/>
      <c r="DH176" s="60"/>
      <c r="DI176" s="5"/>
      <c r="DJ176" s="5"/>
      <c r="DK176" s="5"/>
      <c r="DL176" s="5"/>
      <c r="DM176" s="5"/>
      <c r="DN176" s="5"/>
      <c r="DO176" s="5"/>
      <c r="DP176" s="5"/>
      <c r="DQ176" s="5"/>
      <c r="DR176" s="5"/>
      <c r="DS176" s="5"/>
      <c r="DT176" s="5"/>
      <c r="DU176" s="5"/>
      <c r="DV176" s="5"/>
      <c r="DW176" s="5"/>
      <c r="DX176" s="5"/>
      <c r="DY176" s="5"/>
      <c r="DZ176" s="5"/>
    </row>
    <row r="177" spans="1:130" ht="13.5" hidden="1" customHeight="1" x14ac:dyDescent="0.15">
      <c r="A177" s="147">
        <v>20130902</v>
      </c>
      <c r="B177" s="147">
        <v>2</v>
      </c>
      <c r="C177" s="38">
        <v>31</v>
      </c>
      <c r="D177" s="97" t="s">
        <v>2044</v>
      </c>
      <c r="E177" s="97">
        <v>20</v>
      </c>
      <c r="F177" s="97">
        <v>15</v>
      </c>
      <c r="G177" s="100">
        <v>2</v>
      </c>
      <c r="H177" s="97">
        <v>0.2</v>
      </c>
      <c r="I177" s="9">
        <v>5100</v>
      </c>
      <c r="J177" s="82" t="s">
        <v>668</v>
      </c>
      <c r="K177" s="90" t="str">
        <f t="shared" si="20"/>
        <v>Z:\Data\MOOG\HeTao\raw\</v>
      </c>
      <c r="L177" s="87" t="s">
        <v>687</v>
      </c>
      <c r="M177" s="88" t="str">
        <f t="shared" si="21"/>
        <v>'Plot Tuning Azimuth_HH'</v>
      </c>
      <c r="N177" s="86">
        <v>1</v>
      </c>
      <c r="O177" s="86">
        <v>-1</v>
      </c>
      <c r="P177" s="86">
        <v>4</v>
      </c>
      <c r="Q177" s="86">
        <v>60</v>
      </c>
      <c r="R177" s="86">
        <v>5</v>
      </c>
      <c r="S177" s="86">
        <v>60</v>
      </c>
      <c r="T177" s="86">
        <v>1</v>
      </c>
      <c r="U177" s="86">
        <f t="shared" si="22"/>
        <v>1</v>
      </c>
      <c r="W177" s="161" t="s">
        <v>11</v>
      </c>
      <c r="Y177" s="10" t="s">
        <v>645</v>
      </c>
      <c r="AC177" s="153" t="s">
        <v>686</v>
      </c>
      <c r="AD177" s="129" t="s">
        <v>1974</v>
      </c>
      <c r="AE177" s="116" t="s">
        <v>1974</v>
      </c>
      <c r="AF177" s="116" t="s">
        <v>1974</v>
      </c>
      <c r="AG177" s="154" t="s">
        <v>1974</v>
      </c>
      <c r="AH177" s="155" t="s">
        <v>1974</v>
      </c>
      <c r="AI177" s="155" t="s">
        <v>1974</v>
      </c>
      <c r="AJ177" s="155" t="s">
        <v>1974</v>
      </c>
      <c r="AK177" s="155" t="s">
        <v>1974</v>
      </c>
      <c r="AL177" s="155" t="s">
        <v>1974</v>
      </c>
      <c r="AM177" s="155" t="s">
        <v>1974</v>
      </c>
      <c r="AN177" s="105">
        <v>-32.351799999999997</v>
      </c>
      <c r="AO177" s="105">
        <v>0.70059000000000005</v>
      </c>
      <c r="AP177" s="105">
        <v>0.48097699999999999</v>
      </c>
      <c r="AQ177" s="106">
        <v>6.91714E-8</v>
      </c>
      <c r="AR177" s="107">
        <v>-1.9649799999999999</v>
      </c>
      <c r="AS177" s="107">
        <v>-1.45173</v>
      </c>
      <c r="AT177" s="107">
        <v>-35.280099999999997</v>
      </c>
      <c r="AU177" s="107">
        <v>139.672</v>
      </c>
      <c r="AV177" s="109" t="s">
        <v>691</v>
      </c>
      <c r="AW177" s="108" t="s">
        <v>692</v>
      </c>
      <c r="AX177" s="111" t="s">
        <v>1974</v>
      </c>
      <c r="AY177" s="111" t="s">
        <v>1974</v>
      </c>
      <c r="AZ177" s="111" t="s">
        <v>1974</v>
      </c>
      <c r="BA177" s="112" t="s">
        <v>1974</v>
      </c>
      <c r="BB177" s="113" t="s">
        <v>1974</v>
      </c>
      <c r="BC177" s="113" t="s">
        <v>1974</v>
      </c>
      <c r="BD177" s="113" t="s">
        <v>1974</v>
      </c>
      <c r="BE177" s="113" t="s">
        <v>1974</v>
      </c>
      <c r="BF177" s="113" t="s">
        <v>1974</v>
      </c>
      <c r="BG177" s="137" t="s">
        <v>1974</v>
      </c>
      <c r="BL177" s="116" t="str">
        <f t="shared" si="27"/>
        <v/>
      </c>
      <c r="BM177" s="116" t="str">
        <f t="shared" si="28"/>
        <v/>
      </c>
      <c r="BO177" s="105" t="str">
        <f t="shared" si="23"/>
        <v/>
      </c>
      <c r="BP177" s="105" t="str">
        <f t="shared" si="24"/>
        <v/>
      </c>
      <c r="BR177" s="111" t="str">
        <f t="shared" si="25"/>
        <v/>
      </c>
      <c r="BS177" s="111" t="str">
        <f t="shared" si="26"/>
        <v/>
      </c>
      <c r="DI177" s="5"/>
      <c r="DJ177" s="5"/>
      <c r="DK177" s="5"/>
      <c r="DL177" s="5"/>
      <c r="DM177" s="5"/>
      <c r="DN177" s="5"/>
      <c r="DO177" s="5"/>
      <c r="DP177" s="5"/>
      <c r="DQ177" s="5"/>
      <c r="DR177" s="5"/>
      <c r="DS177" s="5"/>
      <c r="DT177" s="5"/>
      <c r="DU177" s="5"/>
      <c r="DV177" s="5"/>
      <c r="DW177" s="5"/>
      <c r="DX177" s="5"/>
      <c r="DY177" s="5"/>
      <c r="DZ177" s="5"/>
    </row>
    <row r="178" spans="1:130" ht="13.5" customHeight="1" x14ac:dyDescent="0.15">
      <c r="A178" s="147">
        <v>20130902</v>
      </c>
      <c r="B178" s="147">
        <v>2</v>
      </c>
      <c r="C178" s="38">
        <v>31</v>
      </c>
      <c r="D178" s="97" t="s">
        <v>2044</v>
      </c>
      <c r="E178" s="97">
        <v>20</v>
      </c>
      <c r="F178" s="97">
        <v>15</v>
      </c>
      <c r="G178" s="100">
        <v>2</v>
      </c>
      <c r="H178" s="97">
        <v>0.2</v>
      </c>
      <c r="I178" s="37">
        <v>5100</v>
      </c>
      <c r="J178" s="82" t="s">
        <v>668</v>
      </c>
      <c r="K178" s="90" t="str">
        <f t="shared" si="20"/>
        <v>Z:\Data\MOOG\HeTao\raw\</v>
      </c>
      <c r="L178" s="87" t="s">
        <v>689</v>
      </c>
      <c r="M178" s="88" t="str">
        <f t="shared" si="21"/>
        <v>'Plot Microstim_HH'</v>
      </c>
      <c r="N178" s="86">
        <v>1</v>
      </c>
      <c r="O178" s="86">
        <v>-1</v>
      </c>
      <c r="P178" s="86">
        <v>4</v>
      </c>
      <c r="Q178" s="86">
        <v>60</v>
      </c>
      <c r="R178" s="86">
        <v>5</v>
      </c>
      <c r="S178" s="86">
        <v>60</v>
      </c>
      <c r="T178" s="86">
        <v>1</v>
      </c>
      <c r="U178" s="86" t="str">
        <f t="shared" si="22"/>
        <v/>
      </c>
      <c r="W178" s="161" t="s">
        <v>30</v>
      </c>
      <c r="X178" s="80" t="s">
        <v>690</v>
      </c>
      <c r="Z178" s="8"/>
      <c r="AA178" s="8"/>
      <c r="AC178" s="153" t="s">
        <v>686</v>
      </c>
      <c r="AD178" s="129" t="s">
        <v>1974</v>
      </c>
      <c r="AE178" s="116" t="s">
        <v>1974</v>
      </c>
      <c r="AF178" s="116" t="s">
        <v>1974</v>
      </c>
      <c r="AG178" s="154" t="s">
        <v>1974</v>
      </c>
      <c r="AH178" s="155" t="s">
        <v>1974</v>
      </c>
      <c r="AI178" s="155" t="s">
        <v>1974</v>
      </c>
      <c r="AJ178" s="155" t="s">
        <v>1974</v>
      </c>
      <c r="AK178" s="155" t="s">
        <v>1974</v>
      </c>
      <c r="AL178" s="155" t="s">
        <v>1974</v>
      </c>
      <c r="AM178" s="155" t="s">
        <v>1974</v>
      </c>
      <c r="AN178" s="105">
        <v>-32.351799999999997</v>
      </c>
      <c r="AO178" s="105">
        <v>0.70059000000000005</v>
      </c>
      <c r="AP178" s="105">
        <v>0.48097699999999999</v>
      </c>
      <c r="AQ178" s="106">
        <v>6.91714E-8</v>
      </c>
      <c r="AR178" s="107">
        <v>-1.9649799999999999</v>
      </c>
      <c r="AS178" s="107">
        <v>-1.45173</v>
      </c>
      <c r="AT178" s="107">
        <v>-35.280099999999997</v>
      </c>
      <c r="AU178" s="107">
        <v>139.672</v>
      </c>
      <c r="AV178" s="109" t="s">
        <v>691</v>
      </c>
      <c r="AW178" s="108" t="s">
        <v>692</v>
      </c>
      <c r="AX178" s="111" t="s">
        <v>1974</v>
      </c>
      <c r="AY178" s="111" t="s">
        <v>1974</v>
      </c>
      <c r="AZ178" s="111" t="s">
        <v>1974</v>
      </c>
      <c r="BA178" s="112" t="s">
        <v>1974</v>
      </c>
      <c r="BB178" s="113" t="s">
        <v>1974</v>
      </c>
      <c r="BC178" s="113" t="s">
        <v>1974</v>
      </c>
      <c r="BD178" s="113" t="s">
        <v>1974</v>
      </c>
      <c r="BE178" s="113" t="s">
        <v>1974</v>
      </c>
      <c r="BF178" s="113" t="s">
        <v>1974</v>
      </c>
      <c r="BG178" s="137" t="s">
        <v>1974</v>
      </c>
      <c r="BH178" s="102">
        <v>20</v>
      </c>
      <c r="BI178" s="4">
        <v>2</v>
      </c>
      <c r="BJ178" s="4">
        <v>0</v>
      </c>
      <c r="BK178" s="116" t="s">
        <v>1974</v>
      </c>
      <c r="BL178" s="116" t="str">
        <f t="shared" si="27"/>
        <v>nan</v>
      </c>
      <c r="BM178" s="116" t="str">
        <f t="shared" si="28"/>
        <v>nan</v>
      </c>
      <c r="BN178" s="105">
        <v>1</v>
      </c>
      <c r="BO178" s="105">
        <f t="shared" si="23"/>
        <v>0.85899999999999999</v>
      </c>
      <c r="BP178" s="105">
        <f t="shared" si="24"/>
        <v>1.121982210927573</v>
      </c>
      <c r="BQ178" s="111" t="s">
        <v>1974</v>
      </c>
      <c r="BR178" s="111" t="str">
        <f t="shared" si="25"/>
        <v>nan</v>
      </c>
      <c r="BS178" s="111" t="str">
        <f t="shared" si="26"/>
        <v>nan</v>
      </c>
      <c r="BT178" s="116" t="s">
        <v>1974</v>
      </c>
      <c r="BU178" s="116" t="s">
        <v>1974</v>
      </c>
      <c r="BV178" s="109" t="s">
        <v>684</v>
      </c>
      <c r="BW178" s="109" t="s">
        <v>694</v>
      </c>
      <c r="BX178" s="111" t="s">
        <v>1974</v>
      </c>
      <c r="BY178" s="128" t="s">
        <v>1974</v>
      </c>
      <c r="BZ178" s="151">
        <v>10</v>
      </c>
      <c r="CA178" s="152" t="s">
        <v>1974</v>
      </c>
      <c r="CB178" s="116" t="s">
        <v>1974</v>
      </c>
      <c r="CC178" s="116" t="s">
        <v>1974</v>
      </c>
      <c r="CD178" s="116" t="s">
        <v>1974</v>
      </c>
      <c r="CE178" s="162" t="s">
        <v>1974</v>
      </c>
      <c r="CF178" s="162" t="s">
        <v>1974</v>
      </c>
      <c r="CG178" s="116" t="s">
        <v>1974</v>
      </c>
      <c r="CH178" s="116" t="s">
        <v>1974</v>
      </c>
      <c r="CI178" s="105">
        <v>-0.94299999999999995</v>
      </c>
      <c r="CJ178" s="105">
        <v>1.5740000000000001</v>
      </c>
      <c r="CK178" s="105">
        <v>-8.4000000000000005E-2</v>
      </c>
      <c r="CL178" s="105">
        <v>1.766</v>
      </c>
      <c r="CM178" s="121">
        <v>1.7999999999999999E-2</v>
      </c>
      <c r="CN178" s="121">
        <v>0.69599999999999995</v>
      </c>
      <c r="CQ178" s="111" t="s">
        <v>1974</v>
      </c>
      <c r="CR178" s="111" t="s">
        <v>1974</v>
      </c>
      <c r="CS178" s="111" t="s">
        <v>1974</v>
      </c>
      <c r="CT178" s="111" t="s">
        <v>1974</v>
      </c>
      <c r="CU178" s="111" t="s">
        <v>1974</v>
      </c>
      <c r="CV178" s="111" t="s">
        <v>1974</v>
      </c>
      <c r="DG178" s="60"/>
      <c r="DH178" s="60"/>
      <c r="DI178" s="5"/>
      <c r="DJ178" s="5"/>
      <c r="DK178" s="5"/>
      <c r="DL178" s="5"/>
      <c r="DM178" s="5"/>
      <c r="DN178" s="5"/>
      <c r="DO178" s="5"/>
      <c r="DP178" s="5"/>
      <c r="DQ178" s="5"/>
      <c r="DR178" s="5"/>
      <c r="DS178" s="5"/>
      <c r="DT178" s="5"/>
      <c r="DU178" s="5"/>
      <c r="DV178" s="5"/>
      <c r="DW178" s="5"/>
      <c r="DX178" s="5"/>
      <c r="DY178" s="5"/>
      <c r="DZ178" s="5"/>
    </row>
    <row r="179" spans="1:130" x14ac:dyDescent="0.15">
      <c r="A179" s="147">
        <v>20130902</v>
      </c>
      <c r="B179" s="147">
        <v>2</v>
      </c>
      <c r="C179" s="38">
        <v>31</v>
      </c>
      <c r="D179" s="97" t="s">
        <v>2044</v>
      </c>
      <c r="E179" s="97">
        <v>20</v>
      </c>
      <c r="F179" s="97">
        <v>15</v>
      </c>
      <c r="G179" s="100">
        <v>2</v>
      </c>
      <c r="H179" s="97">
        <v>0.2</v>
      </c>
      <c r="I179" s="37">
        <v>5100</v>
      </c>
      <c r="J179" s="82" t="s">
        <v>668</v>
      </c>
      <c r="K179" s="90" t="str">
        <f t="shared" si="20"/>
        <v>Z:\Data\MOOG\HeTao\raw\</v>
      </c>
      <c r="L179" s="87" t="s">
        <v>697</v>
      </c>
      <c r="M179" s="88" t="str">
        <f t="shared" si="21"/>
        <v>'Plot Microstim_HH'</v>
      </c>
      <c r="N179" s="86">
        <v>1</v>
      </c>
      <c r="O179" s="86">
        <v>-1</v>
      </c>
      <c r="P179" s="86">
        <v>4</v>
      </c>
      <c r="Q179" s="86">
        <v>60</v>
      </c>
      <c r="R179" s="86">
        <v>5</v>
      </c>
      <c r="S179" s="86">
        <v>60</v>
      </c>
      <c r="T179" s="86">
        <v>1</v>
      </c>
      <c r="U179" s="86" t="str">
        <f t="shared" si="22"/>
        <v/>
      </c>
      <c r="W179" s="161" t="s">
        <v>30</v>
      </c>
      <c r="X179" s="80" t="s">
        <v>698</v>
      </c>
      <c r="AC179" s="153" t="s">
        <v>686</v>
      </c>
      <c r="AD179" s="129" t="s">
        <v>1974</v>
      </c>
      <c r="AE179" s="116" t="s">
        <v>1974</v>
      </c>
      <c r="AF179" s="116" t="s">
        <v>1974</v>
      </c>
      <c r="AG179" s="154" t="s">
        <v>1974</v>
      </c>
      <c r="AH179" s="155" t="s">
        <v>1974</v>
      </c>
      <c r="AI179" s="155" t="s">
        <v>1974</v>
      </c>
      <c r="AJ179" s="155" t="s">
        <v>1974</v>
      </c>
      <c r="AK179" s="155" t="s">
        <v>1974</v>
      </c>
      <c r="AL179" s="155" t="s">
        <v>1974</v>
      </c>
      <c r="AM179" s="155" t="s">
        <v>1974</v>
      </c>
      <c r="AN179" s="105">
        <v>-32.351799999999997</v>
      </c>
      <c r="AO179" s="105">
        <v>0.70059000000000005</v>
      </c>
      <c r="AP179" s="105">
        <v>0.48097699999999999</v>
      </c>
      <c r="AQ179" s="106">
        <v>6.91714E-8</v>
      </c>
      <c r="AR179" s="107">
        <v>-1.9649799999999999</v>
      </c>
      <c r="AS179" s="107">
        <v>-1.45173</v>
      </c>
      <c r="AT179" s="107">
        <v>-35.280099999999997</v>
      </c>
      <c r="AU179" s="107">
        <v>139.672</v>
      </c>
      <c r="AV179" s="109" t="s">
        <v>691</v>
      </c>
      <c r="AW179" s="108" t="s">
        <v>692</v>
      </c>
      <c r="AX179" s="111" t="s">
        <v>1974</v>
      </c>
      <c r="AY179" s="111" t="s">
        <v>1974</v>
      </c>
      <c r="AZ179" s="111" t="s">
        <v>1974</v>
      </c>
      <c r="BA179" s="112" t="s">
        <v>1974</v>
      </c>
      <c r="BB179" s="113" t="s">
        <v>1974</v>
      </c>
      <c r="BC179" s="113" t="s">
        <v>1974</v>
      </c>
      <c r="BD179" s="113" t="s">
        <v>1974</v>
      </c>
      <c r="BE179" s="113" t="s">
        <v>1974</v>
      </c>
      <c r="BF179" s="113" t="s">
        <v>1974</v>
      </c>
      <c r="BG179" s="137" t="s">
        <v>1974</v>
      </c>
      <c r="BH179" s="102">
        <v>50</v>
      </c>
      <c r="BI179" s="4">
        <v>2</v>
      </c>
      <c r="BJ179" s="4">
        <v>0</v>
      </c>
      <c r="BK179" s="116" t="s">
        <v>1974</v>
      </c>
      <c r="BL179" s="116" t="str">
        <f t="shared" si="27"/>
        <v>nan</v>
      </c>
      <c r="BM179" s="116" t="str">
        <f t="shared" si="28"/>
        <v>nan</v>
      </c>
      <c r="BN179" s="105">
        <v>1</v>
      </c>
      <c r="BO179" s="105">
        <f t="shared" si="23"/>
        <v>0.46899999999999997</v>
      </c>
      <c r="BP179" s="105">
        <f t="shared" si="24"/>
        <v>1.2854901960784315</v>
      </c>
      <c r="BQ179" s="111" t="s">
        <v>1974</v>
      </c>
      <c r="BR179" s="111" t="str">
        <f t="shared" si="25"/>
        <v>nan</v>
      </c>
      <c r="BS179" s="111" t="str">
        <f t="shared" si="26"/>
        <v>nan</v>
      </c>
      <c r="BT179" s="116" t="s">
        <v>1974</v>
      </c>
      <c r="BU179" s="116" t="s">
        <v>1974</v>
      </c>
      <c r="BV179" s="109" t="s">
        <v>684</v>
      </c>
      <c r="BW179" s="109" t="s">
        <v>694</v>
      </c>
      <c r="BX179" s="111" t="s">
        <v>1974</v>
      </c>
      <c r="BY179" s="128" t="s">
        <v>1974</v>
      </c>
      <c r="BZ179" s="151">
        <v>10</v>
      </c>
      <c r="CA179" s="152" t="s">
        <v>1974</v>
      </c>
      <c r="CB179" s="116" t="s">
        <v>1974</v>
      </c>
      <c r="CC179" s="116" t="s">
        <v>1974</v>
      </c>
      <c r="CD179" s="116" t="s">
        <v>1974</v>
      </c>
      <c r="CE179" s="162" t="s">
        <v>1974</v>
      </c>
      <c r="CF179" s="162" t="s">
        <v>1974</v>
      </c>
      <c r="CG179" s="116" t="s">
        <v>1974</v>
      </c>
      <c r="CH179" s="116" t="s">
        <v>1974</v>
      </c>
      <c r="CI179" s="105">
        <v>-0.749</v>
      </c>
      <c r="CJ179" s="105">
        <v>1.2749999999999999</v>
      </c>
      <c r="CK179" s="105">
        <v>-0.28000000000000003</v>
      </c>
      <c r="CL179" s="105">
        <v>1.639</v>
      </c>
      <c r="CM179" s="121">
        <v>8.5000000000000006E-2</v>
      </c>
      <c r="CN179" s="121">
        <v>0.4</v>
      </c>
      <c r="CQ179" s="111" t="s">
        <v>1974</v>
      </c>
      <c r="CR179" s="111" t="s">
        <v>1974</v>
      </c>
      <c r="CS179" s="111" t="s">
        <v>1974</v>
      </c>
      <c r="CT179" s="111" t="s">
        <v>1974</v>
      </c>
      <c r="CU179" s="111" t="s">
        <v>1974</v>
      </c>
      <c r="CV179" s="111" t="s">
        <v>1974</v>
      </c>
      <c r="DI179" s="5"/>
      <c r="DJ179" s="5"/>
      <c r="DK179" s="5"/>
      <c r="DL179" s="5"/>
      <c r="DM179" s="5"/>
      <c r="DN179" s="5"/>
      <c r="DO179" s="5"/>
      <c r="DP179" s="5"/>
      <c r="DQ179" s="5"/>
      <c r="DR179" s="5"/>
      <c r="DS179" s="5"/>
      <c r="DT179" s="5"/>
      <c r="DU179" s="5"/>
      <c r="DV179" s="5"/>
      <c r="DW179" s="5"/>
      <c r="DX179" s="5"/>
      <c r="DY179" s="5"/>
      <c r="DZ179" s="5"/>
    </row>
    <row r="180" spans="1:130" hidden="1" x14ac:dyDescent="0.15">
      <c r="A180" s="147">
        <v>20130902</v>
      </c>
      <c r="B180" s="147">
        <v>2</v>
      </c>
      <c r="C180" s="38">
        <v>31</v>
      </c>
      <c r="D180" s="97" t="s">
        <v>2044</v>
      </c>
      <c r="E180" s="97">
        <v>20</v>
      </c>
      <c r="F180" s="97">
        <v>15</v>
      </c>
      <c r="G180" s="100">
        <v>2</v>
      </c>
      <c r="H180" s="97">
        <v>0.2</v>
      </c>
      <c r="I180" s="37">
        <v>5200</v>
      </c>
      <c r="J180" s="82" t="s">
        <v>668</v>
      </c>
      <c r="K180" s="90" t="str">
        <f t="shared" si="20"/>
        <v>Z:\Data\MOOG\HeTao\raw\</v>
      </c>
      <c r="L180" s="87" t="s">
        <v>688</v>
      </c>
      <c r="M180" s="88" t="str">
        <f t="shared" si="21"/>
        <v>'Plot Tuning Azimuth_HH'</v>
      </c>
      <c r="N180" s="86">
        <v>1</v>
      </c>
      <c r="O180" s="86">
        <v>-1</v>
      </c>
      <c r="P180" s="86">
        <v>4</v>
      </c>
      <c r="Q180" s="86">
        <v>60</v>
      </c>
      <c r="R180" s="86">
        <v>5</v>
      </c>
      <c r="S180" s="86">
        <v>60</v>
      </c>
      <c r="T180" s="86">
        <v>1</v>
      </c>
      <c r="U180" s="86">
        <f t="shared" si="22"/>
        <v>5</v>
      </c>
      <c r="W180" s="161" t="s">
        <v>11</v>
      </c>
      <c r="X180" s="80" t="s">
        <v>693</v>
      </c>
      <c r="Y180" s="10" t="s">
        <v>51</v>
      </c>
      <c r="Z180" s="7">
        <v>3076</v>
      </c>
      <c r="AA180" s="2">
        <v>16.003399999999999</v>
      </c>
      <c r="AB180" s="3" t="s">
        <v>696</v>
      </c>
      <c r="AC180" s="153" t="s">
        <v>686</v>
      </c>
      <c r="AD180" s="129" t="s">
        <v>1974</v>
      </c>
      <c r="AE180" s="116" t="s">
        <v>1974</v>
      </c>
      <c r="AF180" s="116" t="s">
        <v>1974</v>
      </c>
      <c r="AG180" s="154" t="s">
        <v>1974</v>
      </c>
      <c r="AH180" s="155" t="s">
        <v>1974</v>
      </c>
      <c r="AI180" s="155" t="s">
        <v>1974</v>
      </c>
      <c r="AJ180" s="155" t="s">
        <v>1974</v>
      </c>
      <c r="AK180" s="155" t="s">
        <v>1974</v>
      </c>
      <c r="AL180" s="155" t="s">
        <v>1974</v>
      </c>
      <c r="AM180" s="155" t="s">
        <v>1974</v>
      </c>
      <c r="AN180" s="105">
        <v>-50.756100000000004</v>
      </c>
      <c r="AO180" s="105">
        <v>0.595275</v>
      </c>
      <c r="AP180" s="105">
        <v>0.45374300000000001</v>
      </c>
      <c r="AQ180" s="106">
        <v>4.2385399999999998E-4</v>
      </c>
      <c r="AR180" s="107">
        <v>-1.52</v>
      </c>
      <c r="AS180" s="107">
        <v>-1.3055099999999999</v>
      </c>
      <c r="AT180" s="107">
        <v>-54.439900000000002</v>
      </c>
      <c r="AU180" s="107">
        <v>311.38799999999998</v>
      </c>
      <c r="AV180" s="109" t="s">
        <v>694</v>
      </c>
      <c r="AW180" s="108" t="s">
        <v>695</v>
      </c>
      <c r="AX180" s="111" t="s">
        <v>1974</v>
      </c>
      <c r="AY180" s="111" t="s">
        <v>1974</v>
      </c>
      <c r="AZ180" s="111" t="s">
        <v>1974</v>
      </c>
      <c r="BA180" s="112" t="s">
        <v>1974</v>
      </c>
      <c r="BB180" s="113" t="s">
        <v>1974</v>
      </c>
      <c r="BC180" s="113" t="s">
        <v>1974</v>
      </c>
      <c r="BD180" s="113" t="s">
        <v>1974</v>
      </c>
      <c r="BE180" s="113" t="s">
        <v>1974</v>
      </c>
      <c r="BF180" s="113" t="s">
        <v>1974</v>
      </c>
      <c r="BG180" s="137" t="s">
        <v>1974</v>
      </c>
      <c r="BL180" s="116" t="str">
        <f t="shared" si="27"/>
        <v/>
      </c>
      <c r="BM180" s="116" t="str">
        <f t="shared" si="28"/>
        <v/>
      </c>
      <c r="BO180" s="105" t="str">
        <f t="shared" si="23"/>
        <v/>
      </c>
      <c r="BP180" s="105" t="str">
        <f t="shared" si="24"/>
        <v/>
      </c>
      <c r="BR180" s="111" t="str">
        <f t="shared" si="25"/>
        <v/>
      </c>
      <c r="BS180" s="111" t="str">
        <f t="shared" si="26"/>
        <v/>
      </c>
      <c r="DG180" s="39"/>
      <c r="DH180" s="39"/>
      <c r="DI180" s="5"/>
      <c r="DJ180" s="5"/>
      <c r="DK180" s="5"/>
      <c r="DL180" s="5"/>
      <c r="DM180" s="5"/>
      <c r="DN180" s="5"/>
      <c r="DO180" s="5"/>
      <c r="DP180" s="5"/>
      <c r="DQ180" s="5"/>
      <c r="DR180" s="5"/>
      <c r="DS180" s="5"/>
      <c r="DT180" s="5"/>
      <c r="DU180" s="5"/>
      <c r="DV180" s="5"/>
      <c r="DW180" s="5"/>
      <c r="DX180" s="5"/>
      <c r="DY180" s="5"/>
      <c r="DZ180" s="5"/>
    </row>
    <row r="181" spans="1:130" ht="13.5" hidden="1" customHeight="1" x14ac:dyDescent="0.15">
      <c r="A181" s="147">
        <v>20130902</v>
      </c>
      <c r="B181" s="147">
        <v>2</v>
      </c>
      <c r="C181" s="38">
        <v>31</v>
      </c>
      <c r="D181" s="97" t="s">
        <v>2044</v>
      </c>
      <c r="E181" s="97">
        <v>20</v>
      </c>
      <c r="F181" s="97">
        <v>15</v>
      </c>
      <c r="G181" s="100">
        <v>2</v>
      </c>
      <c r="H181" s="97">
        <v>0.2</v>
      </c>
      <c r="I181" s="9">
        <v>7538</v>
      </c>
      <c r="J181" s="82" t="s">
        <v>668</v>
      </c>
      <c r="K181" s="90" t="str">
        <f t="shared" si="20"/>
        <v>Z:\Data\MOOG\HeTao\raw\</v>
      </c>
      <c r="L181" s="87" t="s">
        <v>701</v>
      </c>
      <c r="M181" s="88" t="str">
        <f t="shared" si="21"/>
        <v>'Plot Tuning Azimuth_HH'</v>
      </c>
      <c r="N181" s="86">
        <v>1</v>
      </c>
      <c r="O181" s="86">
        <v>-1</v>
      </c>
      <c r="P181" s="86">
        <v>4</v>
      </c>
      <c r="Q181" s="86">
        <v>60</v>
      </c>
      <c r="R181" s="86">
        <v>5</v>
      </c>
      <c r="S181" s="86">
        <v>60</v>
      </c>
      <c r="T181" s="86">
        <v>1</v>
      </c>
      <c r="U181" s="86">
        <f t="shared" si="22"/>
        <v>1</v>
      </c>
      <c r="W181" s="161" t="s">
        <v>11</v>
      </c>
      <c r="Y181" s="10" t="s">
        <v>702</v>
      </c>
      <c r="AD181" s="129" t="s">
        <v>1974</v>
      </c>
      <c r="AE181" s="116" t="s">
        <v>1974</v>
      </c>
      <c r="AF181" s="116" t="s">
        <v>1974</v>
      </c>
      <c r="AG181" s="154" t="s">
        <v>1974</v>
      </c>
      <c r="AH181" s="155" t="s">
        <v>1974</v>
      </c>
      <c r="AI181" s="155" t="s">
        <v>1974</v>
      </c>
      <c r="AJ181" s="155" t="s">
        <v>1974</v>
      </c>
      <c r="AK181" s="155" t="s">
        <v>1974</v>
      </c>
      <c r="AL181" s="155" t="s">
        <v>1974</v>
      </c>
      <c r="AM181" s="155" t="s">
        <v>1974</v>
      </c>
      <c r="AN181" s="105">
        <v>-126.699</v>
      </c>
      <c r="AO181" s="105">
        <v>0.259407</v>
      </c>
      <c r="AP181" s="105">
        <v>9.4163700000000003E-2</v>
      </c>
      <c r="AQ181" s="106">
        <v>0.97032099999999999</v>
      </c>
      <c r="AR181" s="107">
        <v>0.142596</v>
      </c>
      <c r="AS181" s="107">
        <v>-0.82089400000000001</v>
      </c>
      <c r="AT181" s="107">
        <v>-139.19300000000001</v>
      </c>
      <c r="AU181" s="107">
        <v>81.272400000000005</v>
      </c>
      <c r="AV181" s="109" t="s">
        <v>699</v>
      </c>
      <c r="AW181" s="108" t="s">
        <v>700</v>
      </c>
      <c r="AX181" s="111" t="s">
        <v>1974</v>
      </c>
      <c r="AY181" s="111" t="s">
        <v>1974</v>
      </c>
      <c r="AZ181" s="111" t="s">
        <v>1974</v>
      </c>
      <c r="BA181" s="112" t="s">
        <v>1974</v>
      </c>
      <c r="BB181" s="113" t="s">
        <v>1974</v>
      </c>
      <c r="BC181" s="113" t="s">
        <v>1974</v>
      </c>
      <c r="BD181" s="113" t="s">
        <v>1974</v>
      </c>
      <c r="BE181" s="113" t="s">
        <v>1974</v>
      </c>
      <c r="BF181" s="113" t="s">
        <v>1974</v>
      </c>
      <c r="BG181" s="137" t="s">
        <v>1974</v>
      </c>
      <c r="BL181" s="116" t="str">
        <f t="shared" si="27"/>
        <v/>
      </c>
      <c r="BM181" s="116" t="str">
        <f t="shared" si="28"/>
        <v/>
      </c>
      <c r="BO181" s="105" t="str">
        <f t="shared" si="23"/>
        <v/>
      </c>
      <c r="BP181" s="105" t="str">
        <f t="shared" si="24"/>
        <v/>
      </c>
      <c r="BR181" s="111" t="str">
        <f t="shared" si="25"/>
        <v/>
      </c>
      <c r="BS181" s="111" t="str">
        <f t="shared" si="26"/>
        <v/>
      </c>
      <c r="DG181" s="48"/>
      <c r="DH181" s="48"/>
      <c r="DI181" s="5"/>
      <c r="DJ181" s="5"/>
      <c r="DK181" s="5"/>
      <c r="DL181" s="5"/>
      <c r="DM181" s="5"/>
      <c r="DN181" s="5"/>
      <c r="DO181" s="5"/>
      <c r="DP181" s="5"/>
      <c r="DQ181" s="5"/>
      <c r="DR181" s="5"/>
      <c r="DS181" s="5"/>
      <c r="DT181" s="5"/>
      <c r="DU181" s="5"/>
      <c r="DV181" s="5"/>
      <c r="DW181" s="5"/>
      <c r="DX181" s="5"/>
      <c r="DY181" s="5"/>
      <c r="DZ181" s="5"/>
    </row>
    <row r="182" spans="1:130" ht="13.5" hidden="1" customHeight="1" x14ac:dyDescent="0.15">
      <c r="A182" s="147">
        <v>20130902</v>
      </c>
      <c r="B182" s="147">
        <v>2</v>
      </c>
      <c r="C182" s="38">
        <v>31</v>
      </c>
      <c r="D182" s="97" t="s">
        <v>2044</v>
      </c>
      <c r="E182" s="97">
        <v>20</v>
      </c>
      <c r="F182" s="97">
        <v>15</v>
      </c>
      <c r="G182" s="100">
        <v>2</v>
      </c>
      <c r="H182" s="97">
        <v>0.2</v>
      </c>
      <c r="I182" s="9">
        <v>13440</v>
      </c>
      <c r="J182" s="82" t="s">
        <v>182</v>
      </c>
      <c r="K182" s="90" t="str">
        <f t="shared" si="20"/>
        <v>Z:\Data\MOOG\HeTao\raw\</v>
      </c>
      <c r="L182" s="87" t="s">
        <v>703</v>
      </c>
      <c r="M182" s="88" t="str">
        <f t="shared" si="21"/>
        <v>'Plot Tuning Azimuth_HH'</v>
      </c>
      <c r="N182" s="86">
        <v>1</v>
      </c>
      <c r="O182" s="86">
        <v>-1</v>
      </c>
      <c r="P182" s="86">
        <v>4</v>
      </c>
      <c r="Q182" s="86">
        <v>60</v>
      </c>
      <c r="R182" s="86">
        <v>5</v>
      </c>
      <c r="S182" s="86">
        <v>60</v>
      </c>
      <c r="T182" s="86">
        <v>1</v>
      </c>
      <c r="U182" s="86">
        <f t="shared" si="22"/>
        <v>1</v>
      </c>
      <c r="W182" s="161" t="s">
        <v>11</v>
      </c>
      <c r="Y182" s="10" t="s">
        <v>702</v>
      </c>
      <c r="AC182" s="153" t="s">
        <v>708</v>
      </c>
      <c r="AD182" s="129" t="s">
        <v>1974</v>
      </c>
      <c r="AE182" s="116" t="s">
        <v>1974</v>
      </c>
      <c r="AF182" s="116" t="s">
        <v>1974</v>
      </c>
      <c r="AG182" s="154" t="s">
        <v>1974</v>
      </c>
      <c r="AH182" s="155" t="s">
        <v>1974</v>
      </c>
      <c r="AI182" s="155" t="s">
        <v>1974</v>
      </c>
      <c r="AJ182" s="155" t="s">
        <v>1974</v>
      </c>
      <c r="AK182" s="155" t="s">
        <v>1974</v>
      </c>
      <c r="AL182" s="155" t="s">
        <v>1974</v>
      </c>
      <c r="AM182" s="155" t="s">
        <v>1974</v>
      </c>
      <c r="AN182" s="105">
        <v>-64.150599999999997</v>
      </c>
      <c r="AO182" s="105">
        <v>0.49376399999999998</v>
      </c>
      <c r="AP182" s="105">
        <v>0.21069499999999999</v>
      </c>
      <c r="AQ182" s="106">
        <v>2.6405200000000003E-4</v>
      </c>
      <c r="AR182" s="107">
        <v>-0.76391900000000001</v>
      </c>
      <c r="AS182" s="107">
        <v>-1.65927</v>
      </c>
      <c r="AT182" s="107">
        <v>-80.905900000000003</v>
      </c>
      <c r="AU182" s="107">
        <v>111.351</v>
      </c>
      <c r="AV182" s="109" t="s">
        <v>706</v>
      </c>
      <c r="AW182" s="108" t="s">
        <v>707</v>
      </c>
      <c r="AX182" s="111" t="s">
        <v>1974</v>
      </c>
      <c r="AY182" s="111" t="s">
        <v>1974</v>
      </c>
      <c r="AZ182" s="111" t="s">
        <v>1974</v>
      </c>
      <c r="BA182" s="112" t="s">
        <v>1974</v>
      </c>
      <c r="BB182" s="113" t="s">
        <v>1974</v>
      </c>
      <c r="BC182" s="113" t="s">
        <v>1974</v>
      </c>
      <c r="BD182" s="113" t="s">
        <v>1974</v>
      </c>
      <c r="BE182" s="113" t="s">
        <v>1974</v>
      </c>
      <c r="BF182" s="113" t="s">
        <v>1974</v>
      </c>
      <c r="BG182" s="137" t="s">
        <v>1974</v>
      </c>
      <c r="BL182" s="116" t="str">
        <f t="shared" si="27"/>
        <v/>
      </c>
      <c r="BM182" s="116" t="str">
        <f t="shared" si="28"/>
        <v/>
      </c>
      <c r="BO182" s="105" t="str">
        <f t="shared" si="23"/>
        <v/>
      </c>
      <c r="BP182" s="105" t="str">
        <f t="shared" si="24"/>
        <v/>
      </c>
      <c r="BR182" s="111" t="str">
        <f t="shared" si="25"/>
        <v/>
      </c>
      <c r="BS182" s="111" t="str">
        <f t="shared" si="26"/>
        <v/>
      </c>
      <c r="DI182" s="5"/>
      <c r="DJ182" s="5"/>
      <c r="DK182" s="5"/>
      <c r="DL182" s="5"/>
      <c r="DM182" s="5"/>
      <c r="DN182" s="5"/>
      <c r="DO182" s="5"/>
      <c r="DP182" s="5"/>
      <c r="DQ182" s="5"/>
      <c r="DR182" s="5"/>
      <c r="DS182" s="5"/>
      <c r="DT182" s="5"/>
      <c r="DU182" s="5"/>
      <c r="DV182" s="5"/>
      <c r="DW182" s="5"/>
      <c r="DX182" s="5"/>
      <c r="DY182" s="5"/>
      <c r="DZ182" s="5"/>
    </row>
    <row r="183" spans="1:130" ht="13.5" hidden="1" customHeight="1" x14ac:dyDescent="0.15">
      <c r="A183" s="147">
        <v>20130902</v>
      </c>
      <c r="B183" s="147">
        <v>2</v>
      </c>
      <c r="C183" s="38">
        <v>31</v>
      </c>
      <c r="D183" s="97" t="s">
        <v>2044</v>
      </c>
      <c r="E183" s="97">
        <v>20</v>
      </c>
      <c r="F183" s="97">
        <v>15</v>
      </c>
      <c r="G183" s="100">
        <v>2</v>
      </c>
      <c r="H183" s="97">
        <v>0.2</v>
      </c>
      <c r="I183" s="9">
        <v>13540</v>
      </c>
      <c r="J183" s="82" t="s">
        <v>182</v>
      </c>
      <c r="K183" s="90" t="str">
        <f t="shared" si="20"/>
        <v>Z:\Data\MOOG\HeTao\raw\</v>
      </c>
      <c r="L183" s="87" t="s">
        <v>704</v>
      </c>
      <c r="M183" s="88" t="str">
        <f t="shared" si="21"/>
        <v>'Plot Tuning Azimuth_HH'</v>
      </c>
      <c r="N183" s="86">
        <v>1</v>
      </c>
      <c r="O183" s="86">
        <v>-1</v>
      </c>
      <c r="P183" s="86">
        <v>4</v>
      </c>
      <c r="Q183" s="86">
        <v>60</v>
      </c>
      <c r="R183" s="86">
        <v>5</v>
      </c>
      <c r="S183" s="86">
        <v>60</v>
      </c>
      <c r="T183" s="86">
        <v>1</v>
      </c>
      <c r="U183" s="86">
        <f t="shared" si="22"/>
        <v>1</v>
      </c>
      <c r="W183" s="161" t="s">
        <v>11</v>
      </c>
      <c r="Y183" s="10" t="s">
        <v>702</v>
      </c>
      <c r="AC183" s="153" t="s">
        <v>708</v>
      </c>
      <c r="AD183" s="129" t="s">
        <v>1974</v>
      </c>
      <c r="AE183" s="116" t="s">
        <v>1974</v>
      </c>
      <c r="AF183" s="116" t="s">
        <v>1974</v>
      </c>
      <c r="AG183" s="154" t="s">
        <v>1974</v>
      </c>
      <c r="AH183" s="155" t="s">
        <v>1974</v>
      </c>
      <c r="AI183" s="155" t="s">
        <v>1974</v>
      </c>
      <c r="AJ183" s="155" t="s">
        <v>1974</v>
      </c>
      <c r="AK183" s="155" t="s">
        <v>1974</v>
      </c>
      <c r="AL183" s="155" t="s">
        <v>1974</v>
      </c>
      <c r="AM183" s="155" t="s">
        <v>1974</v>
      </c>
      <c r="AN183" s="105">
        <v>-83.809399999999997</v>
      </c>
      <c r="AO183" s="105">
        <v>0.63927699999999998</v>
      </c>
      <c r="AP183" s="105">
        <v>0.40915499999999999</v>
      </c>
      <c r="AQ183" s="106">
        <v>9.2226700000000002E-5</v>
      </c>
      <c r="AR183" s="107">
        <v>-4.4805400000000004</v>
      </c>
      <c r="AS183" s="107">
        <v>-1.24169</v>
      </c>
      <c r="AT183" s="107">
        <v>-77.883200000000002</v>
      </c>
      <c r="AU183" s="107">
        <v>115.345</v>
      </c>
      <c r="AV183" s="109" t="s">
        <v>709</v>
      </c>
      <c r="AW183" s="108" t="s">
        <v>710</v>
      </c>
      <c r="AX183" s="111" t="s">
        <v>1974</v>
      </c>
      <c r="AY183" s="111" t="s">
        <v>1974</v>
      </c>
      <c r="AZ183" s="111" t="s">
        <v>1974</v>
      </c>
      <c r="BA183" s="112" t="s">
        <v>1974</v>
      </c>
      <c r="BB183" s="113" t="s">
        <v>1974</v>
      </c>
      <c r="BC183" s="113" t="s">
        <v>1974</v>
      </c>
      <c r="BD183" s="113" t="s">
        <v>1974</v>
      </c>
      <c r="BE183" s="113" t="s">
        <v>1974</v>
      </c>
      <c r="BF183" s="113" t="s">
        <v>1974</v>
      </c>
      <c r="BG183" s="137" t="s">
        <v>1974</v>
      </c>
      <c r="BL183" s="116" t="str">
        <f t="shared" si="27"/>
        <v/>
      </c>
      <c r="BM183" s="116" t="str">
        <f t="shared" si="28"/>
        <v/>
      </c>
      <c r="BO183" s="105" t="str">
        <f t="shared" si="23"/>
        <v/>
      </c>
      <c r="BP183" s="105" t="str">
        <f t="shared" si="24"/>
        <v/>
      </c>
      <c r="BR183" s="111" t="str">
        <f t="shared" si="25"/>
        <v/>
      </c>
      <c r="BS183" s="111" t="str">
        <f t="shared" si="26"/>
        <v/>
      </c>
      <c r="DI183" s="5"/>
      <c r="DJ183" s="5"/>
      <c r="DK183" s="5"/>
      <c r="DL183" s="5"/>
      <c r="DM183" s="5"/>
      <c r="DN183" s="5"/>
      <c r="DO183" s="5"/>
      <c r="DP183" s="5"/>
      <c r="DQ183" s="5"/>
      <c r="DR183" s="5"/>
      <c r="DS183" s="5"/>
      <c r="DT183" s="5"/>
      <c r="DU183" s="5"/>
      <c r="DV183" s="5"/>
      <c r="DW183" s="5"/>
      <c r="DX183" s="5"/>
      <c r="DY183" s="5"/>
      <c r="DZ183" s="5"/>
    </row>
    <row r="184" spans="1:130" ht="13.5" customHeight="1" x14ac:dyDescent="0.15">
      <c r="A184" s="147">
        <v>20130902</v>
      </c>
      <c r="B184" s="147">
        <v>2</v>
      </c>
      <c r="C184" s="38">
        <v>31</v>
      </c>
      <c r="D184" s="97" t="s">
        <v>2044</v>
      </c>
      <c r="E184" s="97">
        <v>20</v>
      </c>
      <c r="F184" s="97">
        <v>15</v>
      </c>
      <c r="G184" s="100">
        <v>2</v>
      </c>
      <c r="H184" s="97">
        <v>0.2</v>
      </c>
      <c r="I184" s="9">
        <v>13540</v>
      </c>
      <c r="J184" s="82" t="s">
        <v>182</v>
      </c>
      <c r="K184" s="90" t="str">
        <f t="shared" si="20"/>
        <v>Z:\Data\MOOG\HeTao\raw\</v>
      </c>
      <c r="L184" s="87" t="s">
        <v>705</v>
      </c>
      <c r="M184" s="88" t="str">
        <f t="shared" si="21"/>
        <v>'Plot Microstim_HH'</v>
      </c>
      <c r="N184" s="86">
        <v>1</v>
      </c>
      <c r="O184" s="86">
        <v>-1</v>
      </c>
      <c r="P184" s="86">
        <v>4</v>
      </c>
      <c r="Q184" s="86">
        <v>60</v>
      </c>
      <c r="R184" s="86">
        <v>5</v>
      </c>
      <c r="S184" s="86">
        <v>60</v>
      </c>
      <c r="T184" s="86">
        <v>1</v>
      </c>
      <c r="U184" s="86" t="str">
        <f t="shared" si="22"/>
        <v/>
      </c>
      <c r="W184" s="161" t="s">
        <v>30</v>
      </c>
      <c r="X184" s="80" t="s">
        <v>712</v>
      </c>
      <c r="AC184" s="153" t="s">
        <v>711</v>
      </c>
      <c r="AD184" s="129" t="s">
        <v>1974</v>
      </c>
      <c r="AE184" s="116" t="s">
        <v>1974</v>
      </c>
      <c r="AF184" s="116" t="s">
        <v>1974</v>
      </c>
      <c r="AG184" s="154" t="s">
        <v>1974</v>
      </c>
      <c r="AH184" s="155" t="s">
        <v>1974</v>
      </c>
      <c r="AI184" s="155" t="s">
        <v>1974</v>
      </c>
      <c r="AJ184" s="155" t="s">
        <v>1974</v>
      </c>
      <c r="AK184" s="155" t="s">
        <v>1974</v>
      </c>
      <c r="AL184" s="155" t="s">
        <v>1974</v>
      </c>
      <c r="AM184" s="155" t="s">
        <v>1974</v>
      </c>
      <c r="AN184" s="105">
        <v>-83.809399999999997</v>
      </c>
      <c r="AO184" s="105">
        <v>0.63927699999999998</v>
      </c>
      <c r="AP184" s="105">
        <v>0.40915499999999999</v>
      </c>
      <c r="AQ184" s="106">
        <v>9.2226700000000002E-5</v>
      </c>
      <c r="AR184" s="107">
        <v>-4.4805400000000004</v>
      </c>
      <c r="AS184" s="107">
        <v>-1.24169</v>
      </c>
      <c r="AT184" s="107">
        <v>-77.883200000000002</v>
      </c>
      <c r="AU184" s="107">
        <v>115.345</v>
      </c>
      <c r="AV184" s="109" t="s">
        <v>709</v>
      </c>
      <c r="AW184" s="108" t="s">
        <v>710</v>
      </c>
      <c r="AX184" s="111" t="s">
        <v>1974</v>
      </c>
      <c r="AY184" s="111" t="s">
        <v>1974</v>
      </c>
      <c r="AZ184" s="111" t="s">
        <v>1974</v>
      </c>
      <c r="BA184" s="112" t="s">
        <v>1974</v>
      </c>
      <c r="BB184" s="113" t="s">
        <v>1974</v>
      </c>
      <c r="BC184" s="113" t="s">
        <v>1974</v>
      </c>
      <c r="BD184" s="113" t="s">
        <v>1974</v>
      </c>
      <c r="BE184" s="113" t="s">
        <v>1974</v>
      </c>
      <c r="BF184" s="113" t="s">
        <v>1974</v>
      </c>
      <c r="BG184" s="137" t="s">
        <v>1974</v>
      </c>
      <c r="BH184" s="102">
        <v>20</v>
      </c>
      <c r="BI184" s="4">
        <v>2</v>
      </c>
      <c r="BJ184" s="4">
        <v>0</v>
      </c>
      <c r="BK184" s="116" t="s">
        <v>1974</v>
      </c>
      <c r="BL184" s="116" t="str">
        <f t="shared" si="27"/>
        <v>nan</v>
      </c>
      <c r="BM184" s="116" t="str">
        <f t="shared" si="28"/>
        <v>nan</v>
      </c>
      <c r="BN184" s="105">
        <v>0.5</v>
      </c>
      <c r="BO184" s="105">
        <f t="shared" si="23"/>
        <v>3.62</v>
      </c>
      <c r="BP184" s="105">
        <f t="shared" si="24"/>
        <v>1.4003502626970228</v>
      </c>
      <c r="BQ184" s="111" t="s">
        <v>1974</v>
      </c>
      <c r="BR184" s="111" t="str">
        <f t="shared" si="25"/>
        <v>nan</v>
      </c>
      <c r="BS184" s="111" t="str">
        <f t="shared" si="26"/>
        <v>nan</v>
      </c>
      <c r="BT184" s="116" t="s">
        <v>1974</v>
      </c>
      <c r="BU184" s="116" t="s">
        <v>1974</v>
      </c>
      <c r="BV184" s="109" t="s">
        <v>706</v>
      </c>
      <c r="BW184" s="105" t="s">
        <v>1974</v>
      </c>
      <c r="BX184" s="111" t="s">
        <v>1974</v>
      </c>
      <c r="BY184" s="128" t="s">
        <v>1974</v>
      </c>
      <c r="BZ184" s="151">
        <v>7</v>
      </c>
      <c r="CA184" s="152" t="s">
        <v>1974</v>
      </c>
      <c r="CB184" s="116" t="s">
        <v>1974</v>
      </c>
      <c r="CC184" s="116" t="s">
        <v>1974</v>
      </c>
      <c r="CD184" s="116" t="s">
        <v>1974</v>
      </c>
      <c r="CE184" s="162" t="s">
        <v>1974</v>
      </c>
      <c r="CF184" s="162" t="s">
        <v>1974</v>
      </c>
      <c r="CG184" s="116" t="s">
        <v>1974</v>
      </c>
      <c r="CH184" s="116" t="s">
        <v>1974</v>
      </c>
      <c r="CI184" s="105">
        <v>-2.238</v>
      </c>
      <c r="CJ184" s="105">
        <v>2.855</v>
      </c>
      <c r="CK184" s="105">
        <v>1.3819999999999999</v>
      </c>
      <c r="CL184" s="105">
        <v>3.9980000000000002</v>
      </c>
      <c r="CM184" s="121">
        <v>0</v>
      </c>
      <c r="CN184" s="121">
        <v>0.34200000000000003</v>
      </c>
      <c r="CQ184" s="111" t="s">
        <v>1974</v>
      </c>
      <c r="CR184" s="111" t="s">
        <v>1974</v>
      </c>
      <c r="CS184" s="111" t="s">
        <v>1974</v>
      </c>
      <c r="CT184" s="111" t="s">
        <v>1974</v>
      </c>
      <c r="CU184" s="111" t="s">
        <v>1974</v>
      </c>
      <c r="CV184" s="111" t="s">
        <v>1974</v>
      </c>
    </row>
    <row r="185" spans="1:130" ht="13.5" hidden="1" customHeight="1" x14ac:dyDescent="0.15">
      <c r="A185" s="147">
        <v>20130903</v>
      </c>
      <c r="B185" s="147">
        <v>2</v>
      </c>
      <c r="C185" s="15">
        <v>32</v>
      </c>
      <c r="D185" s="97" t="s">
        <v>2044</v>
      </c>
      <c r="E185" s="97">
        <v>20</v>
      </c>
      <c r="F185" s="97">
        <v>7</v>
      </c>
      <c r="G185" s="100">
        <v>1.8</v>
      </c>
      <c r="H185" s="97">
        <v>0.1</v>
      </c>
      <c r="I185" s="9">
        <v>2860</v>
      </c>
      <c r="J185" s="82" t="s">
        <v>745</v>
      </c>
      <c r="K185" s="90" t="str">
        <f t="shared" si="20"/>
        <v>Z:\Data\MOOG\HeTao\raw\</v>
      </c>
      <c r="L185" s="87" t="s">
        <v>714</v>
      </c>
      <c r="M185" s="88" t="str">
        <f t="shared" si="21"/>
        <v>'Plot Tuning Azimuth_HH'</v>
      </c>
      <c r="N185" s="86">
        <v>1</v>
      </c>
      <c r="O185" s="86">
        <v>-1</v>
      </c>
      <c r="P185" s="86">
        <v>4</v>
      </c>
      <c r="Q185" s="86">
        <v>60</v>
      </c>
      <c r="R185" s="86">
        <v>5</v>
      </c>
      <c r="S185" s="86">
        <v>60</v>
      </c>
      <c r="T185" s="86">
        <v>1</v>
      </c>
      <c r="U185" s="86">
        <f t="shared" si="22"/>
        <v>5</v>
      </c>
      <c r="W185" s="161" t="s">
        <v>11</v>
      </c>
      <c r="Y185" s="10" t="s">
        <v>51</v>
      </c>
      <c r="Z185" s="8">
        <v>952</v>
      </c>
      <c r="AA185" s="8">
        <v>26.022600000000001</v>
      </c>
      <c r="AB185" s="3" t="s">
        <v>717</v>
      </c>
      <c r="AD185" s="129" t="s">
        <v>1974</v>
      </c>
      <c r="AE185" s="116" t="s">
        <v>1974</v>
      </c>
      <c r="AF185" s="116" t="s">
        <v>1974</v>
      </c>
      <c r="AG185" s="154" t="s">
        <v>1974</v>
      </c>
      <c r="AH185" s="155" t="s">
        <v>1974</v>
      </c>
      <c r="AI185" s="155" t="s">
        <v>1974</v>
      </c>
      <c r="AJ185" s="155" t="s">
        <v>1974</v>
      </c>
      <c r="AK185" s="155" t="s">
        <v>1974</v>
      </c>
      <c r="AL185" s="155" t="s">
        <v>1974</v>
      </c>
      <c r="AM185" s="155" t="s">
        <v>1974</v>
      </c>
      <c r="AN185" s="105">
        <v>-6.17042</v>
      </c>
      <c r="AO185" s="105">
        <v>0.45025199999999999</v>
      </c>
      <c r="AP185" s="105">
        <v>0.182315</v>
      </c>
      <c r="AQ185" s="106">
        <v>0.10678799999999999</v>
      </c>
      <c r="AR185" s="107">
        <v>-1.0918099999999999</v>
      </c>
      <c r="AS185" s="107">
        <v>-1.06399</v>
      </c>
      <c r="AT185" s="107">
        <v>-11.0421</v>
      </c>
      <c r="AU185" s="107">
        <v>360</v>
      </c>
      <c r="AV185" s="109" t="s">
        <v>715</v>
      </c>
      <c r="AW185" s="108" t="s">
        <v>716</v>
      </c>
      <c r="AX185" s="111" t="s">
        <v>1974</v>
      </c>
      <c r="AY185" s="111" t="s">
        <v>1974</v>
      </c>
      <c r="AZ185" s="111" t="s">
        <v>1974</v>
      </c>
      <c r="BA185" s="112" t="s">
        <v>1974</v>
      </c>
      <c r="BB185" s="113" t="s">
        <v>1974</v>
      </c>
      <c r="BC185" s="113" t="s">
        <v>1974</v>
      </c>
      <c r="BD185" s="113" t="s">
        <v>1974</v>
      </c>
      <c r="BE185" s="113" t="s">
        <v>1974</v>
      </c>
      <c r="BF185" s="113" t="s">
        <v>1974</v>
      </c>
      <c r="BG185" s="137" t="s">
        <v>1974</v>
      </c>
      <c r="BL185" s="116" t="str">
        <f t="shared" si="27"/>
        <v/>
      </c>
      <c r="BM185" s="116" t="str">
        <f t="shared" si="28"/>
        <v/>
      </c>
      <c r="BO185" s="105" t="str">
        <f t="shared" si="23"/>
        <v/>
      </c>
      <c r="BP185" s="105" t="str">
        <f t="shared" si="24"/>
        <v/>
      </c>
      <c r="BR185" s="111" t="str">
        <f t="shared" si="25"/>
        <v/>
      </c>
      <c r="BS185" s="111" t="str">
        <f t="shared" si="26"/>
        <v/>
      </c>
      <c r="DI185" s="5"/>
      <c r="DJ185" s="5"/>
      <c r="DK185" s="5"/>
      <c r="DL185" s="5"/>
      <c r="DM185" s="5"/>
      <c r="DN185" s="5"/>
      <c r="DO185" s="5"/>
      <c r="DP185" s="5"/>
      <c r="DQ185" s="5"/>
      <c r="DR185" s="5"/>
      <c r="DS185" s="5"/>
      <c r="DT185" s="5"/>
      <c r="DU185" s="5"/>
      <c r="DV185" s="5"/>
      <c r="DW185" s="5"/>
      <c r="DX185" s="5"/>
      <c r="DY185" s="5"/>
      <c r="DZ185" s="5"/>
    </row>
    <row r="186" spans="1:130" ht="13.5" hidden="1" customHeight="1" x14ac:dyDescent="0.15">
      <c r="A186" s="147">
        <v>20130903</v>
      </c>
      <c r="B186" s="147">
        <v>2</v>
      </c>
      <c r="C186" s="38">
        <v>32</v>
      </c>
      <c r="D186" s="97" t="s">
        <v>2044</v>
      </c>
      <c r="E186" s="97">
        <v>20</v>
      </c>
      <c r="F186" s="97">
        <v>7</v>
      </c>
      <c r="G186" s="100">
        <v>1.8</v>
      </c>
      <c r="H186" s="97">
        <v>0.1</v>
      </c>
      <c r="I186" s="9">
        <v>2981</v>
      </c>
      <c r="J186" s="82" t="s">
        <v>745</v>
      </c>
      <c r="K186" s="90" t="str">
        <f t="shared" si="20"/>
        <v>Z:\Data\MOOG\HeTao\raw\</v>
      </c>
      <c r="L186" s="87" t="s">
        <v>718</v>
      </c>
      <c r="M186" s="88" t="str">
        <f t="shared" si="21"/>
        <v>'Plot Tuning Azimuth_HH'</v>
      </c>
      <c r="N186" s="86">
        <v>1</v>
      </c>
      <c r="O186" s="86">
        <v>-1</v>
      </c>
      <c r="P186" s="86">
        <v>4</v>
      </c>
      <c r="Q186" s="86">
        <v>60</v>
      </c>
      <c r="R186" s="86">
        <v>5</v>
      </c>
      <c r="S186" s="86">
        <v>60</v>
      </c>
      <c r="T186" s="86">
        <v>1</v>
      </c>
      <c r="U186" s="86">
        <f t="shared" si="22"/>
        <v>5</v>
      </c>
      <c r="W186" s="161" t="s">
        <v>11</v>
      </c>
      <c r="Y186" s="10" t="s">
        <v>51</v>
      </c>
      <c r="Z186" s="8">
        <v>896</v>
      </c>
      <c r="AA186" s="8">
        <v>21.9467</v>
      </c>
      <c r="AB186" s="3" t="s">
        <v>719</v>
      </c>
      <c r="AD186" s="129" t="s">
        <v>1974</v>
      </c>
      <c r="AE186" s="116" t="s">
        <v>1974</v>
      </c>
      <c r="AF186" s="116" t="s">
        <v>1974</v>
      </c>
      <c r="AG186" s="154" t="s">
        <v>1974</v>
      </c>
      <c r="AH186" s="155" t="s">
        <v>1974</v>
      </c>
      <c r="AI186" s="155" t="s">
        <v>1974</v>
      </c>
      <c r="AJ186" s="155" t="s">
        <v>1974</v>
      </c>
      <c r="AK186" s="155" t="s">
        <v>1974</v>
      </c>
      <c r="AL186" s="155" t="s">
        <v>1974</v>
      </c>
      <c r="AM186" s="155" t="s">
        <v>1974</v>
      </c>
      <c r="AN186" s="105">
        <v>67.900300000000001</v>
      </c>
      <c r="AO186" s="105">
        <v>0.331065</v>
      </c>
      <c r="AP186" s="105">
        <v>0.12173</v>
      </c>
      <c r="AQ186" s="106">
        <v>0.210623</v>
      </c>
      <c r="AR186" s="107">
        <v>0.14602299999999999</v>
      </c>
      <c r="AS186" s="107">
        <v>-0.161165</v>
      </c>
      <c r="AT186" s="107">
        <v>88.338399999999993</v>
      </c>
      <c r="AU186" s="107">
        <v>0.104434</v>
      </c>
      <c r="AV186" s="109" t="s">
        <v>721</v>
      </c>
      <c r="AW186" s="108" t="s">
        <v>722</v>
      </c>
      <c r="AX186" s="111" t="s">
        <v>1974</v>
      </c>
      <c r="AY186" s="111" t="s">
        <v>1974</v>
      </c>
      <c r="AZ186" s="111" t="s">
        <v>1974</v>
      </c>
      <c r="BA186" s="112" t="s">
        <v>1974</v>
      </c>
      <c r="BB186" s="113" t="s">
        <v>1974</v>
      </c>
      <c r="BC186" s="113" t="s">
        <v>1974</v>
      </c>
      <c r="BD186" s="113" t="s">
        <v>1974</v>
      </c>
      <c r="BE186" s="113" t="s">
        <v>1974</v>
      </c>
      <c r="BF186" s="113" t="s">
        <v>1974</v>
      </c>
      <c r="BG186" s="137" t="s">
        <v>1974</v>
      </c>
      <c r="BL186" s="116" t="str">
        <f t="shared" si="27"/>
        <v/>
      </c>
      <c r="BM186" s="116" t="str">
        <f t="shared" si="28"/>
        <v/>
      </c>
      <c r="BO186" s="105" t="str">
        <f t="shared" si="23"/>
        <v/>
      </c>
      <c r="BP186" s="105" t="str">
        <f t="shared" si="24"/>
        <v/>
      </c>
      <c r="BR186" s="111" t="str">
        <f t="shared" si="25"/>
        <v/>
      </c>
      <c r="BS186" s="111" t="str">
        <f t="shared" si="26"/>
        <v/>
      </c>
      <c r="DI186" s="5"/>
      <c r="DJ186" s="5"/>
      <c r="DK186" s="5"/>
      <c r="DL186" s="5"/>
      <c r="DM186" s="5"/>
      <c r="DN186" s="5"/>
      <c r="DO186" s="5"/>
      <c r="DP186" s="5"/>
      <c r="DQ186" s="5"/>
      <c r="DR186" s="5"/>
      <c r="DS186" s="5"/>
      <c r="DT186" s="5"/>
      <c r="DU186" s="5"/>
      <c r="DV186" s="5"/>
      <c r="DW186" s="5"/>
      <c r="DX186" s="5"/>
      <c r="DY186" s="5"/>
      <c r="DZ186" s="5"/>
    </row>
    <row r="187" spans="1:130" ht="13.5" hidden="1" customHeight="1" x14ac:dyDescent="0.15">
      <c r="A187" s="147">
        <v>20130903</v>
      </c>
      <c r="B187" s="147">
        <v>2</v>
      </c>
      <c r="C187" s="38">
        <v>32</v>
      </c>
      <c r="D187" s="97" t="s">
        <v>2044</v>
      </c>
      <c r="E187" s="97">
        <v>20</v>
      </c>
      <c r="F187" s="97">
        <v>7</v>
      </c>
      <c r="G187" s="100">
        <v>1.8</v>
      </c>
      <c r="H187" s="97">
        <v>0.1</v>
      </c>
      <c r="I187" s="37">
        <v>2981</v>
      </c>
      <c r="J187" s="82" t="s">
        <v>745</v>
      </c>
      <c r="K187" s="90" t="str">
        <f t="shared" si="20"/>
        <v>Z:\Data\MOOG\HeTao\raw\</v>
      </c>
      <c r="L187" s="87" t="s">
        <v>718</v>
      </c>
      <c r="M187" s="88" t="str">
        <f t="shared" si="21"/>
        <v>'Plot Tuning Azimuth_HH'</v>
      </c>
      <c r="N187" s="86">
        <v>1</v>
      </c>
      <c r="O187" s="86">
        <v>-1</v>
      </c>
      <c r="P187" s="86">
        <v>4</v>
      </c>
      <c r="Q187" s="86">
        <v>60</v>
      </c>
      <c r="R187" s="86">
        <v>5</v>
      </c>
      <c r="S187" s="86">
        <v>60</v>
      </c>
      <c r="T187" s="86">
        <v>1</v>
      </c>
      <c r="U187" s="86">
        <f t="shared" si="22"/>
        <v>6</v>
      </c>
      <c r="W187" s="161" t="s">
        <v>11</v>
      </c>
      <c r="Y187" s="10" t="s">
        <v>54</v>
      </c>
      <c r="Z187" s="8">
        <v>471</v>
      </c>
      <c r="AA187" s="8">
        <v>11.7331</v>
      </c>
      <c r="AB187" s="3" t="s">
        <v>720</v>
      </c>
      <c r="AD187" s="129" t="s">
        <v>1974</v>
      </c>
      <c r="AE187" s="116" t="s">
        <v>1974</v>
      </c>
      <c r="AF187" s="116" t="s">
        <v>1974</v>
      </c>
      <c r="AG187" s="154" t="s">
        <v>1974</v>
      </c>
      <c r="AH187" s="155" t="s">
        <v>1974</v>
      </c>
      <c r="AI187" s="155" t="s">
        <v>1974</v>
      </c>
      <c r="AJ187" s="155" t="s">
        <v>1974</v>
      </c>
      <c r="AK187" s="155" t="s">
        <v>1974</v>
      </c>
      <c r="AL187" s="155" t="s">
        <v>1974</v>
      </c>
      <c r="AM187" s="155" t="s">
        <v>1974</v>
      </c>
      <c r="AN187" s="105">
        <v>125.538</v>
      </c>
      <c r="AO187" s="105">
        <v>0.33832200000000001</v>
      </c>
      <c r="AP187" s="105">
        <v>0.24438399999999999</v>
      </c>
      <c r="AQ187" s="106">
        <v>0.60167099999999996</v>
      </c>
      <c r="AR187" s="107">
        <v>7.9118800000000003E-2</v>
      </c>
      <c r="AS187" s="107">
        <v>-9.1573699999999994E-2</v>
      </c>
      <c r="AT187" s="107">
        <v>-106.884</v>
      </c>
      <c r="AU187" s="107">
        <v>5.4587000000000003</v>
      </c>
      <c r="AV187" s="109" t="s">
        <v>723</v>
      </c>
      <c r="AW187" s="108" t="s">
        <v>724</v>
      </c>
      <c r="AX187" s="111" t="s">
        <v>1974</v>
      </c>
      <c r="AY187" s="111" t="s">
        <v>1974</v>
      </c>
      <c r="AZ187" s="111" t="s">
        <v>1974</v>
      </c>
      <c r="BA187" s="112" t="s">
        <v>1974</v>
      </c>
      <c r="BB187" s="113" t="s">
        <v>1974</v>
      </c>
      <c r="BC187" s="113" t="s">
        <v>1974</v>
      </c>
      <c r="BD187" s="113" t="s">
        <v>1974</v>
      </c>
      <c r="BE187" s="113" t="s">
        <v>1974</v>
      </c>
      <c r="BF187" s="113" t="s">
        <v>1974</v>
      </c>
      <c r="BG187" s="137" t="s">
        <v>1974</v>
      </c>
      <c r="BL187" s="116" t="str">
        <f t="shared" si="27"/>
        <v/>
      </c>
      <c r="BM187" s="116" t="str">
        <f t="shared" si="28"/>
        <v/>
      </c>
      <c r="BO187" s="105" t="str">
        <f t="shared" si="23"/>
        <v/>
      </c>
      <c r="BP187" s="105" t="str">
        <f t="shared" si="24"/>
        <v/>
      </c>
      <c r="BR187" s="111" t="str">
        <f t="shared" si="25"/>
        <v/>
      </c>
      <c r="BS187" s="111" t="str">
        <f t="shared" si="26"/>
        <v/>
      </c>
      <c r="DI187" s="5"/>
      <c r="DJ187" s="5"/>
      <c r="DK187" s="5"/>
      <c r="DL187" s="5"/>
      <c r="DM187" s="5"/>
      <c r="DN187" s="5"/>
      <c r="DO187" s="5"/>
      <c r="DP187" s="5"/>
      <c r="DQ187" s="5"/>
      <c r="DR187" s="5"/>
      <c r="DS187" s="5"/>
      <c r="DT187" s="5"/>
      <c r="DU187" s="5"/>
      <c r="DV187" s="5"/>
      <c r="DW187" s="5"/>
      <c r="DX187" s="5"/>
      <c r="DY187" s="5"/>
      <c r="DZ187" s="5"/>
    </row>
    <row r="188" spans="1:130" s="5" customFormat="1" ht="13.5" hidden="1" customHeight="1" x14ac:dyDescent="0.15">
      <c r="A188" s="147">
        <v>20130903</v>
      </c>
      <c r="B188" s="147">
        <v>2</v>
      </c>
      <c r="C188" s="46">
        <v>32</v>
      </c>
      <c r="D188" s="97" t="s">
        <v>2044</v>
      </c>
      <c r="E188" s="97">
        <v>20</v>
      </c>
      <c r="F188" s="97">
        <v>7</v>
      </c>
      <c r="G188" s="100">
        <v>1.8</v>
      </c>
      <c r="H188" s="97">
        <v>0.1</v>
      </c>
      <c r="I188" s="47">
        <v>7100</v>
      </c>
      <c r="J188" s="82" t="s">
        <v>713</v>
      </c>
      <c r="K188" s="90" t="str">
        <f t="shared" si="20"/>
        <v>Z:\Data\MOOG\HeTao\raw\</v>
      </c>
      <c r="L188" s="87" t="s">
        <v>749</v>
      </c>
      <c r="M188" s="88" t="str">
        <f t="shared" si="21"/>
        <v>'Memory Saccade Analysis_HH'</v>
      </c>
      <c r="N188" s="86">
        <v>1</v>
      </c>
      <c r="O188" s="86">
        <v>-1</v>
      </c>
      <c r="P188" s="86">
        <v>4</v>
      </c>
      <c r="Q188" s="86">
        <v>60</v>
      </c>
      <c r="R188" s="86">
        <v>5</v>
      </c>
      <c r="S188" s="86">
        <v>60</v>
      </c>
      <c r="T188" s="86">
        <v>1</v>
      </c>
      <c r="U188" s="86">
        <f t="shared" si="22"/>
        <v>1</v>
      </c>
      <c r="V188" s="159"/>
      <c r="W188" s="161" t="s">
        <v>747</v>
      </c>
      <c r="X188" s="80" t="s">
        <v>796</v>
      </c>
      <c r="Y188" s="10" t="s">
        <v>748</v>
      </c>
      <c r="Z188" s="8"/>
      <c r="AA188" s="8"/>
      <c r="AB188" s="3"/>
      <c r="AC188" s="153" t="s">
        <v>756</v>
      </c>
      <c r="AD188" s="129" t="s">
        <v>1974</v>
      </c>
      <c r="AE188" s="116" t="s">
        <v>1974</v>
      </c>
      <c r="AF188" s="116" t="s">
        <v>1974</v>
      </c>
      <c r="AG188" s="154" t="s">
        <v>1974</v>
      </c>
      <c r="AH188" s="155" t="s">
        <v>1974</v>
      </c>
      <c r="AI188" s="155" t="s">
        <v>1974</v>
      </c>
      <c r="AJ188" s="155" t="s">
        <v>1974</v>
      </c>
      <c r="AK188" s="155" t="s">
        <v>1974</v>
      </c>
      <c r="AL188" s="155" t="s">
        <v>1974</v>
      </c>
      <c r="AM188" s="155" t="s">
        <v>1974</v>
      </c>
      <c r="AN188" s="105" t="s">
        <v>1633</v>
      </c>
      <c r="AO188" s="105" t="s">
        <v>1633</v>
      </c>
      <c r="AP188" s="105" t="s">
        <v>1633</v>
      </c>
      <c r="AQ188" s="106" t="s">
        <v>1633</v>
      </c>
      <c r="AR188" s="107" t="s">
        <v>1633</v>
      </c>
      <c r="AS188" s="107" t="s">
        <v>1633</v>
      </c>
      <c r="AT188" s="107" t="s">
        <v>1633</v>
      </c>
      <c r="AU188" s="107" t="s">
        <v>1633</v>
      </c>
      <c r="AV188" s="109" t="s">
        <v>1633</v>
      </c>
      <c r="AW188" s="108" t="s">
        <v>1633</v>
      </c>
      <c r="AX188" s="111" t="s">
        <v>1974</v>
      </c>
      <c r="AY188" s="111" t="s">
        <v>1974</v>
      </c>
      <c r="AZ188" s="111" t="s">
        <v>1974</v>
      </c>
      <c r="BA188" s="112" t="s">
        <v>1974</v>
      </c>
      <c r="BB188" s="113" t="s">
        <v>1974</v>
      </c>
      <c r="BC188" s="113" t="s">
        <v>1974</v>
      </c>
      <c r="BD188" s="113" t="s">
        <v>1974</v>
      </c>
      <c r="BE188" s="113" t="s">
        <v>1974</v>
      </c>
      <c r="BF188" s="113" t="s">
        <v>1974</v>
      </c>
      <c r="BG188" s="137" t="s">
        <v>1974</v>
      </c>
      <c r="BH188" s="102"/>
      <c r="BI188" s="4"/>
      <c r="BJ188" s="4"/>
      <c r="BK188" s="116"/>
      <c r="BL188" s="116" t="str">
        <f t="shared" si="27"/>
        <v/>
      </c>
      <c r="BM188" s="116" t="str">
        <f t="shared" si="28"/>
        <v/>
      </c>
      <c r="BN188" s="105"/>
      <c r="BO188" s="105" t="str">
        <f t="shared" si="23"/>
        <v/>
      </c>
      <c r="BP188" s="105" t="str">
        <f t="shared" si="24"/>
        <v/>
      </c>
      <c r="BQ188" s="111"/>
      <c r="BR188" s="111" t="str">
        <f t="shared" si="25"/>
        <v/>
      </c>
      <c r="BS188" s="111" t="str">
        <f t="shared" si="26"/>
        <v/>
      </c>
      <c r="BT188" s="116"/>
      <c r="BU188" s="116"/>
      <c r="BV188" s="105"/>
      <c r="BW188" s="105"/>
      <c r="BX188" s="111"/>
      <c r="BY188" s="128"/>
      <c r="BZ188" s="151"/>
      <c r="CA188" s="152"/>
      <c r="CB188" s="116"/>
      <c r="CC188" s="116"/>
      <c r="CD188" s="116"/>
      <c r="CE188" s="162"/>
      <c r="CF188" s="162"/>
      <c r="CG188" s="117"/>
      <c r="CH188" s="117"/>
      <c r="CI188" s="105"/>
      <c r="CJ188" s="105"/>
      <c r="CK188" s="105"/>
      <c r="CL188" s="105"/>
      <c r="CM188" s="121"/>
      <c r="CN188" s="121"/>
      <c r="CO188" s="121"/>
      <c r="CP188" s="121"/>
      <c r="CQ188" s="111"/>
      <c r="CR188" s="111"/>
      <c r="CS188" s="111"/>
      <c r="CT188" s="111"/>
      <c r="CU188" s="122"/>
      <c r="CV188" s="122"/>
      <c r="CW188" s="122"/>
      <c r="CX188" s="133"/>
      <c r="CY188" s="131"/>
      <c r="CZ188" s="48"/>
      <c r="DA188" s="48"/>
      <c r="DB188" s="20"/>
      <c r="DC188" s="48"/>
      <c r="DD188" s="60"/>
      <c r="DE188" s="48"/>
      <c r="DF188" s="48"/>
      <c r="DG188" s="72"/>
      <c r="DH188" s="72"/>
      <c r="DI188" s="55">
        <v>0.57295499999999999</v>
      </c>
      <c r="DJ188" s="55">
        <v>0.220719</v>
      </c>
      <c r="DK188" s="55">
        <v>6.3782099999999996E-3</v>
      </c>
      <c r="DL188" s="55">
        <v>0.87934599999999996</v>
      </c>
      <c r="DM188" s="55">
        <v>0.83842499999999998</v>
      </c>
      <c r="DN188" s="55">
        <v>7.4558899999999997E-3</v>
      </c>
      <c r="DO188" s="55">
        <v>0.37470700000000001</v>
      </c>
      <c r="DP188" s="55">
        <v>0.45256299999999999</v>
      </c>
      <c r="DQ188" s="55">
        <v>0.53802499999999998</v>
      </c>
      <c r="DR188" s="55">
        <v>0.286964</v>
      </c>
      <c r="DS188" s="55">
        <v>0.31135600000000002</v>
      </c>
      <c r="DT188" s="55">
        <v>0.56650599999999995</v>
      </c>
      <c r="DU188" s="55">
        <v>0</v>
      </c>
      <c r="DV188" s="55">
        <v>3.37622</v>
      </c>
      <c r="DW188" s="55">
        <v>2.07606</v>
      </c>
      <c r="DX188" s="55">
        <v>-3.77765</v>
      </c>
      <c r="DY188" s="55">
        <v>-4.9280200000000001</v>
      </c>
      <c r="DZ188" s="55">
        <v>6.7194900000000004</v>
      </c>
    </row>
    <row r="189" spans="1:130" s="5" customFormat="1" ht="13.5" hidden="1" customHeight="1" x14ac:dyDescent="0.15">
      <c r="A189" s="147">
        <v>20130904</v>
      </c>
      <c r="B189" s="147">
        <v>2</v>
      </c>
      <c r="C189" s="46">
        <v>33</v>
      </c>
      <c r="D189" s="97" t="s">
        <v>2044</v>
      </c>
      <c r="E189" s="97">
        <v>20</v>
      </c>
      <c r="F189" s="97">
        <v>8</v>
      </c>
      <c r="G189" s="100">
        <v>2.1</v>
      </c>
      <c r="H189" s="97">
        <v>0.1</v>
      </c>
      <c r="I189" s="47">
        <v>2872</v>
      </c>
      <c r="J189" s="82" t="s">
        <v>713</v>
      </c>
      <c r="K189" s="90" t="str">
        <f t="shared" si="20"/>
        <v>Z:\Data\MOOG\HeTao\raw\</v>
      </c>
      <c r="L189" s="95" t="s">
        <v>752</v>
      </c>
      <c r="M189" s="88" t="str">
        <f t="shared" si="21"/>
        <v>'Plot CP_shiftwindow_HH'</v>
      </c>
      <c r="N189" s="86">
        <v>1</v>
      </c>
      <c r="O189" s="86">
        <v>-1</v>
      </c>
      <c r="P189" s="86">
        <v>4</v>
      </c>
      <c r="Q189" s="86">
        <v>60</v>
      </c>
      <c r="R189" s="86">
        <v>5</v>
      </c>
      <c r="S189" s="86">
        <v>60</v>
      </c>
      <c r="T189" s="86">
        <v>1</v>
      </c>
      <c r="U189" s="86">
        <f t="shared" si="22"/>
        <v>5</v>
      </c>
      <c r="V189" s="159"/>
      <c r="W189" s="161" t="s">
        <v>1174</v>
      </c>
      <c r="X189" s="80" t="s">
        <v>1175</v>
      </c>
      <c r="Y189" s="10" t="s">
        <v>51</v>
      </c>
      <c r="Z189" s="8">
        <v>13003</v>
      </c>
      <c r="AA189" s="8">
        <v>11.066700000000001</v>
      </c>
      <c r="AB189" s="3" t="s">
        <v>753</v>
      </c>
      <c r="AC189" s="153" t="s">
        <v>757</v>
      </c>
      <c r="AD189" s="129" t="s">
        <v>1974</v>
      </c>
      <c r="AE189" s="116" t="s">
        <v>1974</v>
      </c>
      <c r="AF189" s="116" t="s">
        <v>1974</v>
      </c>
      <c r="AG189" s="154" t="s">
        <v>1974</v>
      </c>
      <c r="AH189" s="155" t="s">
        <v>1974</v>
      </c>
      <c r="AI189" s="155" t="s">
        <v>1974</v>
      </c>
      <c r="AJ189" s="155" t="s">
        <v>1974</v>
      </c>
      <c r="AK189" s="155" t="s">
        <v>1974</v>
      </c>
      <c r="AL189" s="155" t="s">
        <v>1974</v>
      </c>
      <c r="AM189" s="155" t="s">
        <v>1974</v>
      </c>
      <c r="AN189" s="105">
        <v>-40.265799999999999</v>
      </c>
      <c r="AO189" s="105">
        <v>0.43113200000000002</v>
      </c>
      <c r="AP189" s="105">
        <v>0.64318799999999998</v>
      </c>
      <c r="AQ189" s="106">
        <v>5.6056700000000001E-2</v>
      </c>
      <c r="AR189" s="107">
        <v>-0.550458</v>
      </c>
      <c r="AS189" s="107">
        <v>0.34909400000000002</v>
      </c>
      <c r="AT189" s="107">
        <v>-50.161000000000001</v>
      </c>
      <c r="AU189" s="107">
        <v>104.55500000000001</v>
      </c>
      <c r="AV189" s="109" t="s">
        <v>727</v>
      </c>
      <c r="AW189" s="108" t="s">
        <v>728</v>
      </c>
      <c r="AX189" s="111" t="s">
        <v>1974</v>
      </c>
      <c r="AY189" s="111" t="s">
        <v>1974</v>
      </c>
      <c r="AZ189" s="111" t="s">
        <v>1974</v>
      </c>
      <c r="BA189" s="112" t="s">
        <v>1974</v>
      </c>
      <c r="BB189" s="113" t="s">
        <v>1974</v>
      </c>
      <c r="BC189" s="113" t="s">
        <v>1974</v>
      </c>
      <c r="BD189" s="113" t="s">
        <v>1974</v>
      </c>
      <c r="BE189" s="113" t="s">
        <v>1974</v>
      </c>
      <c r="BF189" s="113" t="s">
        <v>1974</v>
      </c>
      <c r="BG189" s="137" t="s">
        <v>1974</v>
      </c>
      <c r="BH189" s="102"/>
      <c r="BI189" s="4"/>
      <c r="BJ189" s="4"/>
      <c r="BK189" s="116"/>
      <c r="BL189" s="116" t="str">
        <f t="shared" si="27"/>
        <v/>
      </c>
      <c r="BM189" s="116" t="str">
        <f t="shared" si="28"/>
        <v/>
      </c>
      <c r="BN189" s="105"/>
      <c r="BO189" s="105" t="str">
        <f t="shared" si="23"/>
        <v/>
      </c>
      <c r="BP189" s="105" t="str">
        <f t="shared" si="24"/>
        <v/>
      </c>
      <c r="BQ189" s="111"/>
      <c r="BR189" s="111" t="str">
        <f t="shared" si="25"/>
        <v/>
      </c>
      <c r="BS189" s="111" t="str">
        <f t="shared" si="26"/>
        <v/>
      </c>
      <c r="BT189" s="116"/>
      <c r="BU189" s="116"/>
      <c r="BV189" s="105"/>
      <c r="BW189" s="105"/>
      <c r="BX189" s="111"/>
      <c r="BY189" s="128"/>
      <c r="BZ189" s="151"/>
      <c r="CA189" s="152"/>
      <c r="CB189" s="116"/>
      <c r="CC189" s="116"/>
      <c r="CD189" s="116"/>
      <c r="CE189" s="162"/>
      <c r="CF189" s="162"/>
      <c r="CG189" s="117"/>
      <c r="CH189" s="117"/>
      <c r="CI189" s="105"/>
      <c r="CJ189" s="105"/>
      <c r="CK189" s="105"/>
      <c r="CL189" s="105"/>
      <c r="CM189" s="121"/>
      <c r="CN189" s="121"/>
      <c r="CO189" s="121"/>
      <c r="CP189" s="121"/>
      <c r="CQ189" s="111"/>
      <c r="CR189" s="111"/>
      <c r="CS189" s="111"/>
      <c r="CT189" s="111"/>
      <c r="CU189" s="122"/>
      <c r="CV189" s="122"/>
      <c r="CW189" s="122"/>
      <c r="CX189" s="133"/>
      <c r="CY189" s="131">
        <v>30</v>
      </c>
      <c r="CZ189" s="60">
        <v>0.56499999999999995</v>
      </c>
      <c r="DA189" s="60">
        <v>1.591</v>
      </c>
      <c r="DB189" s="20">
        <v>-2.1749999999999998</v>
      </c>
      <c r="DC189" s="60">
        <v>18.715</v>
      </c>
      <c r="DD189" s="60">
        <v>8.5419999999999998</v>
      </c>
      <c r="DE189" s="60">
        <v>0.64800000000000002</v>
      </c>
      <c r="DF189" s="60">
        <v>2E-3</v>
      </c>
      <c r="DG189" s="60">
        <v>0.74399999999999999</v>
      </c>
      <c r="DH189" s="60">
        <v>2.3E-2</v>
      </c>
      <c r="DI189" s="55" t="s">
        <v>1297</v>
      </c>
      <c r="DJ189" s="55"/>
      <c r="DK189" s="55"/>
      <c r="DL189" s="55"/>
      <c r="DM189" s="55"/>
      <c r="DN189" s="55"/>
      <c r="DO189" s="55"/>
      <c r="DP189" s="55"/>
      <c r="DQ189" s="55"/>
      <c r="DR189" s="55"/>
      <c r="DS189" s="55"/>
      <c r="DT189" s="55"/>
      <c r="DU189" s="55"/>
      <c r="DV189" s="55"/>
      <c r="DW189" s="55"/>
      <c r="DX189" s="55"/>
      <c r="DY189" s="55"/>
      <c r="DZ189" s="55"/>
    </row>
    <row r="190" spans="1:130" ht="13.5" hidden="1" customHeight="1" x14ac:dyDescent="0.15">
      <c r="A190" s="147">
        <v>20130904</v>
      </c>
      <c r="B190" s="147">
        <v>2</v>
      </c>
      <c r="C190" s="38">
        <v>33</v>
      </c>
      <c r="D190" s="97" t="s">
        <v>2044</v>
      </c>
      <c r="E190" s="97">
        <v>20</v>
      </c>
      <c r="F190" s="97">
        <v>8</v>
      </c>
      <c r="G190" s="100">
        <v>2.1</v>
      </c>
      <c r="H190" s="97">
        <v>0.1</v>
      </c>
      <c r="I190" s="37">
        <v>2872</v>
      </c>
      <c r="J190" s="82" t="s">
        <v>713</v>
      </c>
      <c r="K190" s="90" t="str">
        <f t="shared" si="20"/>
        <v>Z:\Data\MOOG\HeTao\raw\</v>
      </c>
      <c r="L190" s="87" t="s">
        <v>726</v>
      </c>
      <c r="M190" s="88" t="str">
        <f t="shared" si="21"/>
        <v>'Plot Tuning Azimuth_HH'</v>
      </c>
      <c r="N190" s="86">
        <v>1</v>
      </c>
      <c r="O190" s="86">
        <v>-1</v>
      </c>
      <c r="P190" s="86">
        <v>4</v>
      </c>
      <c r="Q190" s="86">
        <v>60</v>
      </c>
      <c r="R190" s="86">
        <v>5</v>
      </c>
      <c r="S190" s="86">
        <v>60</v>
      </c>
      <c r="T190" s="86">
        <v>1</v>
      </c>
      <c r="U190" s="86">
        <f t="shared" si="22"/>
        <v>5</v>
      </c>
      <c r="W190" s="161" t="s">
        <v>11</v>
      </c>
      <c r="Y190" s="10" t="s">
        <v>51</v>
      </c>
      <c r="Z190" s="8">
        <v>13003</v>
      </c>
      <c r="AA190" s="8">
        <v>11.066700000000001</v>
      </c>
      <c r="AB190" s="3" t="s">
        <v>753</v>
      </c>
      <c r="AC190" s="153" t="s">
        <v>725</v>
      </c>
      <c r="AD190" s="129" t="s">
        <v>1974</v>
      </c>
      <c r="AE190" s="116" t="s">
        <v>1974</v>
      </c>
      <c r="AF190" s="116" t="s">
        <v>1974</v>
      </c>
      <c r="AG190" s="154" t="s">
        <v>1974</v>
      </c>
      <c r="AH190" s="155" t="s">
        <v>1974</v>
      </c>
      <c r="AI190" s="155" t="s">
        <v>1974</v>
      </c>
      <c r="AJ190" s="155" t="s">
        <v>1974</v>
      </c>
      <c r="AK190" s="155" t="s">
        <v>1974</v>
      </c>
      <c r="AL190" s="155" t="s">
        <v>1974</v>
      </c>
      <c r="AM190" s="155" t="s">
        <v>1974</v>
      </c>
      <c r="AN190" s="105">
        <v>-40.265799999999999</v>
      </c>
      <c r="AO190" s="105">
        <v>0.43113200000000002</v>
      </c>
      <c r="AP190" s="105">
        <v>0.64318799999999998</v>
      </c>
      <c r="AQ190" s="106">
        <v>5.6056700000000001E-2</v>
      </c>
      <c r="AR190" s="107">
        <v>-0.550458</v>
      </c>
      <c r="AS190" s="107">
        <v>0.34909400000000002</v>
      </c>
      <c r="AT190" s="107">
        <v>-50.161000000000001</v>
      </c>
      <c r="AU190" s="107">
        <v>104.55500000000001</v>
      </c>
      <c r="AV190" s="109" t="s">
        <v>727</v>
      </c>
      <c r="AW190" s="108" t="s">
        <v>728</v>
      </c>
      <c r="AX190" s="111" t="s">
        <v>1974</v>
      </c>
      <c r="AY190" s="111" t="s">
        <v>1974</v>
      </c>
      <c r="AZ190" s="111" t="s">
        <v>1974</v>
      </c>
      <c r="BA190" s="112" t="s">
        <v>1974</v>
      </c>
      <c r="BB190" s="113" t="s">
        <v>1974</v>
      </c>
      <c r="BC190" s="113" t="s">
        <v>1974</v>
      </c>
      <c r="BD190" s="113" t="s">
        <v>1974</v>
      </c>
      <c r="BE190" s="113" t="s">
        <v>1974</v>
      </c>
      <c r="BF190" s="113" t="s">
        <v>1974</v>
      </c>
      <c r="BG190" s="137" t="s">
        <v>1974</v>
      </c>
      <c r="BL190" s="116" t="str">
        <f t="shared" si="27"/>
        <v/>
      </c>
      <c r="BM190" s="116" t="str">
        <f t="shared" si="28"/>
        <v/>
      </c>
      <c r="BO190" s="105" t="str">
        <f t="shared" si="23"/>
        <v/>
      </c>
      <c r="BP190" s="105" t="str">
        <f t="shared" si="24"/>
        <v/>
      </c>
      <c r="BR190" s="111" t="str">
        <f t="shared" si="25"/>
        <v/>
      </c>
      <c r="BS190" s="111" t="str">
        <f t="shared" si="26"/>
        <v/>
      </c>
      <c r="DI190" s="5"/>
      <c r="DJ190" s="5"/>
      <c r="DK190" s="5"/>
      <c r="DL190" s="5"/>
      <c r="DM190" s="5"/>
      <c r="DN190" s="5"/>
      <c r="DO190" s="5"/>
      <c r="DP190" s="5"/>
      <c r="DQ190" s="5"/>
      <c r="DR190" s="5"/>
      <c r="DS190" s="5"/>
      <c r="DT190" s="5"/>
      <c r="DU190" s="5"/>
      <c r="DV190" s="5"/>
      <c r="DW190" s="5"/>
      <c r="DX190" s="5"/>
      <c r="DY190" s="5"/>
      <c r="DZ190" s="5"/>
    </row>
    <row r="191" spans="1:130" s="5" customFormat="1" ht="13.5" hidden="1" customHeight="1" x14ac:dyDescent="0.15">
      <c r="A191" s="147">
        <v>20130904</v>
      </c>
      <c r="B191" s="147">
        <v>2</v>
      </c>
      <c r="C191" s="46">
        <v>33</v>
      </c>
      <c r="D191" s="97" t="s">
        <v>2044</v>
      </c>
      <c r="E191" s="97">
        <v>20</v>
      </c>
      <c r="F191" s="97">
        <v>8</v>
      </c>
      <c r="G191" s="100">
        <v>2.1</v>
      </c>
      <c r="H191" s="97">
        <v>0.1</v>
      </c>
      <c r="I191" s="47">
        <v>2872</v>
      </c>
      <c r="J191" s="82" t="s">
        <v>713</v>
      </c>
      <c r="K191" s="90" t="str">
        <f t="shared" si="20"/>
        <v>Z:\Data\MOOG\HeTao\raw\</v>
      </c>
      <c r="L191" s="87" t="s">
        <v>750</v>
      </c>
      <c r="M191" s="88" t="str">
        <f t="shared" si="21"/>
        <v>'Memory Saccade Analysis_HH'</v>
      </c>
      <c r="N191" s="86">
        <v>1</v>
      </c>
      <c r="O191" s="86">
        <v>-1</v>
      </c>
      <c r="P191" s="86">
        <v>4</v>
      </c>
      <c r="Q191" s="86">
        <v>60</v>
      </c>
      <c r="R191" s="86">
        <v>5</v>
      </c>
      <c r="S191" s="86">
        <v>60</v>
      </c>
      <c r="T191" s="86">
        <v>1</v>
      </c>
      <c r="U191" s="86">
        <f t="shared" si="22"/>
        <v>5</v>
      </c>
      <c r="V191" s="159"/>
      <c r="W191" s="161" t="s">
        <v>747</v>
      </c>
      <c r="X191" s="80"/>
      <c r="Y191" s="10" t="s">
        <v>51</v>
      </c>
      <c r="Z191" s="8">
        <v>4128</v>
      </c>
      <c r="AA191" s="8">
        <v>9.4753799999999995</v>
      </c>
      <c r="AB191" s="3" t="s">
        <v>751</v>
      </c>
      <c r="AC191" s="153" t="s">
        <v>725</v>
      </c>
      <c r="AD191" s="129" t="s">
        <v>1974</v>
      </c>
      <c r="AE191" s="116" t="s">
        <v>1974</v>
      </c>
      <c r="AF191" s="116" t="s">
        <v>1974</v>
      </c>
      <c r="AG191" s="154" t="s">
        <v>1974</v>
      </c>
      <c r="AH191" s="155" t="s">
        <v>1974</v>
      </c>
      <c r="AI191" s="155" t="s">
        <v>1974</v>
      </c>
      <c r="AJ191" s="155" t="s">
        <v>1974</v>
      </c>
      <c r="AK191" s="155" t="s">
        <v>1974</v>
      </c>
      <c r="AL191" s="155" t="s">
        <v>1974</v>
      </c>
      <c r="AM191" s="155" t="s">
        <v>1974</v>
      </c>
      <c r="AN191" s="105">
        <v>-40.265799999999999</v>
      </c>
      <c r="AO191" s="105">
        <v>0.43113200000000002</v>
      </c>
      <c r="AP191" s="105">
        <v>0.64318799999999998</v>
      </c>
      <c r="AQ191" s="106">
        <v>5.6056700000000001E-2</v>
      </c>
      <c r="AR191" s="107">
        <v>-0.550458</v>
      </c>
      <c r="AS191" s="107">
        <v>0.34909400000000002</v>
      </c>
      <c r="AT191" s="107">
        <v>-50.161000000000001</v>
      </c>
      <c r="AU191" s="107">
        <v>104.55500000000001</v>
      </c>
      <c r="AV191" s="109" t="s">
        <v>727</v>
      </c>
      <c r="AW191" s="108" t="s">
        <v>728</v>
      </c>
      <c r="AX191" s="111" t="s">
        <v>1974</v>
      </c>
      <c r="AY191" s="111" t="s">
        <v>1974</v>
      </c>
      <c r="AZ191" s="111" t="s">
        <v>1974</v>
      </c>
      <c r="BA191" s="112" t="s">
        <v>1974</v>
      </c>
      <c r="BB191" s="113" t="s">
        <v>1974</v>
      </c>
      <c r="BC191" s="113" t="s">
        <v>1974</v>
      </c>
      <c r="BD191" s="113" t="s">
        <v>1974</v>
      </c>
      <c r="BE191" s="113" t="s">
        <v>1974</v>
      </c>
      <c r="BF191" s="113" t="s">
        <v>1974</v>
      </c>
      <c r="BG191" s="137" t="s">
        <v>1974</v>
      </c>
      <c r="BH191" s="102"/>
      <c r="BI191" s="4"/>
      <c r="BJ191" s="4"/>
      <c r="BK191" s="116"/>
      <c r="BL191" s="116" t="str">
        <f t="shared" si="27"/>
        <v/>
      </c>
      <c r="BM191" s="116" t="str">
        <f t="shared" si="28"/>
        <v/>
      </c>
      <c r="BN191" s="105"/>
      <c r="BO191" s="105" t="str">
        <f t="shared" si="23"/>
        <v/>
      </c>
      <c r="BP191" s="105" t="str">
        <f t="shared" si="24"/>
        <v/>
      </c>
      <c r="BQ191" s="111"/>
      <c r="BR191" s="111" t="str">
        <f t="shared" si="25"/>
        <v/>
      </c>
      <c r="BS191" s="111" t="str">
        <f t="shared" si="26"/>
        <v/>
      </c>
      <c r="BT191" s="116"/>
      <c r="BU191" s="116"/>
      <c r="BV191" s="105"/>
      <c r="BW191" s="105"/>
      <c r="BX191" s="111"/>
      <c r="BY191" s="128"/>
      <c r="BZ191" s="151"/>
      <c r="CA191" s="152"/>
      <c r="CB191" s="116"/>
      <c r="CC191" s="116"/>
      <c r="CD191" s="116"/>
      <c r="CE191" s="162"/>
      <c r="CF191" s="162"/>
      <c r="CG191" s="117"/>
      <c r="CH191" s="117"/>
      <c r="CI191" s="105"/>
      <c r="CJ191" s="105"/>
      <c r="CK191" s="105"/>
      <c r="CL191" s="105"/>
      <c r="CM191" s="121"/>
      <c r="CN191" s="121"/>
      <c r="CO191" s="121"/>
      <c r="CP191" s="121"/>
      <c r="CQ191" s="111"/>
      <c r="CR191" s="111"/>
      <c r="CS191" s="111"/>
      <c r="CT191" s="111"/>
      <c r="CU191" s="122"/>
      <c r="CV191" s="122"/>
      <c r="CW191" s="122"/>
      <c r="CX191" s="133"/>
      <c r="CY191" s="131"/>
      <c r="CZ191" s="48"/>
      <c r="DA191" s="48"/>
      <c r="DB191" s="20"/>
      <c r="DC191" s="48"/>
      <c r="DD191" s="60"/>
      <c r="DE191" s="48"/>
      <c r="DF191" s="48"/>
      <c r="DG191" s="48"/>
      <c r="DH191" s="48"/>
      <c r="DI191" s="55">
        <v>0.72742799999999996</v>
      </c>
      <c r="DJ191" s="55">
        <v>3.86489E-2</v>
      </c>
      <c r="DK191" s="55">
        <v>0.55662400000000001</v>
      </c>
      <c r="DL191" s="55">
        <v>0.93846300000000005</v>
      </c>
      <c r="DM191" s="55">
        <v>0.169379</v>
      </c>
      <c r="DN191" s="55">
        <v>4.2196999999999997E-4</v>
      </c>
      <c r="DO191" s="55">
        <v>0.26738800000000001</v>
      </c>
      <c r="DP191" s="55">
        <v>0.37849699999999997</v>
      </c>
      <c r="DQ191" s="55">
        <v>0.32234699999999999</v>
      </c>
      <c r="DR191" s="55">
        <v>0.189331</v>
      </c>
      <c r="DS191" s="55">
        <v>0.32308799999999999</v>
      </c>
      <c r="DT191" s="55">
        <v>0.47018100000000002</v>
      </c>
      <c r="DU191" s="55">
        <v>0</v>
      </c>
      <c r="DV191" s="55">
        <v>3.9444699999999999</v>
      </c>
      <c r="DW191" s="55">
        <v>-1.6578200000000001</v>
      </c>
      <c r="DX191" s="55">
        <v>-1.1514899999999999</v>
      </c>
      <c r="DY191" s="55">
        <v>1.2004900000000001</v>
      </c>
      <c r="DZ191" s="55">
        <v>3.4544700000000002</v>
      </c>
    </row>
    <row r="192" spans="1:130" s="5" customFormat="1" ht="13.5" hidden="1" customHeight="1" x14ac:dyDescent="0.15">
      <c r="A192" s="147">
        <v>20130904</v>
      </c>
      <c r="B192" s="147">
        <v>2</v>
      </c>
      <c r="C192" s="46">
        <v>33</v>
      </c>
      <c r="D192" s="97" t="s">
        <v>2044</v>
      </c>
      <c r="E192" s="97">
        <v>20</v>
      </c>
      <c r="F192" s="97">
        <v>8</v>
      </c>
      <c r="G192" s="100">
        <v>2.1</v>
      </c>
      <c r="H192" s="97">
        <v>0.1</v>
      </c>
      <c r="I192" s="47">
        <v>3284</v>
      </c>
      <c r="J192" s="82" t="s">
        <v>713</v>
      </c>
      <c r="K192" s="90" t="str">
        <f t="shared" si="20"/>
        <v>Z:\Data\MOOG\HeTao\raw\</v>
      </c>
      <c r="L192" s="87" t="s">
        <v>760</v>
      </c>
      <c r="M192" s="88" t="str">
        <f t="shared" si="21"/>
        <v>'Plot CP_shiftwindow_HH'</v>
      </c>
      <c r="N192" s="86">
        <v>1</v>
      </c>
      <c r="O192" s="86">
        <v>-1</v>
      </c>
      <c r="P192" s="86">
        <v>4</v>
      </c>
      <c r="Q192" s="86">
        <v>60</v>
      </c>
      <c r="R192" s="86">
        <v>5</v>
      </c>
      <c r="S192" s="86">
        <v>60</v>
      </c>
      <c r="T192" s="86">
        <v>1</v>
      </c>
      <c r="U192" s="86">
        <f t="shared" si="22"/>
        <v>5</v>
      </c>
      <c r="V192" s="159"/>
      <c r="W192" s="161" t="s">
        <v>1174</v>
      </c>
      <c r="X192" s="80" t="s">
        <v>1175</v>
      </c>
      <c r="Y192" s="10" t="s">
        <v>51</v>
      </c>
      <c r="Z192" s="8">
        <v>56156</v>
      </c>
      <c r="AA192" s="8">
        <v>10.928699999999999</v>
      </c>
      <c r="AB192" s="3" t="s">
        <v>1176</v>
      </c>
      <c r="AC192" s="153" t="s">
        <v>758</v>
      </c>
      <c r="AD192" s="129" t="s">
        <v>1974</v>
      </c>
      <c r="AE192" s="116" t="s">
        <v>1974</v>
      </c>
      <c r="AF192" s="116" t="s">
        <v>1974</v>
      </c>
      <c r="AG192" s="154" t="s">
        <v>1974</v>
      </c>
      <c r="AH192" s="155" t="s">
        <v>1974</v>
      </c>
      <c r="AI192" s="155" t="s">
        <v>1974</v>
      </c>
      <c r="AJ192" s="155" t="s">
        <v>1974</v>
      </c>
      <c r="AK192" s="155" t="s">
        <v>1974</v>
      </c>
      <c r="AL192" s="155" t="s">
        <v>1974</v>
      </c>
      <c r="AM192" s="155" t="s">
        <v>1974</v>
      </c>
      <c r="AN192" s="105">
        <v>-44.112900000000003</v>
      </c>
      <c r="AO192" s="105">
        <v>0.47355799999999998</v>
      </c>
      <c r="AP192" s="105">
        <v>0.296821</v>
      </c>
      <c r="AQ192" s="106">
        <v>0.43729699999999999</v>
      </c>
      <c r="AR192" s="107">
        <v>0.150756</v>
      </c>
      <c r="AS192" s="107">
        <v>-0.454125</v>
      </c>
      <c r="AT192" s="107">
        <v>-41.114899999999999</v>
      </c>
      <c r="AU192" s="107">
        <v>360</v>
      </c>
      <c r="AV192" s="109" t="s">
        <v>762</v>
      </c>
      <c r="AW192" s="108" t="s">
        <v>763</v>
      </c>
      <c r="AX192" s="111" t="s">
        <v>1974</v>
      </c>
      <c r="AY192" s="111" t="s">
        <v>1974</v>
      </c>
      <c r="AZ192" s="111" t="s">
        <v>1974</v>
      </c>
      <c r="BA192" s="112" t="s">
        <v>1974</v>
      </c>
      <c r="BB192" s="113" t="s">
        <v>1974</v>
      </c>
      <c r="BC192" s="113" t="s">
        <v>1974</v>
      </c>
      <c r="BD192" s="113" t="s">
        <v>1974</v>
      </c>
      <c r="BE192" s="113" t="s">
        <v>1974</v>
      </c>
      <c r="BF192" s="113" t="s">
        <v>1974</v>
      </c>
      <c r="BG192" s="137" t="s">
        <v>1974</v>
      </c>
      <c r="BH192" s="102"/>
      <c r="BI192" s="4"/>
      <c r="BJ192" s="4"/>
      <c r="BK192" s="116"/>
      <c r="BL192" s="116" t="str">
        <f t="shared" si="27"/>
        <v/>
      </c>
      <c r="BM192" s="116" t="str">
        <f t="shared" si="28"/>
        <v/>
      </c>
      <c r="BN192" s="105"/>
      <c r="BO192" s="105" t="str">
        <f t="shared" si="23"/>
        <v/>
      </c>
      <c r="BP192" s="105" t="str">
        <f t="shared" si="24"/>
        <v/>
      </c>
      <c r="BQ192" s="111"/>
      <c r="BR192" s="111" t="str">
        <f t="shared" si="25"/>
        <v/>
      </c>
      <c r="BS192" s="111" t="str">
        <f t="shared" si="26"/>
        <v/>
      </c>
      <c r="BT192" s="116"/>
      <c r="BU192" s="116"/>
      <c r="BV192" s="105"/>
      <c r="BW192" s="105"/>
      <c r="BX192" s="111"/>
      <c r="BY192" s="128"/>
      <c r="BZ192" s="151"/>
      <c r="CA192" s="152"/>
      <c r="CB192" s="116"/>
      <c r="CC192" s="116"/>
      <c r="CD192" s="116"/>
      <c r="CE192" s="162"/>
      <c r="CF192" s="162"/>
      <c r="CG192" s="117"/>
      <c r="CH192" s="117"/>
      <c r="CI192" s="105"/>
      <c r="CJ192" s="105"/>
      <c r="CK192" s="105"/>
      <c r="CL192" s="105"/>
      <c r="CM192" s="121"/>
      <c r="CN192" s="121"/>
      <c r="CO192" s="121"/>
      <c r="CP192" s="121"/>
      <c r="CQ192" s="111"/>
      <c r="CR192" s="111"/>
      <c r="CS192" s="111"/>
      <c r="CT192" s="111"/>
      <c r="CU192" s="122"/>
      <c r="CV192" s="122"/>
      <c r="CW192" s="122"/>
      <c r="CX192" s="133"/>
      <c r="CY192" s="131">
        <v>31</v>
      </c>
      <c r="CZ192" s="60">
        <v>0.22600000000000001</v>
      </c>
      <c r="DA192" s="60">
        <v>2.7010000000000001</v>
      </c>
      <c r="DB192" s="20">
        <v>-1.9970000000000001</v>
      </c>
      <c r="DC192" s="60">
        <v>37.959000000000003</v>
      </c>
      <c r="DD192" s="60">
        <v>20.47</v>
      </c>
      <c r="DE192" s="60">
        <v>0.56299999999999994</v>
      </c>
      <c r="DF192" s="60">
        <v>0.182</v>
      </c>
      <c r="DG192" s="60">
        <v>0.44500000000000001</v>
      </c>
      <c r="DH192" s="60">
        <v>0.65800000000000003</v>
      </c>
      <c r="DI192" s="55" t="s">
        <v>1297</v>
      </c>
      <c r="DJ192" s="55"/>
      <c r="DK192" s="55"/>
      <c r="DL192" s="55"/>
      <c r="DM192" s="55"/>
      <c r="DN192" s="55"/>
      <c r="DO192" s="55"/>
      <c r="DP192" s="55"/>
      <c r="DQ192" s="55"/>
      <c r="DR192" s="55"/>
      <c r="DS192" s="55"/>
      <c r="DT192" s="55"/>
      <c r="DU192" s="55"/>
      <c r="DV192" s="55"/>
      <c r="DW192" s="55"/>
      <c r="DX192" s="55"/>
      <c r="DY192" s="55"/>
      <c r="DZ192" s="55"/>
    </row>
    <row r="193" spans="1:131" s="5" customFormat="1" ht="13.5" hidden="1" customHeight="1" x14ac:dyDescent="0.15">
      <c r="A193" s="147">
        <v>20130904</v>
      </c>
      <c r="B193" s="147">
        <v>2</v>
      </c>
      <c r="C193" s="46">
        <v>33</v>
      </c>
      <c r="D193" s="97" t="s">
        <v>2044</v>
      </c>
      <c r="E193" s="97">
        <v>20</v>
      </c>
      <c r="F193" s="97">
        <v>8</v>
      </c>
      <c r="G193" s="100">
        <v>2.1</v>
      </c>
      <c r="H193" s="97">
        <v>0.1</v>
      </c>
      <c r="I193" s="47">
        <v>3284</v>
      </c>
      <c r="J193" s="82" t="s">
        <v>713</v>
      </c>
      <c r="K193" s="90" t="str">
        <f t="shared" si="20"/>
        <v>Z:\Data\MOOG\HeTao\raw\</v>
      </c>
      <c r="L193" s="87" t="s">
        <v>759</v>
      </c>
      <c r="M193" s="88" t="str">
        <f t="shared" si="21"/>
        <v>'Plot Tuning Azimuth_HH'</v>
      </c>
      <c r="N193" s="86">
        <v>1</v>
      </c>
      <c r="O193" s="86">
        <v>-1</v>
      </c>
      <c r="P193" s="86">
        <v>4</v>
      </c>
      <c r="Q193" s="86">
        <v>60</v>
      </c>
      <c r="R193" s="86">
        <v>5</v>
      </c>
      <c r="S193" s="86">
        <v>60</v>
      </c>
      <c r="T193" s="86">
        <v>1</v>
      </c>
      <c r="U193" s="86">
        <f t="shared" si="22"/>
        <v>5</v>
      </c>
      <c r="V193" s="159"/>
      <c r="W193" s="161" t="s">
        <v>11</v>
      </c>
      <c r="X193" s="80"/>
      <c r="Y193" s="10" t="s">
        <v>51</v>
      </c>
      <c r="Z193" s="8">
        <v>9970</v>
      </c>
      <c r="AA193" s="8">
        <v>14.334199999999999</v>
      </c>
      <c r="AB193" s="3" t="s">
        <v>761</v>
      </c>
      <c r="AC193" s="153" t="s">
        <v>758</v>
      </c>
      <c r="AD193" s="129" t="s">
        <v>1974</v>
      </c>
      <c r="AE193" s="116" t="s">
        <v>1974</v>
      </c>
      <c r="AF193" s="116" t="s">
        <v>1974</v>
      </c>
      <c r="AG193" s="154" t="s">
        <v>1974</v>
      </c>
      <c r="AH193" s="155" t="s">
        <v>1974</v>
      </c>
      <c r="AI193" s="155" t="s">
        <v>1974</v>
      </c>
      <c r="AJ193" s="155" t="s">
        <v>1974</v>
      </c>
      <c r="AK193" s="155" t="s">
        <v>1974</v>
      </c>
      <c r="AL193" s="155" t="s">
        <v>1974</v>
      </c>
      <c r="AM193" s="155" t="s">
        <v>1974</v>
      </c>
      <c r="AN193" s="105">
        <v>-44.112900000000003</v>
      </c>
      <c r="AO193" s="105">
        <v>0.47355799999999998</v>
      </c>
      <c r="AP193" s="105">
        <v>0.296821</v>
      </c>
      <c r="AQ193" s="106">
        <v>0.43729699999999999</v>
      </c>
      <c r="AR193" s="107">
        <v>0.150756</v>
      </c>
      <c r="AS193" s="107">
        <v>-0.454125</v>
      </c>
      <c r="AT193" s="107">
        <v>-41.114899999999999</v>
      </c>
      <c r="AU193" s="107">
        <v>360</v>
      </c>
      <c r="AV193" s="109" t="s">
        <v>762</v>
      </c>
      <c r="AW193" s="108" t="s">
        <v>763</v>
      </c>
      <c r="AX193" s="111" t="s">
        <v>1974</v>
      </c>
      <c r="AY193" s="111" t="s">
        <v>1974</v>
      </c>
      <c r="AZ193" s="111" t="s">
        <v>1974</v>
      </c>
      <c r="BA193" s="112" t="s">
        <v>1974</v>
      </c>
      <c r="BB193" s="113" t="s">
        <v>1974</v>
      </c>
      <c r="BC193" s="113" t="s">
        <v>1974</v>
      </c>
      <c r="BD193" s="113" t="s">
        <v>1974</v>
      </c>
      <c r="BE193" s="113" t="s">
        <v>1974</v>
      </c>
      <c r="BF193" s="113" t="s">
        <v>1974</v>
      </c>
      <c r="BG193" s="137" t="s">
        <v>1974</v>
      </c>
      <c r="BH193" s="102"/>
      <c r="BI193" s="4"/>
      <c r="BJ193" s="4"/>
      <c r="BK193" s="116"/>
      <c r="BL193" s="116" t="str">
        <f t="shared" si="27"/>
        <v/>
      </c>
      <c r="BM193" s="116" t="str">
        <f t="shared" si="28"/>
        <v/>
      </c>
      <c r="BN193" s="105"/>
      <c r="BO193" s="105" t="str">
        <f t="shared" si="23"/>
        <v/>
      </c>
      <c r="BP193" s="105" t="str">
        <f t="shared" si="24"/>
        <v/>
      </c>
      <c r="BQ193" s="111"/>
      <c r="BR193" s="111" t="str">
        <f t="shared" si="25"/>
        <v/>
      </c>
      <c r="BS193" s="111" t="str">
        <f t="shared" si="26"/>
        <v/>
      </c>
      <c r="BT193" s="116"/>
      <c r="BU193" s="116"/>
      <c r="BV193" s="105"/>
      <c r="BW193" s="105"/>
      <c r="BX193" s="111"/>
      <c r="BY193" s="128"/>
      <c r="BZ193" s="151"/>
      <c r="CA193" s="152"/>
      <c r="CB193" s="116"/>
      <c r="CC193" s="116"/>
      <c r="CD193" s="116"/>
      <c r="CE193" s="162"/>
      <c r="CF193" s="162"/>
      <c r="CG193" s="117"/>
      <c r="CH193" s="117"/>
      <c r="CI193" s="105"/>
      <c r="CJ193" s="105"/>
      <c r="CK193" s="105"/>
      <c r="CL193" s="105"/>
      <c r="CM193" s="121"/>
      <c r="CN193" s="121"/>
      <c r="CO193" s="121"/>
      <c r="CP193" s="121"/>
      <c r="CQ193" s="111"/>
      <c r="CR193" s="111"/>
      <c r="CS193" s="111"/>
      <c r="CT193" s="111"/>
      <c r="CU193" s="122"/>
      <c r="CV193" s="122"/>
      <c r="CW193" s="122"/>
      <c r="CX193" s="133"/>
      <c r="CY193" s="131"/>
      <c r="CZ193" s="48"/>
      <c r="DA193" s="48"/>
      <c r="DB193" s="20"/>
      <c r="DC193" s="48"/>
      <c r="DD193" s="60"/>
      <c r="DE193" s="48"/>
      <c r="DF193" s="48"/>
      <c r="DG193" s="48"/>
      <c r="DH193" s="48"/>
    </row>
    <row r="194" spans="1:131" ht="13.5" hidden="1" customHeight="1" x14ac:dyDescent="0.15">
      <c r="A194" s="147">
        <v>20130904</v>
      </c>
      <c r="B194" s="147">
        <v>2</v>
      </c>
      <c r="C194" s="38">
        <v>33</v>
      </c>
      <c r="D194" s="97" t="s">
        <v>2044</v>
      </c>
      <c r="E194" s="97">
        <v>20</v>
      </c>
      <c r="F194" s="97">
        <v>8</v>
      </c>
      <c r="G194" s="100">
        <v>2.1</v>
      </c>
      <c r="H194" s="97">
        <v>0.1</v>
      </c>
      <c r="I194" s="9">
        <v>3284</v>
      </c>
      <c r="J194" s="82" t="s">
        <v>713</v>
      </c>
      <c r="K194" s="90" t="str">
        <f t="shared" si="20"/>
        <v>Z:\Data\MOOG\HeTao\raw\</v>
      </c>
      <c r="L194" s="87" t="s">
        <v>755</v>
      </c>
      <c r="M194" s="88" t="str">
        <f t="shared" si="21"/>
        <v>'Memory Saccade Analysis_HH'</v>
      </c>
      <c r="N194" s="86">
        <v>1</v>
      </c>
      <c r="O194" s="86">
        <v>-1</v>
      </c>
      <c r="P194" s="86">
        <v>4</v>
      </c>
      <c r="Q194" s="86">
        <v>60</v>
      </c>
      <c r="R194" s="86">
        <v>5</v>
      </c>
      <c r="S194" s="86">
        <v>60</v>
      </c>
      <c r="T194" s="86">
        <v>1</v>
      </c>
      <c r="U194" s="86">
        <f t="shared" si="22"/>
        <v>5</v>
      </c>
      <c r="W194" s="161" t="s">
        <v>747</v>
      </c>
      <c r="X194" s="80" t="s">
        <v>796</v>
      </c>
      <c r="Y194" s="10" t="s">
        <v>51</v>
      </c>
      <c r="Z194" s="8">
        <v>21025</v>
      </c>
      <c r="AA194" s="8">
        <v>13.2578</v>
      </c>
      <c r="AB194" s="3" t="s">
        <v>754</v>
      </c>
      <c r="AC194" s="153" t="s">
        <v>758</v>
      </c>
      <c r="AD194" s="129" t="s">
        <v>1974</v>
      </c>
      <c r="AE194" s="116" t="s">
        <v>1974</v>
      </c>
      <c r="AF194" s="116" t="s">
        <v>1974</v>
      </c>
      <c r="AG194" s="154" t="s">
        <v>1974</v>
      </c>
      <c r="AH194" s="155" t="s">
        <v>1974</v>
      </c>
      <c r="AI194" s="155" t="s">
        <v>1974</v>
      </c>
      <c r="AJ194" s="155" t="s">
        <v>1974</v>
      </c>
      <c r="AK194" s="155" t="s">
        <v>1974</v>
      </c>
      <c r="AL194" s="155" t="s">
        <v>1974</v>
      </c>
      <c r="AM194" s="155" t="s">
        <v>1974</v>
      </c>
      <c r="AN194" s="105">
        <v>-44.112900000000003</v>
      </c>
      <c r="AO194" s="105">
        <v>0.47355799999999998</v>
      </c>
      <c r="AP194" s="105">
        <v>0.296821</v>
      </c>
      <c r="AQ194" s="106">
        <v>0.43729699999999999</v>
      </c>
      <c r="AR194" s="107">
        <v>0.150756</v>
      </c>
      <c r="AS194" s="107">
        <v>-0.454125</v>
      </c>
      <c r="AT194" s="107">
        <v>-41.114899999999999</v>
      </c>
      <c r="AU194" s="107">
        <v>360</v>
      </c>
      <c r="AV194" s="109" t="s">
        <v>762</v>
      </c>
      <c r="AW194" s="108" t="s">
        <v>763</v>
      </c>
      <c r="AX194" s="111" t="s">
        <v>1974</v>
      </c>
      <c r="AY194" s="111" t="s">
        <v>1974</v>
      </c>
      <c r="AZ194" s="111" t="s">
        <v>1974</v>
      </c>
      <c r="BA194" s="112" t="s">
        <v>1974</v>
      </c>
      <c r="BB194" s="113" t="s">
        <v>1974</v>
      </c>
      <c r="BC194" s="113" t="s">
        <v>1974</v>
      </c>
      <c r="BD194" s="113" t="s">
        <v>1974</v>
      </c>
      <c r="BE194" s="113" t="s">
        <v>1974</v>
      </c>
      <c r="BF194" s="113" t="s">
        <v>1974</v>
      </c>
      <c r="BG194" s="137" t="s">
        <v>1974</v>
      </c>
      <c r="BL194" s="116" t="str">
        <f t="shared" si="27"/>
        <v/>
      </c>
      <c r="BM194" s="116" t="str">
        <f t="shared" si="28"/>
        <v/>
      </c>
      <c r="BO194" s="105" t="str">
        <f t="shared" si="23"/>
        <v/>
      </c>
      <c r="BP194" s="105" t="str">
        <f t="shared" si="24"/>
        <v/>
      </c>
      <c r="BR194" s="111" t="str">
        <f t="shared" si="25"/>
        <v/>
      </c>
      <c r="BS194" s="111" t="str">
        <f t="shared" si="26"/>
        <v/>
      </c>
      <c r="DI194" s="55">
        <v>0.100893</v>
      </c>
      <c r="DJ194" s="55">
        <v>0.36846200000000001</v>
      </c>
      <c r="DK194" s="55">
        <v>1.21755E-3</v>
      </c>
      <c r="DL194" s="55">
        <v>0.56697799999999998</v>
      </c>
      <c r="DM194" s="55">
        <v>0.14216000000000001</v>
      </c>
      <c r="DN194" s="55">
        <v>1.5761499999999999E-3</v>
      </c>
      <c r="DO194" s="55">
        <v>0.33947699999999997</v>
      </c>
      <c r="DP194" s="55">
        <v>0.27563300000000002</v>
      </c>
      <c r="DQ194" s="55">
        <v>0.42093399999999997</v>
      </c>
      <c r="DR194" s="55">
        <v>0.25622499999999998</v>
      </c>
      <c r="DS194" s="55">
        <v>0.29487099999999999</v>
      </c>
      <c r="DT194" s="55">
        <v>0.35599399999999998</v>
      </c>
      <c r="DU194" s="55">
        <v>0</v>
      </c>
      <c r="DV194" s="55">
        <v>-4.5492600000000003</v>
      </c>
      <c r="DW194" s="55">
        <v>-5.23482</v>
      </c>
      <c r="DX194" s="55">
        <v>-3.46983</v>
      </c>
      <c r="DY194" s="55">
        <v>-3.5209299999999999</v>
      </c>
      <c r="DZ194" s="55">
        <v>-2.5756299999999999</v>
      </c>
    </row>
    <row r="195" spans="1:131" ht="13.5" hidden="1" customHeight="1" x14ac:dyDescent="0.15">
      <c r="A195" s="147">
        <v>20130912</v>
      </c>
      <c r="B195" s="147">
        <v>2</v>
      </c>
      <c r="C195" s="15">
        <v>34</v>
      </c>
      <c r="D195" s="97" t="s">
        <v>2044</v>
      </c>
      <c r="E195" s="97">
        <v>18</v>
      </c>
      <c r="F195" s="97">
        <v>3</v>
      </c>
      <c r="G195" s="100">
        <v>2.1</v>
      </c>
      <c r="H195" s="97">
        <v>0.1</v>
      </c>
      <c r="I195" s="9">
        <v>9900</v>
      </c>
      <c r="J195" s="82" t="s">
        <v>765</v>
      </c>
      <c r="K195" s="90" t="str">
        <f t="shared" si="20"/>
        <v>Z:\Data\MOOG\HeTao\raw\</v>
      </c>
      <c r="L195" s="87" t="s">
        <v>766</v>
      </c>
      <c r="M195" s="88" t="str">
        <f t="shared" si="21"/>
        <v>'Plot Tuning Azimuth_HH'</v>
      </c>
      <c r="N195" s="86">
        <v>1</v>
      </c>
      <c r="O195" s="86">
        <v>-1</v>
      </c>
      <c r="P195" s="86">
        <v>4</v>
      </c>
      <c r="Q195" s="86">
        <v>60</v>
      </c>
      <c r="R195" s="86">
        <v>5</v>
      </c>
      <c r="S195" s="86">
        <v>60</v>
      </c>
      <c r="T195" s="86">
        <v>1</v>
      </c>
      <c r="U195" s="86">
        <f t="shared" si="22"/>
        <v>5</v>
      </c>
      <c r="W195" s="161" t="s">
        <v>746</v>
      </c>
      <c r="Y195" s="10" t="s">
        <v>51</v>
      </c>
      <c r="Z195" s="8">
        <v>1282</v>
      </c>
      <c r="AA195" s="8">
        <v>7.4740200000000003</v>
      </c>
      <c r="AB195" s="3" t="s">
        <v>764</v>
      </c>
      <c r="AC195" s="153" t="s">
        <v>767</v>
      </c>
      <c r="AD195" s="129" t="s">
        <v>1974</v>
      </c>
      <c r="AE195" s="116" t="s">
        <v>1974</v>
      </c>
      <c r="AF195" s="116" t="s">
        <v>1974</v>
      </c>
      <c r="AG195" s="154" t="s">
        <v>1974</v>
      </c>
      <c r="AH195" s="155" t="s">
        <v>1974</v>
      </c>
      <c r="AI195" s="155" t="s">
        <v>1974</v>
      </c>
      <c r="AJ195" s="155" t="s">
        <v>1974</v>
      </c>
      <c r="AK195" s="155" t="s">
        <v>1974</v>
      </c>
      <c r="AL195" s="155" t="s">
        <v>1974</v>
      </c>
      <c r="AM195" s="155" t="s">
        <v>1974</v>
      </c>
      <c r="AN195" s="105">
        <v>4.8000100000000003</v>
      </c>
      <c r="AO195" s="105">
        <v>0.74797999999999998</v>
      </c>
      <c r="AP195" s="105">
        <v>0.34824100000000002</v>
      </c>
      <c r="AQ195" s="106">
        <v>1.22105E-9</v>
      </c>
      <c r="AR195" s="107">
        <v>0.23333300000000001</v>
      </c>
      <c r="AS195" s="107">
        <v>0.496139</v>
      </c>
      <c r="AT195" s="107">
        <v>1.8210299999999999</v>
      </c>
      <c r="AU195" s="107">
        <v>55.054200000000002</v>
      </c>
      <c r="AV195" s="109" t="s">
        <v>768</v>
      </c>
      <c r="AW195" s="108" t="s">
        <v>769</v>
      </c>
      <c r="AX195" s="111" t="s">
        <v>1974</v>
      </c>
      <c r="AY195" s="111" t="s">
        <v>1974</v>
      </c>
      <c r="AZ195" s="111" t="s">
        <v>1974</v>
      </c>
      <c r="BA195" s="112" t="s">
        <v>1974</v>
      </c>
      <c r="BB195" s="113" t="s">
        <v>1974</v>
      </c>
      <c r="BC195" s="113" t="s">
        <v>1974</v>
      </c>
      <c r="BD195" s="113" t="s">
        <v>1974</v>
      </c>
      <c r="BE195" s="113" t="s">
        <v>1974</v>
      </c>
      <c r="BF195" s="113" t="s">
        <v>1974</v>
      </c>
      <c r="BG195" s="137" t="s">
        <v>1974</v>
      </c>
      <c r="BL195" s="116" t="str">
        <f t="shared" si="27"/>
        <v/>
      </c>
      <c r="BM195" s="116" t="str">
        <f t="shared" si="28"/>
        <v/>
      </c>
      <c r="BO195" s="105" t="str">
        <f t="shared" si="23"/>
        <v/>
      </c>
      <c r="BP195" s="105" t="str">
        <f t="shared" si="24"/>
        <v/>
      </c>
      <c r="BR195" s="111" t="str">
        <f t="shared" si="25"/>
        <v/>
      </c>
      <c r="BS195" s="111" t="str">
        <f t="shared" si="26"/>
        <v/>
      </c>
      <c r="DI195" s="5"/>
      <c r="DJ195" s="5"/>
      <c r="DK195" s="5"/>
      <c r="DL195" s="5"/>
      <c r="DM195" s="5"/>
      <c r="DN195" s="5"/>
      <c r="DO195" s="5"/>
      <c r="DP195" s="5"/>
      <c r="DQ195" s="5"/>
      <c r="DR195" s="5"/>
      <c r="DS195" s="5"/>
      <c r="DT195" s="5"/>
      <c r="DU195" s="5"/>
      <c r="DV195" s="5"/>
      <c r="DW195" s="5"/>
      <c r="DX195" s="5"/>
      <c r="DY195" s="5"/>
      <c r="DZ195" s="5"/>
    </row>
    <row r="196" spans="1:131" ht="13.5" hidden="1" customHeight="1" x14ac:dyDescent="0.15">
      <c r="A196" s="147">
        <v>20130912</v>
      </c>
      <c r="B196" s="147">
        <v>2</v>
      </c>
      <c r="C196" s="46">
        <v>34</v>
      </c>
      <c r="D196" s="97" t="s">
        <v>2044</v>
      </c>
      <c r="E196" s="97">
        <v>18</v>
      </c>
      <c r="F196" s="97">
        <v>3</v>
      </c>
      <c r="G196" s="100">
        <v>2.1</v>
      </c>
      <c r="H196" s="97">
        <v>0.1</v>
      </c>
      <c r="I196" s="47">
        <v>9900</v>
      </c>
      <c r="J196" s="82" t="s">
        <v>765</v>
      </c>
      <c r="K196" s="90" t="str">
        <f t="shared" ref="K196:K259" si="29">IF(B196=2,"Z:\Data\MOOG\HeTao\raw\",IF(B196=5,"Z:\Data\MOOG\Polo\raw\",""))</f>
        <v>Z:\Data\MOOG\HeTao\raw\</v>
      </c>
      <c r="L196" s="87" t="s">
        <v>770</v>
      </c>
      <c r="M196" s="88" t="str">
        <f t="shared" ref="M196:M259" si="30">IF(NOT(ISERROR(FIND("1DAT",W196))),"'Plot Tuning Azimuth_HH'",IF(NOT(ISERROR(FIND("CP",W196))),"'Plot CP_shiftwindow_HH'",IF(NOT(ISERROR(FIND("MemSac",W196))),"'Memory Saccade Analysis_HH'",IF(NOT(ISERROR(FIND("DelSac",W196))),"'Memory Saccade Analysis_HH'",IF(NOT(ISERROR(FIND("u-stim",W196))),"'Plot Microstim_HH'","")))))</f>
        <v>'Plot CP_shiftwindow_HH'</v>
      </c>
      <c r="N196" s="101">
        <v>1</v>
      </c>
      <c r="O196" s="101">
        <v>-1</v>
      </c>
      <c r="P196" s="101">
        <v>4</v>
      </c>
      <c r="Q196" s="101">
        <v>60</v>
      </c>
      <c r="R196" s="101">
        <v>5</v>
      </c>
      <c r="S196" s="101">
        <v>60</v>
      </c>
      <c r="T196" s="101">
        <v>1</v>
      </c>
      <c r="U196" s="101">
        <f t="shared" ref="U196:U259" si="31">IF(Y196&lt;&gt;"",IF(NOT(ISERROR(FIND("SU",Y196))),VALUE(RIGHT(Y196,1))+4,1),"")</f>
        <v>5</v>
      </c>
      <c r="W196" s="161" t="s">
        <v>771</v>
      </c>
      <c r="Y196" s="10" t="s">
        <v>51</v>
      </c>
      <c r="Z196" s="8">
        <v>1838</v>
      </c>
      <c r="AA196" s="8">
        <v>8.2461099999999998</v>
      </c>
      <c r="AB196" s="3" t="s">
        <v>772</v>
      </c>
      <c r="AC196" s="153" t="s">
        <v>767</v>
      </c>
      <c r="AD196" s="129" t="s">
        <v>1974</v>
      </c>
      <c r="AE196" s="116" t="s">
        <v>1974</v>
      </c>
      <c r="AF196" s="116" t="s">
        <v>1974</v>
      </c>
      <c r="AG196" s="154" t="s">
        <v>1974</v>
      </c>
      <c r="AH196" s="155" t="s">
        <v>1974</v>
      </c>
      <c r="AI196" s="155" t="s">
        <v>1974</v>
      </c>
      <c r="AJ196" s="155" t="s">
        <v>1974</v>
      </c>
      <c r="AK196" s="155" t="s">
        <v>1974</v>
      </c>
      <c r="AL196" s="155" t="s">
        <v>1974</v>
      </c>
      <c r="AM196" s="155" t="s">
        <v>1974</v>
      </c>
      <c r="AN196" s="105">
        <v>4.8000100000000003</v>
      </c>
      <c r="AO196" s="105">
        <v>0.74797999999999998</v>
      </c>
      <c r="AP196" s="105">
        <v>0.34824100000000002</v>
      </c>
      <c r="AQ196" s="106">
        <v>1.22105E-9</v>
      </c>
      <c r="AR196" s="107">
        <v>0.23333300000000001</v>
      </c>
      <c r="AS196" s="107">
        <v>0.496139</v>
      </c>
      <c r="AT196" s="107">
        <v>1.8210299999999999</v>
      </c>
      <c r="AU196" s="107">
        <v>55.054200000000002</v>
      </c>
      <c r="AV196" s="109" t="s">
        <v>768</v>
      </c>
      <c r="AW196" s="108" t="s">
        <v>769</v>
      </c>
      <c r="AX196" s="111" t="s">
        <v>1974</v>
      </c>
      <c r="AY196" s="111" t="s">
        <v>1974</v>
      </c>
      <c r="AZ196" s="111" t="s">
        <v>1974</v>
      </c>
      <c r="BA196" s="112" t="s">
        <v>1974</v>
      </c>
      <c r="BB196" s="113" t="s">
        <v>1974</v>
      </c>
      <c r="BC196" s="113" t="s">
        <v>1974</v>
      </c>
      <c r="BD196" s="113" t="s">
        <v>1974</v>
      </c>
      <c r="BE196" s="113" t="s">
        <v>1974</v>
      </c>
      <c r="BF196" s="113" t="s">
        <v>1974</v>
      </c>
      <c r="BG196" s="137" t="s">
        <v>1974</v>
      </c>
      <c r="BL196" s="116" t="str">
        <f t="shared" si="27"/>
        <v/>
      </c>
      <c r="BM196" s="116" t="str">
        <f t="shared" si="28"/>
        <v/>
      </c>
      <c r="BO196" s="105" t="str">
        <f t="shared" ref="BO196:BO259" si="32">IF(CK196&lt;&gt;"",IF(ISNUMBER(CK196),(CK196-CI196)*IF(AN196&lt;0,1,-1),"nan"),"")</f>
        <v/>
      </c>
      <c r="BP196" s="105" t="str">
        <f t="shared" ref="BP196:BP259" si="33">IF(CL196&lt;&gt;"",IF(ISNUMBER(CL196),CL196/CJ196,"nan"),"")</f>
        <v/>
      </c>
      <c r="BR196" s="111" t="str">
        <f t="shared" ref="BR196:BR259" si="34">IF(CS196&lt;&gt;"",IF(ISNUMBER(CS196),(CS196-CQ196)*IF(AX196&lt;0,1,-1),"nan"),"")</f>
        <v/>
      </c>
      <c r="BS196" s="111" t="str">
        <f t="shared" ref="BS196:BS259" si="35">IF(CT196&lt;&gt;"",IF(ISNUMBER(CT196),CT196/CR196,"nan"),"")</f>
        <v/>
      </c>
      <c r="CY196" s="131">
        <v>11</v>
      </c>
      <c r="CZ196" s="48">
        <v>-2.9000000000000001E-2</v>
      </c>
      <c r="DA196" s="48">
        <v>1.889</v>
      </c>
      <c r="DB196" s="20" t="s">
        <v>1299</v>
      </c>
      <c r="DC196" s="48" t="s">
        <v>1299</v>
      </c>
      <c r="DD196" s="60">
        <v>31.44</v>
      </c>
      <c r="DE196" s="48">
        <v>0.79100000000000004</v>
      </c>
      <c r="DF196" s="48">
        <v>1E-3</v>
      </c>
      <c r="DG196" s="48">
        <v>0.68300000000000005</v>
      </c>
      <c r="DH196" s="48">
        <v>0.35599999999999998</v>
      </c>
      <c r="DI196" s="55" t="s">
        <v>1297</v>
      </c>
      <c r="EA196" s="5"/>
    </row>
    <row r="197" spans="1:131" ht="13.5" hidden="1" customHeight="1" x14ac:dyDescent="0.15">
      <c r="A197" s="147">
        <v>20130912</v>
      </c>
      <c r="B197" s="147">
        <v>2</v>
      </c>
      <c r="C197" s="46">
        <v>34</v>
      </c>
      <c r="D197" s="97" t="s">
        <v>2044</v>
      </c>
      <c r="E197" s="97">
        <v>18</v>
      </c>
      <c r="F197" s="97">
        <v>3</v>
      </c>
      <c r="G197" s="100">
        <v>2.1</v>
      </c>
      <c r="H197" s="97">
        <v>0.1</v>
      </c>
      <c r="I197" s="9">
        <v>11048</v>
      </c>
      <c r="J197" s="82" t="s">
        <v>802</v>
      </c>
      <c r="K197" s="90" t="str">
        <f t="shared" si="29"/>
        <v>Z:\Data\MOOG\HeTao\raw\</v>
      </c>
      <c r="L197" s="87" t="s">
        <v>773</v>
      </c>
      <c r="M197" s="88" t="str">
        <f t="shared" si="30"/>
        <v>'Plot Tuning Azimuth_HH'</v>
      </c>
      <c r="N197" s="101">
        <v>1</v>
      </c>
      <c r="O197" s="101">
        <v>-1</v>
      </c>
      <c r="P197" s="101">
        <v>4</v>
      </c>
      <c r="Q197" s="101">
        <v>60</v>
      </c>
      <c r="R197" s="101">
        <v>5</v>
      </c>
      <c r="S197" s="101">
        <v>60</v>
      </c>
      <c r="T197" s="101">
        <v>1</v>
      </c>
      <c r="U197" s="101">
        <f t="shared" si="31"/>
        <v>1</v>
      </c>
      <c r="W197" s="161" t="s">
        <v>746</v>
      </c>
      <c r="Y197" s="10" t="s">
        <v>792</v>
      </c>
      <c r="AC197" s="153" t="s">
        <v>793</v>
      </c>
      <c r="AD197" s="129" t="s">
        <v>1974</v>
      </c>
      <c r="AE197" s="116" t="s">
        <v>1974</v>
      </c>
      <c r="AF197" s="116" t="s">
        <v>1974</v>
      </c>
      <c r="AG197" s="154" t="s">
        <v>1974</v>
      </c>
      <c r="AH197" s="155" t="s">
        <v>1974</v>
      </c>
      <c r="AI197" s="155" t="s">
        <v>1974</v>
      </c>
      <c r="AJ197" s="155" t="s">
        <v>1974</v>
      </c>
      <c r="AK197" s="155" t="s">
        <v>1974</v>
      </c>
      <c r="AL197" s="155" t="s">
        <v>1974</v>
      </c>
      <c r="AM197" s="155" t="s">
        <v>1974</v>
      </c>
      <c r="AN197" s="105">
        <v>-164.84399999999999</v>
      </c>
      <c r="AO197" s="105">
        <v>0.67271599999999998</v>
      </c>
      <c r="AP197" s="105">
        <v>0.29494700000000001</v>
      </c>
      <c r="AQ197" s="106">
        <v>7.3636199999999998E-6</v>
      </c>
      <c r="AR197" s="107">
        <v>-0.670902</v>
      </c>
      <c r="AS197" s="107">
        <v>-0.21788199999999999</v>
      </c>
      <c r="AT197" s="107">
        <v>-164.79599999999999</v>
      </c>
      <c r="AU197" s="107">
        <v>360</v>
      </c>
      <c r="AV197" s="109" t="s">
        <v>794</v>
      </c>
      <c r="AW197" s="108" t="s">
        <v>795</v>
      </c>
      <c r="AX197" s="111" t="s">
        <v>1974</v>
      </c>
      <c r="AY197" s="111" t="s">
        <v>1974</v>
      </c>
      <c r="AZ197" s="111" t="s">
        <v>1974</v>
      </c>
      <c r="BA197" s="112" t="s">
        <v>1974</v>
      </c>
      <c r="BB197" s="113" t="s">
        <v>1974</v>
      </c>
      <c r="BC197" s="113" t="s">
        <v>1974</v>
      </c>
      <c r="BD197" s="113" t="s">
        <v>1974</v>
      </c>
      <c r="BE197" s="113" t="s">
        <v>1974</v>
      </c>
      <c r="BF197" s="113" t="s">
        <v>1974</v>
      </c>
      <c r="BG197" s="137" t="s">
        <v>1974</v>
      </c>
      <c r="BL197" s="116" t="str">
        <f t="shared" si="27"/>
        <v/>
      </c>
      <c r="BM197" s="116" t="str">
        <f t="shared" si="28"/>
        <v/>
      </c>
      <c r="BO197" s="105" t="str">
        <f t="shared" si="32"/>
        <v/>
      </c>
      <c r="BP197" s="105" t="str">
        <f t="shared" si="33"/>
        <v/>
      </c>
      <c r="BR197" s="111" t="str">
        <f t="shared" si="34"/>
        <v/>
      </c>
      <c r="BS197" s="111" t="str">
        <f t="shared" si="35"/>
        <v/>
      </c>
      <c r="DI197" s="5"/>
      <c r="DJ197" s="5"/>
      <c r="DK197" s="5"/>
      <c r="DL197" s="5"/>
      <c r="DM197" s="5"/>
      <c r="DN197" s="5"/>
      <c r="DO197" s="5"/>
      <c r="DP197" s="5"/>
      <c r="DQ197" s="5"/>
      <c r="DR197" s="5"/>
      <c r="DS197" s="5"/>
      <c r="DT197" s="5"/>
      <c r="DU197" s="5"/>
      <c r="DV197" s="5"/>
      <c r="DW197" s="5"/>
      <c r="DX197" s="5"/>
      <c r="DY197" s="5"/>
      <c r="DZ197" s="5"/>
    </row>
    <row r="198" spans="1:131" ht="13.5" hidden="1" customHeight="1" x14ac:dyDescent="0.15">
      <c r="A198" s="147">
        <v>20130913</v>
      </c>
      <c r="B198" s="147">
        <v>2</v>
      </c>
      <c r="C198" s="15">
        <v>35</v>
      </c>
      <c r="D198" s="97" t="s">
        <v>2044</v>
      </c>
      <c r="E198" s="97">
        <v>18</v>
      </c>
      <c r="F198" s="97">
        <v>2</v>
      </c>
      <c r="G198" s="100">
        <v>2.1</v>
      </c>
      <c r="H198" s="97">
        <v>0</v>
      </c>
      <c r="I198" s="9">
        <v>6395</v>
      </c>
      <c r="J198" s="82" t="s">
        <v>1090</v>
      </c>
      <c r="K198" s="90" t="str">
        <f t="shared" si="29"/>
        <v>Z:\Data\MOOG\HeTao\raw\</v>
      </c>
      <c r="L198" s="87" t="s">
        <v>1091</v>
      </c>
      <c r="M198" s="88" t="str">
        <f t="shared" si="30"/>
        <v>'Memory Saccade Analysis_HH'</v>
      </c>
      <c r="N198" s="101">
        <v>1</v>
      </c>
      <c r="O198" s="101">
        <v>-1</v>
      </c>
      <c r="P198" s="101">
        <v>4</v>
      </c>
      <c r="Q198" s="101">
        <v>60</v>
      </c>
      <c r="R198" s="101">
        <v>5</v>
      </c>
      <c r="S198" s="101">
        <v>60</v>
      </c>
      <c r="T198" s="101">
        <v>1</v>
      </c>
      <c r="U198" s="101">
        <f t="shared" si="31"/>
        <v>1</v>
      </c>
      <c r="W198" s="161" t="s">
        <v>747</v>
      </c>
      <c r="Y198" s="10" t="s">
        <v>879</v>
      </c>
      <c r="AC198" s="153" t="s">
        <v>1092</v>
      </c>
      <c r="AD198" s="129" t="s">
        <v>1974</v>
      </c>
      <c r="AE198" s="116" t="s">
        <v>1974</v>
      </c>
      <c r="AF198" s="116" t="s">
        <v>1974</v>
      </c>
      <c r="AG198" s="154" t="s">
        <v>1974</v>
      </c>
      <c r="AH198" s="155" t="s">
        <v>1974</v>
      </c>
      <c r="AI198" s="155" t="s">
        <v>1974</v>
      </c>
      <c r="AJ198" s="155" t="s">
        <v>1974</v>
      </c>
      <c r="AK198" s="155" t="s">
        <v>1974</v>
      </c>
      <c r="AL198" s="155" t="s">
        <v>1974</v>
      </c>
      <c r="AM198" s="155" t="s">
        <v>1974</v>
      </c>
      <c r="AN198" s="105" t="s">
        <v>1633</v>
      </c>
      <c r="AO198" s="105" t="s">
        <v>1633</v>
      </c>
      <c r="AP198" s="105" t="s">
        <v>1633</v>
      </c>
      <c r="AQ198" s="106" t="s">
        <v>1633</v>
      </c>
      <c r="AR198" s="107" t="s">
        <v>1633</v>
      </c>
      <c r="AS198" s="107" t="s">
        <v>1633</v>
      </c>
      <c r="AT198" s="107" t="s">
        <v>1633</v>
      </c>
      <c r="AU198" s="107" t="s">
        <v>1633</v>
      </c>
      <c r="AV198" s="109" t="s">
        <v>1633</v>
      </c>
      <c r="AW198" s="108" t="s">
        <v>1633</v>
      </c>
      <c r="AX198" s="111" t="s">
        <v>1974</v>
      </c>
      <c r="AY198" s="111" t="s">
        <v>1974</v>
      </c>
      <c r="AZ198" s="111" t="s">
        <v>1974</v>
      </c>
      <c r="BA198" s="112" t="s">
        <v>1974</v>
      </c>
      <c r="BB198" s="113" t="s">
        <v>1974</v>
      </c>
      <c r="BC198" s="113" t="s">
        <v>1974</v>
      </c>
      <c r="BD198" s="113" t="s">
        <v>1974</v>
      </c>
      <c r="BE198" s="113" t="s">
        <v>1974</v>
      </c>
      <c r="BF198" s="113" t="s">
        <v>1974</v>
      </c>
      <c r="BG198" s="137" t="s">
        <v>1974</v>
      </c>
      <c r="BL198" s="116" t="str">
        <f t="shared" si="27"/>
        <v/>
      </c>
      <c r="BM198" s="116" t="str">
        <f t="shared" si="28"/>
        <v/>
      </c>
      <c r="BO198" s="105" t="str">
        <f t="shared" si="32"/>
        <v/>
      </c>
      <c r="BP198" s="105" t="str">
        <f t="shared" si="33"/>
        <v/>
      </c>
      <c r="BR198" s="111" t="str">
        <f t="shared" si="34"/>
        <v/>
      </c>
      <c r="BS198" s="111" t="str">
        <f t="shared" si="35"/>
        <v/>
      </c>
      <c r="DG198" s="60"/>
      <c r="DH198" s="60"/>
      <c r="DI198" s="55">
        <v>0.75932699999999997</v>
      </c>
      <c r="DJ198" s="55">
        <v>0.38961000000000001</v>
      </c>
      <c r="DK198" s="55">
        <v>3.07375E-8</v>
      </c>
      <c r="DL198" s="55">
        <v>2.2032499999999999E-8</v>
      </c>
      <c r="DM198" s="55">
        <v>1.22854E-3</v>
      </c>
      <c r="DN198" s="55">
        <v>6.5225399999999999E-22</v>
      </c>
      <c r="DO198" s="55">
        <v>0.251971</v>
      </c>
      <c r="DP198" s="55">
        <v>0.33038699999999999</v>
      </c>
      <c r="DQ198" s="55">
        <v>0.60849699999999995</v>
      </c>
      <c r="DR198" s="55">
        <v>0.60749299999999995</v>
      </c>
      <c r="DS198" s="55">
        <v>0.50145499999999998</v>
      </c>
      <c r="DT198" s="55">
        <v>0.71993099999999999</v>
      </c>
      <c r="DU198" s="55">
        <v>0</v>
      </c>
      <c r="DV198" s="55">
        <v>-1.2039200000000001</v>
      </c>
      <c r="DW198" s="55">
        <v>2.7031499999999999</v>
      </c>
      <c r="DX198" s="55">
        <v>5.4355000000000002</v>
      </c>
      <c r="DY198" s="55">
        <v>5.3381499999999997</v>
      </c>
      <c r="DZ198" s="55">
        <v>6.0975000000000001</v>
      </c>
    </row>
    <row r="199" spans="1:131" ht="13.5" hidden="1" customHeight="1" x14ac:dyDescent="0.15">
      <c r="A199" s="147">
        <v>20130913</v>
      </c>
      <c r="B199" s="147">
        <v>2</v>
      </c>
      <c r="C199" s="51">
        <v>35</v>
      </c>
      <c r="D199" s="97" t="s">
        <v>2044</v>
      </c>
      <c r="E199" s="97">
        <v>18</v>
      </c>
      <c r="F199" s="97">
        <v>2</v>
      </c>
      <c r="G199" s="100">
        <v>2.1</v>
      </c>
      <c r="H199" s="97">
        <v>0</v>
      </c>
      <c r="I199" s="50">
        <v>6829</v>
      </c>
      <c r="J199" s="82" t="s">
        <v>1090</v>
      </c>
      <c r="K199" s="90" t="str">
        <f t="shared" si="29"/>
        <v>Z:\Data\MOOG\HeTao\raw\</v>
      </c>
      <c r="L199" s="87" t="s">
        <v>1093</v>
      </c>
      <c r="M199" s="88" t="str">
        <f t="shared" si="30"/>
        <v>'Plot Tuning Azimuth_HH'</v>
      </c>
      <c r="N199" s="86">
        <v>1</v>
      </c>
      <c r="O199" s="86">
        <v>-1</v>
      </c>
      <c r="P199" s="86">
        <v>4</v>
      </c>
      <c r="Q199" s="86">
        <v>60</v>
      </c>
      <c r="R199" s="86">
        <v>5</v>
      </c>
      <c r="S199" s="86">
        <v>60</v>
      </c>
      <c r="T199" s="86">
        <v>1</v>
      </c>
      <c r="U199" s="86">
        <f t="shared" si="31"/>
        <v>1</v>
      </c>
      <c r="W199" s="161" t="s">
        <v>746</v>
      </c>
      <c r="Y199" s="10" t="s">
        <v>879</v>
      </c>
      <c r="AC199" s="153" t="s">
        <v>1094</v>
      </c>
      <c r="AD199" s="129" t="s">
        <v>1974</v>
      </c>
      <c r="AE199" s="116" t="s">
        <v>1974</v>
      </c>
      <c r="AF199" s="116" t="s">
        <v>1974</v>
      </c>
      <c r="AG199" s="154" t="s">
        <v>1974</v>
      </c>
      <c r="AH199" s="155" t="s">
        <v>1974</v>
      </c>
      <c r="AI199" s="155" t="s">
        <v>1974</v>
      </c>
      <c r="AJ199" s="155" t="s">
        <v>1974</v>
      </c>
      <c r="AK199" s="155" t="s">
        <v>1974</v>
      </c>
      <c r="AL199" s="155" t="s">
        <v>1974</v>
      </c>
      <c r="AM199" s="155" t="s">
        <v>1974</v>
      </c>
      <c r="AN199" s="105">
        <v>-108.727</v>
      </c>
      <c r="AO199" s="105">
        <v>0.64794799999999997</v>
      </c>
      <c r="AP199" s="105">
        <v>0.59837300000000004</v>
      </c>
      <c r="AQ199" s="106">
        <v>5.4525900000000003E-8</v>
      </c>
      <c r="AR199" s="107">
        <v>-7.6803299999999997</v>
      </c>
      <c r="AS199" s="107">
        <v>-2.3980100000000002</v>
      </c>
      <c r="AT199" s="107">
        <v>81.792699999999996</v>
      </c>
      <c r="AU199" s="107">
        <v>360</v>
      </c>
      <c r="AV199" s="109" t="s">
        <v>1303</v>
      </c>
      <c r="AW199" s="108" t="s">
        <v>1304</v>
      </c>
      <c r="AX199" s="111" t="s">
        <v>1974</v>
      </c>
      <c r="AY199" s="111" t="s">
        <v>1974</v>
      </c>
      <c r="AZ199" s="111" t="s">
        <v>1974</v>
      </c>
      <c r="BA199" s="112" t="s">
        <v>1974</v>
      </c>
      <c r="BB199" s="113" t="s">
        <v>1974</v>
      </c>
      <c r="BC199" s="113" t="s">
        <v>1974</v>
      </c>
      <c r="BD199" s="113" t="s">
        <v>1974</v>
      </c>
      <c r="BE199" s="113" t="s">
        <v>1974</v>
      </c>
      <c r="BF199" s="113" t="s">
        <v>1974</v>
      </c>
      <c r="BG199" s="137" t="s">
        <v>1974</v>
      </c>
      <c r="BL199" s="116" t="str">
        <f t="shared" si="27"/>
        <v/>
      </c>
      <c r="BM199" s="116" t="str">
        <f t="shared" si="28"/>
        <v/>
      </c>
      <c r="BO199" s="105" t="str">
        <f t="shared" si="32"/>
        <v/>
      </c>
      <c r="BP199" s="105" t="str">
        <f t="shared" si="33"/>
        <v/>
      </c>
      <c r="BR199" s="111" t="str">
        <f t="shared" si="34"/>
        <v/>
      </c>
      <c r="BS199" s="111" t="str">
        <f t="shared" si="35"/>
        <v/>
      </c>
      <c r="DI199" s="5"/>
      <c r="DJ199" s="5"/>
      <c r="DK199" s="5"/>
      <c r="DL199" s="5"/>
      <c r="DM199" s="5"/>
      <c r="DN199" s="5"/>
      <c r="DO199" s="5"/>
      <c r="DP199" s="5"/>
      <c r="DQ199" s="5"/>
      <c r="DR199" s="5"/>
      <c r="DS199" s="5"/>
      <c r="DT199" s="5"/>
      <c r="DU199" s="5"/>
      <c r="DV199" s="5"/>
      <c r="DW199" s="5"/>
      <c r="DX199" s="5"/>
      <c r="DY199" s="5"/>
      <c r="DZ199" s="5"/>
    </row>
    <row r="200" spans="1:131" ht="13.5" hidden="1" customHeight="1" x14ac:dyDescent="0.15">
      <c r="A200" s="147">
        <v>20130913</v>
      </c>
      <c r="B200" s="147">
        <v>2</v>
      </c>
      <c r="C200" s="15">
        <v>35</v>
      </c>
      <c r="D200" s="97" t="s">
        <v>2044</v>
      </c>
      <c r="E200" s="97">
        <v>18</v>
      </c>
      <c r="F200" s="97">
        <v>2</v>
      </c>
      <c r="G200" s="100">
        <v>2.1</v>
      </c>
      <c r="H200" s="97">
        <v>0</v>
      </c>
      <c r="I200" s="9">
        <v>6829</v>
      </c>
      <c r="J200" s="82" t="s">
        <v>1090</v>
      </c>
      <c r="K200" s="90" t="str">
        <f t="shared" si="29"/>
        <v>Z:\Data\MOOG\HeTao\raw\</v>
      </c>
      <c r="L200" s="87" t="s">
        <v>1095</v>
      </c>
      <c r="M200" s="88" t="str">
        <f t="shared" si="30"/>
        <v>'Memory Saccade Analysis_HH'</v>
      </c>
      <c r="N200" s="86">
        <v>1</v>
      </c>
      <c r="O200" s="86">
        <v>-1</v>
      </c>
      <c r="P200" s="86">
        <v>4</v>
      </c>
      <c r="Q200" s="86">
        <v>60</v>
      </c>
      <c r="R200" s="86">
        <v>5</v>
      </c>
      <c r="S200" s="86">
        <v>60</v>
      </c>
      <c r="T200" s="86">
        <v>1</v>
      </c>
      <c r="U200" s="86">
        <f t="shared" si="31"/>
        <v>1</v>
      </c>
      <c r="W200" s="161" t="s">
        <v>747</v>
      </c>
      <c r="Y200" s="10" t="s">
        <v>879</v>
      </c>
      <c r="AC200" s="153" t="s">
        <v>1096</v>
      </c>
      <c r="AD200" s="129" t="s">
        <v>1974</v>
      </c>
      <c r="AE200" s="116" t="s">
        <v>1974</v>
      </c>
      <c r="AF200" s="116" t="s">
        <v>1974</v>
      </c>
      <c r="AG200" s="154" t="s">
        <v>1974</v>
      </c>
      <c r="AH200" s="155" t="s">
        <v>1974</v>
      </c>
      <c r="AI200" s="155" t="s">
        <v>1974</v>
      </c>
      <c r="AJ200" s="155" t="s">
        <v>1974</v>
      </c>
      <c r="AK200" s="155" t="s">
        <v>1974</v>
      </c>
      <c r="AL200" s="155" t="s">
        <v>1974</v>
      </c>
      <c r="AM200" s="155" t="s">
        <v>1974</v>
      </c>
      <c r="AN200" s="105">
        <v>-108.727</v>
      </c>
      <c r="AO200" s="105">
        <v>0.64794799999999997</v>
      </c>
      <c r="AP200" s="105">
        <v>0.59837300000000004</v>
      </c>
      <c r="AQ200" s="106">
        <v>5.4525900000000003E-8</v>
      </c>
      <c r="AR200" s="107">
        <v>-7.6803299999999997</v>
      </c>
      <c r="AS200" s="107">
        <v>-2.3980100000000002</v>
      </c>
      <c r="AT200" s="107">
        <v>81.792699999999996</v>
      </c>
      <c r="AU200" s="107">
        <v>360</v>
      </c>
      <c r="AV200" s="109" t="s">
        <v>1303</v>
      </c>
      <c r="AW200" s="108" t="s">
        <v>1304</v>
      </c>
      <c r="AX200" s="111" t="s">
        <v>1974</v>
      </c>
      <c r="AY200" s="111" t="s">
        <v>1974</v>
      </c>
      <c r="AZ200" s="111" t="s">
        <v>1974</v>
      </c>
      <c r="BA200" s="112" t="s">
        <v>1974</v>
      </c>
      <c r="BB200" s="113" t="s">
        <v>1974</v>
      </c>
      <c r="BC200" s="113" t="s">
        <v>1974</v>
      </c>
      <c r="BD200" s="113" t="s">
        <v>1974</v>
      </c>
      <c r="BE200" s="113" t="s">
        <v>1974</v>
      </c>
      <c r="BF200" s="113" t="s">
        <v>1974</v>
      </c>
      <c r="BG200" s="137" t="s">
        <v>1974</v>
      </c>
      <c r="BL200" s="116" t="str">
        <f t="shared" si="27"/>
        <v/>
      </c>
      <c r="BM200" s="116" t="str">
        <f t="shared" si="28"/>
        <v/>
      </c>
      <c r="BO200" s="105" t="str">
        <f t="shared" si="32"/>
        <v/>
      </c>
      <c r="BP200" s="105" t="str">
        <f t="shared" si="33"/>
        <v/>
      </c>
      <c r="BR200" s="111" t="str">
        <f t="shared" si="34"/>
        <v/>
      </c>
      <c r="BS200" s="111" t="str">
        <f t="shared" si="35"/>
        <v/>
      </c>
      <c r="DG200" s="72"/>
      <c r="DH200" s="72"/>
      <c r="DI200" s="55">
        <v>0.71965100000000004</v>
      </c>
      <c r="DJ200" s="55">
        <v>0.92056199999999999</v>
      </c>
      <c r="DK200" s="55">
        <v>5.0553600000000001E-3</v>
      </c>
      <c r="DL200" s="55">
        <v>2.3995E-4</v>
      </c>
      <c r="DM200" s="55">
        <v>2.5066100000000001E-2</v>
      </c>
      <c r="DN200" s="55">
        <v>0.14225199999999999</v>
      </c>
      <c r="DO200" s="55">
        <v>0.32816000000000001</v>
      </c>
      <c r="DP200" s="55">
        <v>0.25994899999999999</v>
      </c>
      <c r="DQ200" s="55">
        <v>0.54152999999999996</v>
      </c>
      <c r="DR200" s="55">
        <v>0.59047799999999995</v>
      </c>
      <c r="DS200" s="55">
        <v>0.48710399999999998</v>
      </c>
      <c r="DT200" s="55">
        <v>0.444025</v>
      </c>
      <c r="DU200" s="55">
        <v>0</v>
      </c>
      <c r="DV200" s="55">
        <v>-1.7756400000000001</v>
      </c>
      <c r="DW200" s="55">
        <v>2.0734900000000001</v>
      </c>
      <c r="DX200" s="55">
        <v>11.5785</v>
      </c>
      <c r="DY200" s="55">
        <v>9.4967900000000007</v>
      </c>
      <c r="DZ200" s="55">
        <v>1.8378300000000001</v>
      </c>
    </row>
    <row r="201" spans="1:131" ht="13.5" hidden="1" customHeight="1" x14ac:dyDescent="0.15">
      <c r="A201" s="147">
        <v>20130913</v>
      </c>
      <c r="B201" s="147">
        <v>2</v>
      </c>
      <c r="C201" s="51">
        <v>35</v>
      </c>
      <c r="D201" s="97" t="s">
        <v>2044</v>
      </c>
      <c r="E201" s="97">
        <v>18</v>
      </c>
      <c r="F201" s="97">
        <v>2</v>
      </c>
      <c r="G201" s="100">
        <v>2.1</v>
      </c>
      <c r="H201" s="97">
        <v>0</v>
      </c>
      <c r="I201" s="9">
        <v>6829</v>
      </c>
      <c r="J201" s="82" t="s">
        <v>1090</v>
      </c>
      <c r="K201" s="90" t="str">
        <f t="shared" si="29"/>
        <v>Z:\Data\MOOG\HeTao\raw\</v>
      </c>
      <c r="L201" s="87" t="s">
        <v>1097</v>
      </c>
      <c r="M201" s="88" t="str">
        <f t="shared" si="30"/>
        <v>'Plot CP_shiftwindow_HH'</v>
      </c>
      <c r="N201" s="86">
        <v>1</v>
      </c>
      <c r="O201" s="86">
        <v>-1</v>
      </c>
      <c r="P201" s="86">
        <v>4</v>
      </c>
      <c r="Q201" s="86">
        <v>60</v>
      </c>
      <c r="R201" s="86">
        <v>5</v>
      </c>
      <c r="S201" s="86">
        <v>60</v>
      </c>
      <c r="T201" s="86">
        <v>1</v>
      </c>
      <c r="U201" s="86">
        <f t="shared" si="31"/>
        <v>5</v>
      </c>
      <c r="W201" s="161" t="s">
        <v>809</v>
      </c>
      <c r="X201" s="80" t="s">
        <v>1099</v>
      </c>
      <c r="Y201" s="10" t="s">
        <v>51</v>
      </c>
      <c r="Z201" s="8">
        <v>7109</v>
      </c>
      <c r="AA201" s="8">
        <v>9.3063599999999997</v>
      </c>
      <c r="AB201" s="3" t="s">
        <v>1098</v>
      </c>
      <c r="AC201" s="153" t="s">
        <v>1094</v>
      </c>
      <c r="AD201" s="129" t="s">
        <v>1974</v>
      </c>
      <c r="AE201" s="116" t="s">
        <v>1974</v>
      </c>
      <c r="AF201" s="116" t="s">
        <v>1974</v>
      </c>
      <c r="AG201" s="154" t="s">
        <v>1974</v>
      </c>
      <c r="AH201" s="155" t="s">
        <v>1974</v>
      </c>
      <c r="AI201" s="155" t="s">
        <v>1974</v>
      </c>
      <c r="AJ201" s="155" t="s">
        <v>1974</v>
      </c>
      <c r="AK201" s="155" t="s">
        <v>1974</v>
      </c>
      <c r="AL201" s="155" t="s">
        <v>1974</v>
      </c>
      <c r="AM201" s="155" t="s">
        <v>1974</v>
      </c>
      <c r="AN201" s="105">
        <v>-86.729299999999995</v>
      </c>
      <c r="AO201" s="105">
        <v>0.85580500000000004</v>
      </c>
      <c r="AP201" s="105">
        <v>0.69126100000000001</v>
      </c>
      <c r="AQ201" s="106">
        <v>1.49051E-22</v>
      </c>
      <c r="AR201" s="107">
        <v>-11.5365</v>
      </c>
      <c r="AS201" s="107">
        <v>-10.571</v>
      </c>
      <c r="AT201" s="107">
        <v>-85.580100000000002</v>
      </c>
      <c r="AU201" s="107">
        <v>113.517</v>
      </c>
      <c r="AV201" s="109" t="s">
        <v>1100</v>
      </c>
      <c r="AW201" s="108" t="s">
        <v>1101</v>
      </c>
      <c r="AX201" s="111" t="s">
        <v>1974</v>
      </c>
      <c r="AY201" s="111" t="s">
        <v>1974</v>
      </c>
      <c r="AZ201" s="111" t="s">
        <v>1974</v>
      </c>
      <c r="BA201" s="112" t="s">
        <v>1974</v>
      </c>
      <c r="BB201" s="113" t="s">
        <v>1974</v>
      </c>
      <c r="BC201" s="113" t="s">
        <v>1974</v>
      </c>
      <c r="BD201" s="113" t="s">
        <v>1974</v>
      </c>
      <c r="BE201" s="113" t="s">
        <v>1974</v>
      </c>
      <c r="BF201" s="113" t="s">
        <v>1974</v>
      </c>
      <c r="BG201" s="137" t="s">
        <v>1974</v>
      </c>
      <c r="BL201" s="116" t="str">
        <f t="shared" si="27"/>
        <v/>
      </c>
      <c r="BM201" s="116" t="str">
        <f t="shared" si="28"/>
        <v/>
      </c>
      <c r="BO201" s="105" t="str">
        <f t="shared" si="32"/>
        <v/>
      </c>
      <c r="BP201" s="105" t="str">
        <f t="shared" si="33"/>
        <v/>
      </c>
      <c r="BR201" s="111" t="str">
        <f t="shared" si="34"/>
        <v/>
      </c>
      <c r="BS201" s="111" t="str">
        <f t="shared" si="35"/>
        <v/>
      </c>
      <c r="CY201" s="131">
        <v>30</v>
      </c>
      <c r="CZ201" s="49">
        <v>-2.5000000000000001E-2</v>
      </c>
      <c r="DA201" s="49">
        <v>1.6539999999999999</v>
      </c>
      <c r="DB201" s="20">
        <v>4.2160000000000002</v>
      </c>
      <c r="DC201" s="49">
        <v>27.552</v>
      </c>
      <c r="DD201" s="60">
        <v>12.619</v>
      </c>
      <c r="DE201" s="49">
        <v>0.501</v>
      </c>
      <c r="DF201" s="49">
        <v>0.95499999999999996</v>
      </c>
      <c r="DG201" s="72">
        <v>0.38400000000000001</v>
      </c>
      <c r="DH201" s="72">
        <v>0.26800000000000002</v>
      </c>
      <c r="DI201" s="55" t="s">
        <v>1297</v>
      </c>
    </row>
    <row r="202" spans="1:131" ht="13.5" hidden="1" customHeight="1" x14ac:dyDescent="0.15">
      <c r="A202" s="147">
        <v>20130913</v>
      </c>
      <c r="B202" s="147">
        <v>2</v>
      </c>
      <c r="C202" s="51">
        <v>35</v>
      </c>
      <c r="D202" s="97" t="s">
        <v>2044</v>
      </c>
      <c r="E202" s="97">
        <v>18</v>
      </c>
      <c r="F202" s="97">
        <v>2</v>
      </c>
      <c r="G202" s="100">
        <v>2.1</v>
      </c>
      <c r="H202" s="97">
        <v>0</v>
      </c>
      <c r="I202" s="9">
        <v>6929</v>
      </c>
      <c r="J202" s="82" t="s">
        <v>1090</v>
      </c>
      <c r="K202" s="90" t="str">
        <f t="shared" si="29"/>
        <v>Z:\Data\MOOG\HeTao\raw\</v>
      </c>
      <c r="L202" s="87" t="s">
        <v>1102</v>
      </c>
      <c r="M202" s="88" t="str">
        <f t="shared" si="30"/>
        <v>'Plot Tuning Azimuth_HH'</v>
      </c>
      <c r="N202" s="86">
        <v>1</v>
      </c>
      <c r="O202" s="86">
        <v>-1</v>
      </c>
      <c r="P202" s="86">
        <v>4</v>
      </c>
      <c r="Q202" s="86">
        <v>60</v>
      </c>
      <c r="R202" s="86">
        <v>5</v>
      </c>
      <c r="S202" s="86">
        <v>60</v>
      </c>
      <c r="T202" s="86">
        <v>1</v>
      </c>
      <c r="U202" s="86">
        <f t="shared" si="31"/>
        <v>1</v>
      </c>
      <c r="W202" s="161" t="s">
        <v>746</v>
      </c>
      <c r="Y202" s="10" t="s">
        <v>879</v>
      </c>
      <c r="AC202" s="153" t="s">
        <v>1094</v>
      </c>
      <c r="AD202" s="129" t="s">
        <v>1974</v>
      </c>
      <c r="AE202" s="116" t="s">
        <v>1974</v>
      </c>
      <c r="AF202" s="116" t="s">
        <v>1974</v>
      </c>
      <c r="AG202" s="154" t="s">
        <v>1974</v>
      </c>
      <c r="AH202" s="155" t="s">
        <v>1974</v>
      </c>
      <c r="AI202" s="155" t="s">
        <v>1974</v>
      </c>
      <c r="AJ202" s="155" t="s">
        <v>1974</v>
      </c>
      <c r="AK202" s="155" t="s">
        <v>1974</v>
      </c>
      <c r="AL202" s="155" t="s">
        <v>1974</v>
      </c>
      <c r="AM202" s="155" t="s">
        <v>1974</v>
      </c>
      <c r="AN202" s="105">
        <v>-86.729299999999995</v>
      </c>
      <c r="AO202" s="105">
        <v>0.85580500000000004</v>
      </c>
      <c r="AP202" s="105">
        <v>0.69126100000000001</v>
      </c>
      <c r="AQ202" s="106">
        <v>1.49051E-22</v>
      </c>
      <c r="AR202" s="107">
        <v>-11.5365</v>
      </c>
      <c r="AS202" s="107">
        <v>-10.571</v>
      </c>
      <c r="AT202" s="107">
        <v>-85.580100000000002</v>
      </c>
      <c r="AU202" s="107">
        <v>113.517</v>
      </c>
      <c r="AV202" s="109" t="s">
        <v>1100</v>
      </c>
      <c r="AW202" s="108" t="s">
        <v>1101</v>
      </c>
      <c r="AX202" s="111" t="s">
        <v>1974</v>
      </c>
      <c r="AY202" s="111" t="s">
        <v>1974</v>
      </c>
      <c r="AZ202" s="111" t="s">
        <v>1974</v>
      </c>
      <c r="BA202" s="112" t="s">
        <v>1974</v>
      </c>
      <c r="BB202" s="113" t="s">
        <v>1974</v>
      </c>
      <c r="BC202" s="113" t="s">
        <v>1974</v>
      </c>
      <c r="BD202" s="113" t="s">
        <v>1974</v>
      </c>
      <c r="BE202" s="113" t="s">
        <v>1974</v>
      </c>
      <c r="BF202" s="113" t="s">
        <v>1974</v>
      </c>
      <c r="BG202" s="137" t="s">
        <v>1974</v>
      </c>
      <c r="BL202" s="116" t="str">
        <f t="shared" si="27"/>
        <v/>
      </c>
      <c r="BM202" s="116" t="str">
        <f t="shared" si="28"/>
        <v/>
      </c>
      <c r="BO202" s="105" t="str">
        <f t="shared" si="32"/>
        <v/>
      </c>
      <c r="BP202" s="105" t="str">
        <f t="shared" si="33"/>
        <v/>
      </c>
      <c r="BR202" s="111" t="str">
        <f t="shared" si="34"/>
        <v/>
      </c>
      <c r="BS202" s="111" t="str">
        <f t="shared" si="35"/>
        <v/>
      </c>
      <c r="DI202" s="5"/>
      <c r="DJ202" s="5"/>
      <c r="DK202" s="5"/>
      <c r="DL202" s="5"/>
      <c r="DM202" s="5"/>
      <c r="DN202" s="5"/>
      <c r="DO202" s="5"/>
      <c r="DP202" s="5"/>
      <c r="DQ202" s="5"/>
      <c r="DR202" s="5"/>
      <c r="DS202" s="5"/>
      <c r="DT202" s="5"/>
      <c r="DU202" s="5"/>
      <c r="DV202" s="5"/>
      <c r="DW202" s="5"/>
      <c r="DX202" s="5"/>
      <c r="DY202" s="5"/>
      <c r="DZ202" s="5"/>
    </row>
    <row r="203" spans="1:131" ht="13.5" hidden="1" customHeight="1" x14ac:dyDescent="0.15">
      <c r="A203" s="147">
        <v>20130913</v>
      </c>
      <c r="B203" s="147">
        <v>2</v>
      </c>
      <c r="C203" s="51">
        <v>35</v>
      </c>
      <c r="D203" s="97" t="s">
        <v>2044</v>
      </c>
      <c r="E203" s="97">
        <v>18</v>
      </c>
      <c r="F203" s="97">
        <v>2</v>
      </c>
      <c r="G203" s="100">
        <v>2.1</v>
      </c>
      <c r="H203" s="97">
        <v>0</v>
      </c>
      <c r="I203" s="9">
        <v>7029</v>
      </c>
      <c r="J203" s="82" t="s">
        <v>1090</v>
      </c>
      <c r="K203" s="90" t="str">
        <f t="shared" si="29"/>
        <v>Z:\Data\MOOG\HeTao\raw\</v>
      </c>
      <c r="L203" s="87" t="s">
        <v>1105</v>
      </c>
      <c r="M203" s="88" t="str">
        <f t="shared" si="30"/>
        <v>'Plot Tuning Azimuth_HH'</v>
      </c>
      <c r="N203" s="86">
        <v>1</v>
      </c>
      <c r="O203" s="86">
        <v>-1</v>
      </c>
      <c r="P203" s="86">
        <v>4</v>
      </c>
      <c r="Q203" s="86">
        <v>60</v>
      </c>
      <c r="R203" s="86">
        <v>5</v>
      </c>
      <c r="S203" s="86">
        <v>60</v>
      </c>
      <c r="T203" s="86">
        <v>1</v>
      </c>
      <c r="U203" s="86">
        <f t="shared" si="31"/>
        <v>1</v>
      </c>
      <c r="W203" s="161" t="s">
        <v>746</v>
      </c>
      <c r="Y203" s="10" t="s">
        <v>879</v>
      </c>
      <c r="AC203" s="153" t="s">
        <v>1094</v>
      </c>
      <c r="AD203" s="129" t="s">
        <v>1974</v>
      </c>
      <c r="AE203" s="116" t="s">
        <v>1974</v>
      </c>
      <c r="AF203" s="116" t="s">
        <v>1974</v>
      </c>
      <c r="AG203" s="154" t="s">
        <v>1974</v>
      </c>
      <c r="AH203" s="155" t="s">
        <v>1974</v>
      </c>
      <c r="AI203" s="155" t="s">
        <v>1974</v>
      </c>
      <c r="AJ203" s="155" t="s">
        <v>1974</v>
      </c>
      <c r="AK203" s="155" t="s">
        <v>1974</v>
      </c>
      <c r="AL203" s="155" t="s">
        <v>1974</v>
      </c>
      <c r="AM203" s="155" t="s">
        <v>1974</v>
      </c>
      <c r="AN203" s="105">
        <v>-82.340400000000002</v>
      </c>
      <c r="AO203" s="105">
        <v>0.79229000000000005</v>
      </c>
      <c r="AP203" s="105">
        <v>0.78353499999999998</v>
      </c>
      <c r="AQ203" s="106">
        <v>1.4638499999999999E-15</v>
      </c>
      <c r="AR203" s="107">
        <v>-5.68947</v>
      </c>
      <c r="AS203" s="107">
        <v>-7.7897100000000004</v>
      </c>
      <c r="AT203" s="107">
        <v>-81.970500000000001</v>
      </c>
      <c r="AU203" s="107">
        <v>141.786</v>
      </c>
      <c r="AV203" s="109" t="s">
        <v>1103</v>
      </c>
      <c r="AW203" s="108" t="s">
        <v>1104</v>
      </c>
      <c r="AX203" s="111" t="s">
        <v>1974</v>
      </c>
      <c r="AY203" s="111" t="s">
        <v>1974</v>
      </c>
      <c r="AZ203" s="111" t="s">
        <v>1974</v>
      </c>
      <c r="BA203" s="112" t="s">
        <v>1974</v>
      </c>
      <c r="BB203" s="113" t="s">
        <v>1974</v>
      </c>
      <c r="BC203" s="113" t="s">
        <v>1974</v>
      </c>
      <c r="BD203" s="113" t="s">
        <v>1974</v>
      </c>
      <c r="BE203" s="113" t="s">
        <v>1974</v>
      </c>
      <c r="BF203" s="113" t="s">
        <v>1974</v>
      </c>
      <c r="BG203" s="137" t="s">
        <v>1974</v>
      </c>
      <c r="BL203" s="116" t="str">
        <f t="shared" si="27"/>
        <v/>
      </c>
      <c r="BM203" s="116" t="str">
        <f t="shared" si="28"/>
        <v/>
      </c>
      <c r="BO203" s="105" t="str">
        <f t="shared" si="32"/>
        <v/>
      </c>
      <c r="BP203" s="105" t="str">
        <f t="shared" si="33"/>
        <v/>
      </c>
      <c r="BR203" s="111" t="str">
        <f t="shared" si="34"/>
        <v/>
      </c>
      <c r="BS203" s="111" t="str">
        <f t="shared" si="35"/>
        <v/>
      </c>
      <c r="DI203" s="5"/>
      <c r="DJ203" s="5"/>
      <c r="DK203" s="5"/>
      <c r="DL203" s="5"/>
      <c r="DM203" s="5"/>
      <c r="DN203" s="5"/>
      <c r="DO203" s="5"/>
      <c r="DP203" s="5"/>
      <c r="DQ203" s="5"/>
      <c r="DR203" s="5"/>
      <c r="DS203" s="5"/>
      <c r="DT203" s="5"/>
      <c r="DU203" s="5"/>
      <c r="DV203" s="5"/>
      <c r="DW203" s="5"/>
      <c r="DX203" s="5"/>
      <c r="DY203" s="5"/>
      <c r="DZ203" s="5"/>
    </row>
    <row r="204" spans="1:131" ht="13.5" hidden="1" customHeight="1" x14ac:dyDescent="0.15">
      <c r="A204" s="147">
        <v>20130913</v>
      </c>
      <c r="B204" s="147">
        <v>2</v>
      </c>
      <c r="C204" s="51">
        <v>35</v>
      </c>
      <c r="D204" s="97" t="s">
        <v>2044</v>
      </c>
      <c r="E204" s="97">
        <v>18</v>
      </c>
      <c r="F204" s="97">
        <v>2</v>
      </c>
      <c r="G204" s="100">
        <v>2.1</v>
      </c>
      <c r="H204" s="97">
        <v>0</v>
      </c>
      <c r="I204" s="50">
        <v>7129</v>
      </c>
      <c r="J204" s="82" t="s">
        <v>1090</v>
      </c>
      <c r="K204" s="90" t="str">
        <f t="shared" si="29"/>
        <v>Z:\Data\MOOG\HeTao\raw\</v>
      </c>
      <c r="L204" s="87" t="s">
        <v>1107</v>
      </c>
      <c r="M204" s="88" t="str">
        <f t="shared" si="30"/>
        <v>'Plot Tuning Azimuth_HH'</v>
      </c>
      <c r="N204" s="86">
        <v>1</v>
      </c>
      <c r="O204" s="86">
        <v>-1</v>
      </c>
      <c r="P204" s="86">
        <v>4</v>
      </c>
      <c r="Q204" s="86">
        <v>60</v>
      </c>
      <c r="R204" s="86">
        <v>5</v>
      </c>
      <c r="S204" s="86">
        <v>60</v>
      </c>
      <c r="T204" s="86">
        <v>1</v>
      </c>
      <c r="U204" s="86">
        <f t="shared" si="31"/>
        <v>1</v>
      </c>
      <c r="W204" s="161" t="s">
        <v>746</v>
      </c>
      <c r="Y204" s="10" t="s">
        <v>879</v>
      </c>
      <c r="AC204" s="153" t="s">
        <v>1106</v>
      </c>
      <c r="AD204" s="129" t="s">
        <v>1974</v>
      </c>
      <c r="AE204" s="116" t="s">
        <v>1974</v>
      </c>
      <c r="AF204" s="116" t="s">
        <v>1974</v>
      </c>
      <c r="AG204" s="154" t="s">
        <v>1974</v>
      </c>
      <c r="AH204" s="155" t="s">
        <v>1974</v>
      </c>
      <c r="AI204" s="155" t="s">
        <v>1974</v>
      </c>
      <c r="AJ204" s="155" t="s">
        <v>1974</v>
      </c>
      <c r="AK204" s="155" t="s">
        <v>1974</v>
      </c>
      <c r="AL204" s="155" t="s">
        <v>1974</v>
      </c>
      <c r="AM204" s="155" t="s">
        <v>1974</v>
      </c>
      <c r="AN204" s="105">
        <v>-67.846999999999994</v>
      </c>
      <c r="AO204" s="105">
        <v>0.72266699999999995</v>
      </c>
      <c r="AP204" s="105">
        <v>0.77173099999999994</v>
      </c>
      <c r="AQ204" s="106">
        <v>1.5587400000000001E-14</v>
      </c>
      <c r="AR204" s="107">
        <v>-4.7488700000000001</v>
      </c>
      <c r="AS204" s="107">
        <v>-1.2837499999999999</v>
      </c>
      <c r="AT204" s="107">
        <v>-62.103999999999999</v>
      </c>
      <c r="AU204" s="107">
        <v>95.447400000000002</v>
      </c>
      <c r="AV204" s="109" t="s">
        <v>1108</v>
      </c>
      <c r="AW204" s="108" t="s">
        <v>1109</v>
      </c>
      <c r="AX204" s="111" t="s">
        <v>1974</v>
      </c>
      <c r="AY204" s="111" t="s">
        <v>1974</v>
      </c>
      <c r="AZ204" s="111" t="s">
        <v>1974</v>
      </c>
      <c r="BA204" s="112" t="s">
        <v>1974</v>
      </c>
      <c r="BB204" s="113" t="s">
        <v>1974</v>
      </c>
      <c r="BC204" s="113" t="s">
        <v>1974</v>
      </c>
      <c r="BD204" s="113" t="s">
        <v>1974</v>
      </c>
      <c r="BE204" s="113" t="s">
        <v>1974</v>
      </c>
      <c r="BF204" s="113" t="s">
        <v>1974</v>
      </c>
      <c r="BG204" s="137" t="s">
        <v>1974</v>
      </c>
      <c r="BL204" s="116" t="str">
        <f t="shared" si="27"/>
        <v/>
      </c>
      <c r="BM204" s="116" t="str">
        <f t="shared" si="28"/>
        <v/>
      </c>
      <c r="BO204" s="105" t="str">
        <f t="shared" si="32"/>
        <v/>
      </c>
      <c r="BP204" s="105" t="str">
        <f t="shared" si="33"/>
        <v/>
      </c>
      <c r="BR204" s="111" t="str">
        <f t="shared" si="34"/>
        <v/>
      </c>
      <c r="BS204" s="111" t="str">
        <f t="shared" si="35"/>
        <v/>
      </c>
      <c r="DI204" s="5"/>
      <c r="DJ204" s="5"/>
      <c r="DK204" s="5"/>
      <c r="DL204" s="5"/>
      <c r="DM204" s="5"/>
      <c r="DN204" s="5"/>
      <c r="DO204" s="5"/>
      <c r="DP204" s="5"/>
      <c r="DQ204" s="5"/>
      <c r="DR204" s="5"/>
      <c r="DS204" s="5"/>
      <c r="DT204" s="5"/>
      <c r="DU204" s="5"/>
      <c r="DV204" s="5"/>
      <c r="DW204" s="5"/>
      <c r="DX204" s="5"/>
      <c r="DY204" s="5"/>
      <c r="DZ204" s="5"/>
    </row>
    <row r="205" spans="1:131" ht="13.5" hidden="1" customHeight="1" x14ac:dyDescent="0.15">
      <c r="A205" s="147">
        <v>20130913</v>
      </c>
      <c r="B205" s="147">
        <v>2</v>
      </c>
      <c r="C205" s="51">
        <v>35</v>
      </c>
      <c r="D205" s="97" t="s">
        <v>2044</v>
      </c>
      <c r="E205" s="97">
        <v>18</v>
      </c>
      <c r="F205" s="97">
        <v>2</v>
      </c>
      <c r="G205" s="100">
        <v>2.1</v>
      </c>
      <c r="H205" s="97">
        <v>0</v>
      </c>
      <c r="I205" s="50">
        <v>7255</v>
      </c>
      <c r="J205" s="82" t="s">
        <v>1090</v>
      </c>
      <c r="K205" s="90" t="str">
        <f t="shared" si="29"/>
        <v>Z:\Data\MOOG\HeTao\raw\</v>
      </c>
      <c r="L205" s="87" t="s">
        <v>1110</v>
      </c>
      <c r="M205" s="88" t="str">
        <f t="shared" si="30"/>
        <v>'Plot Tuning Azimuth_HH'</v>
      </c>
      <c r="N205" s="86">
        <v>1</v>
      </c>
      <c r="O205" s="86">
        <v>-1</v>
      </c>
      <c r="P205" s="86">
        <v>4</v>
      </c>
      <c r="Q205" s="86">
        <v>60</v>
      </c>
      <c r="R205" s="86">
        <v>5</v>
      </c>
      <c r="S205" s="86">
        <v>60</v>
      </c>
      <c r="T205" s="86">
        <v>1</v>
      </c>
      <c r="U205" s="86">
        <f t="shared" si="31"/>
        <v>5</v>
      </c>
      <c r="W205" s="161" t="s">
        <v>746</v>
      </c>
      <c r="X205" s="80" t="s">
        <v>1114</v>
      </c>
      <c r="Y205" s="10" t="s">
        <v>51</v>
      </c>
      <c r="Z205" s="7">
        <v>1835</v>
      </c>
      <c r="AA205" s="2">
        <v>16.088699999999999</v>
      </c>
      <c r="AB205" s="3" t="s">
        <v>1111</v>
      </c>
      <c r="AC205" s="153" t="s">
        <v>1106</v>
      </c>
      <c r="AD205" s="129" t="s">
        <v>1974</v>
      </c>
      <c r="AE205" s="116" t="s">
        <v>1974</v>
      </c>
      <c r="AF205" s="116" t="s">
        <v>1974</v>
      </c>
      <c r="AG205" s="154" t="s">
        <v>1974</v>
      </c>
      <c r="AH205" s="155" t="s">
        <v>1974</v>
      </c>
      <c r="AI205" s="155" t="s">
        <v>1974</v>
      </c>
      <c r="AJ205" s="155" t="s">
        <v>1974</v>
      </c>
      <c r="AK205" s="155" t="s">
        <v>1974</v>
      </c>
      <c r="AL205" s="155" t="s">
        <v>1974</v>
      </c>
      <c r="AM205" s="155" t="s">
        <v>1974</v>
      </c>
      <c r="AN205" s="105">
        <v>-58.988999999999997</v>
      </c>
      <c r="AO205" s="105">
        <v>0.80895799999999995</v>
      </c>
      <c r="AP205" s="105">
        <v>0.77656700000000001</v>
      </c>
      <c r="AQ205" s="106">
        <v>9.9102099999999998E-24</v>
      </c>
      <c r="AR205" s="107">
        <v>-6.1357200000000001</v>
      </c>
      <c r="AS205" s="107">
        <v>-1.2</v>
      </c>
      <c r="AT205" s="107">
        <v>-72.717399999999998</v>
      </c>
      <c r="AU205" s="107">
        <v>97.0047</v>
      </c>
      <c r="AV205" s="109" t="s">
        <v>1112</v>
      </c>
      <c r="AW205" s="108" t="s">
        <v>1113</v>
      </c>
      <c r="AX205" s="111" t="s">
        <v>1974</v>
      </c>
      <c r="AY205" s="111" t="s">
        <v>1974</v>
      </c>
      <c r="AZ205" s="111" t="s">
        <v>1974</v>
      </c>
      <c r="BA205" s="112" t="s">
        <v>1974</v>
      </c>
      <c r="BB205" s="113" t="s">
        <v>1974</v>
      </c>
      <c r="BC205" s="113" t="s">
        <v>1974</v>
      </c>
      <c r="BD205" s="113" t="s">
        <v>1974</v>
      </c>
      <c r="BE205" s="113" t="s">
        <v>1974</v>
      </c>
      <c r="BF205" s="113" t="s">
        <v>1974</v>
      </c>
      <c r="BG205" s="137" t="s">
        <v>1974</v>
      </c>
      <c r="BL205" s="116" t="str">
        <f t="shared" ref="BL205:BL268" si="36">IF(CC205&lt;&gt;"",IF(ISNUMBER(CC205),(CC205-CA205)*IF(AD205&lt;0,1,-1),"nan"),"")</f>
        <v/>
      </c>
      <c r="BM205" s="116" t="str">
        <f t="shared" si="28"/>
        <v/>
      </c>
      <c r="BO205" s="105" t="str">
        <f t="shared" si="32"/>
        <v/>
      </c>
      <c r="BP205" s="105" t="str">
        <f t="shared" si="33"/>
        <v/>
      </c>
      <c r="BR205" s="111" t="str">
        <f t="shared" si="34"/>
        <v/>
      </c>
      <c r="BS205" s="111" t="str">
        <f t="shared" si="35"/>
        <v/>
      </c>
      <c r="DG205" s="60"/>
      <c r="DH205" s="60"/>
      <c r="DI205" s="5"/>
      <c r="DJ205" s="5"/>
      <c r="DK205" s="5"/>
      <c r="DL205" s="5"/>
      <c r="DM205" s="5"/>
      <c r="DN205" s="5"/>
      <c r="DO205" s="5"/>
      <c r="DP205" s="5"/>
      <c r="DQ205" s="5"/>
      <c r="DR205" s="5"/>
      <c r="DS205" s="5"/>
      <c r="DT205" s="5"/>
      <c r="DU205" s="5"/>
      <c r="DV205" s="5"/>
      <c r="DW205" s="5"/>
      <c r="DX205" s="5"/>
      <c r="DY205" s="5"/>
      <c r="DZ205" s="5"/>
    </row>
    <row r="206" spans="1:131" s="5" customFormat="1" ht="13.5" hidden="1" customHeight="1" x14ac:dyDescent="0.15">
      <c r="A206" s="147">
        <v>20130913</v>
      </c>
      <c r="B206" s="147">
        <v>2</v>
      </c>
      <c r="C206" s="51">
        <v>35</v>
      </c>
      <c r="D206" s="97" t="s">
        <v>2044</v>
      </c>
      <c r="E206" s="97">
        <v>18</v>
      </c>
      <c r="F206" s="97">
        <v>2</v>
      </c>
      <c r="G206" s="100">
        <v>2.1</v>
      </c>
      <c r="H206" s="97">
        <v>0</v>
      </c>
      <c r="I206" s="50">
        <v>7504</v>
      </c>
      <c r="J206" s="82" t="s">
        <v>1090</v>
      </c>
      <c r="K206" s="90" t="str">
        <f t="shared" si="29"/>
        <v>Z:\Data\MOOG\HeTao\raw\</v>
      </c>
      <c r="L206" s="87" t="s">
        <v>1117</v>
      </c>
      <c r="M206" s="88" t="str">
        <f t="shared" si="30"/>
        <v>'Plot Tuning Azimuth_HH'</v>
      </c>
      <c r="N206" s="86">
        <v>1</v>
      </c>
      <c r="O206" s="86">
        <v>-1</v>
      </c>
      <c r="P206" s="86">
        <v>4</v>
      </c>
      <c r="Q206" s="86">
        <v>60</v>
      </c>
      <c r="R206" s="86">
        <v>5</v>
      </c>
      <c r="S206" s="86">
        <v>60</v>
      </c>
      <c r="T206" s="86">
        <v>1</v>
      </c>
      <c r="U206" s="86">
        <f t="shared" si="31"/>
        <v>1</v>
      </c>
      <c r="V206" s="159"/>
      <c r="W206" s="161" t="s">
        <v>746</v>
      </c>
      <c r="X206" s="80"/>
      <c r="Y206" s="10" t="s">
        <v>879</v>
      </c>
      <c r="Z206" s="8"/>
      <c r="AA206" s="8"/>
      <c r="AB206" s="3"/>
      <c r="AC206" s="153" t="s">
        <v>1118</v>
      </c>
      <c r="AD206" s="129" t="s">
        <v>1974</v>
      </c>
      <c r="AE206" s="116" t="s">
        <v>1974</v>
      </c>
      <c r="AF206" s="116" t="s">
        <v>1974</v>
      </c>
      <c r="AG206" s="154" t="s">
        <v>1974</v>
      </c>
      <c r="AH206" s="155" t="s">
        <v>1974</v>
      </c>
      <c r="AI206" s="155" t="s">
        <v>1974</v>
      </c>
      <c r="AJ206" s="155" t="s">
        <v>1974</v>
      </c>
      <c r="AK206" s="155" t="s">
        <v>1974</v>
      </c>
      <c r="AL206" s="155" t="s">
        <v>1974</v>
      </c>
      <c r="AM206" s="155" t="s">
        <v>1974</v>
      </c>
      <c r="AN206" s="105">
        <v>-84.091899999999995</v>
      </c>
      <c r="AO206" s="105">
        <v>0.35956199999999999</v>
      </c>
      <c r="AP206" s="105">
        <v>0.360099</v>
      </c>
      <c r="AQ206" s="106">
        <v>0.51367600000000002</v>
      </c>
      <c r="AR206" s="107">
        <v>-1.0701700000000001</v>
      </c>
      <c r="AS206" s="107">
        <v>0.17198099999999999</v>
      </c>
      <c r="AT206" s="107">
        <v>-66.48</v>
      </c>
      <c r="AU206" s="107">
        <v>143.36799999999999</v>
      </c>
      <c r="AV206" s="109" t="s">
        <v>1115</v>
      </c>
      <c r="AW206" s="108" t="s">
        <v>1116</v>
      </c>
      <c r="AX206" s="111" t="s">
        <v>1974</v>
      </c>
      <c r="AY206" s="111" t="s">
        <v>1974</v>
      </c>
      <c r="AZ206" s="111" t="s">
        <v>1974</v>
      </c>
      <c r="BA206" s="112" t="s">
        <v>1974</v>
      </c>
      <c r="BB206" s="113" t="s">
        <v>1974</v>
      </c>
      <c r="BC206" s="113" t="s">
        <v>1974</v>
      </c>
      <c r="BD206" s="113" t="s">
        <v>1974</v>
      </c>
      <c r="BE206" s="113" t="s">
        <v>1974</v>
      </c>
      <c r="BF206" s="113" t="s">
        <v>1974</v>
      </c>
      <c r="BG206" s="137" t="s">
        <v>1974</v>
      </c>
      <c r="BH206" s="102"/>
      <c r="BI206" s="4"/>
      <c r="BJ206" s="4"/>
      <c r="BK206" s="116"/>
      <c r="BL206" s="116" t="str">
        <f t="shared" si="36"/>
        <v/>
      </c>
      <c r="BM206" s="116" t="str">
        <f t="shared" si="28"/>
        <v/>
      </c>
      <c r="BN206" s="105"/>
      <c r="BO206" s="105" t="str">
        <f t="shared" si="32"/>
        <v/>
      </c>
      <c r="BP206" s="105" t="str">
        <f t="shared" si="33"/>
        <v/>
      </c>
      <c r="BQ206" s="111"/>
      <c r="BR206" s="111" t="str">
        <f t="shared" si="34"/>
        <v/>
      </c>
      <c r="BS206" s="111" t="str">
        <f t="shared" si="35"/>
        <v/>
      </c>
      <c r="BT206" s="116"/>
      <c r="BU206" s="116"/>
      <c r="BV206" s="105"/>
      <c r="BW206" s="105"/>
      <c r="BX206" s="111"/>
      <c r="BY206" s="128"/>
      <c r="BZ206" s="151"/>
      <c r="CA206" s="152"/>
      <c r="CB206" s="116"/>
      <c r="CC206" s="116"/>
      <c r="CD206" s="116"/>
      <c r="CE206" s="162"/>
      <c r="CF206" s="162"/>
      <c r="CG206" s="117"/>
      <c r="CH206" s="117"/>
      <c r="CI206" s="105"/>
      <c r="CJ206" s="105"/>
      <c r="CK206" s="105"/>
      <c r="CL206" s="105"/>
      <c r="CM206" s="121"/>
      <c r="CN206" s="121"/>
      <c r="CO206" s="121"/>
      <c r="CP206" s="121"/>
      <c r="CQ206" s="111"/>
      <c r="CR206" s="111"/>
      <c r="CS206" s="111"/>
      <c r="CT206" s="111"/>
      <c r="CU206" s="122"/>
      <c r="CV206" s="122"/>
      <c r="CW206" s="122"/>
      <c r="CX206" s="133"/>
      <c r="CY206" s="131"/>
      <c r="CZ206" s="49"/>
      <c r="DA206" s="49"/>
      <c r="DB206" s="20"/>
      <c r="DC206" s="49"/>
      <c r="DD206" s="60"/>
      <c r="DE206" s="49"/>
      <c r="DF206" s="49"/>
      <c r="DG206" s="60"/>
      <c r="DH206" s="60"/>
    </row>
    <row r="207" spans="1:131" ht="13.5" hidden="1" customHeight="1" x14ac:dyDescent="0.15">
      <c r="A207" s="147">
        <v>20130913</v>
      </c>
      <c r="B207" s="147">
        <v>2</v>
      </c>
      <c r="C207" s="51">
        <v>35</v>
      </c>
      <c r="D207" s="97" t="s">
        <v>2044</v>
      </c>
      <c r="E207" s="97">
        <v>18</v>
      </c>
      <c r="F207" s="97">
        <v>2</v>
      </c>
      <c r="G207" s="100">
        <v>2.1</v>
      </c>
      <c r="H207" s="97">
        <v>0</v>
      </c>
      <c r="I207" s="9">
        <v>8797</v>
      </c>
      <c r="J207" s="82" t="s">
        <v>937</v>
      </c>
      <c r="K207" s="90" t="str">
        <f t="shared" si="29"/>
        <v>Z:\Data\MOOG\HeTao\raw\</v>
      </c>
      <c r="L207" s="87" t="s">
        <v>1122</v>
      </c>
      <c r="M207" s="88" t="str">
        <f t="shared" si="30"/>
        <v>'Plot Tuning Azimuth_HH'</v>
      </c>
      <c r="N207" s="86">
        <v>1</v>
      </c>
      <c r="O207" s="86">
        <v>-1</v>
      </c>
      <c r="P207" s="86">
        <v>4</v>
      </c>
      <c r="Q207" s="86">
        <v>60</v>
      </c>
      <c r="R207" s="86">
        <v>5</v>
      </c>
      <c r="S207" s="86">
        <v>60</v>
      </c>
      <c r="T207" s="86">
        <v>1</v>
      </c>
      <c r="U207" s="86">
        <f t="shared" si="31"/>
        <v>1</v>
      </c>
      <c r="W207" s="161" t="s">
        <v>746</v>
      </c>
      <c r="Y207" s="10" t="s">
        <v>879</v>
      </c>
      <c r="AC207" s="153" t="s">
        <v>1121</v>
      </c>
      <c r="AD207" s="129" t="s">
        <v>1974</v>
      </c>
      <c r="AE207" s="116" t="s">
        <v>1974</v>
      </c>
      <c r="AF207" s="116" t="s">
        <v>1974</v>
      </c>
      <c r="AG207" s="154" t="s">
        <v>1974</v>
      </c>
      <c r="AH207" s="155" t="s">
        <v>1974</v>
      </c>
      <c r="AI207" s="155" t="s">
        <v>1974</v>
      </c>
      <c r="AJ207" s="155" t="s">
        <v>1974</v>
      </c>
      <c r="AK207" s="155" t="s">
        <v>1974</v>
      </c>
      <c r="AL207" s="155" t="s">
        <v>1974</v>
      </c>
      <c r="AM207" s="155" t="s">
        <v>1974</v>
      </c>
      <c r="AN207" s="105">
        <v>35.575499999999998</v>
      </c>
      <c r="AO207" s="105">
        <v>0.64058700000000002</v>
      </c>
      <c r="AP207" s="105">
        <v>0.49546899999999999</v>
      </c>
      <c r="AQ207" s="106">
        <v>2.503E-6</v>
      </c>
      <c r="AR207" s="107">
        <v>2.0033699999999999</v>
      </c>
      <c r="AS207" s="107">
        <v>1.2730900000000001</v>
      </c>
      <c r="AT207" s="107">
        <v>34.488999999999997</v>
      </c>
      <c r="AU207" s="107">
        <v>173.28700000000001</v>
      </c>
      <c r="AV207" s="109" t="s">
        <v>1119</v>
      </c>
      <c r="AW207" s="108" t="s">
        <v>1120</v>
      </c>
      <c r="AX207" s="111" t="s">
        <v>1974</v>
      </c>
      <c r="AY207" s="111" t="s">
        <v>1974</v>
      </c>
      <c r="AZ207" s="111" t="s">
        <v>1974</v>
      </c>
      <c r="BA207" s="112" t="s">
        <v>1974</v>
      </c>
      <c r="BB207" s="113" t="s">
        <v>1974</v>
      </c>
      <c r="BC207" s="113" t="s">
        <v>1974</v>
      </c>
      <c r="BD207" s="113" t="s">
        <v>1974</v>
      </c>
      <c r="BE207" s="113" t="s">
        <v>1974</v>
      </c>
      <c r="BF207" s="113" t="s">
        <v>1974</v>
      </c>
      <c r="BG207" s="137" t="s">
        <v>1974</v>
      </c>
      <c r="BL207" s="116" t="str">
        <f t="shared" si="36"/>
        <v/>
      </c>
      <c r="BM207" s="116" t="str">
        <f t="shared" si="28"/>
        <v/>
      </c>
      <c r="BO207" s="105" t="str">
        <f t="shared" si="32"/>
        <v/>
      </c>
      <c r="BP207" s="105" t="str">
        <f t="shared" si="33"/>
        <v/>
      </c>
      <c r="BR207" s="111" t="str">
        <f t="shared" si="34"/>
        <v/>
      </c>
      <c r="BS207" s="111" t="str">
        <f t="shared" si="35"/>
        <v/>
      </c>
      <c r="DI207" s="5"/>
      <c r="DJ207" s="5"/>
      <c r="DK207" s="5"/>
      <c r="DL207" s="5"/>
      <c r="DM207" s="5"/>
      <c r="DN207" s="5"/>
      <c r="DO207" s="5"/>
      <c r="DP207" s="5"/>
      <c r="DQ207" s="5"/>
      <c r="DR207" s="5"/>
      <c r="DS207" s="5"/>
      <c r="DT207" s="5"/>
      <c r="DU207" s="5"/>
      <c r="DV207" s="5"/>
      <c r="DW207" s="5"/>
      <c r="DX207" s="5"/>
      <c r="DY207" s="5"/>
      <c r="DZ207" s="5"/>
    </row>
    <row r="208" spans="1:131" ht="13.5" hidden="1" customHeight="1" x14ac:dyDescent="0.15">
      <c r="A208" s="147">
        <v>20130913</v>
      </c>
      <c r="B208" s="147">
        <v>2</v>
      </c>
      <c r="C208" s="51">
        <v>35</v>
      </c>
      <c r="D208" s="97" t="s">
        <v>2044</v>
      </c>
      <c r="E208" s="97">
        <v>18</v>
      </c>
      <c r="F208" s="97">
        <v>2</v>
      </c>
      <c r="G208" s="100">
        <v>2.1</v>
      </c>
      <c r="H208" s="97">
        <v>0</v>
      </c>
      <c r="I208" s="9">
        <v>10678</v>
      </c>
      <c r="J208" s="82" t="s">
        <v>937</v>
      </c>
      <c r="K208" s="90" t="str">
        <f t="shared" si="29"/>
        <v>Z:\Data\MOOG\HeTao\raw\</v>
      </c>
      <c r="L208" s="87" t="s">
        <v>1125</v>
      </c>
      <c r="M208" s="88" t="str">
        <f t="shared" si="30"/>
        <v>'Plot Tuning Azimuth_HH'</v>
      </c>
      <c r="N208" s="86">
        <v>1</v>
      </c>
      <c r="O208" s="86">
        <v>-1</v>
      </c>
      <c r="P208" s="86">
        <v>4</v>
      </c>
      <c r="Q208" s="86">
        <v>60</v>
      </c>
      <c r="R208" s="86">
        <v>5</v>
      </c>
      <c r="S208" s="86">
        <v>60</v>
      </c>
      <c r="T208" s="86">
        <v>1</v>
      </c>
      <c r="U208" s="86">
        <f t="shared" si="31"/>
        <v>1</v>
      </c>
      <c r="W208" s="161" t="s">
        <v>746</v>
      </c>
      <c r="Y208" s="10" t="s">
        <v>879</v>
      </c>
      <c r="AC208" s="153" t="s">
        <v>1126</v>
      </c>
      <c r="AD208" s="129" t="s">
        <v>1974</v>
      </c>
      <c r="AE208" s="116" t="s">
        <v>1974</v>
      </c>
      <c r="AF208" s="116" t="s">
        <v>1974</v>
      </c>
      <c r="AG208" s="154" t="s">
        <v>1974</v>
      </c>
      <c r="AH208" s="155" t="s">
        <v>1974</v>
      </c>
      <c r="AI208" s="155" t="s">
        <v>1974</v>
      </c>
      <c r="AJ208" s="155" t="s">
        <v>1974</v>
      </c>
      <c r="AK208" s="155" t="s">
        <v>1974</v>
      </c>
      <c r="AL208" s="155" t="s">
        <v>1974</v>
      </c>
      <c r="AM208" s="155" t="s">
        <v>1974</v>
      </c>
      <c r="AN208" s="105">
        <v>35.881999999999998</v>
      </c>
      <c r="AO208" s="105">
        <v>0.622803</v>
      </c>
      <c r="AP208" s="105">
        <v>0.72133100000000006</v>
      </c>
      <c r="AQ208" s="106">
        <v>3.5500300000000003E-5</v>
      </c>
      <c r="AR208" s="107">
        <v>1.6642999999999999</v>
      </c>
      <c r="AS208" s="107">
        <v>0.97591399999999995</v>
      </c>
      <c r="AT208" s="107">
        <v>40.148000000000003</v>
      </c>
      <c r="AU208" s="107">
        <v>142.42699999999999</v>
      </c>
      <c r="AV208" s="109" t="s">
        <v>1123</v>
      </c>
      <c r="AW208" s="108" t="s">
        <v>1124</v>
      </c>
      <c r="AX208" s="111" t="s">
        <v>1974</v>
      </c>
      <c r="AY208" s="111" t="s">
        <v>1974</v>
      </c>
      <c r="AZ208" s="111" t="s">
        <v>1974</v>
      </c>
      <c r="BA208" s="112" t="s">
        <v>1974</v>
      </c>
      <c r="BB208" s="113" t="s">
        <v>1974</v>
      </c>
      <c r="BC208" s="113" t="s">
        <v>1974</v>
      </c>
      <c r="BD208" s="113" t="s">
        <v>1974</v>
      </c>
      <c r="BE208" s="113" t="s">
        <v>1974</v>
      </c>
      <c r="BF208" s="113" t="s">
        <v>1974</v>
      </c>
      <c r="BG208" s="137" t="s">
        <v>1974</v>
      </c>
      <c r="BL208" s="116" t="str">
        <f t="shared" si="36"/>
        <v/>
      </c>
      <c r="BM208" s="116" t="str">
        <f t="shared" si="28"/>
        <v/>
      </c>
      <c r="BO208" s="105" t="str">
        <f t="shared" si="32"/>
        <v/>
      </c>
      <c r="BP208" s="105" t="str">
        <f t="shared" si="33"/>
        <v/>
      </c>
      <c r="BR208" s="111" t="str">
        <f t="shared" si="34"/>
        <v/>
      </c>
      <c r="BS208" s="111" t="str">
        <f t="shared" si="35"/>
        <v/>
      </c>
      <c r="DI208" s="5"/>
      <c r="DJ208" s="5"/>
      <c r="DK208" s="5"/>
      <c r="DL208" s="5"/>
      <c r="DM208" s="5"/>
      <c r="DN208" s="5"/>
      <c r="DO208" s="5"/>
      <c r="DP208" s="5"/>
      <c r="DQ208" s="5"/>
      <c r="DR208" s="5"/>
      <c r="DS208" s="5"/>
      <c r="DT208" s="5"/>
      <c r="DU208" s="5"/>
      <c r="DV208" s="5"/>
      <c r="DW208" s="5"/>
      <c r="DX208" s="5"/>
      <c r="DY208" s="5"/>
      <c r="DZ208" s="5"/>
    </row>
    <row r="209" spans="1:131" ht="13.5" hidden="1" customHeight="1" x14ac:dyDescent="0.15">
      <c r="A209" s="147">
        <v>20130916</v>
      </c>
      <c r="B209" s="147">
        <v>2</v>
      </c>
      <c r="C209" s="51">
        <v>36</v>
      </c>
      <c r="D209" s="97" t="s">
        <v>2044</v>
      </c>
      <c r="E209" s="97">
        <v>18</v>
      </c>
      <c r="F209" s="97">
        <v>1</v>
      </c>
      <c r="G209" s="100">
        <v>2</v>
      </c>
      <c r="H209" s="97">
        <v>0.1</v>
      </c>
      <c r="I209" s="50">
        <v>8717</v>
      </c>
      <c r="J209" s="82" t="s">
        <v>1090</v>
      </c>
      <c r="K209" s="90" t="str">
        <f t="shared" si="29"/>
        <v>Z:\Data\MOOG\HeTao\raw\</v>
      </c>
      <c r="L209" s="87" t="s">
        <v>1127</v>
      </c>
      <c r="M209" s="88" t="str">
        <f t="shared" si="30"/>
        <v>'Memory Saccade Analysis_HH'</v>
      </c>
      <c r="N209" s="86">
        <v>1</v>
      </c>
      <c r="O209" s="86">
        <v>-1</v>
      </c>
      <c r="P209" s="86">
        <v>4</v>
      </c>
      <c r="Q209" s="86">
        <v>60</v>
      </c>
      <c r="R209" s="86">
        <v>5</v>
      </c>
      <c r="S209" s="86">
        <v>60</v>
      </c>
      <c r="T209" s="86">
        <v>1</v>
      </c>
      <c r="U209" s="86">
        <f t="shared" si="31"/>
        <v>1</v>
      </c>
      <c r="W209" s="161" t="s">
        <v>747</v>
      </c>
      <c r="Y209" s="10" t="s">
        <v>879</v>
      </c>
      <c r="AD209" s="129" t="s">
        <v>1974</v>
      </c>
      <c r="AE209" s="116" t="s">
        <v>1974</v>
      </c>
      <c r="AF209" s="116" t="s">
        <v>1974</v>
      </c>
      <c r="AG209" s="154" t="s">
        <v>1974</v>
      </c>
      <c r="AH209" s="155" t="s">
        <v>1974</v>
      </c>
      <c r="AI209" s="155" t="s">
        <v>1974</v>
      </c>
      <c r="AJ209" s="155" t="s">
        <v>1974</v>
      </c>
      <c r="AK209" s="155" t="s">
        <v>1974</v>
      </c>
      <c r="AL209" s="155" t="s">
        <v>1974</v>
      </c>
      <c r="AM209" s="155" t="s">
        <v>1974</v>
      </c>
      <c r="AN209" s="105" t="s">
        <v>1633</v>
      </c>
      <c r="AO209" s="105" t="s">
        <v>1633</v>
      </c>
      <c r="AP209" s="105" t="s">
        <v>1633</v>
      </c>
      <c r="AQ209" s="106" t="s">
        <v>1633</v>
      </c>
      <c r="AR209" s="107" t="s">
        <v>1633</v>
      </c>
      <c r="AS209" s="107" t="s">
        <v>1633</v>
      </c>
      <c r="AT209" s="107" t="s">
        <v>1633</v>
      </c>
      <c r="AU209" s="107" t="s">
        <v>1633</v>
      </c>
      <c r="AV209" s="109" t="s">
        <v>1633</v>
      </c>
      <c r="AW209" s="108" t="s">
        <v>1633</v>
      </c>
      <c r="AX209" s="111" t="s">
        <v>1974</v>
      </c>
      <c r="AY209" s="111" t="s">
        <v>1974</v>
      </c>
      <c r="AZ209" s="111" t="s">
        <v>1974</v>
      </c>
      <c r="BA209" s="112" t="s">
        <v>1974</v>
      </c>
      <c r="BB209" s="113" t="s">
        <v>1974</v>
      </c>
      <c r="BC209" s="113" t="s">
        <v>1974</v>
      </c>
      <c r="BD209" s="113" t="s">
        <v>1974</v>
      </c>
      <c r="BE209" s="113" t="s">
        <v>1974</v>
      </c>
      <c r="BF209" s="113" t="s">
        <v>1974</v>
      </c>
      <c r="BG209" s="137" t="s">
        <v>1974</v>
      </c>
      <c r="BL209" s="116" t="str">
        <f t="shared" si="36"/>
        <v/>
      </c>
      <c r="BM209" s="116" t="str">
        <f t="shared" si="28"/>
        <v/>
      </c>
      <c r="BO209" s="105" t="str">
        <f t="shared" si="32"/>
        <v/>
      </c>
      <c r="BP209" s="105" t="str">
        <f t="shared" si="33"/>
        <v/>
      </c>
      <c r="BR209" s="111" t="str">
        <f t="shared" si="34"/>
        <v/>
      </c>
      <c r="BS209" s="111" t="str">
        <f t="shared" si="35"/>
        <v/>
      </c>
      <c r="DI209" s="55">
        <v>0.46159699999999998</v>
      </c>
      <c r="DJ209" s="55">
        <v>0.26459100000000002</v>
      </c>
      <c r="DK209" s="55">
        <v>0.51746099999999995</v>
      </c>
      <c r="DL209" s="55">
        <v>3.5287800000000001E-2</v>
      </c>
      <c r="DM209" s="55">
        <v>1.01699E-4</v>
      </c>
      <c r="DN209" s="55">
        <v>3.4625500000000002E-14</v>
      </c>
      <c r="DO209" s="55">
        <v>0.40484700000000001</v>
      </c>
      <c r="DP209" s="55">
        <v>0.38812999999999998</v>
      </c>
      <c r="DQ209" s="55">
        <v>0.39045600000000003</v>
      </c>
      <c r="DR209" s="55">
        <v>0.51612899999999995</v>
      </c>
      <c r="DS209" s="55">
        <v>0.58183499999999999</v>
      </c>
      <c r="DT209" s="55">
        <v>0.79061999999999999</v>
      </c>
      <c r="DU209" s="55">
        <v>0</v>
      </c>
      <c r="DV209" s="55">
        <v>-4.5456899999999996</v>
      </c>
      <c r="DW209" s="55">
        <v>-4.2089699999999999</v>
      </c>
      <c r="DX209" s="55">
        <v>-4.7188600000000003</v>
      </c>
      <c r="DY209" s="55">
        <v>-4.9497499999999999</v>
      </c>
      <c r="DZ209" s="55">
        <v>3.8241499999999999</v>
      </c>
      <c r="EA209" s="5"/>
    </row>
    <row r="210" spans="1:131" ht="13.5" hidden="1" customHeight="1" x14ac:dyDescent="0.15">
      <c r="A210" s="147">
        <v>20130916</v>
      </c>
      <c r="B210" s="147">
        <v>2</v>
      </c>
      <c r="C210" s="51">
        <v>36</v>
      </c>
      <c r="D210" s="97" t="s">
        <v>2044</v>
      </c>
      <c r="E210" s="97">
        <v>18</v>
      </c>
      <c r="F210" s="97">
        <v>1</v>
      </c>
      <c r="G210" s="100">
        <v>2</v>
      </c>
      <c r="H210" s="97">
        <v>0.1</v>
      </c>
      <c r="I210" s="9">
        <v>10180</v>
      </c>
      <c r="J210" s="82" t="s">
        <v>937</v>
      </c>
      <c r="K210" s="90" t="str">
        <f t="shared" si="29"/>
        <v>Z:\Data\MOOG\HeTao\raw\</v>
      </c>
      <c r="L210" s="87" t="s">
        <v>1131</v>
      </c>
      <c r="M210" s="88" t="str">
        <f t="shared" si="30"/>
        <v>'Plot Tuning Azimuth_HH'</v>
      </c>
      <c r="N210" s="86">
        <v>1</v>
      </c>
      <c r="O210" s="86">
        <v>-1</v>
      </c>
      <c r="P210" s="86">
        <v>4</v>
      </c>
      <c r="Q210" s="86">
        <v>60</v>
      </c>
      <c r="R210" s="86">
        <v>5</v>
      </c>
      <c r="S210" s="86">
        <v>60</v>
      </c>
      <c r="T210" s="86">
        <v>1</v>
      </c>
      <c r="U210" s="86">
        <f t="shared" si="31"/>
        <v>1</v>
      </c>
      <c r="W210" s="161" t="s">
        <v>746</v>
      </c>
      <c r="Y210" s="10" t="s">
        <v>879</v>
      </c>
      <c r="AC210" s="153" t="s">
        <v>1130</v>
      </c>
      <c r="AD210" s="129" t="s">
        <v>1974</v>
      </c>
      <c r="AE210" s="116" t="s">
        <v>1974</v>
      </c>
      <c r="AF210" s="116" t="s">
        <v>1974</v>
      </c>
      <c r="AG210" s="154" t="s">
        <v>1974</v>
      </c>
      <c r="AH210" s="155" t="s">
        <v>1974</v>
      </c>
      <c r="AI210" s="155" t="s">
        <v>1974</v>
      </c>
      <c r="AJ210" s="155" t="s">
        <v>1974</v>
      </c>
      <c r="AK210" s="155" t="s">
        <v>1974</v>
      </c>
      <c r="AL210" s="155" t="s">
        <v>1974</v>
      </c>
      <c r="AM210" s="155" t="s">
        <v>1974</v>
      </c>
      <c r="AN210" s="105">
        <v>88.852099999999993</v>
      </c>
      <c r="AO210" s="105">
        <v>0.46599200000000002</v>
      </c>
      <c r="AP210" s="105">
        <v>0.64139400000000002</v>
      </c>
      <c r="AQ210" s="106">
        <v>0.21859899999999999</v>
      </c>
      <c r="AR210" s="107">
        <v>1.08084</v>
      </c>
      <c r="AS210" s="107">
        <v>-0.26832800000000001</v>
      </c>
      <c r="AT210" s="107">
        <v>85.466999999999999</v>
      </c>
      <c r="AU210" s="107">
        <v>360</v>
      </c>
      <c r="AV210" s="109" t="s">
        <v>1128</v>
      </c>
      <c r="AW210" s="108" t="s">
        <v>1129</v>
      </c>
      <c r="AX210" s="111" t="s">
        <v>1974</v>
      </c>
      <c r="AY210" s="111" t="s">
        <v>1974</v>
      </c>
      <c r="AZ210" s="111" t="s">
        <v>1974</v>
      </c>
      <c r="BA210" s="112" t="s">
        <v>1974</v>
      </c>
      <c r="BB210" s="113" t="s">
        <v>1974</v>
      </c>
      <c r="BC210" s="113" t="s">
        <v>1974</v>
      </c>
      <c r="BD210" s="113" t="s">
        <v>1974</v>
      </c>
      <c r="BE210" s="113" t="s">
        <v>1974</v>
      </c>
      <c r="BF210" s="113" t="s">
        <v>1974</v>
      </c>
      <c r="BG210" s="137" t="s">
        <v>1974</v>
      </c>
      <c r="BL210" s="116" t="str">
        <f t="shared" si="36"/>
        <v/>
      </c>
      <c r="BM210" s="116" t="str">
        <f t="shared" si="28"/>
        <v/>
      </c>
      <c r="BO210" s="105" t="str">
        <f t="shared" si="32"/>
        <v/>
      </c>
      <c r="BP210" s="105" t="str">
        <f t="shared" si="33"/>
        <v/>
      </c>
      <c r="BR210" s="111" t="str">
        <f t="shared" si="34"/>
        <v/>
      </c>
      <c r="BS210" s="111" t="str">
        <f t="shared" si="35"/>
        <v/>
      </c>
      <c r="DI210" s="5"/>
      <c r="DJ210" s="5"/>
      <c r="DK210" s="5"/>
      <c r="DL210" s="5"/>
      <c r="DM210" s="5"/>
      <c r="DN210" s="5"/>
      <c r="DO210" s="5"/>
      <c r="DP210" s="5"/>
      <c r="DQ210" s="5"/>
      <c r="DR210" s="5"/>
      <c r="DS210" s="5"/>
      <c r="DT210" s="5"/>
      <c r="DU210" s="5"/>
      <c r="DV210" s="5"/>
      <c r="DW210" s="5"/>
      <c r="DX210" s="5"/>
      <c r="DY210" s="5"/>
      <c r="DZ210" s="5"/>
    </row>
    <row r="211" spans="1:131" s="5" customFormat="1" ht="13.5" hidden="1" customHeight="1" x14ac:dyDescent="0.15">
      <c r="A211" s="147">
        <v>20130916</v>
      </c>
      <c r="B211" s="147">
        <v>2</v>
      </c>
      <c r="C211" s="52">
        <v>36</v>
      </c>
      <c r="D211" s="97" t="s">
        <v>2044</v>
      </c>
      <c r="E211" s="97">
        <v>18</v>
      </c>
      <c r="F211" s="97">
        <v>1</v>
      </c>
      <c r="G211" s="100">
        <v>2</v>
      </c>
      <c r="H211" s="97">
        <v>0.1</v>
      </c>
      <c r="I211" s="53">
        <v>10180</v>
      </c>
      <c r="J211" s="82" t="s">
        <v>937</v>
      </c>
      <c r="K211" s="90" t="str">
        <f t="shared" si="29"/>
        <v>Z:\Data\MOOG\HeTao\raw\</v>
      </c>
      <c r="L211" s="87" t="s">
        <v>1132</v>
      </c>
      <c r="M211" s="88" t="str">
        <f t="shared" si="30"/>
        <v>'Memory Saccade Analysis_HH'</v>
      </c>
      <c r="N211" s="86">
        <v>1</v>
      </c>
      <c r="O211" s="86">
        <v>-1</v>
      </c>
      <c r="P211" s="86">
        <v>4</v>
      </c>
      <c r="Q211" s="86">
        <v>60</v>
      </c>
      <c r="R211" s="86">
        <v>5</v>
      </c>
      <c r="S211" s="86">
        <v>60</v>
      </c>
      <c r="T211" s="86">
        <v>1</v>
      </c>
      <c r="U211" s="86">
        <f t="shared" si="31"/>
        <v>1</v>
      </c>
      <c r="V211" s="159"/>
      <c r="W211" s="161" t="s">
        <v>747</v>
      </c>
      <c r="X211" s="80"/>
      <c r="Y211" s="10" t="s">
        <v>879</v>
      </c>
      <c r="Z211" s="8"/>
      <c r="AA211" s="8"/>
      <c r="AB211" s="3"/>
      <c r="AC211" s="153" t="s">
        <v>1130</v>
      </c>
      <c r="AD211" s="129" t="s">
        <v>1974</v>
      </c>
      <c r="AE211" s="116" t="s">
        <v>1974</v>
      </c>
      <c r="AF211" s="116" t="s">
        <v>1974</v>
      </c>
      <c r="AG211" s="154" t="s">
        <v>1974</v>
      </c>
      <c r="AH211" s="155" t="s">
        <v>1974</v>
      </c>
      <c r="AI211" s="155" t="s">
        <v>1974</v>
      </c>
      <c r="AJ211" s="155" t="s">
        <v>1974</v>
      </c>
      <c r="AK211" s="155" t="s">
        <v>1974</v>
      </c>
      <c r="AL211" s="155" t="s">
        <v>1974</v>
      </c>
      <c r="AM211" s="155" t="s">
        <v>1974</v>
      </c>
      <c r="AN211" s="105">
        <v>88.852099999999993</v>
      </c>
      <c r="AO211" s="105">
        <v>0.46599200000000002</v>
      </c>
      <c r="AP211" s="105">
        <v>0.64139400000000002</v>
      </c>
      <c r="AQ211" s="106">
        <v>0.21859899999999999</v>
      </c>
      <c r="AR211" s="107">
        <v>1.08084</v>
      </c>
      <c r="AS211" s="107">
        <v>-0.26832800000000001</v>
      </c>
      <c r="AT211" s="107">
        <v>85.466999999999999</v>
      </c>
      <c r="AU211" s="107">
        <v>360</v>
      </c>
      <c r="AV211" s="109" t="s">
        <v>1128</v>
      </c>
      <c r="AW211" s="108" t="s">
        <v>1129</v>
      </c>
      <c r="AX211" s="111" t="s">
        <v>1974</v>
      </c>
      <c r="AY211" s="111" t="s">
        <v>1974</v>
      </c>
      <c r="AZ211" s="111" t="s">
        <v>1974</v>
      </c>
      <c r="BA211" s="112" t="s">
        <v>1974</v>
      </c>
      <c r="BB211" s="113" t="s">
        <v>1974</v>
      </c>
      <c r="BC211" s="113" t="s">
        <v>1974</v>
      </c>
      <c r="BD211" s="113" t="s">
        <v>1974</v>
      </c>
      <c r="BE211" s="113" t="s">
        <v>1974</v>
      </c>
      <c r="BF211" s="113" t="s">
        <v>1974</v>
      </c>
      <c r="BG211" s="137" t="s">
        <v>1974</v>
      </c>
      <c r="BH211" s="102"/>
      <c r="BI211" s="4"/>
      <c r="BJ211" s="4"/>
      <c r="BK211" s="116"/>
      <c r="BL211" s="116" t="str">
        <f t="shared" si="36"/>
        <v/>
      </c>
      <c r="BM211" s="116" t="str">
        <f t="shared" si="28"/>
        <v/>
      </c>
      <c r="BN211" s="105"/>
      <c r="BO211" s="105" t="str">
        <f t="shared" si="32"/>
        <v/>
      </c>
      <c r="BP211" s="105" t="str">
        <f t="shared" si="33"/>
        <v/>
      </c>
      <c r="BQ211" s="111"/>
      <c r="BR211" s="111" t="str">
        <f t="shared" si="34"/>
        <v/>
      </c>
      <c r="BS211" s="111" t="str">
        <f t="shared" si="35"/>
        <v/>
      </c>
      <c r="BT211" s="116"/>
      <c r="BU211" s="116"/>
      <c r="BV211" s="105"/>
      <c r="BW211" s="105"/>
      <c r="BX211" s="111"/>
      <c r="BY211" s="128"/>
      <c r="BZ211" s="151"/>
      <c r="CA211" s="152"/>
      <c r="CB211" s="116"/>
      <c r="CC211" s="116"/>
      <c r="CD211" s="116"/>
      <c r="CE211" s="162"/>
      <c r="CF211" s="162"/>
      <c r="CG211" s="117"/>
      <c r="CH211" s="117"/>
      <c r="CI211" s="105"/>
      <c r="CJ211" s="105"/>
      <c r="CK211" s="105"/>
      <c r="CL211" s="105"/>
      <c r="CM211" s="121"/>
      <c r="CN211" s="121"/>
      <c r="CO211" s="121"/>
      <c r="CP211" s="121"/>
      <c r="CQ211" s="111"/>
      <c r="CR211" s="111"/>
      <c r="CS211" s="111"/>
      <c r="CT211" s="111"/>
      <c r="CU211" s="122"/>
      <c r="CV211" s="122"/>
      <c r="CW211" s="122"/>
      <c r="CX211" s="133"/>
      <c r="CY211" s="131"/>
      <c r="CZ211" s="54"/>
      <c r="DA211" s="54"/>
      <c r="DB211" s="20"/>
      <c r="DC211" s="54"/>
      <c r="DD211" s="60"/>
      <c r="DE211" s="54"/>
      <c r="DF211" s="54"/>
      <c r="DG211" s="54"/>
      <c r="DH211" s="54"/>
      <c r="DI211" s="55">
        <v>0.81753299999999995</v>
      </c>
      <c r="DJ211" s="55">
        <v>0.35982399999999998</v>
      </c>
      <c r="DK211" s="55">
        <v>0.43576599999999999</v>
      </c>
      <c r="DL211" s="55">
        <v>0.74077800000000005</v>
      </c>
      <c r="DM211" s="55">
        <v>0.99784899999999999</v>
      </c>
      <c r="DN211" s="55">
        <v>6.3475700000000003E-3</v>
      </c>
      <c r="DO211" s="55">
        <v>0.32333000000000001</v>
      </c>
      <c r="DP211" s="55">
        <v>0.38660499999999998</v>
      </c>
      <c r="DQ211" s="55">
        <v>0.38874900000000001</v>
      </c>
      <c r="DR211" s="55">
        <v>0.359927</v>
      </c>
      <c r="DS211" s="55">
        <v>0.189331</v>
      </c>
      <c r="DT211" s="55">
        <v>0.53158899999999998</v>
      </c>
      <c r="DU211" s="55">
        <v>0</v>
      </c>
      <c r="DV211" s="55">
        <v>-2.4948199999999998</v>
      </c>
      <c r="DW211" s="55">
        <v>-2.31975</v>
      </c>
      <c r="DX211" s="55">
        <v>-2.3072400000000002</v>
      </c>
      <c r="DY211" s="55">
        <v>-1.1817599999999999</v>
      </c>
      <c r="DZ211" s="55">
        <v>4.2956000000000003</v>
      </c>
    </row>
    <row r="212" spans="1:131" ht="13.5" hidden="1" customHeight="1" x14ac:dyDescent="0.15">
      <c r="A212" s="147">
        <v>20130917</v>
      </c>
      <c r="B212" s="147">
        <v>2</v>
      </c>
      <c r="C212" s="52">
        <v>37</v>
      </c>
      <c r="D212" s="97" t="s">
        <v>2044</v>
      </c>
      <c r="E212" s="97">
        <v>14</v>
      </c>
      <c r="F212" s="97">
        <v>5</v>
      </c>
      <c r="G212" s="100">
        <v>2</v>
      </c>
      <c r="H212" s="97">
        <v>0.1</v>
      </c>
      <c r="I212" s="9">
        <v>9519</v>
      </c>
      <c r="J212" s="82">
        <v>5</v>
      </c>
      <c r="K212" s="90" t="str">
        <f t="shared" si="29"/>
        <v>Z:\Data\MOOG\HeTao\raw\</v>
      </c>
      <c r="L212" s="87" t="s">
        <v>1137</v>
      </c>
      <c r="M212" s="88" t="str">
        <f t="shared" si="30"/>
        <v>'Plot Tuning Azimuth_HH'</v>
      </c>
      <c r="N212" s="86">
        <v>1</v>
      </c>
      <c r="O212" s="86">
        <v>-1</v>
      </c>
      <c r="P212" s="86">
        <v>4</v>
      </c>
      <c r="Q212" s="86">
        <v>60</v>
      </c>
      <c r="R212" s="86">
        <v>5</v>
      </c>
      <c r="S212" s="86">
        <v>60</v>
      </c>
      <c r="T212" s="86">
        <v>1</v>
      </c>
      <c r="U212" s="86">
        <f t="shared" si="31"/>
        <v>1</v>
      </c>
      <c r="W212" s="161" t="s">
        <v>746</v>
      </c>
      <c r="Y212" s="10" t="s">
        <v>879</v>
      </c>
      <c r="AC212" s="153" t="s">
        <v>1623</v>
      </c>
      <c r="AD212" s="129" t="s">
        <v>1974</v>
      </c>
      <c r="AE212" s="116" t="s">
        <v>1974</v>
      </c>
      <c r="AF212" s="116" t="s">
        <v>1974</v>
      </c>
      <c r="AG212" s="154" t="s">
        <v>1974</v>
      </c>
      <c r="AH212" s="155" t="s">
        <v>1974</v>
      </c>
      <c r="AI212" s="155" t="s">
        <v>1974</v>
      </c>
      <c r="AJ212" s="155" t="s">
        <v>1974</v>
      </c>
      <c r="AK212" s="155" t="s">
        <v>1974</v>
      </c>
      <c r="AL212" s="155" t="s">
        <v>1974</v>
      </c>
      <c r="AM212" s="155" t="s">
        <v>1974</v>
      </c>
      <c r="AN212" s="105">
        <v>-22.588000000000001</v>
      </c>
      <c r="AO212" s="105">
        <v>0.38913900000000001</v>
      </c>
      <c r="AP212" s="105">
        <v>0.40529500000000002</v>
      </c>
      <c r="AQ212" s="106">
        <v>0.34540799999999999</v>
      </c>
      <c r="AR212" s="107">
        <v>-0.855236</v>
      </c>
      <c r="AS212" s="107">
        <v>1.2249000000000001</v>
      </c>
      <c r="AT212" s="107">
        <v>-30.927</v>
      </c>
      <c r="AU212" s="107">
        <v>101.562</v>
      </c>
      <c r="AV212" s="109" t="s">
        <v>1133</v>
      </c>
      <c r="AW212" s="108" t="s">
        <v>1134</v>
      </c>
      <c r="AX212" s="111" t="s">
        <v>1974</v>
      </c>
      <c r="AY212" s="111" t="s">
        <v>1974</v>
      </c>
      <c r="AZ212" s="111" t="s">
        <v>1974</v>
      </c>
      <c r="BA212" s="112" t="s">
        <v>1974</v>
      </c>
      <c r="BB212" s="113" t="s">
        <v>1974</v>
      </c>
      <c r="BC212" s="113" t="s">
        <v>1974</v>
      </c>
      <c r="BD212" s="113" t="s">
        <v>1974</v>
      </c>
      <c r="BE212" s="113" t="s">
        <v>1974</v>
      </c>
      <c r="BF212" s="113" t="s">
        <v>1974</v>
      </c>
      <c r="BG212" s="137" t="s">
        <v>1974</v>
      </c>
      <c r="BL212" s="116" t="str">
        <f t="shared" si="36"/>
        <v/>
      </c>
      <c r="BM212" s="116" t="str">
        <f t="shared" si="28"/>
        <v/>
      </c>
      <c r="BO212" s="105" t="str">
        <f t="shared" si="32"/>
        <v/>
      </c>
      <c r="BP212" s="105" t="str">
        <f t="shared" si="33"/>
        <v/>
      </c>
      <c r="BR212" s="111" t="str">
        <f t="shared" si="34"/>
        <v/>
      </c>
      <c r="BS212" s="111" t="str">
        <f t="shared" si="35"/>
        <v/>
      </c>
      <c r="DI212" s="5"/>
      <c r="DJ212" s="5"/>
      <c r="DK212" s="5"/>
      <c r="DL212" s="5"/>
      <c r="DM212" s="5"/>
      <c r="DN212" s="5"/>
      <c r="DO212" s="5"/>
      <c r="DP212" s="5"/>
      <c r="DQ212" s="5"/>
      <c r="DR212" s="5"/>
      <c r="DS212" s="5"/>
      <c r="DT212" s="5"/>
      <c r="DU212" s="5"/>
      <c r="DV212" s="5"/>
      <c r="DW212" s="5"/>
      <c r="DX212" s="5"/>
      <c r="DY212" s="5"/>
      <c r="DZ212" s="5"/>
    </row>
    <row r="213" spans="1:131" s="5" customFormat="1" ht="13.5" hidden="1" customHeight="1" x14ac:dyDescent="0.15">
      <c r="A213" s="147">
        <v>20130917</v>
      </c>
      <c r="B213" s="147">
        <v>2</v>
      </c>
      <c r="C213" s="52">
        <v>37</v>
      </c>
      <c r="D213" s="97" t="s">
        <v>2044</v>
      </c>
      <c r="E213" s="97">
        <v>14</v>
      </c>
      <c r="F213" s="97">
        <v>5</v>
      </c>
      <c r="G213" s="100">
        <v>2</v>
      </c>
      <c r="H213" s="97">
        <v>0.1</v>
      </c>
      <c r="I213" s="53">
        <v>10220</v>
      </c>
      <c r="J213" s="82">
        <v>5</v>
      </c>
      <c r="K213" s="90" t="str">
        <f t="shared" si="29"/>
        <v>Z:\Data\MOOG\HeTao\raw\</v>
      </c>
      <c r="L213" s="87" t="s">
        <v>1138</v>
      </c>
      <c r="M213" s="88" t="str">
        <f t="shared" si="30"/>
        <v>'Plot Tuning Azimuth_HH'</v>
      </c>
      <c r="N213" s="86">
        <v>1</v>
      </c>
      <c r="O213" s="86">
        <v>-1</v>
      </c>
      <c r="P213" s="86">
        <v>4</v>
      </c>
      <c r="Q213" s="86">
        <v>60</v>
      </c>
      <c r="R213" s="86">
        <v>5</v>
      </c>
      <c r="S213" s="86">
        <v>60</v>
      </c>
      <c r="T213" s="86">
        <v>1</v>
      </c>
      <c r="U213" s="86">
        <f t="shared" si="31"/>
        <v>1</v>
      </c>
      <c r="V213" s="159"/>
      <c r="W213" s="161" t="s">
        <v>746</v>
      </c>
      <c r="X213" s="80"/>
      <c r="Y213" s="10" t="s">
        <v>879</v>
      </c>
      <c r="Z213" s="8"/>
      <c r="AA213" s="8"/>
      <c r="AB213" s="3"/>
      <c r="AC213" s="153" t="s">
        <v>1141</v>
      </c>
      <c r="AD213" s="129" t="s">
        <v>1974</v>
      </c>
      <c r="AE213" s="116" t="s">
        <v>1974</v>
      </c>
      <c r="AF213" s="116" t="s">
        <v>1974</v>
      </c>
      <c r="AG213" s="154" t="s">
        <v>1974</v>
      </c>
      <c r="AH213" s="155" t="s">
        <v>1974</v>
      </c>
      <c r="AI213" s="155" t="s">
        <v>1974</v>
      </c>
      <c r="AJ213" s="155" t="s">
        <v>1974</v>
      </c>
      <c r="AK213" s="155" t="s">
        <v>1974</v>
      </c>
      <c r="AL213" s="155" t="s">
        <v>1974</v>
      </c>
      <c r="AM213" s="155" t="s">
        <v>1974</v>
      </c>
      <c r="AN213" s="105">
        <v>-87.328599999999994</v>
      </c>
      <c r="AO213" s="105">
        <v>0.38072899999999998</v>
      </c>
      <c r="AP213" s="105">
        <v>0.1053</v>
      </c>
      <c r="AQ213" s="106">
        <v>0.49712899999999999</v>
      </c>
      <c r="AR213" s="107">
        <v>0.78558399999999995</v>
      </c>
      <c r="AS213" s="107">
        <v>-0.42726500000000001</v>
      </c>
      <c r="AT213" s="107">
        <v>-102.952</v>
      </c>
      <c r="AU213" s="107">
        <v>70.982500000000002</v>
      </c>
      <c r="AV213" s="109" t="s">
        <v>1139</v>
      </c>
      <c r="AW213" s="108" t="s">
        <v>1140</v>
      </c>
      <c r="AX213" s="111" t="s">
        <v>1974</v>
      </c>
      <c r="AY213" s="111" t="s">
        <v>1974</v>
      </c>
      <c r="AZ213" s="111" t="s">
        <v>1974</v>
      </c>
      <c r="BA213" s="112" t="s">
        <v>1974</v>
      </c>
      <c r="BB213" s="113" t="s">
        <v>1974</v>
      </c>
      <c r="BC213" s="113" t="s">
        <v>1974</v>
      </c>
      <c r="BD213" s="113" t="s">
        <v>1974</v>
      </c>
      <c r="BE213" s="113" t="s">
        <v>1974</v>
      </c>
      <c r="BF213" s="113" t="s">
        <v>1974</v>
      </c>
      <c r="BG213" s="137" t="s">
        <v>1974</v>
      </c>
      <c r="BH213" s="102"/>
      <c r="BI213" s="4"/>
      <c r="BJ213" s="4"/>
      <c r="BK213" s="116"/>
      <c r="BL213" s="116" t="str">
        <f t="shared" si="36"/>
        <v/>
      </c>
      <c r="BM213" s="116" t="str">
        <f t="shared" ref="BM213:BM276" si="37">IF(CD213&lt;&gt;"",IF(ISNUMBER(CD213),CD213/CB213,"nan"),"")</f>
        <v/>
      </c>
      <c r="BN213" s="105"/>
      <c r="BO213" s="105" t="str">
        <f t="shared" si="32"/>
        <v/>
      </c>
      <c r="BP213" s="105" t="str">
        <f t="shared" si="33"/>
        <v/>
      </c>
      <c r="BQ213" s="111"/>
      <c r="BR213" s="111" t="str">
        <f t="shared" si="34"/>
        <v/>
      </c>
      <c r="BS213" s="111" t="str">
        <f t="shared" si="35"/>
        <v/>
      </c>
      <c r="BT213" s="116"/>
      <c r="BU213" s="116"/>
      <c r="BV213" s="105"/>
      <c r="BW213" s="105"/>
      <c r="BX213" s="111"/>
      <c r="BY213" s="128"/>
      <c r="BZ213" s="151"/>
      <c r="CA213" s="152"/>
      <c r="CB213" s="116"/>
      <c r="CC213" s="116"/>
      <c r="CD213" s="116"/>
      <c r="CE213" s="162"/>
      <c r="CF213" s="162"/>
      <c r="CG213" s="117"/>
      <c r="CH213" s="117"/>
      <c r="CI213" s="105"/>
      <c r="CJ213" s="105"/>
      <c r="CK213" s="105"/>
      <c r="CL213" s="105"/>
      <c r="CM213" s="121"/>
      <c r="CN213" s="121"/>
      <c r="CO213" s="121"/>
      <c r="CP213" s="121"/>
      <c r="CQ213" s="111"/>
      <c r="CR213" s="111"/>
      <c r="CS213" s="111"/>
      <c r="CT213" s="111"/>
      <c r="CU213" s="122"/>
      <c r="CV213" s="122"/>
      <c r="CW213" s="122"/>
      <c r="CX213" s="133"/>
      <c r="CY213" s="131"/>
      <c r="CZ213" s="54"/>
      <c r="DA213" s="54"/>
      <c r="DB213" s="20"/>
      <c r="DC213" s="54"/>
      <c r="DD213" s="60"/>
      <c r="DE213" s="54"/>
      <c r="DF213" s="54"/>
      <c r="DG213" s="54"/>
      <c r="DH213" s="54"/>
    </row>
    <row r="214" spans="1:131" ht="13.5" hidden="1" customHeight="1" x14ac:dyDescent="0.15">
      <c r="A214" s="147">
        <v>20130917</v>
      </c>
      <c r="B214" s="147">
        <v>2</v>
      </c>
      <c r="C214" s="52">
        <v>37</v>
      </c>
      <c r="D214" s="97" t="s">
        <v>2044</v>
      </c>
      <c r="E214" s="97">
        <v>14</v>
      </c>
      <c r="F214" s="97">
        <v>5</v>
      </c>
      <c r="G214" s="100">
        <v>2</v>
      </c>
      <c r="H214" s="97">
        <v>0.1</v>
      </c>
      <c r="I214" s="9">
        <v>11380</v>
      </c>
      <c r="J214" s="82" t="s">
        <v>937</v>
      </c>
      <c r="K214" s="90" t="str">
        <f t="shared" si="29"/>
        <v>Z:\Data\MOOG\HeTao\raw\</v>
      </c>
      <c r="L214" s="87" t="s">
        <v>1148</v>
      </c>
      <c r="M214" s="88" t="str">
        <f t="shared" si="30"/>
        <v>'Plot Tuning Azimuth_HH'</v>
      </c>
      <c r="N214" s="86">
        <v>1</v>
      </c>
      <c r="O214" s="86">
        <v>-1</v>
      </c>
      <c r="P214" s="86">
        <v>4</v>
      </c>
      <c r="Q214" s="86">
        <v>60</v>
      </c>
      <c r="R214" s="86">
        <v>5</v>
      </c>
      <c r="S214" s="86">
        <v>60</v>
      </c>
      <c r="T214" s="86">
        <v>1</v>
      </c>
      <c r="U214" s="86">
        <f t="shared" si="31"/>
        <v>1</v>
      </c>
      <c r="W214" s="161" t="s">
        <v>746</v>
      </c>
      <c r="Y214" s="10" t="s">
        <v>879</v>
      </c>
      <c r="AC214" s="153" t="s">
        <v>1142</v>
      </c>
      <c r="AD214" s="129" t="s">
        <v>1974</v>
      </c>
      <c r="AE214" s="116" t="s">
        <v>1974</v>
      </c>
      <c r="AF214" s="116" t="s">
        <v>1974</v>
      </c>
      <c r="AG214" s="154" t="s">
        <v>1974</v>
      </c>
      <c r="AH214" s="155" t="s">
        <v>1974</v>
      </c>
      <c r="AI214" s="155" t="s">
        <v>1974</v>
      </c>
      <c r="AJ214" s="155" t="s">
        <v>1974</v>
      </c>
      <c r="AK214" s="155" t="s">
        <v>1974</v>
      </c>
      <c r="AL214" s="155" t="s">
        <v>1974</v>
      </c>
      <c r="AM214" s="155" t="s">
        <v>1974</v>
      </c>
      <c r="AN214" s="105">
        <v>-0.94409299999999996</v>
      </c>
      <c r="AO214" s="105">
        <v>0.39516800000000002</v>
      </c>
      <c r="AP214" s="105">
        <v>0.42166799999999999</v>
      </c>
      <c r="AQ214" s="106">
        <v>0.83618899999999996</v>
      </c>
      <c r="AR214" s="107">
        <v>-0.30388700000000002</v>
      </c>
      <c r="AS214" s="107">
        <v>-0.42447600000000002</v>
      </c>
      <c r="AT214" s="107">
        <v>-1.55585</v>
      </c>
      <c r="AU214" s="107">
        <v>360</v>
      </c>
      <c r="AV214" s="109" t="s">
        <v>1150</v>
      </c>
      <c r="AW214" s="108" t="s">
        <v>1151</v>
      </c>
      <c r="AX214" s="111" t="s">
        <v>1974</v>
      </c>
      <c r="AY214" s="111" t="s">
        <v>1974</v>
      </c>
      <c r="AZ214" s="111" t="s">
        <v>1974</v>
      </c>
      <c r="BA214" s="112" t="s">
        <v>1974</v>
      </c>
      <c r="BB214" s="113" t="s">
        <v>1974</v>
      </c>
      <c r="BC214" s="113" t="s">
        <v>1974</v>
      </c>
      <c r="BD214" s="113" t="s">
        <v>1974</v>
      </c>
      <c r="BE214" s="113" t="s">
        <v>1974</v>
      </c>
      <c r="BF214" s="113" t="s">
        <v>1974</v>
      </c>
      <c r="BG214" s="137" t="s">
        <v>1974</v>
      </c>
      <c r="BL214" s="116" t="str">
        <f t="shared" si="36"/>
        <v/>
      </c>
      <c r="BM214" s="116" t="str">
        <f t="shared" si="37"/>
        <v/>
      </c>
      <c r="BO214" s="105" t="str">
        <f t="shared" si="32"/>
        <v/>
      </c>
      <c r="BP214" s="105" t="str">
        <f t="shared" si="33"/>
        <v/>
      </c>
      <c r="BR214" s="111" t="str">
        <f t="shared" si="34"/>
        <v/>
      </c>
      <c r="BS214" s="111" t="str">
        <f t="shared" si="35"/>
        <v/>
      </c>
      <c r="DI214" s="5"/>
      <c r="DJ214" s="5"/>
      <c r="DK214" s="5"/>
      <c r="DL214" s="5"/>
      <c r="DM214" s="5"/>
      <c r="DN214" s="5"/>
      <c r="DO214" s="5"/>
      <c r="DP214" s="5"/>
      <c r="DQ214" s="5"/>
      <c r="DR214" s="5"/>
      <c r="DS214" s="5"/>
      <c r="DT214" s="5"/>
      <c r="DU214" s="5"/>
      <c r="DV214" s="5"/>
      <c r="DW214" s="5"/>
      <c r="DX214" s="5"/>
      <c r="DY214" s="5"/>
      <c r="DZ214" s="5"/>
    </row>
    <row r="215" spans="1:131" ht="13.5" hidden="1" customHeight="1" x14ac:dyDescent="0.15">
      <c r="A215" s="147">
        <v>20130917</v>
      </c>
      <c r="B215" s="147">
        <v>2</v>
      </c>
      <c r="C215" s="52">
        <v>37</v>
      </c>
      <c r="D215" s="97" t="s">
        <v>2044</v>
      </c>
      <c r="E215" s="97">
        <v>14</v>
      </c>
      <c r="F215" s="97">
        <v>5</v>
      </c>
      <c r="G215" s="100">
        <v>2</v>
      </c>
      <c r="H215" s="97">
        <v>0.1</v>
      </c>
      <c r="I215" s="9">
        <v>11480</v>
      </c>
      <c r="J215" s="82" t="s">
        <v>937</v>
      </c>
      <c r="K215" s="90" t="str">
        <f t="shared" si="29"/>
        <v>Z:\Data\MOOG\HeTao\raw\</v>
      </c>
      <c r="L215" s="87" t="s">
        <v>1149</v>
      </c>
      <c r="M215" s="88" t="str">
        <f t="shared" si="30"/>
        <v>'Plot Tuning Azimuth_HH'</v>
      </c>
      <c r="N215" s="86">
        <v>1</v>
      </c>
      <c r="O215" s="86">
        <v>-1</v>
      </c>
      <c r="P215" s="86">
        <v>4</v>
      </c>
      <c r="Q215" s="86">
        <v>60</v>
      </c>
      <c r="R215" s="86">
        <v>5</v>
      </c>
      <c r="S215" s="86">
        <v>60</v>
      </c>
      <c r="T215" s="86">
        <v>1</v>
      </c>
      <c r="U215" s="86">
        <f t="shared" si="31"/>
        <v>1</v>
      </c>
      <c r="W215" s="161" t="s">
        <v>746</v>
      </c>
      <c r="Y215" s="10" t="s">
        <v>879</v>
      </c>
      <c r="AC215" s="153" t="s">
        <v>1142</v>
      </c>
      <c r="AD215" s="129" t="s">
        <v>1974</v>
      </c>
      <c r="AE215" s="116" t="s">
        <v>1974</v>
      </c>
      <c r="AF215" s="116" t="s">
        <v>1974</v>
      </c>
      <c r="AG215" s="154" t="s">
        <v>1974</v>
      </c>
      <c r="AH215" s="155" t="s">
        <v>1974</v>
      </c>
      <c r="AI215" s="155" t="s">
        <v>1974</v>
      </c>
      <c r="AJ215" s="155" t="s">
        <v>1974</v>
      </c>
      <c r="AK215" s="155" t="s">
        <v>1974</v>
      </c>
      <c r="AL215" s="155" t="s">
        <v>1974</v>
      </c>
      <c r="AM215" s="155" t="s">
        <v>1974</v>
      </c>
      <c r="AN215" s="105">
        <v>49.708300000000001</v>
      </c>
      <c r="AO215" s="105">
        <v>0.49757400000000002</v>
      </c>
      <c r="AP215" s="105">
        <v>0.31392999999999999</v>
      </c>
      <c r="AQ215" s="106">
        <v>1.0611199999999999E-2</v>
      </c>
      <c r="AR215" s="107">
        <v>3.9491999999999998</v>
      </c>
      <c r="AS215" s="107">
        <v>0.90837400000000001</v>
      </c>
      <c r="AT215" s="107">
        <v>23.003299999999999</v>
      </c>
      <c r="AU215" s="107">
        <v>20.6541</v>
      </c>
      <c r="AV215" s="109" t="s">
        <v>1152</v>
      </c>
      <c r="AW215" s="108" t="s">
        <v>1153</v>
      </c>
      <c r="AX215" s="111" t="s">
        <v>1974</v>
      </c>
      <c r="AY215" s="111" t="s">
        <v>1974</v>
      </c>
      <c r="AZ215" s="111" t="s">
        <v>1974</v>
      </c>
      <c r="BA215" s="112" t="s">
        <v>1974</v>
      </c>
      <c r="BB215" s="113" t="s">
        <v>1974</v>
      </c>
      <c r="BC215" s="113" t="s">
        <v>1974</v>
      </c>
      <c r="BD215" s="113" t="s">
        <v>1974</v>
      </c>
      <c r="BE215" s="113" t="s">
        <v>1974</v>
      </c>
      <c r="BF215" s="113" t="s">
        <v>1974</v>
      </c>
      <c r="BG215" s="137" t="s">
        <v>1974</v>
      </c>
      <c r="BL215" s="116" t="str">
        <f t="shared" si="36"/>
        <v/>
      </c>
      <c r="BM215" s="116" t="str">
        <f t="shared" si="37"/>
        <v/>
      </c>
      <c r="BO215" s="105" t="str">
        <f t="shared" si="32"/>
        <v/>
      </c>
      <c r="BP215" s="105" t="str">
        <f t="shared" si="33"/>
        <v/>
      </c>
      <c r="BR215" s="111" t="str">
        <f t="shared" si="34"/>
        <v/>
      </c>
      <c r="BS215" s="111" t="str">
        <f t="shared" si="35"/>
        <v/>
      </c>
      <c r="DI215" s="5"/>
      <c r="DJ215" s="5"/>
      <c r="DK215" s="5"/>
      <c r="DL215" s="5"/>
      <c r="DM215" s="5"/>
      <c r="DN215" s="5"/>
      <c r="DO215" s="5"/>
      <c r="DP215" s="5"/>
      <c r="DQ215" s="5"/>
      <c r="DR215" s="5"/>
      <c r="DS215" s="5"/>
      <c r="DT215" s="5"/>
      <c r="DU215" s="5"/>
      <c r="DV215" s="5"/>
      <c r="DW215" s="5"/>
      <c r="DX215" s="5"/>
      <c r="DY215" s="5"/>
      <c r="DZ215" s="5"/>
    </row>
    <row r="216" spans="1:131" ht="13.5" hidden="1" customHeight="1" x14ac:dyDescent="0.15">
      <c r="A216" s="147">
        <v>20130917</v>
      </c>
      <c r="B216" s="147">
        <v>2</v>
      </c>
      <c r="C216" s="52">
        <v>37</v>
      </c>
      <c r="D216" s="97" t="s">
        <v>2044</v>
      </c>
      <c r="E216" s="97">
        <v>14</v>
      </c>
      <c r="F216" s="97">
        <v>5</v>
      </c>
      <c r="G216" s="100">
        <v>2</v>
      </c>
      <c r="H216" s="97">
        <v>0.1</v>
      </c>
      <c r="I216" s="9">
        <v>11519</v>
      </c>
      <c r="J216" s="82" t="s">
        <v>937</v>
      </c>
      <c r="K216" s="90" t="str">
        <f t="shared" si="29"/>
        <v>Z:\Data\MOOG\HeTao\raw\</v>
      </c>
      <c r="L216" s="87" t="s">
        <v>1143</v>
      </c>
      <c r="M216" s="88" t="str">
        <f t="shared" si="30"/>
        <v>'Plot Tuning Azimuth_HH'</v>
      </c>
      <c r="N216" s="86">
        <v>1</v>
      </c>
      <c r="O216" s="86">
        <v>-1</v>
      </c>
      <c r="P216" s="86">
        <v>4</v>
      </c>
      <c r="Q216" s="86">
        <v>60</v>
      </c>
      <c r="R216" s="86">
        <v>5</v>
      </c>
      <c r="S216" s="86">
        <v>60</v>
      </c>
      <c r="T216" s="86">
        <v>1</v>
      </c>
      <c r="U216" s="86">
        <f t="shared" si="31"/>
        <v>1</v>
      </c>
      <c r="W216" s="161" t="s">
        <v>746</v>
      </c>
      <c r="Y216" s="10" t="s">
        <v>879</v>
      </c>
      <c r="AC216" s="153" t="s">
        <v>1142</v>
      </c>
      <c r="AD216" s="129" t="s">
        <v>1974</v>
      </c>
      <c r="AE216" s="116" t="s">
        <v>1974</v>
      </c>
      <c r="AF216" s="116" t="s">
        <v>1974</v>
      </c>
      <c r="AG216" s="154" t="s">
        <v>1974</v>
      </c>
      <c r="AH216" s="155" t="s">
        <v>1974</v>
      </c>
      <c r="AI216" s="155" t="s">
        <v>1974</v>
      </c>
      <c r="AJ216" s="155" t="s">
        <v>1974</v>
      </c>
      <c r="AK216" s="155" t="s">
        <v>1974</v>
      </c>
      <c r="AL216" s="155" t="s">
        <v>1974</v>
      </c>
      <c r="AM216" s="155" t="s">
        <v>1974</v>
      </c>
      <c r="AN216" s="105">
        <v>70.0244</v>
      </c>
      <c r="AO216" s="105">
        <v>0.55080099999999999</v>
      </c>
      <c r="AP216" s="105">
        <v>0.63565000000000005</v>
      </c>
      <c r="AQ216" s="106">
        <v>1.42187E-4</v>
      </c>
      <c r="AR216" s="107">
        <v>1.6083400000000001</v>
      </c>
      <c r="AS216" s="107">
        <v>2.1133799999999998</v>
      </c>
      <c r="AT216" s="107">
        <v>71.031499999999994</v>
      </c>
      <c r="AU216" s="107">
        <v>218.65299999999999</v>
      </c>
      <c r="AV216" s="109" t="s">
        <v>1135</v>
      </c>
      <c r="AW216" s="108" t="s">
        <v>1136</v>
      </c>
      <c r="AX216" s="111" t="s">
        <v>1974</v>
      </c>
      <c r="AY216" s="111" t="s">
        <v>1974</v>
      </c>
      <c r="AZ216" s="111" t="s">
        <v>1974</v>
      </c>
      <c r="BA216" s="112" t="s">
        <v>1974</v>
      </c>
      <c r="BB216" s="113" t="s">
        <v>1974</v>
      </c>
      <c r="BC216" s="113" t="s">
        <v>1974</v>
      </c>
      <c r="BD216" s="113" t="s">
        <v>1974</v>
      </c>
      <c r="BE216" s="113" t="s">
        <v>1974</v>
      </c>
      <c r="BF216" s="113" t="s">
        <v>1974</v>
      </c>
      <c r="BG216" s="137" t="s">
        <v>1974</v>
      </c>
      <c r="BL216" s="116" t="str">
        <f t="shared" si="36"/>
        <v/>
      </c>
      <c r="BM216" s="116" t="str">
        <f t="shared" si="37"/>
        <v/>
      </c>
      <c r="BO216" s="105" t="str">
        <f t="shared" si="32"/>
        <v/>
      </c>
      <c r="BP216" s="105" t="str">
        <f t="shared" si="33"/>
        <v/>
      </c>
      <c r="BR216" s="111" t="str">
        <f t="shared" si="34"/>
        <v/>
      </c>
      <c r="BS216" s="111" t="str">
        <f t="shared" si="35"/>
        <v/>
      </c>
      <c r="DI216" s="5"/>
      <c r="DJ216" s="5"/>
      <c r="DK216" s="5"/>
      <c r="DL216" s="5"/>
      <c r="DM216" s="5"/>
      <c r="DN216" s="5"/>
      <c r="DO216" s="5"/>
      <c r="DP216" s="5"/>
      <c r="DQ216" s="5"/>
      <c r="DR216" s="5"/>
      <c r="DS216" s="5"/>
      <c r="DT216" s="5"/>
      <c r="DU216" s="5"/>
      <c r="DV216" s="5"/>
      <c r="DW216" s="5"/>
      <c r="DX216" s="5"/>
      <c r="DY216" s="5"/>
      <c r="DZ216" s="5"/>
      <c r="EA216" s="5"/>
    </row>
    <row r="217" spans="1:131" ht="13.5" hidden="1" customHeight="1" x14ac:dyDescent="0.15">
      <c r="A217" s="147">
        <v>20130917</v>
      </c>
      <c r="B217" s="147">
        <v>2</v>
      </c>
      <c r="C217" s="52">
        <v>37</v>
      </c>
      <c r="D217" s="97" t="s">
        <v>2044</v>
      </c>
      <c r="E217" s="97">
        <v>14</v>
      </c>
      <c r="F217" s="97">
        <v>5</v>
      </c>
      <c r="G217" s="100">
        <v>2</v>
      </c>
      <c r="H217" s="97">
        <v>0.1</v>
      </c>
      <c r="I217" s="9">
        <v>11580</v>
      </c>
      <c r="J217" s="82" t="s">
        <v>937</v>
      </c>
      <c r="K217" s="90" t="str">
        <f t="shared" si="29"/>
        <v>Z:\Data\MOOG\HeTao\raw\</v>
      </c>
      <c r="L217" s="87" t="s">
        <v>1144</v>
      </c>
      <c r="M217" s="88" t="str">
        <f t="shared" si="30"/>
        <v>'Plot Tuning Azimuth_HH'</v>
      </c>
      <c r="N217" s="86">
        <v>1</v>
      </c>
      <c r="O217" s="86">
        <v>-1</v>
      </c>
      <c r="P217" s="86">
        <v>4</v>
      </c>
      <c r="Q217" s="86">
        <v>60</v>
      </c>
      <c r="R217" s="86">
        <v>5</v>
      </c>
      <c r="S217" s="86">
        <v>60</v>
      </c>
      <c r="T217" s="86">
        <v>1</v>
      </c>
      <c r="U217" s="86">
        <f t="shared" si="31"/>
        <v>6</v>
      </c>
      <c r="W217" s="161" t="s">
        <v>746</v>
      </c>
      <c r="X217" s="80" t="s">
        <v>1647</v>
      </c>
      <c r="Y217" s="10" t="s">
        <v>1644</v>
      </c>
      <c r="AC217" s="153" t="s">
        <v>1142</v>
      </c>
      <c r="AD217" s="129" t="s">
        <v>1974</v>
      </c>
      <c r="AE217" s="116" t="s">
        <v>1974</v>
      </c>
      <c r="AF217" s="116" t="s">
        <v>1974</v>
      </c>
      <c r="AG217" s="154" t="s">
        <v>1974</v>
      </c>
      <c r="AH217" s="155" t="s">
        <v>1974</v>
      </c>
      <c r="AI217" s="155" t="s">
        <v>1974</v>
      </c>
      <c r="AJ217" s="155" t="s">
        <v>1974</v>
      </c>
      <c r="AK217" s="155" t="s">
        <v>1974</v>
      </c>
      <c r="AL217" s="155" t="s">
        <v>1974</v>
      </c>
      <c r="AM217" s="155" t="s">
        <v>1974</v>
      </c>
      <c r="AN217" s="105">
        <v>73.805899999999994</v>
      </c>
      <c r="AO217" s="105">
        <v>0.61595200000000006</v>
      </c>
      <c r="AP217" s="105">
        <v>0.64039800000000002</v>
      </c>
      <c r="AQ217" s="106">
        <v>9.4153500000000001E-19</v>
      </c>
      <c r="AR217" s="107">
        <v>3.2152500000000002</v>
      </c>
      <c r="AS217" s="107">
        <v>1.83158</v>
      </c>
      <c r="AT217" s="107">
        <v>73.762</v>
      </c>
      <c r="AU217" s="107">
        <v>321.38099999999997</v>
      </c>
      <c r="AV217" s="109" t="s">
        <v>1645</v>
      </c>
      <c r="AW217" s="108" t="s">
        <v>1646</v>
      </c>
      <c r="AX217" s="111" t="s">
        <v>1974</v>
      </c>
      <c r="AY217" s="111" t="s">
        <v>1974</v>
      </c>
      <c r="AZ217" s="111" t="s">
        <v>1974</v>
      </c>
      <c r="BA217" s="112" t="s">
        <v>1974</v>
      </c>
      <c r="BB217" s="113" t="s">
        <v>1974</v>
      </c>
      <c r="BC217" s="113" t="s">
        <v>1974</v>
      </c>
      <c r="BD217" s="113" t="s">
        <v>1974</v>
      </c>
      <c r="BE217" s="113" t="s">
        <v>1974</v>
      </c>
      <c r="BF217" s="113" t="s">
        <v>1974</v>
      </c>
      <c r="BG217" s="137" t="s">
        <v>1974</v>
      </c>
      <c r="BL217" s="116" t="str">
        <f t="shared" si="36"/>
        <v/>
      </c>
      <c r="BM217" s="116" t="str">
        <f t="shared" si="37"/>
        <v/>
      </c>
      <c r="BO217" s="105" t="str">
        <f t="shared" si="32"/>
        <v/>
      </c>
      <c r="BP217" s="105" t="str">
        <f t="shared" si="33"/>
        <v/>
      </c>
      <c r="BR217" s="111" t="str">
        <f t="shared" si="34"/>
        <v/>
      </c>
      <c r="BS217" s="111" t="str">
        <f t="shared" si="35"/>
        <v/>
      </c>
      <c r="DI217" s="5"/>
      <c r="DJ217" s="5"/>
      <c r="DK217" s="5"/>
      <c r="DL217" s="5"/>
      <c r="DM217" s="5"/>
      <c r="DN217" s="5"/>
      <c r="DO217" s="5"/>
      <c r="DP217" s="5"/>
      <c r="DQ217" s="5"/>
      <c r="DR217" s="5"/>
      <c r="DS217" s="5"/>
      <c r="DT217" s="5"/>
      <c r="DU217" s="5"/>
      <c r="DV217" s="5"/>
      <c r="DW217" s="5"/>
      <c r="DX217" s="5"/>
      <c r="DY217" s="5"/>
      <c r="DZ217" s="5"/>
    </row>
    <row r="218" spans="1:131" ht="13.5" hidden="1" customHeight="1" x14ac:dyDescent="0.15">
      <c r="A218" s="147">
        <v>20130917</v>
      </c>
      <c r="B218" s="147">
        <v>2</v>
      </c>
      <c r="C218" s="52">
        <v>37</v>
      </c>
      <c r="D218" s="97" t="s">
        <v>2044</v>
      </c>
      <c r="E218" s="97">
        <v>14</v>
      </c>
      <c r="F218" s="97">
        <v>5</v>
      </c>
      <c r="G218" s="100">
        <v>2</v>
      </c>
      <c r="H218" s="97">
        <v>0.1</v>
      </c>
      <c r="I218" s="9">
        <v>11680</v>
      </c>
      <c r="J218" s="82" t="s">
        <v>937</v>
      </c>
      <c r="K218" s="90" t="str">
        <f t="shared" si="29"/>
        <v>Z:\Data\MOOG\HeTao\raw\</v>
      </c>
      <c r="L218" s="87" t="s">
        <v>1147</v>
      </c>
      <c r="M218" s="88" t="str">
        <f t="shared" si="30"/>
        <v>'Plot Tuning Azimuth_HH'</v>
      </c>
      <c r="N218" s="86">
        <v>1</v>
      </c>
      <c r="O218" s="86">
        <v>-1</v>
      </c>
      <c r="P218" s="86">
        <v>4</v>
      </c>
      <c r="Q218" s="86">
        <v>60</v>
      </c>
      <c r="R218" s="86">
        <v>5</v>
      </c>
      <c r="S218" s="86">
        <v>60</v>
      </c>
      <c r="T218" s="86">
        <v>1</v>
      </c>
      <c r="U218" s="86">
        <f t="shared" si="31"/>
        <v>1</v>
      </c>
      <c r="W218" s="161" t="s">
        <v>746</v>
      </c>
      <c r="Y218" s="10" t="s">
        <v>879</v>
      </c>
      <c r="AC218" s="153" t="s">
        <v>1142</v>
      </c>
      <c r="AD218" s="129" t="s">
        <v>1974</v>
      </c>
      <c r="AE218" s="116" t="s">
        <v>1974</v>
      </c>
      <c r="AF218" s="116" t="s">
        <v>1974</v>
      </c>
      <c r="AG218" s="154" t="s">
        <v>1974</v>
      </c>
      <c r="AH218" s="155" t="s">
        <v>1974</v>
      </c>
      <c r="AI218" s="155" t="s">
        <v>1974</v>
      </c>
      <c r="AJ218" s="155" t="s">
        <v>1974</v>
      </c>
      <c r="AK218" s="155" t="s">
        <v>1974</v>
      </c>
      <c r="AL218" s="155" t="s">
        <v>1974</v>
      </c>
      <c r="AM218" s="155" t="s">
        <v>1974</v>
      </c>
      <c r="AN218" s="105">
        <v>76.775800000000004</v>
      </c>
      <c r="AO218" s="105">
        <v>0.39869500000000002</v>
      </c>
      <c r="AP218" s="105">
        <v>0.371558</v>
      </c>
      <c r="AQ218" s="106">
        <v>0.37846600000000002</v>
      </c>
      <c r="AR218" s="107">
        <v>0.24853900000000001</v>
      </c>
      <c r="AS218" s="107">
        <v>0.40748899999999999</v>
      </c>
      <c r="AT218" s="107">
        <v>82.877700000000004</v>
      </c>
      <c r="AU218" s="107">
        <v>81.636300000000006</v>
      </c>
      <c r="AV218" s="109" t="s">
        <v>1145</v>
      </c>
      <c r="AW218" s="108" t="s">
        <v>1146</v>
      </c>
      <c r="AX218" s="111" t="s">
        <v>1974</v>
      </c>
      <c r="AY218" s="111" t="s">
        <v>1974</v>
      </c>
      <c r="AZ218" s="111" t="s">
        <v>1974</v>
      </c>
      <c r="BA218" s="112" t="s">
        <v>1974</v>
      </c>
      <c r="BB218" s="113" t="s">
        <v>1974</v>
      </c>
      <c r="BC218" s="113" t="s">
        <v>1974</v>
      </c>
      <c r="BD218" s="113" t="s">
        <v>1974</v>
      </c>
      <c r="BE218" s="113" t="s">
        <v>1974</v>
      </c>
      <c r="BF218" s="113" t="s">
        <v>1974</v>
      </c>
      <c r="BG218" s="137" t="s">
        <v>1974</v>
      </c>
      <c r="BL218" s="116" t="str">
        <f t="shared" si="36"/>
        <v/>
      </c>
      <c r="BM218" s="116" t="str">
        <f t="shared" si="37"/>
        <v/>
      </c>
      <c r="BO218" s="105" t="str">
        <f t="shared" si="32"/>
        <v/>
      </c>
      <c r="BP218" s="105" t="str">
        <f t="shared" si="33"/>
        <v/>
      </c>
      <c r="BR218" s="111" t="str">
        <f t="shared" si="34"/>
        <v/>
      </c>
      <c r="BS218" s="111" t="str">
        <f t="shared" si="35"/>
        <v/>
      </c>
      <c r="DI218" s="5"/>
      <c r="DJ218" s="5"/>
      <c r="DK218" s="5"/>
      <c r="DL218" s="5"/>
      <c r="DM218" s="5"/>
      <c r="DN218" s="5"/>
      <c r="DO218" s="5"/>
      <c r="DP218" s="5"/>
      <c r="DQ218" s="5"/>
      <c r="DR218" s="5"/>
      <c r="DS218" s="5"/>
      <c r="DT218" s="5"/>
      <c r="DU218" s="5"/>
      <c r="DV218" s="5"/>
      <c r="DW218" s="5"/>
      <c r="DX218" s="5"/>
      <c r="DY218" s="5"/>
      <c r="DZ218" s="5"/>
    </row>
    <row r="219" spans="1:131" ht="13.5" hidden="1" customHeight="1" x14ac:dyDescent="0.15">
      <c r="A219" s="147">
        <v>20130918</v>
      </c>
      <c r="B219" s="147">
        <v>2</v>
      </c>
      <c r="C219" s="52">
        <v>38</v>
      </c>
      <c r="D219" s="97" t="s">
        <v>2044</v>
      </c>
      <c r="E219" s="97">
        <v>14</v>
      </c>
      <c r="F219" s="97">
        <v>6</v>
      </c>
      <c r="G219" s="100">
        <v>1.9</v>
      </c>
      <c r="H219" s="97">
        <v>0.2</v>
      </c>
      <c r="I219" s="53">
        <v>12087</v>
      </c>
      <c r="J219" s="82" t="s">
        <v>1823</v>
      </c>
      <c r="K219" s="90" t="str">
        <f t="shared" si="29"/>
        <v>Z:\Data\MOOG\HeTao\raw\</v>
      </c>
      <c r="L219" s="89" t="s">
        <v>1170</v>
      </c>
      <c r="M219" s="88" t="str">
        <f t="shared" si="30"/>
        <v>'Memory Saccade Analysis_HH'</v>
      </c>
      <c r="N219" s="86">
        <v>1</v>
      </c>
      <c r="O219" s="86">
        <v>-1</v>
      </c>
      <c r="P219" s="86">
        <v>4</v>
      </c>
      <c r="Q219" s="86">
        <v>60</v>
      </c>
      <c r="R219" s="86">
        <v>5</v>
      </c>
      <c r="S219" s="86">
        <v>60</v>
      </c>
      <c r="T219" s="86">
        <v>1</v>
      </c>
      <c r="U219" s="86">
        <f t="shared" si="31"/>
        <v>6</v>
      </c>
      <c r="W219" s="161" t="s">
        <v>747</v>
      </c>
      <c r="X219" s="80" t="s">
        <v>1824</v>
      </c>
      <c r="Y219" s="10" t="s">
        <v>54</v>
      </c>
      <c r="Z219" s="7">
        <v>2261</v>
      </c>
      <c r="AA219" s="2">
        <v>8.5035299999999996</v>
      </c>
      <c r="AB219" s="3" t="s">
        <v>1169</v>
      </c>
      <c r="AD219" s="129" t="s">
        <v>1974</v>
      </c>
      <c r="AE219" s="116" t="s">
        <v>1974</v>
      </c>
      <c r="AF219" s="116" t="s">
        <v>1974</v>
      </c>
      <c r="AG219" s="154" t="s">
        <v>1974</v>
      </c>
      <c r="AH219" s="155" t="s">
        <v>1974</v>
      </c>
      <c r="AI219" s="155" t="s">
        <v>1974</v>
      </c>
      <c r="AJ219" s="155" t="s">
        <v>1974</v>
      </c>
      <c r="AK219" s="155" t="s">
        <v>1974</v>
      </c>
      <c r="AL219" s="155" t="s">
        <v>1974</v>
      </c>
      <c r="AM219" s="155" t="s">
        <v>1974</v>
      </c>
      <c r="AN219" s="105">
        <v>-79.342100000000002</v>
      </c>
      <c r="AO219" s="105">
        <v>0.56367</v>
      </c>
      <c r="AP219" s="105">
        <v>0.202156</v>
      </c>
      <c r="AQ219" s="106">
        <v>8.2544999999999996E-9</v>
      </c>
      <c r="AR219" s="107">
        <v>-1.67438</v>
      </c>
      <c r="AS219" s="107">
        <v>-2.7824599999999999</v>
      </c>
      <c r="AT219" s="107">
        <v>-79.479100000000003</v>
      </c>
      <c r="AU219" s="107">
        <v>360</v>
      </c>
      <c r="AV219" s="109" t="s">
        <v>1182</v>
      </c>
      <c r="AW219" s="108" t="s">
        <v>1183</v>
      </c>
      <c r="AX219" s="111" t="s">
        <v>1974</v>
      </c>
      <c r="AY219" s="111" t="s">
        <v>1974</v>
      </c>
      <c r="AZ219" s="111" t="s">
        <v>1974</v>
      </c>
      <c r="BA219" s="112" t="s">
        <v>1974</v>
      </c>
      <c r="BB219" s="113" t="s">
        <v>1974</v>
      </c>
      <c r="BC219" s="113" t="s">
        <v>1974</v>
      </c>
      <c r="BD219" s="113" t="s">
        <v>1974</v>
      </c>
      <c r="BE219" s="113" t="s">
        <v>1974</v>
      </c>
      <c r="BF219" s="113" t="s">
        <v>1974</v>
      </c>
      <c r="BG219" s="137" t="s">
        <v>1974</v>
      </c>
      <c r="BL219" s="116" t="str">
        <f t="shared" si="36"/>
        <v/>
      </c>
      <c r="BM219" s="116" t="str">
        <f t="shared" si="37"/>
        <v/>
      </c>
      <c r="BO219" s="105" t="str">
        <f t="shared" si="32"/>
        <v/>
      </c>
      <c r="BP219" s="105" t="str">
        <f t="shared" si="33"/>
        <v/>
      </c>
      <c r="BR219" s="111" t="str">
        <f t="shared" si="34"/>
        <v/>
      </c>
      <c r="BS219" s="111" t="str">
        <f t="shared" si="35"/>
        <v/>
      </c>
      <c r="DI219" s="55">
        <v>0.84933400000000003</v>
      </c>
      <c r="DJ219" s="55">
        <v>1.2881500000000001E-4</v>
      </c>
      <c r="DK219" s="55">
        <v>1.5411100000000001E-13</v>
      </c>
      <c r="DL219" s="55">
        <v>1.5774299999999999E-6</v>
      </c>
      <c r="DM219" s="55">
        <v>4.8213800000000002E-5</v>
      </c>
      <c r="DN219" s="55">
        <v>6.7911299999999996E-4</v>
      </c>
      <c r="DO219" s="55">
        <v>0.26430500000000001</v>
      </c>
      <c r="DP219" s="55">
        <v>0.51599899999999999</v>
      </c>
      <c r="DQ219" s="55">
        <v>0.66743200000000003</v>
      </c>
      <c r="DR219" s="55">
        <v>0.57215700000000003</v>
      </c>
      <c r="DS219" s="55">
        <v>0.47404400000000002</v>
      </c>
      <c r="DT219" s="55">
        <v>0.46650799999999998</v>
      </c>
      <c r="DU219" s="55">
        <v>0</v>
      </c>
      <c r="DV219" s="55">
        <v>3.0822099999999999</v>
      </c>
      <c r="DW219" s="55">
        <v>1.35185</v>
      </c>
      <c r="DX219" s="55">
        <v>5.2606099999999998</v>
      </c>
      <c r="DY219" s="55">
        <v>10.8688</v>
      </c>
      <c r="DZ219" s="55">
        <v>4.7044199999999998</v>
      </c>
    </row>
    <row r="220" spans="1:131" ht="13.5" hidden="1" customHeight="1" x14ac:dyDescent="0.15">
      <c r="A220" s="147">
        <v>20130918</v>
      </c>
      <c r="B220" s="147">
        <v>2</v>
      </c>
      <c r="C220" s="52">
        <v>38</v>
      </c>
      <c r="D220" s="97" t="s">
        <v>2044</v>
      </c>
      <c r="E220" s="97">
        <v>14</v>
      </c>
      <c r="F220" s="97">
        <v>6</v>
      </c>
      <c r="G220" s="100">
        <v>1.9</v>
      </c>
      <c r="H220" s="97">
        <v>0.2</v>
      </c>
      <c r="I220" s="53">
        <v>12087</v>
      </c>
      <c r="J220" s="82" t="s">
        <v>1823</v>
      </c>
      <c r="K220" s="90" t="str">
        <f t="shared" si="29"/>
        <v>Z:\Data\MOOG\HeTao\raw\</v>
      </c>
      <c r="L220" s="89" t="s">
        <v>1170</v>
      </c>
      <c r="M220" s="88" t="str">
        <f t="shared" si="30"/>
        <v>'Memory Saccade Analysis_HH'</v>
      </c>
      <c r="N220" s="86">
        <v>1</v>
      </c>
      <c r="O220" s="86">
        <v>-1</v>
      </c>
      <c r="P220" s="86">
        <v>4</v>
      </c>
      <c r="Q220" s="86">
        <v>60</v>
      </c>
      <c r="R220" s="86">
        <v>5</v>
      </c>
      <c r="S220" s="86">
        <v>60</v>
      </c>
      <c r="T220" s="86">
        <v>1</v>
      </c>
      <c r="U220" s="86">
        <f t="shared" si="31"/>
        <v>5</v>
      </c>
      <c r="W220" s="161" t="s">
        <v>747</v>
      </c>
      <c r="X220" s="80" t="s">
        <v>1825</v>
      </c>
      <c r="Y220" s="10" t="s">
        <v>51</v>
      </c>
      <c r="Z220" s="7">
        <v>5774</v>
      </c>
      <c r="AA220" s="2">
        <v>16.881399999999999</v>
      </c>
      <c r="AB220" s="3" t="s">
        <v>1168</v>
      </c>
      <c r="AD220" s="129" t="s">
        <v>1974</v>
      </c>
      <c r="AE220" s="116" t="s">
        <v>1974</v>
      </c>
      <c r="AF220" s="116" t="s">
        <v>1974</v>
      </c>
      <c r="AG220" s="154" t="s">
        <v>1974</v>
      </c>
      <c r="AH220" s="155" t="s">
        <v>1974</v>
      </c>
      <c r="AI220" s="155" t="s">
        <v>1974</v>
      </c>
      <c r="AJ220" s="155" t="s">
        <v>1974</v>
      </c>
      <c r="AK220" s="155" t="s">
        <v>1974</v>
      </c>
      <c r="AL220" s="155" t="s">
        <v>1974</v>
      </c>
      <c r="AM220" s="155" t="s">
        <v>1974</v>
      </c>
      <c r="AN220" s="105">
        <v>91.191100000000006</v>
      </c>
      <c r="AO220" s="105">
        <v>0.60391700000000004</v>
      </c>
      <c r="AP220" s="105">
        <v>0.78637500000000005</v>
      </c>
      <c r="AQ220" s="106">
        <v>2.0845899999999999E-10</v>
      </c>
      <c r="AR220" s="107">
        <v>2.18146</v>
      </c>
      <c r="AS220" s="107">
        <v>2.0941800000000002</v>
      </c>
      <c r="AT220" s="107">
        <v>89.993300000000005</v>
      </c>
      <c r="AU220" s="107">
        <v>253.74100000000001</v>
      </c>
      <c r="AV220" s="109" t="s">
        <v>1180</v>
      </c>
      <c r="AW220" s="108" t="s">
        <v>1181</v>
      </c>
      <c r="AX220" s="111" t="s">
        <v>1974</v>
      </c>
      <c r="AY220" s="111" t="s">
        <v>1974</v>
      </c>
      <c r="AZ220" s="111" t="s">
        <v>1974</v>
      </c>
      <c r="BA220" s="112" t="s">
        <v>1974</v>
      </c>
      <c r="BB220" s="113" t="s">
        <v>1974</v>
      </c>
      <c r="BC220" s="113" t="s">
        <v>1974</v>
      </c>
      <c r="BD220" s="113" t="s">
        <v>1974</v>
      </c>
      <c r="BE220" s="113" t="s">
        <v>1974</v>
      </c>
      <c r="BF220" s="113" t="s">
        <v>1974</v>
      </c>
      <c r="BG220" s="137" t="s">
        <v>1974</v>
      </c>
      <c r="BL220" s="116" t="str">
        <f t="shared" si="36"/>
        <v/>
      </c>
      <c r="BM220" s="116" t="str">
        <f t="shared" si="37"/>
        <v/>
      </c>
      <c r="BO220" s="105" t="str">
        <f t="shared" si="32"/>
        <v/>
      </c>
      <c r="BP220" s="105" t="str">
        <f t="shared" si="33"/>
        <v/>
      </c>
      <c r="BR220" s="111" t="str">
        <f t="shared" si="34"/>
        <v/>
      </c>
      <c r="BS220" s="111" t="str">
        <f t="shared" si="35"/>
        <v/>
      </c>
      <c r="DI220" s="55">
        <v>0.66565099999999999</v>
      </c>
      <c r="DJ220" s="55">
        <v>1.24326E-13</v>
      </c>
      <c r="DK220" s="55">
        <v>7.59869E-13</v>
      </c>
      <c r="DL220" s="55">
        <v>9.6653800000000006E-11</v>
      </c>
      <c r="DM220" s="55">
        <v>1.31496E-39</v>
      </c>
      <c r="DN220" s="55">
        <v>5.6568799999999997E-15</v>
      </c>
      <c r="DO220" s="55">
        <v>0.284632</v>
      </c>
      <c r="DP220" s="55">
        <v>0.65663499999999997</v>
      </c>
      <c r="DQ220" s="55">
        <v>0.67979199999999995</v>
      </c>
      <c r="DR220" s="55">
        <v>0.65597399999999995</v>
      </c>
      <c r="DS220" s="55">
        <v>0.81445299999999998</v>
      </c>
      <c r="DT220" s="55">
        <v>0.69247300000000001</v>
      </c>
      <c r="DU220" s="55">
        <v>0</v>
      </c>
      <c r="DV220" s="55">
        <v>1.6623300000000001</v>
      </c>
      <c r="DW220" s="55">
        <v>-4.5540000000000003</v>
      </c>
      <c r="DX220" s="55">
        <v>2.3515600000000001</v>
      </c>
      <c r="DY220" s="55">
        <v>13.3527</v>
      </c>
      <c r="DZ220" s="55">
        <v>2.8287200000000001</v>
      </c>
    </row>
    <row r="221" spans="1:131" ht="13.5" hidden="1" customHeight="1" x14ac:dyDescent="0.15">
      <c r="A221" s="147">
        <v>20130918</v>
      </c>
      <c r="B221" s="147">
        <v>2</v>
      </c>
      <c r="C221" s="52">
        <v>38</v>
      </c>
      <c r="D221" s="97" t="s">
        <v>2044</v>
      </c>
      <c r="E221" s="97">
        <v>14</v>
      </c>
      <c r="F221" s="97">
        <v>6</v>
      </c>
      <c r="G221" s="100">
        <v>1.9</v>
      </c>
      <c r="H221" s="97">
        <v>0.2</v>
      </c>
      <c r="I221" s="9">
        <v>12087</v>
      </c>
      <c r="J221" s="82" t="s">
        <v>1823</v>
      </c>
      <c r="K221" s="90" t="str">
        <f t="shared" si="29"/>
        <v>Z:\Data\MOOG\HeTao\raw\</v>
      </c>
      <c r="L221" s="89" t="s">
        <v>1171</v>
      </c>
      <c r="M221" s="88" t="str">
        <f t="shared" si="30"/>
        <v>'Plot CP_shiftwindow_HH'</v>
      </c>
      <c r="N221" s="86">
        <v>1</v>
      </c>
      <c r="O221" s="86">
        <v>-1</v>
      </c>
      <c r="P221" s="86">
        <v>4</v>
      </c>
      <c r="Q221" s="86">
        <v>60</v>
      </c>
      <c r="R221" s="86">
        <v>5</v>
      </c>
      <c r="S221" s="86">
        <v>60</v>
      </c>
      <c r="T221" s="86">
        <v>1</v>
      </c>
      <c r="U221" s="86">
        <f t="shared" si="31"/>
        <v>5</v>
      </c>
      <c r="W221" s="161" t="s">
        <v>1174</v>
      </c>
      <c r="X221" s="80" t="s">
        <v>1826</v>
      </c>
      <c r="Y221" s="10" t="s">
        <v>51</v>
      </c>
      <c r="Z221" s="8">
        <v>16231</v>
      </c>
      <c r="AA221" s="8">
        <v>15.9109</v>
      </c>
      <c r="AB221" s="3" t="s">
        <v>1172</v>
      </c>
      <c r="AD221" s="129" t="s">
        <v>1974</v>
      </c>
      <c r="AE221" s="116" t="s">
        <v>1974</v>
      </c>
      <c r="AF221" s="116" t="s">
        <v>1974</v>
      </c>
      <c r="AG221" s="154" t="s">
        <v>1974</v>
      </c>
      <c r="AH221" s="155" t="s">
        <v>1974</v>
      </c>
      <c r="AI221" s="155" t="s">
        <v>1974</v>
      </c>
      <c r="AJ221" s="155" t="s">
        <v>1974</v>
      </c>
      <c r="AK221" s="155" t="s">
        <v>1974</v>
      </c>
      <c r="AL221" s="155" t="s">
        <v>1974</v>
      </c>
      <c r="AM221" s="155" t="s">
        <v>1974</v>
      </c>
      <c r="AN221" s="105">
        <v>91.191100000000006</v>
      </c>
      <c r="AO221" s="105">
        <v>0.60391700000000004</v>
      </c>
      <c r="AP221" s="105">
        <v>0.78637500000000005</v>
      </c>
      <c r="AQ221" s="106">
        <v>2.0845899999999999E-10</v>
      </c>
      <c r="AR221" s="107">
        <v>2.18146</v>
      </c>
      <c r="AS221" s="107">
        <v>2.0941800000000002</v>
      </c>
      <c r="AT221" s="107">
        <v>89.993300000000005</v>
      </c>
      <c r="AU221" s="107">
        <v>253.74100000000001</v>
      </c>
      <c r="AV221" s="109" t="s">
        <v>1180</v>
      </c>
      <c r="AW221" s="108" t="s">
        <v>1181</v>
      </c>
      <c r="AX221" s="111" t="s">
        <v>1974</v>
      </c>
      <c r="AY221" s="111" t="s">
        <v>1974</v>
      </c>
      <c r="AZ221" s="111" t="s">
        <v>1974</v>
      </c>
      <c r="BA221" s="112" t="s">
        <v>1974</v>
      </c>
      <c r="BB221" s="113" t="s">
        <v>1974</v>
      </c>
      <c r="BC221" s="113" t="s">
        <v>1974</v>
      </c>
      <c r="BD221" s="113" t="s">
        <v>1974</v>
      </c>
      <c r="BE221" s="113" t="s">
        <v>1974</v>
      </c>
      <c r="BF221" s="113" t="s">
        <v>1974</v>
      </c>
      <c r="BG221" s="137" t="s">
        <v>1974</v>
      </c>
      <c r="BL221" s="116" t="str">
        <f t="shared" si="36"/>
        <v/>
      </c>
      <c r="BM221" s="116" t="str">
        <f t="shared" si="37"/>
        <v/>
      </c>
      <c r="BO221" s="105" t="str">
        <f t="shared" si="32"/>
        <v/>
      </c>
      <c r="BP221" s="105" t="str">
        <f t="shared" si="33"/>
        <v/>
      </c>
      <c r="BR221" s="111" t="str">
        <f t="shared" si="34"/>
        <v/>
      </c>
      <c r="BS221" s="111" t="str">
        <f t="shared" si="35"/>
        <v/>
      </c>
      <c r="CY221" s="131">
        <v>20</v>
      </c>
      <c r="CZ221" s="12">
        <v>-0.20899999999999999</v>
      </c>
      <c r="DA221" s="12">
        <v>1.5820000000000001</v>
      </c>
      <c r="DB221" s="20">
        <v>-0.30399999999999999</v>
      </c>
      <c r="DC221" s="12">
        <v>10.798999999999999</v>
      </c>
      <c r="DD221" s="60">
        <v>3.726</v>
      </c>
      <c r="DE221" s="12">
        <v>0.7</v>
      </c>
      <c r="DF221" s="12">
        <v>2E-3</v>
      </c>
      <c r="DG221" s="12">
        <v>0.93799999999999994</v>
      </c>
      <c r="DH221" s="12">
        <v>4.0000000000000001E-3</v>
      </c>
      <c r="DI221" s="55" t="s">
        <v>1297</v>
      </c>
      <c r="EA221" s="5"/>
    </row>
    <row r="222" spans="1:131" ht="13.5" hidden="1" customHeight="1" x14ac:dyDescent="0.15">
      <c r="A222" s="147">
        <v>20130918</v>
      </c>
      <c r="B222" s="147">
        <v>2</v>
      </c>
      <c r="C222" s="52">
        <v>38</v>
      </c>
      <c r="D222" s="97" t="s">
        <v>2044</v>
      </c>
      <c r="E222" s="97">
        <v>14</v>
      </c>
      <c r="F222" s="97">
        <v>6</v>
      </c>
      <c r="G222" s="100">
        <v>1.9</v>
      </c>
      <c r="H222" s="97">
        <v>0.2</v>
      </c>
      <c r="I222" s="9">
        <v>12087</v>
      </c>
      <c r="J222" s="82" t="s">
        <v>1823</v>
      </c>
      <c r="K222" s="90" t="str">
        <f t="shared" si="29"/>
        <v>Z:\Data\MOOG\HeTao\raw\</v>
      </c>
      <c r="L222" s="89" t="s">
        <v>1171</v>
      </c>
      <c r="M222" s="88" t="str">
        <f t="shared" si="30"/>
        <v>'Plot CP_shiftwindow_HH'</v>
      </c>
      <c r="N222" s="86">
        <v>1</v>
      </c>
      <c r="O222" s="86">
        <v>-1</v>
      </c>
      <c r="P222" s="86">
        <v>4</v>
      </c>
      <c r="Q222" s="86">
        <v>60</v>
      </c>
      <c r="R222" s="86">
        <v>5</v>
      </c>
      <c r="S222" s="86">
        <v>60</v>
      </c>
      <c r="T222" s="86">
        <v>1</v>
      </c>
      <c r="U222" s="86">
        <f t="shared" si="31"/>
        <v>6</v>
      </c>
      <c r="W222" s="161" t="s">
        <v>1174</v>
      </c>
      <c r="X222" s="80" t="s">
        <v>1826</v>
      </c>
      <c r="Y222" s="10" t="s">
        <v>54</v>
      </c>
      <c r="Z222" s="7">
        <v>7408</v>
      </c>
      <c r="AA222" s="2">
        <v>10.064299999999999</v>
      </c>
      <c r="AB222" s="3" t="s">
        <v>1173</v>
      </c>
      <c r="AD222" s="129" t="s">
        <v>1974</v>
      </c>
      <c r="AE222" s="116" t="s">
        <v>1974</v>
      </c>
      <c r="AF222" s="116" t="s">
        <v>1974</v>
      </c>
      <c r="AG222" s="154" t="s">
        <v>1974</v>
      </c>
      <c r="AH222" s="155" t="s">
        <v>1974</v>
      </c>
      <c r="AI222" s="155" t="s">
        <v>1974</v>
      </c>
      <c r="AJ222" s="155" t="s">
        <v>1974</v>
      </c>
      <c r="AK222" s="155" t="s">
        <v>1974</v>
      </c>
      <c r="AL222" s="155" t="s">
        <v>1974</v>
      </c>
      <c r="AM222" s="155" t="s">
        <v>1974</v>
      </c>
      <c r="AN222" s="105">
        <v>-79.342100000000002</v>
      </c>
      <c r="AO222" s="105">
        <v>0.56367</v>
      </c>
      <c r="AP222" s="105">
        <v>0.202156</v>
      </c>
      <c r="AQ222" s="106">
        <v>8.2544999999999996E-9</v>
      </c>
      <c r="AR222" s="107">
        <v>-1.67438</v>
      </c>
      <c r="AS222" s="107">
        <v>-2.7824599999999999</v>
      </c>
      <c r="AT222" s="107">
        <v>-79.479100000000003</v>
      </c>
      <c r="AU222" s="107">
        <v>360</v>
      </c>
      <c r="AV222" s="109" t="s">
        <v>1182</v>
      </c>
      <c r="AW222" s="108" t="s">
        <v>1183</v>
      </c>
      <c r="AX222" s="111" t="s">
        <v>1974</v>
      </c>
      <c r="AY222" s="111" t="s">
        <v>1974</v>
      </c>
      <c r="AZ222" s="111" t="s">
        <v>1974</v>
      </c>
      <c r="BA222" s="112" t="s">
        <v>1974</v>
      </c>
      <c r="BB222" s="113" t="s">
        <v>1974</v>
      </c>
      <c r="BC222" s="113" t="s">
        <v>1974</v>
      </c>
      <c r="BD222" s="113" t="s">
        <v>1974</v>
      </c>
      <c r="BE222" s="113" t="s">
        <v>1974</v>
      </c>
      <c r="BF222" s="113" t="s">
        <v>1974</v>
      </c>
      <c r="BG222" s="137" t="s">
        <v>1974</v>
      </c>
      <c r="BL222" s="116" t="str">
        <f t="shared" si="36"/>
        <v/>
      </c>
      <c r="BM222" s="116" t="str">
        <f t="shared" si="37"/>
        <v/>
      </c>
      <c r="BO222" s="105" t="str">
        <f t="shared" si="32"/>
        <v/>
      </c>
      <c r="BP222" s="105" t="str">
        <f t="shared" si="33"/>
        <v/>
      </c>
      <c r="BR222" s="111" t="str">
        <f t="shared" si="34"/>
        <v/>
      </c>
      <c r="BS222" s="111" t="str">
        <f t="shared" si="35"/>
        <v/>
      </c>
      <c r="CY222" s="131">
        <v>20</v>
      </c>
      <c r="CZ222" s="12">
        <v>-0.20899999999999999</v>
      </c>
      <c r="DA222" s="12">
        <v>1.5820000000000001</v>
      </c>
      <c r="DB222" s="20">
        <v>-1.653</v>
      </c>
      <c r="DC222" s="12">
        <v>49.125</v>
      </c>
      <c r="DD222" s="60">
        <v>26.89</v>
      </c>
      <c r="DE222" s="12">
        <v>0.61199999999999999</v>
      </c>
      <c r="DF222" s="12">
        <v>5.0999999999999997E-2</v>
      </c>
      <c r="DG222" s="12">
        <v>0.71899999999999997</v>
      </c>
      <c r="DH222" s="12">
        <v>0.19600000000000001</v>
      </c>
      <c r="DI222" s="55" t="s">
        <v>1297</v>
      </c>
    </row>
    <row r="223" spans="1:131" ht="13.5" hidden="1" customHeight="1" x14ac:dyDescent="0.15">
      <c r="A223" s="147">
        <v>20130918</v>
      </c>
      <c r="B223" s="147">
        <v>2</v>
      </c>
      <c r="C223" s="52">
        <v>38</v>
      </c>
      <c r="D223" s="97" t="s">
        <v>2044</v>
      </c>
      <c r="E223" s="97">
        <v>14</v>
      </c>
      <c r="F223" s="97">
        <v>6</v>
      </c>
      <c r="G223" s="100">
        <v>1.9</v>
      </c>
      <c r="H223" s="97">
        <v>0.2</v>
      </c>
      <c r="I223" s="9">
        <v>12087</v>
      </c>
      <c r="J223" s="82" t="s">
        <v>1823</v>
      </c>
      <c r="K223" s="90" t="str">
        <f t="shared" si="29"/>
        <v>Z:\Data\MOOG\HeTao\raw\</v>
      </c>
      <c r="L223" s="89" t="s">
        <v>1179</v>
      </c>
      <c r="M223" s="88" t="str">
        <f t="shared" si="30"/>
        <v>'Plot Tuning Azimuth_HH'</v>
      </c>
      <c r="N223" s="86">
        <v>1</v>
      </c>
      <c r="O223" s="86">
        <v>-1</v>
      </c>
      <c r="P223" s="86">
        <v>4</v>
      </c>
      <c r="Q223" s="86">
        <v>60</v>
      </c>
      <c r="R223" s="86">
        <v>5</v>
      </c>
      <c r="S223" s="86">
        <v>60</v>
      </c>
      <c r="T223" s="86">
        <v>1</v>
      </c>
      <c r="U223" s="86">
        <f t="shared" si="31"/>
        <v>5</v>
      </c>
      <c r="W223" s="161" t="s">
        <v>746</v>
      </c>
      <c r="X223" s="80" t="s">
        <v>1827</v>
      </c>
      <c r="Y223" s="10" t="s">
        <v>51</v>
      </c>
      <c r="Z223" s="7">
        <v>6730</v>
      </c>
      <c r="AA223" s="2">
        <v>14.632</v>
      </c>
      <c r="AB223" s="3" t="s">
        <v>1177</v>
      </c>
      <c r="AD223" s="129" t="s">
        <v>1974</v>
      </c>
      <c r="AE223" s="116" t="s">
        <v>1974</v>
      </c>
      <c r="AF223" s="116" t="s">
        <v>1974</v>
      </c>
      <c r="AG223" s="154" t="s">
        <v>1974</v>
      </c>
      <c r="AH223" s="155" t="s">
        <v>1974</v>
      </c>
      <c r="AI223" s="155" t="s">
        <v>1974</v>
      </c>
      <c r="AJ223" s="155" t="s">
        <v>1974</v>
      </c>
      <c r="AK223" s="155" t="s">
        <v>1974</v>
      </c>
      <c r="AL223" s="155" t="s">
        <v>1974</v>
      </c>
      <c r="AM223" s="155" t="s">
        <v>1974</v>
      </c>
      <c r="AN223" s="105">
        <v>91.191100000000006</v>
      </c>
      <c r="AO223" s="105">
        <v>0.60391700000000004</v>
      </c>
      <c r="AP223" s="105">
        <v>0.78637500000000005</v>
      </c>
      <c r="AQ223" s="106">
        <v>2.0845899999999999E-10</v>
      </c>
      <c r="AR223" s="107">
        <v>2.18146</v>
      </c>
      <c r="AS223" s="107">
        <v>2.0941800000000002</v>
      </c>
      <c r="AT223" s="107">
        <v>89.993300000000005</v>
      </c>
      <c r="AU223" s="107">
        <v>253.74100000000001</v>
      </c>
      <c r="AV223" s="109" t="s">
        <v>1180</v>
      </c>
      <c r="AW223" s="108" t="s">
        <v>1181</v>
      </c>
      <c r="AX223" s="111" t="s">
        <v>1974</v>
      </c>
      <c r="AY223" s="111" t="s">
        <v>1974</v>
      </c>
      <c r="AZ223" s="111" t="s">
        <v>1974</v>
      </c>
      <c r="BA223" s="112" t="s">
        <v>1974</v>
      </c>
      <c r="BB223" s="113" t="s">
        <v>1974</v>
      </c>
      <c r="BC223" s="113" t="s">
        <v>1974</v>
      </c>
      <c r="BD223" s="113" t="s">
        <v>1974</v>
      </c>
      <c r="BE223" s="113" t="s">
        <v>1974</v>
      </c>
      <c r="BF223" s="113" t="s">
        <v>1974</v>
      </c>
      <c r="BG223" s="137" t="s">
        <v>1974</v>
      </c>
      <c r="BL223" s="116" t="str">
        <f t="shared" si="36"/>
        <v/>
      </c>
      <c r="BM223" s="116" t="str">
        <f t="shared" si="37"/>
        <v/>
      </c>
      <c r="BO223" s="105" t="str">
        <f t="shared" si="32"/>
        <v/>
      </c>
      <c r="BP223" s="105" t="str">
        <f t="shared" si="33"/>
        <v/>
      </c>
      <c r="BR223" s="111" t="str">
        <f t="shared" si="34"/>
        <v/>
      </c>
      <c r="BS223" s="111" t="str">
        <f t="shared" si="35"/>
        <v/>
      </c>
      <c r="DI223" s="5"/>
      <c r="DJ223" s="5"/>
      <c r="DK223" s="5"/>
      <c r="DL223" s="5"/>
      <c r="DM223" s="5"/>
      <c r="DN223" s="5"/>
      <c r="DO223" s="5"/>
      <c r="DP223" s="5"/>
      <c r="DQ223" s="5"/>
      <c r="DR223" s="5"/>
      <c r="DS223" s="5"/>
      <c r="DT223" s="5"/>
      <c r="DU223" s="5"/>
      <c r="DV223" s="5"/>
      <c r="DW223" s="5"/>
      <c r="DX223" s="5"/>
      <c r="DY223" s="5"/>
      <c r="DZ223" s="5"/>
    </row>
    <row r="224" spans="1:131" ht="13.5" hidden="1" customHeight="1" x14ac:dyDescent="0.15">
      <c r="A224" s="147">
        <v>20130918</v>
      </c>
      <c r="B224" s="147">
        <v>2</v>
      </c>
      <c r="C224" s="52">
        <v>38</v>
      </c>
      <c r="D224" s="97" t="s">
        <v>2044</v>
      </c>
      <c r="E224" s="97">
        <v>14</v>
      </c>
      <c r="F224" s="97">
        <v>6</v>
      </c>
      <c r="G224" s="100">
        <v>1.9</v>
      </c>
      <c r="H224" s="97">
        <v>0.2</v>
      </c>
      <c r="I224" s="9">
        <v>12087</v>
      </c>
      <c r="J224" s="82" t="s">
        <v>1823</v>
      </c>
      <c r="K224" s="90" t="str">
        <f t="shared" si="29"/>
        <v>Z:\Data\MOOG\HeTao\raw\</v>
      </c>
      <c r="L224" s="89" t="s">
        <v>1179</v>
      </c>
      <c r="M224" s="88" t="str">
        <f t="shared" si="30"/>
        <v>'Plot Tuning Azimuth_HH'</v>
      </c>
      <c r="N224" s="86">
        <v>1</v>
      </c>
      <c r="O224" s="86">
        <v>-1</v>
      </c>
      <c r="P224" s="86">
        <v>4</v>
      </c>
      <c r="Q224" s="86">
        <v>60</v>
      </c>
      <c r="R224" s="86">
        <v>5</v>
      </c>
      <c r="S224" s="86">
        <v>60</v>
      </c>
      <c r="T224" s="86">
        <v>1</v>
      </c>
      <c r="U224" s="86">
        <f t="shared" si="31"/>
        <v>6</v>
      </c>
      <c r="W224" s="161" t="s">
        <v>746</v>
      </c>
      <c r="X224" s="80" t="s">
        <v>1827</v>
      </c>
      <c r="Y224" s="10" t="s">
        <v>54</v>
      </c>
      <c r="Z224" s="7">
        <v>7893</v>
      </c>
      <c r="AA224" s="2">
        <v>10.2591</v>
      </c>
      <c r="AB224" s="3" t="s">
        <v>1178</v>
      </c>
      <c r="AD224" s="129" t="s">
        <v>1974</v>
      </c>
      <c r="AE224" s="116" t="s">
        <v>1974</v>
      </c>
      <c r="AF224" s="116" t="s">
        <v>1974</v>
      </c>
      <c r="AG224" s="154" t="s">
        <v>1974</v>
      </c>
      <c r="AH224" s="155" t="s">
        <v>1974</v>
      </c>
      <c r="AI224" s="155" t="s">
        <v>1974</v>
      </c>
      <c r="AJ224" s="155" t="s">
        <v>1974</v>
      </c>
      <c r="AK224" s="155" t="s">
        <v>1974</v>
      </c>
      <c r="AL224" s="155" t="s">
        <v>1974</v>
      </c>
      <c r="AM224" s="155" t="s">
        <v>1974</v>
      </c>
      <c r="AN224" s="105">
        <v>-79.342100000000002</v>
      </c>
      <c r="AO224" s="105">
        <v>0.56367</v>
      </c>
      <c r="AP224" s="105">
        <v>0.202156</v>
      </c>
      <c r="AQ224" s="106">
        <v>8.2544999999999996E-9</v>
      </c>
      <c r="AR224" s="107">
        <v>-1.67438</v>
      </c>
      <c r="AS224" s="107">
        <v>-2.7824599999999999</v>
      </c>
      <c r="AT224" s="107">
        <v>-79.479100000000003</v>
      </c>
      <c r="AU224" s="107">
        <v>360</v>
      </c>
      <c r="AV224" s="109" t="s">
        <v>1182</v>
      </c>
      <c r="AW224" s="108" t="s">
        <v>1183</v>
      </c>
      <c r="AX224" s="111" t="s">
        <v>1974</v>
      </c>
      <c r="AY224" s="111" t="s">
        <v>1974</v>
      </c>
      <c r="AZ224" s="111" t="s">
        <v>1974</v>
      </c>
      <c r="BA224" s="112" t="s">
        <v>1974</v>
      </c>
      <c r="BB224" s="113" t="s">
        <v>1974</v>
      </c>
      <c r="BC224" s="113" t="s">
        <v>1974</v>
      </c>
      <c r="BD224" s="113" t="s">
        <v>1974</v>
      </c>
      <c r="BE224" s="113" t="s">
        <v>1974</v>
      </c>
      <c r="BF224" s="113" t="s">
        <v>1974</v>
      </c>
      <c r="BG224" s="137" t="s">
        <v>1974</v>
      </c>
      <c r="BL224" s="116" t="str">
        <f t="shared" si="36"/>
        <v/>
      </c>
      <c r="BM224" s="116" t="str">
        <f t="shared" si="37"/>
        <v/>
      </c>
      <c r="BO224" s="105" t="str">
        <f t="shared" si="32"/>
        <v/>
      </c>
      <c r="BP224" s="105" t="str">
        <f t="shared" si="33"/>
        <v/>
      </c>
      <c r="BR224" s="111" t="str">
        <f t="shared" si="34"/>
        <v/>
      </c>
      <c r="BS224" s="111" t="str">
        <f t="shared" si="35"/>
        <v/>
      </c>
      <c r="DG224" s="74"/>
      <c r="DH224" s="74"/>
      <c r="DI224" s="5"/>
      <c r="DJ224" s="5"/>
      <c r="DK224" s="5"/>
      <c r="DL224" s="5"/>
      <c r="DM224" s="5"/>
      <c r="DN224" s="5"/>
      <c r="DO224" s="5"/>
      <c r="DP224" s="5"/>
      <c r="DQ224" s="5"/>
      <c r="DR224" s="5"/>
      <c r="DS224" s="5"/>
      <c r="DT224" s="5"/>
      <c r="DU224" s="5"/>
      <c r="DV224" s="5"/>
      <c r="DW224" s="5"/>
      <c r="DX224" s="5"/>
      <c r="DY224" s="5"/>
      <c r="DZ224" s="5"/>
    </row>
    <row r="225" spans="1:131" ht="13.5" hidden="1" customHeight="1" x14ac:dyDescent="0.15">
      <c r="A225" s="147">
        <v>20130918</v>
      </c>
      <c r="B225" s="147">
        <v>2</v>
      </c>
      <c r="C225" s="52">
        <v>38</v>
      </c>
      <c r="D225" s="97" t="s">
        <v>2044</v>
      </c>
      <c r="E225" s="97">
        <v>14</v>
      </c>
      <c r="F225" s="97">
        <v>7</v>
      </c>
      <c r="G225" s="100">
        <v>1.9</v>
      </c>
      <c r="H225" s="97">
        <v>0</v>
      </c>
      <c r="I225" s="9">
        <v>13175</v>
      </c>
      <c r="J225" s="82" t="s">
        <v>907</v>
      </c>
      <c r="K225" s="90" t="str">
        <f t="shared" si="29"/>
        <v>Z:\Data\MOOG\HeTao\raw\</v>
      </c>
      <c r="L225" s="96" t="s">
        <v>1157</v>
      </c>
      <c r="M225" s="88" t="str">
        <f t="shared" si="30"/>
        <v>'Plot Tuning Azimuth_HH'</v>
      </c>
      <c r="N225" s="86">
        <v>1</v>
      </c>
      <c r="O225" s="86">
        <v>-1</v>
      </c>
      <c r="P225" s="86">
        <v>4</v>
      </c>
      <c r="Q225" s="86">
        <v>60</v>
      </c>
      <c r="R225" s="86">
        <v>5</v>
      </c>
      <c r="S225" s="86">
        <v>60</v>
      </c>
      <c r="T225" s="86">
        <v>1</v>
      </c>
      <c r="U225" s="86">
        <f t="shared" si="31"/>
        <v>1</v>
      </c>
      <c r="W225" s="161" t="s">
        <v>746</v>
      </c>
      <c r="Y225" s="10" t="s">
        <v>879</v>
      </c>
      <c r="AC225" s="153" t="s">
        <v>1156</v>
      </c>
      <c r="AD225" s="129" t="s">
        <v>1974</v>
      </c>
      <c r="AE225" s="116" t="s">
        <v>1974</v>
      </c>
      <c r="AF225" s="116" t="s">
        <v>1974</v>
      </c>
      <c r="AG225" s="154" t="s">
        <v>1974</v>
      </c>
      <c r="AH225" s="155" t="s">
        <v>1974</v>
      </c>
      <c r="AI225" s="155" t="s">
        <v>1974</v>
      </c>
      <c r="AJ225" s="155" t="s">
        <v>1974</v>
      </c>
      <c r="AK225" s="155" t="s">
        <v>1974</v>
      </c>
      <c r="AL225" s="155" t="s">
        <v>1974</v>
      </c>
      <c r="AM225" s="155" t="s">
        <v>1974</v>
      </c>
      <c r="AN225" s="105">
        <v>76.411900000000003</v>
      </c>
      <c r="AO225" s="105">
        <v>0.46145000000000003</v>
      </c>
      <c r="AP225" s="105">
        <v>0.37042000000000003</v>
      </c>
      <c r="AQ225" s="106">
        <v>0.158417</v>
      </c>
      <c r="AR225" s="107">
        <v>0.18331600000000001</v>
      </c>
      <c r="AS225" s="107">
        <v>0.92371099999999995</v>
      </c>
      <c r="AT225" s="107">
        <v>73.758300000000006</v>
      </c>
      <c r="AU225" s="107">
        <v>360</v>
      </c>
      <c r="AV225" s="109" t="s">
        <v>1154</v>
      </c>
      <c r="AW225" s="108" t="s">
        <v>1155</v>
      </c>
      <c r="AX225" s="111" t="s">
        <v>1974</v>
      </c>
      <c r="AY225" s="111" t="s">
        <v>1974</v>
      </c>
      <c r="AZ225" s="111" t="s">
        <v>1974</v>
      </c>
      <c r="BA225" s="112" t="s">
        <v>1974</v>
      </c>
      <c r="BB225" s="113" t="s">
        <v>1974</v>
      </c>
      <c r="BC225" s="113" t="s">
        <v>1974</v>
      </c>
      <c r="BD225" s="113" t="s">
        <v>1974</v>
      </c>
      <c r="BE225" s="113" t="s">
        <v>1974</v>
      </c>
      <c r="BF225" s="113" t="s">
        <v>1974</v>
      </c>
      <c r="BG225" s="137" t="s">
        <v>1974</v>
      </c>
      <c r="BL225" s="116" t="str">
        <f t="shared" si="36"/>
        <v/>
      </c>
      <c r="BM225" s="116" t="str">
        <f t="shared" si="37"/>
        <v/>
      </c>
      <c r="BO225" s="105" t="str">
        <f t="shared" si="32"/>
        <v/>
      </c>
      <c r="BP225" s="105" t="str">
        <f t="shared" si="33"/>
        <v/>
      </c>
      <c r="BR225" s="111" t="str">
        <f t="shared" si="34"/>
        <v/>
      </c>
      <c r="BS225" s="111" t="str">
        <f t="shared" si="35"/>
        <v/>
      </c>
      <c r="DG225" s="103"/>
      <c r="DH225" s="103"/>
      <c r="DI225" s="5"/>
      <c r="DJ225" s="5"/>
      <c r="DK225" s="5"/>
      <c r="DL225" s="5"/>
      <c r="DM225" s="5"/>
      <c r="DN225" s="5"/>
      <c r="DO225" s="5"/>
      <c r="DP225" s="5"/>
      <c r="DQ225" s="5"/>
      <c r="DR225" s="5"/>
      <c r="DS225" s="5"/>
      <c r="DT225" s="5"/>
      <c r="DU225" s="5"/>
      <c r="DV225" s="5"/>
      <c r="DW225" s="5"/>
      <c r="DX225" s="5"/>
      <c r="DY225" s="5"/>
      <c r="DZ225" s="5"/>
    </row>
    <row r="226" spans="1:131" ht="13.5" hidden="1" customHeight="1" x14ac:dyDescent="0.15">
      <c r="A226" s="147">
        <v>20130918</v>
      </c>
      <c r="B226" s="147">
        <v>2</v>
      </c>
      <c r="C226" s="58">
        <v>38</v>
      </c>
      <c r="D226" s="97" t="s">
        <v>2044</v>
      </c>
      <c r="E226" s="97">
        <v>14</v>
      </c>
      <c r="F226" s="97">
        <v>7</v>
      </c>
      <c r="G226" s="100">
        <v>1.9</v>
      </c>
      <c r="H226" s="97">
        <v>0</v>
      </c>
      <c r="I226" s="9">
        <v>13298</v>
      </c>
      <c r="J226" s="82" t="s">
        <v>907</v>
      </c>
      <c r="K226" s="90" t="str">
        <f t="shared" si="29"/>
        <v>Z:\Data\MOOG\HeTao\raw\</v>
      </c>
      <c r="L226" s="96" t="s">
        <v>1158</v>
      </c>
      <c r="M226" s="88" t="str">
        <f t="shared" si="30"/>
        <v>'Memory Saccade Analysis_HH'</v>
      </c>
      <c r="N226" s="86">
        <v>1</v>
      </c>
      <c r="O226" s="86">
        <v>-1</v>
      </c>
      <c r="P226" s="86">
        <v>4</v>
      </c>
      <c r="Q226" s="86">
        <v>60</v>
      </c>
      <c r="R226" s="86">
        <v>5</v>
      </c>
      <c r="S226" s="86">
        <v>60</v>
      </c>
      <c r="T226" s="86">
        <v>1</v>
      </c>
      <c r="U226" s="86">
        <f t="shared" si="31"/>
        <v>1</v>
      </c>
      <c r="W226" s="161" t="s">
        <v>747</v>
      </c>
      <c r="X226" s="80" t="s">
        <v>1160</v>
      </c>
      <c r="Y226" s="10" t="s">
        <v>879</v>
      </c>
      <c r="AC226" s="153" t="s">
        <v>1159</v>
      </c>
      <c r="AD226" s="129" t="s">
        <v>1974</v>
      </c>
      <c r="AE226" s="116" t="s">
        <v>1974</v>
      </c>
      <c r="AF226" s="116" t="s">
        <v>1974</v>
      </c>
      <c r="AG226" s="154" t="s">
        <v>1974</v>
      </c>
      <c r="AH226" s="155" t="s">
        <v>1974</v>
      </c>
      <c r="AI226" s="155" t="s">
        <v>1974</v>
      </c>
      <c r="AJ226" s="155" t="s">
        <v>1974</v>
      </c>
      <c r="AK226" s="155" t="s">
        <v>1974</v>
      </c>
      <c r="AL226" s="155" t="s">
        <v>1974</v>
      </c>
      <c r="AM226" s="155" t="s">
        <v>1974</v>
      </c>
      <c r="AN226" s="105" t="s">
        <v>1633</v>
      </c>
      <c r="AO226" s="105" t="s">
        <v>1633</v>
      </c>
      <c r="AP226" s="105" t="s">
        <v>1633</v>
      </c>
      <c r="AQ226" s="106" t="s">
        <v>1633</v>
      </c>
      <c r="AR226" s="107" t="s">
        <v>1633</v>
      </c>
      <c r="AS226" s="107" t="s">
        <v>1633</v>
      </c>
      <c r="AT226" s="107" t="s">
        <v>1633</v>
      </c>
      <c r="AU226" s="107" t="s">
        <v>1633</v>
      </c>
      <c r="AV226" s="109" t="s">
        <v>1633</v>
      </c>
      <c r="AW226" s="108" t="s">
        <v>1633</v>
      </c>
      <c r="AX226" s="111" t="s">
        <v>1974</v>
      </c>
      <c r="AY226" s="111" t="s">
        <v>1974</v>
      </c>
      <c r="AZ226" s="111" t="s">
        <v>1974</v>
      </c>
      <c r="BA226" s="112" t="s">
        <v>1974</v>
      </c>
      <c r="BB226" s="113" t="s">
        <v>1974</v>
      </c>
      <c r="BC226" s="113" t="s">
        <v>1974</v>
      </c>
      <c r="BD226" s="113" t="s">
        <v>1974</v>
      </c>
      <c r="BE226" s="113" t="s">
        <v>1974</v>
      </c>
      <c r="BF226" s="113" t="s">
        <v>1974</v>
      </c>
      <c r="BG226" s="137" t="s">
        <v>1974</v>
      </c>
      <c r="BL226" s="116" t="str">
        <f t="shared" si="36"/>
        <v/>
      </c>
      <c r="BM226" s="116" t="str">
        <f t="shared" si="37"/>
        <v/>
      </c>
      <c r="BO226" s="105" t="str">
        <f t="shared" si="32"/>
        <v/>
      </c>
      <c r="BP226" s="105" t="str">
        <f t="shared" si="33"/>
        <v/>
      </c>
      <c r="BR226" s="111" t="str">
        <f t="shared" si="34"/>
        <v/>
      </c>
      <c r="BS226" s="111" t="str">
        <f t="shared" si="35"/>
        <v/>
      </c>
      <c r="DI226" s="55">
        <v>0.15482899999999999</v>
      </c>
      <c r="DJ226" s="55">
        <v>7.6926E-27</v>
      </c>
      <c r="DK226" s="55">
        <v>1.2025600000000001E-11</v>
      </c>
      <c r="DL226" s="55">
        <v>1.2604999999999999E-12</v>
      </c>
      <c r="DM226" s="55">
        <v>7.8960899999999994E-18</v>
      </c>
      <c r="DN226" s="55">
        <v>1.03436E-4</v>
      </c>
      <c r="DO226" s="55">
        <v>0.32927099999999998</v>
      </c>
      <c r="DP226" s="55">
        <v>0.76958499999999996</v>
      </c>
      <c r="DQ226" s="55">
        <v>0.65083899999999995</v>
      </c>
      <c r="DR226" s="55">
        <v>0.67366899999999996</v>
      </c>
      <c r="DS226" s="55">
        <v>0.68669800000000003</v>
      </c>
      <c r="DT226" s="55">
        <v>0.51574699999999996</v>
      </c>
      <c r="DU226" s="55">
        <v>0</v>
      </c>
      <c r="DV226" s="55">
        <v>13.139900000000001</v>
      </c>
      <c r="DW226" s="55">
        <v>3.5422199999999999</v>
      </c>
      <c r="DX226" s="55">
        <v>9.0188199999999998</v>
      </c>
      <c r="DY226" s="55">
        <v>13.577</v>
      </c>
      <c r="DZ226" s="55">
        <v>4.6791700000000001</v>
      </c>
    </row>
    <row r="227" spans="1:131" ht="13.5" hidden="1" customHeight="1" x14ac:dyDescent="0.15">
      <c r="A227" s="147">
        <v>20130918</v>
      </c>
      <c r="B227" s="147">
        <v>2</v>
      </c>
      <c r="C227" s="58">
        <v>38</v>
      </c>
      <c r="D227" s="97" t="s">
        <v>2044</v>
      </c>
      <c r="E227" s="97">
        <v>14</v>
      </c>
      <c r="F227" s="97">
        <v>7</v>
      </c>
      <c r="G227" s="100">
        <v>1.9</v>
      </c>
      <c r="H227" s="97">
        <v>0</v>
      </c>
      <c r="I227" s="9">
        <v>13336</v>
      </c>
      <c r="J227" s="82" t="s">
        <v>907</v>
      </c>
      <c r="K227" s="90" t="str">
        <f t="shared" si="29"/>
        <v>Z:\Data\MOOG\HeTao\raw\</v>
      </c>
      <c r="L227" s="96" t="s">
        <v>1162</v>
      </c>
      <c r="M227" s="88" t="str">
        <f t="shared" si="30"/>
        <v>'Memory Saccade Analysis_HH'</v>
      </c>
      <c r="N227" s="86">
        <v>1</v>
      </c>
      <c r="O227" s="86">
        <v>-1</v>
      </c>
      <c r="P227" s="86">
        <v>4</v>
      </c>
      <c r="Q227" s="86">
        <v>60</v>
      </c>
      <c r="R227" s="86">
        <v>5</v>
      </c>
      <c r="S227" s="86">
        <v>60</v>
      </c>
      <c r="T227" s="86">
        <v>1</v>
      </c>
      <c r="U227" s="86">
        <f t="shared" si="31"/>
        <v>5</v>
      </c>
      <c r="W227" s="161" t="s">
        <v>747</v>
      </c>
      <c r="X227" s="80" t="s">
        <v>1163</v>
      </c>
      <c r="Y227" s="10" t="s">
        <v>51</v>
      </c>
      <c r="Z227" s="7">
        <v>1866</v>
      </c>
      <c r="AA227" s="2">
        <v>10.2736</v>
      </c>
      <c r="AB227" s="3" t="s">
        <v>1161</v>
      </c>
      <c r="AC227" s="153" t="s">
        <v>1159</v>
      </c>
      <c r="AD227" s="129" t="s">
        <v>1974</v>
      </c>
      <c r="AE227" s="116" t="s">
        <v>1974</v>
      </c>
      <c r="AF227" s="116" t="s">
        <v>1974</v>
      </c>
      <c r="AG227" s="154" t="s">
        <v>1974</v>
      </c>
      <c r="AH227" s="155" t="s">
        <v>1974</v>
      </c>
      <c r="AI227" s="155" t="s">
        <v>1974</v>
      </c>
      <c r="AJ227" s="155" t="s">
        <v>1974</v>
      </c>
      <c r="AK227" s="155" t="s">
        <v>1974</v>
      </c>
      <c r="AL227" s="155" t="s">
        <v>1974</v>
      </c>
      <c r="AM227" s="155" t="s">
        <v>1974</v>
      </c>
      <c r="AN227" s="105">
        <v>-17.1157</v>
      </c>
      <c r="AO227" s="105">
        <v>0.54503199999999996</v>
      </c>
      <c r="AP227" s="105">
        <v>0.49048700000000001</v>
      </c>
      <c r="AQ227" s="106">
        <v>1.9764500000000001E-2</v>
      </c>
      <c r="AR227" s="107">
        <v>0</v>
      </c>
      <c r="AS227" s="107">
        <v>-0.38138499999999997</v>
      </c>
      <c r="AT227" s="107">
        <v>-0.18007000000000001</v>
      </c>
      <c r="AU227" s="107">
        <v>52.724699999999999</v>
      </c>
      <c r="AV227" s="109" t="s">
        <v>1166</v>
      </c>
      <c r="AW227" s="108" t="s">
        <v>1167</v>
      </c>
      <c r="AX227" s="111" t="s">
        <v>1974</v>
      </c>
      <c r="AY227" s="111" t="s">
        <v>1974</v>
      </c>
      <c r="AZ227" s="111" t="s">
        <v>1974</v>
      </c>
      <c r="BA227" s="112" t="s">
        <v>1974</v>
      </c>
      <c r="BB227" s="113" t="s">
        <v>1974</v>
      </c>
      <c r="BC227" s="113" t="s">
        <v>1974</v>
      </c>
      <c r="BD227" s="113" t="s">
        <v>1974</v>
      </c>
      <c r="BE227" s="113" t="s">
        <v>1974</v>
      </c>
      <c r="BF227" s="113" t="s">
        <v>1974</v>
      </c>
      <c r="BG227" s="137" t="s">
        <v>1974</v>
      </c>
      <c r="BL227" s="116" t="str">
        <f t="shared" si="36"/>
        <v/>
      </c>
      <c r="BM227" s="116" t="str">
        <f t="shared" si="37"/>
        <v/>
      </c>
      <c r="BO227" s="105" t="str">
        <f t="shared" si="32"/>
        <v/>
      </c>
      <c r="BP227" s="105" t="str">
        <f t="shared" si="33"/>
        <v/>
      </c>
      <c r="BR227" s="111" t="str">
        <f t="shared" si="34"/>
        <v/>
      </c>
      <c r="BS227" s="111" t="str">
        <f t="shared" si="35"/>
        <v/>
      </c>
      <c r="DI227" s="55">
        <v>0.61395500000000003</v>
      </c>
      <c r="DJ227" s="55">
        <v>2.7540199999999998E-16</v>
      </c>
      <c r="DK227" s="55">
        <v>8.0790200000000002E-22</v>
      </c>
      <c r="DL227" s="55">
        <v>6.6541599999999995E-20</v>
      </c>
      <c r="DM227" s="55">
        <v>4.3104E-15</v>
      </c>
      <c r="DN227" s="55">
        <v>9.0306399999999995E-3</v>
      </c>
      <c r="DO227" s="55">
        <v>0.27590399999999998</v>
      </c>
      <c r="DP227" s="55">
        <v>0.68192900000000001</v>
      </c>
      <c r="DQ227" s="55">
        <v>0.74453499999999995</v>
      </c>
      <c r="DR227" s="55">
        <v>0.73496399999999995</v>
      </c>
      <c r="DS227" s="55">
        <v>0.66001399999999999</v>
      </c>
      <c r="DT227" s="55">
        <v>0.43820700000000001</v>
      </c>
      <c r="DU227" s="55">
        <v>0</v>
      </c>
      <c r="DV227" s="55">
        <v>8.01342</v>
      </c>
      <c r="DW227" s="55">
        <v>4.6358600000000001</v>
      </c>
      <c r="DX227" s="55">
        <v>6.1117699999999999</v>
      </c>
      <c r="DY227" s="55">
        <v>9.8015399999999993</v>
      </c>
      <c r="DZ227" s="55">
        <v>-1.94895</v>
      </c>
      <c r="EA227" s="5"/>
    </row>
    <row r="228" spans="1:131" ht="13.5" hidden="1" customHeight="1" x14ac:dyDescent="0.15">
      <c r="A228" s="147">
        <v>20130918</v>
      </c>
      <c r="B228" s="147">
        <v>2</v>
      </c>
      <c r="C228" s="58">
        <v>38</v>
      </c>
      <c r="D228" s="97" t="s">
        <v>2044</v>
      </c>
      <c r="E228" s="97">
        <v>14</v>
      </c>
      <c r="F228" s="97">
        <v>7</v>
      </c>
      <c r="G228" s="100">
        <v>1.9</v>
      </c>
      <c r="H228" s="97">
        <v>0</v>
      </c>
      <c r="I228" s="9">
        <v>13336</v>
      </c>
      <c r="J228" s="82" t="s">
        <v>907</v>
      </c>
      <c r="K228" s="90" t="str">
        <f t="shared" si="29"/>
        <v>Z:\Data\MOOG\HeTao\raw\</v>
      </c>
      <c r="L228" s="96" t="s">
        <v>1164</v>
      </c>
      <c r="M228" s="88" t="str">
        <f t="shared" si="30"/>
        <v>'Plot Tuning Azimuth_HH'</v>
      </c>
      <c r="N228" s="86">
        <v>1</v>
      </c>
      <c r="O228" s="86">
        <v>-1</v>
      </c>
      <c r="P228" s="86">
        <v>4</v>
      </c>
      <c r="Q228" s="86">
        <v>60</v>
      </c>
      <c r="R228" s="86">
        <v>5</v>
      </c>
      <c r="S228" s="86">
        <v>60</v>
      </c>
      <c r="T228" s="86">
        <v>1</v>
      </c>
      <c r="U228" s="86">
        <f t="shared" si="31"/>
        <v>5</v>
      </c>
      <c r="W228" s="161" t="s">
        <v>746</v>
      </c>
      <c r="Y228" s="10" t="s">
        <v>51</v>
      </c>
      <c r="Z228" s="7">
        <v>970</v>
      </c>
      <c r="AA228" s="2">
        <v>11.2844</v>
      </c>
      <c r="AB228" s="3" t="s">
        <v>1165</v>
      </c>
      <c r="AC228" s="153" t="s">
        <v>1159</v>
      </c>
      <c r="AD228" s="129" t="s">
        <v>1974</v>
      </c>
      <c r="AE228" s="116" t="s">
        <v>1974</v>
      </c>
      <c r="AF228" s="116" t="s">
        <v>1974</v>
      </c>
      <c r="AG228" s="154" t="s">
        <v>1974</v>
      </c>
      <c r="AH228" s="155" t="s">
        <v>1974</v>
      </c>
      <c r="AI228" s="155" t="s">
        <v>1974</v>
      </c>
      <c r="AJ228" s="155" t="s">
        <v>1974</v>
      </c>
      <c r="AK228" s="155" t="s">
        <v>1974</v>
      </c>
      <c r="AL228" s="155" t="s">
        <v>1974</v>
      </c>
      <c r="AM228" s="155" t="s">
        <v>1974</v>
      </c>
      <c r="AN228" s="105">
        <v>-17.1157</v>
      </c>
      <c r="AO228" s="105">
        <v>0.54503199999999996</v>
      </c>
      <c r="AP228" s="105">
        <v>0.49048700000000001</v>
      </c>
      <c r="AQ228" s="106">
        <v>1.9764500000000001E-2</v>
      </c>
      <c r="AR228" s="107">
        <v>0</v>
      </c>
      <c r="AS228" s="107">
        <v>-0.38138499999999997</v>
      </c>
      <c r="AT228" s="107">
        <v>-0.18007000000000001</v>
      </c>
      <c r="AU228" s="107">
        <v>52.724699999999999</v>
      </c>
      <c r="AV228" s="109" t="s">
        <v>1166</v>
      </c>
      <c r="AW228" s="108" t="s">
        <v>1167</v>
      </c>
      <c r="AX228" s="111" t="s">
        <v>1974</v>
      </c>
      <c r="AY228" s="111" t="s">
        <v>1974</v>
      </c>
      <c r="AZ228" s="111" t="s">
        <v>1974</v>
      </c>
      <c r="BA228" s="112" t="s">
        <v>1974</v>
      </c>
      <c r="BB228" s="113" t="s">
        <v>1974</v>
      </c>
      <c r="BC228" s="113" t="s">
        <v>1974</v>
      </c>
      <c r="BD228" s="113" t="s">
        <v>1974</v>
      </c>
      <c r="BE228" s="113" t="s">
        <v>1974</v>
      </c>
      <c r="BF228" s="113" t="s">
        <v>1974</v>
      </c>
      <c r="BG228" s="137" t="s">
        <v>1974</v>
      </c>
      <c r="BL228" s="116" t="str">
        <f t="shared" si="36"/>
        <v/>
      </c>
      <c r="BM228" s="116" t="str">
        <f t="shared" si="37"/>
        <v/>
      </c>
      <c r="BO228" s="105" t="str">
        <f t="shared" si="32"/>
        <v/>
      </c>
      <c r="BP228" s="105" t="str">
        <f t="shared" si="33"/>
        <v/>
      </c>
      <c r="BR228" s="111" t="str">
        <f t="shared" si="34"/>
        <v/>
      </c>
      <c r="BS228" s="111" t="str">
        <f t="shared" si="35"/>
        <v/>
      </c>
      <c r="DG228" s="60"/>
      <c r="DH228" s="60"/>
      <c r="DI228" s="5"/>
      <c r="DJ228" s="5"/>
      <c r="DK228" s="5"/>
      <c r="DL228" s="5"/>
      <c r="DM228" s="5"/>
      <c r="DN228" s="5"/>
      <c r="DO228" s="5"/>
      <c r="DP228" s="5"/>
      <c r="DQ228" s="5"/>
      <c r="DR228" s="5"/>
      <c r="DS228" s="5"/>
      <c r="DT228" s="5"/>
      <c r="DU228" s="5"/>
      <c r="DV228" s="5"/>
      <c r="DW228" s="5"/>
      <c r="DX228" s="5"/>
      <c r="DY228" s="5"/>
      <c r="DZ228" s="5"/>
    </row>
    <row r="229" spans="1:131" ht="13.5" hidden="1" customHeight="1" x14ac:dyDescent="0.15">
      <c r="A229" s="147">
        <v>20130924</v>
      </c>
      <c r="B229" s="147">
        <v>2</v>
      </c>
      <c r="C229" s="58">
        <v>40</v>
      </c>
      <c r="D229" s="97" t="s">
        <v>2044</v>
      </c>
      <c r="E229" s="97">
        <v>14</v>
      </c>
      <c r="F229" s="97">
        <v>4</v>
      </c>
      <c r="G229" s="100">
        <v>1.9</v>
      </c>
      <c r="H229" s="97">
        <v>0.1</v>
      </c>
      <c r="I229" s="9">
        <v>5596</v>
      </c>
      <c r="J229" s="82">
        <v>5</v>
      </c>
      <c r="K229" s="90" t="str">
        <f t="shared" si="29"/>
        <v>Z:\Data\MOOG\HeTao\raw\</v>
      </c>
      <c r="L229" s="87" t="s">
        <v>1186</v>
      </c>
      <c r="M229" s="88" t="str">
        <f t="shared" si="30"/>
        <v>'Plot Tuning Azimuth_HH'</v>
      </c>
      <c r="N229" s="86">
        <v>1</v>
      </c>
      <c r="O229" s="86">
        <v>-1</v>
      </c>
      <c r="P229" s="86">
        <v>4</v>
      </c>
      <c r="Q229" s="86">
        <v>60</v>
      </c>
      <c r="R229" s="86">
        <v>5</v>
      </c>
      <c r="S229" s="86">
        <v>60</v>
      </c>
      <c r="T229" s="86">
        <v>1</v>
      </c>
      <c r="U229" s="86">
        <f t="shared" si="31"/>
        <v>1</v>
      </c>
      <c r="W229" s="161" t="s">
        <v>746</v>
      </c>
      <c r="Y229" s="10" t="s">
        <v>879</v>
      </c>
      <c r="AD229" s="129" t="s">
        <v>1974</v>
      </c>
      <c r="AE229" s="116" t="s">
        <v>1974</v>
      </c>
      <c r="AF229" s="116" t="s">
        <v>1974</v>
      </c>
      <c r="AG229" s="154" t="s">
        <v>1974</v>
      </c>
      <c r="AH229" s="155" t="s">
        <v>1974</v>
      </c>
      <c r="AI229" s="155" t="s">
        <v>1974</v>
      </c>
      <c r="AJ229" s="155" t="s">
        <v>1974</v>
      </c>
      <c r="AK229" s="155" t="s">
        <v>1974</v>
      </c>
      <c r="AL229" s="155" t="s">
        <v>1974</v>
      </c>
      <c r="AM229" s="155" t="s">
        <v>1974</v>
      </c>
      <c r="AN229" s="105">
        <v>-80.512200000000007</v>
      </c>
      <c r="AO229" s="105">
        <v>0.46473300000000001</v>
      </c>
      <c r="AP229" s="105">
        <v>0.46612300000000001</v>
      </c>
      <c r="AQ229" s="106">
        <v>0.2001</v>
      </c>
      <c r="AR229" s="107">
        <v>-1.66869</v>
      </c>
      <c r="AS229" s="107">
        <v>-0.608545</v>
      </c>
      <c r="AT229" s="107">
        <v>-73.704999999999998</v>
      </c>
      <c r="AU229" s="107">
        <v>255.613</v>
      </c>
      <c r="AV229" s="109" t="s">
        <v>1184</v>
      </c>
      <c r="AW229" s="108" t="s">
        <v>1185</v>
      </c>
      <c r="AX229" s="111" t="s">
        <v>1974</v>
      </c>
      <c r="AY229" s="111" t="s">
        <v>1974</v>
      </c>
      <c r="AZ229" s="111" t="s">
        <v>1974</v>
      </c>
      <c r="BA229" s="112" t="s">
        <v>1974</v>
      </c>
      <c r="BB229" s="113" t="s">
        <v>1974</v>
      </c>
      <c r="BC229" s="113" t="s">
        <v>1974</v>
      </c>
      <c r="BD229" s="113" t="s">
        <v>1974</v>
      </c>
      <c r="BE229" s="113" t="s">
        <v>1974</v>
      </c>
      <c r="BF229" s="113" t="s">
        <v>1974</v>
      </c>
      <c r="BG229" s="137" t="s">
        <v>1974</v>
      </c>
      <c r="BL229" s="116" t="str">
        <f t="shared" si="36"/>
        <v/>
      </c>
      <c r="BM229" s="116" t="str">
        <f t="shared" si="37"/>
        <v/>
      </c>
      <c r="BO229" s="105" t="str">
        <f t="shared" si="32"/>
        <v/>
      </c>
      <c r="BP229" s="105" t="str">
        <f t="shared" si="33"/>
        <v/>
      </c>
      <c r="BR229" s="111" t="str">
        <f t="shared" si="34"/>
        <v/>
      </c>
      <c r="BS229" s="111" t="str">
        <f t="shared" si="35"/>
        <v/>
      </c>
      <c r="DG229" s="60"/>
      <c r="DH229" s="60"/>
      <c r="DI229" s="5"/>
      <c r="DJ229" s="5"/>
      <c r="DK229" s="5"/>
      <c r="DL229" s="5"/>
      <c r="DM229" s="5"/>
      <c r="DN229" s="5"/>
      <c r="DO229" s="5"/>
      <c r="DP229" s="5"/>
      <c r="DQ229" s="5"/>
      <c r="DR229" s="5"/>
      <c r="DS229" s="5"/>
      <c r="DT229" s="5"/>
      <c r="DU229" s="5"/>
      <c r="DV229" s="5"/>
      <c r="DW229" s="5"/>
      <c r="DX229" s="5"/>
      <c r="DY229" s="5"/>
      <c r="DZ229" s="5"/>
    </row>
    <row r="230" spans="1:131" ht="13.5" hidden="1" customHeight="1" x14ac:dyDescent="0.15">
      <c r="A230" s="147">
        <v>20130924</v>
      </c>
      <c r="B230" s="147">
        <v>2</v>
      </c>
      <c r="C230" s="58">
        <v>40</v>
      </c>
      <c r="D230" s="97" t="s">
        <v>2044</v>
      </c>
      <c r="E230" s="97">
        <v>14</v>
      </c>
      <c r="F230" s="97">
        <v>4</v>
      </c>
      <c r="G230" s="100">
        <v>1.9</v>
      </c>
      <c r="H230" s="97">
        <v>0.1</v>
      </c>
      <c r="I230" s="9">
        <v>10600</v>
      </c>
      <c r="J230" s="82" t="s">
        <v>907</v>
      </c>
      <c r="K230" s="90" t="str">
        <f t="shared" si="29"/>
        <v>Z:\Data\MOOG\HeTao\raw\</v>
      </c>
      <c r="L230" s="87" t="s">
        <v>1187</v>
      </c>
      <c r="M230" s="88" t="str">
        <f t="shared" si="30"/>
        <v>'Plot Tuning Azimuth_HH'</v>
      </c>
      <c r="N230" s="86">
        <v>1</v>
      </c>
      <c r="O230" s="86">
        <v>-1</v>
      </c>
      <c r="P230" s="86">
        <v>4</v>
      </c>
      <c r="Q230" s="86">
        <v>60</v>
      </c>
      <c r="R230" s="86">
        <v>5</v>
      </c>
      <c r="S230" s="86">
        <v>60</v>
      </c>
      <c r="T230" s="86">
        <v>1</v>
      </c>
      <c r="U230" s="86">
        <f t="shared" si="31"/>
        <v>1</v>
      </c>
      <c r="W230" s="161" t="s">
        <v>746</v>
      </c>
      <c r="Y230" s="10" t="s">
        <v>879</v>
      </c>
      <c r="AD230" s="129" t="s">
        <v>1974</v>
      </c>
      <c r="AE230" s="116" t="s">
        <v>1974</v>
      </c>
      <c r="AF230" s="116" t="s">
        <v>1974</v>
      </c>
      <c r="AG230" s="154" t="s">
        <v>1974</v>
      </c>
      <c r="AH230" s="155" t="s">
        <v>1974</v>
      </c>
      <c r="AI230" s="155" t="s">
        <v>1974</v>
      </c>
      <c r="AJ230" s="155" t="s">
        <v>1974</v>
      </c>
      <c r="AK230" s="155" t="s">
        <v>1974</v>
      </c>
      <c r="AL230" s="155" t="s">
        <v>1974</v>
      </c>
      <c r="AM230" s="155" t="s">
        <v>1974</v>
      </c>
      <c r="AN230" s="105">
        <v>79.937799999999996</v>
      </c>
      <c r="AO230" s="105">
        <v>0.45328600000000002</v>
      </c>
      <c r="AP230" s="105">
        <v>0.56031500000000001</v>
      </c>
      <c r="AQ230" s="106">
        <v>0.13697300000000001</v>
      </c>
      <c r="AR230" s="107">
        <v>0.13090199999999999</v>
      </c>
      <c r="AS230" s="107">
        <v>1.25932</v>
      </c>
      <c r="AT230" s="107">
        <v>90</v>
      </c>
      <c r="AU230" s="107">
        <v>105.456</v>
      </c>
      <c r="AV230" s="109" t="s">
        <v>1189</v>
      </c>
      <c r="AW230" s="108" t="s">
        <v>1190</v>
      </c>
      <c r="AX230" s="111" t="s">
        <v>1974</v>
      </c>
      <c r="AY230" s="111" t="s">
        <v>1974</v>
      </c>
      <c r="AZ230" s="111" t="s">
        <v>1974</v>
      </c>
      <c r="BA230" s="112" t="s">
        <v>1974</v>
      </c>
      <c r="BB230" s="113" t="s">
        <v>1974</v>
      </c>
      <c r="BC230" s="113" t="s">
        <v>1974</v>
      </c>
      <c r="BD230" s="113" t="s">
        <v>1974</v>
      </c>
      <c r="BE230" s="113" t="s">
        <v>1974</v>
      </c>
      <c r="BF230" s="113" t="s">
        <v>1974</v>
      </c>
      <c r="BG230" s="137" t="s">
        <v>1974</v>
      </c>
      <c r="BL230" s="116" t="str">
        <f t="shared" si="36"/>
        <v/>
      </c>
      <c r="BM230" s="116" t="str">
        <f t="shared" si="37"/>
        <v/>
      </c>
      <c r="BO230" s="105" t="str">
        <f t="shared" si="32"/>
        <v/>
      </c>
      <c r="BP230" s="105" t="str">
        <f t="shared" si="33"/>
        <v/>
      </c>
      <c r="BR230" s="111" t="str">
        <f t="shared" si="34"/>
        <v/>
      </c>
      <c r="BS230" s="111" t="str">
        <f t="shared" si="35"/>
        <v/>
      </c>
      <c r="DI230" s="5"/>
      <c r="DJ230" s="5"/>
      <c r="DK230" s="5"/>
      <c r="DL230" s="5"/>
      <c r="DM230" s="5"/>
      <c r="DN230" s="5"/>
      <c r="DO230" s="5"/>
      <c r="DP230" s="5"/>
      <c r="DQ230" s="5"/>
      <c r="DR230" s="5"/>
      <c r="DS230" s="5"/>
      <c r="DT230" s="5"/>
      <c r="DU230" s="5"/>
      <c r="DV230" s="5"/>
      <c r="DW230" s="5"/>
      <c r="DX230" s="5"/>
      <c r="DY230" s="5"/>
      <c r="DZ230" s="5"/>
    </row>
    <row r="231" spans="1:131" ht="13.5" hidden="1" customHeight="1" x14ac:dyDescent="0.15">
      <c r="A231" s="147">
        <v>20130924</v>
      </c>
      <c r="B231" s="147">
        <v>2</v>
      </c>
      <c r="C231" s="58">
        <v>40</v>
      </c>
      <c r="D231" s="97" t="s">
        <v>2044</v>
      </c>
      <c r="E231" s="97">
        <v>14</v>
      </c>
      <c r="F231" s="97">
        <v>4</v>
      </c>
      <c r="G231" s="100">
        <v>1.9</v>
      </c>
      <c r="H231" s="97">
        <v>0.1</v>
      </c>
      <c r="I231" s="59">
        <v>10999</v>
      </c>
      <c r="J231" s="82" t="s">
        <v>907</v>
      </c>
      <c r="K231" s="90" t="str">
        <f t="shared" si="29"/>
        <v>Z:\Data\MOOG\HeTao\raw\</v>
      </c>
      <c r="L231" s="87" t="s">
        <v>1188</v>
      </c>
      <c r="M231" s="88" t="str">
        <f t="shared" si="30"/>
        <v>'Memory Saccade Analysis_HH'</v>
      </c>
      <c r="N231" s="86">
        <v>1</v>
      </c>
      <c r="O231" s="86">
        <v>-1</v>
      </c>
      <c r="P231" s="86">
        <v>4</v>
      </c>
      <c r="Q231" s="86">
        <v>60</v>
      </c>
      <c r="R231" s="86">
        <v>5</v>
      </c>
      <c r="S231" s="86">
        <v>60</v>
      </c>
      <c r="T231" s="86">
        <v>1</v>
      </c>
      <c r="U231" s="86">
        <f t="shared" si="31"/>
        <v>1</v>
      </c>
      <c r="W231" s="161" t="s">
        <v>747</v>
      </c>
      <c r="Y231" s="10" t="s">
        <v>879</v>
      </c>
      <c r="AC231" s="153" t="s">
        <v>1191</v>
      </c>
      <c r="AD231" s="129" t="s">
        <v>1974</v>
      </c>
      <c r="AE231" s="116" t="s">
        <v>1974</v>
      </c>
      <c r="AF231" s="116" t="s">
        <v>1974</v>
      </c>
      <c r="AG231" s="154" t="s">
        <v>1974</v>
      </c>
      <c r="AH231" s="155" t="s">
        <v>1974</v>
      </c>
      <c r="AI231" s="155" t="s">
        <v>1974</v>
      </c>
      <c r="AJ231" s="155" t="s">
        <v>1974</v>
      </c>
      <c r="AK231" s="155" t="s">
        <v>1974</v>
      </c>
      <c r="AL231" s="155" t="s">
        <v>1974</v>
      </c>
      <c r="AM231" s="155" t="s">
        <v>1974</v>
      </c>
      <c r="AN231" s="105" t="s">
        <v>1633</v>
      </c>
      <c r="AO231" s="105" t="s">
        <v>1633</v>
      </c>
      <c r="AP231" s="105" t="s">
        <v>1633</v>
      </c>
      <c r="AQ231" s="106" t="s">
        <v>1633</v>
      </c>
      <c r="AR231" s="107" t="s">
        <v>1633</v>
      </c>
      <c r="AS231" s="107" t="s">
        <v>1633</v>
      </c>
      <c r="AT231" s="107" t="s">
        <v>1633</v>
      </c>
      <c r="AU231" s="107" t="s">
        <v>1633</v>
      </c>
      <c r="AV231" s="109" t="s">
        <v>1633</v>
      </c>
      <c r="AW231" s="108" t="s">
        <v>1633</v>
      </c>
      <c r="AX231" s="111" t="s">
        <v>1974</v>
      </c>
      <c r="AY231" s="111" t="s">
        <v>1974</v>
      </c>
      <c r="AZ231" s="111" t="s">
        <v>1974</v>
      </c>
      <c r="BA231" s="112" t="s">
        <v>1974</v>
      </c>
      <c r="BB231" s="113" t="s">
        <v>1974</v>
      </c>
      <c r="BC231" s="113" t="s">
        <v>1974</v>
      </c>
      <c r="BD231" s="113" t="s">
        <v>1974</v>
      </c>
      <c r="BE231" s="113" t="s">
        <v>1974</v>
      </c>
      <c r="BF231" s="113" t="s">
        <v>1974</v>
      </c>
      <c r="BG231" s="137" t="s">
        <v>1974</v>
      </c>
      <c r="BL231" s="116" t="str">
        <f t="shared" si="36"/>
        <v/>
      </c>
      <c r="BM231" s="116" t="str">
        <f t="shared" si="37"/>
        <v/>
      </c>
      <c r="BO231" s="105" t="str">
        <f t="shared" si="32"/>
        <v/>
      </c>
      <c r="BP231" s="105" t="str">
        <f t="shared" si="33"/>
        <v/>
      </c>
      <c r="BR231" s="111" t="str">
        <f t="shared" si="34"/>
        <v/>
      </c>
      <c r="BS231" s="111" t="str">
        <f t="shared" si="35"/>
        <v/>
      </c>
      <c r="DI231" s="55">
        <v>0.70194999999999996</v>
      </c>
      <c r="DJ231" s="55">
        <v>1.8461299999999999E-12</v>
      </c>
      <c r="DK231" s="55">
        <v>1.61975E-12</v>
      </c>
      <c r="DL231" s="55">
        <v>1.1619000000000001E-9</v>
      </c>
      <c r="DM231" s="55">
        <v>3.1718900000000002E-7</v>
      </c>
      <c r="DN231" s="55">
        <v>8.4757799999999994E-2</v>
      </c>
      <c r="DO231" s="55">
        <v>0.35329899999999997</v>
      </c>
      <c r="DP231" s="55">
        <v>0.76855300000000004</v>
      </c>
      <c r="DQ231" s="55">
        <v>0.78637299999999999</v>
      </c>
      <c r="DR231" s="55">
        <v>0.72588299999999994</v>
      </c>
      <c r="DS231" s="55">
        <v>0.63797099999999995</v>
      </c>
      <c r="DT231" s="55">
        <v>0.48962800000000001</v>
      </c>
      <c r="DU231" s="55">
        <v>0</v>
      </c>
      <c r="DV231" s="55">
        <v>25.577000000000002</v>
      </c>
      <c r="DW231" s="55">
        <v>20.328700000000001</v>
      </c>
      <c r="DX231" s="55">
        <v>25.255600000000001</v>
      </c>
      <c r="DY231" s="55">
        <v>20.056000000000001</v>
      </c>
      <c r="DZ231" s="55">
        <v>3.1718700000000002</v>
      </c>
    </row>
    <row r="232" spans="1:131" ht="13.5" hidden="1" customHeight="1" x14ac:dyDescent="0.15">
      <c r="A232" s="147">
        <v>20130925</v>
      </c>
      <c r="B232" s="147">
        <v>2</v>
      </c>
      <c r="C232" s="58">
        <v>41</v>
      </c>
      <c r="D232" s="97" t="s">
        <v>2044</v>
      </c>
      <c r="E232" s="97">
        <v>16</v>
      </c>
      <c r="F232" s="97">
        <v>4</v>
      </c>
      <c r="G232" s="100">
        <v>1.7</v>
      </c>
      <c r="H232" s="97">
        <v>0.2</v>
      </c>
      <c r="I232" s="59">
        <v>9951</v>
      </c>
      <c r="J232" s="82" t="s">
        <v>937</v>
      </c>
      <c r="K232" s="90" t="str">
        <f t="shared" si="29"/>
        <v>Z:\Data\MOOG\HeTao\raw\</v>
      </c>
      <c r="L232" s="87" t="s">
        <v>1196</v>
      </c>
      <c r="M232" s="88" t="str">
        <f t="shared" si="30"/>
        <v>'Plot Tuning Azimuth_HH'</v>
      </c>
      <c r="N232" s="101">
        <v>1</v>
      </c>
      <c r="O232" s="101">
        <v>-1</v>
      </c>
      <c r="P232" s="101">
        <v>4</v>
      </c>
      <c r="Q232" s="101">
        <v>60</v>
      </c>
      <c r="R232" s="101">
        <v>5</v>
      </c>
      <c r="S232" s="101">
        <v>60</v>
      </c>
      <c r="T232" s="101">
        <v>1</v>
      </c>
      <c r="U232" s="101">
        <f t="shared" si="31"/>
        <v>5</v>
      </c>
      <c r="W232" s="161" t="s">
        <v>746</v>
      </c>
      <c r="Y232" s="10" t="s">
        <v>51</v>
      </c>
      <c r="Z232" s="7">
        <v>4845</v>
      </c>
      <c r="AA232" s="2">
        <v>12.438000000000001</v>
      </c>
      <c r="AB232" s="3" t="s">
        <v>1193</v>
      </c>
      <c r="AC232" s="153" t="s">
        <v>1192</v>
      </c>
      <c r="AD232" s="129" t="s">
        <v>1974</v>
      </c>
      <c r="AE232" s="116" t="s">
        <v>1974</v>
      </c>
      <c r="AF232" s="116" t="s">
        <v>1974</v>
      </c>
      <c r="AG232" s="154" t="s">
        <v>1974</v>
      </c>
      <c r="AH232" s="155" t="s">
        <v>1974</v>
      </c>
      <c r="AI232" s="155" t="s">
        <v>1974</v>
      </c>
      <c r="AJ232" s="155" t="s">
        <v>1974</v>
      </c>
      <c r="AK232" s="155" t="s">
        <v>1974</v>
      </c>
      <c r="AL232" s="155" t="s">
        <v>1974</v>
      </c>
      <c r="AM232" s="155" t="s">
        <v>1974</v>
      </c>
      <c r="AN232" s="105">
        <v>133.05600000000001</v>
      </c>
      <c r="AO232" s="105">
        <v>0.46667599999999998</v>
      </c>
      <c r="AP232" s="105">
        <v>0.508023</v>
      </c>
      <c r="AQ232" s="106">
        <v>4.5440300000000001E-3</v>
      </c>
      <c r="AR232" s="107">
        <v>1.4691399999999999</v>
      </c>
      <c r="AS232" s="107">
        <v>0.405225</v>
      </c>
      <c r="AT232" s="107">
        <v>130.755</v>
      </c>
      <c r="AU232" s="107">
        <v>360</v>
      </c>
      <c r="AV232" s="109" t="s">
        <v>1194</v>
      </c>
      <c r="AW232" s="108" t="s">
        <v>1195</v>
      </c>
      <c r="AX232" s="111" t="s">
        <v>1974</v>
      </c>
      <c r="AY232" s="111" t="s">
        <v>1974</v>
      </c>
      <c r="AZ232" s="111" t="s">
        <v>1974</v>
      </c>
      <c r="BA232" s="112" t="s">
        <v>1974</v>
      </c>
      <c r="BB232" s="113" t="s">
        <v>1974</v>
      </c>
      <c r="BC232" s="113" t="s">
        <v>1974</v>
      </c>
      <c r="BD232" s="113" t="s">
        <v>1974</v>
      </c>
      <c r="BE232" s="113" t="s">
        <v>1974</v>
      </c>
      <c r="BF232" s="113" t="s">
        <v>1974</v>
      </c>
      <c r="BG232" s="137" t="s">
        <v>1974</v>
      </c>
      <c r="BL232" s="116" t="str">
        <f t="shared" si="36"/>
        <v/>
      </c>
      <c r="BM232" s="116" t="str">
        <f t="shared" si="37"/>
        <v/>
      </c>
      <c r="BO232" s="105" t="str">
        <f t="shared" si="32"/>
        <v/>
      </c>
      <c r="BP232" s="105" t="str">
        <f t="shared" si="33"/>
        <v/>
      </c>
      <c r="BR232" s="111" t="str">
        <f t="shared" si="34"/>
        <v/>
      </c>
      <c r="BS232" s="111" t="str">
        <f t="shared" si="35"/>
        <v/>
      </c>
      <c r="DI232" s="5"/>
      <c r="DJ232" s="5"/>
      <c r="DK232" s="5"/>
      <c r="DL232" s="5"/>
      <c r="DM232" s="5"/>
      <c r="DN232" s="5"/>
      <c r="DO232" s="5"/>
      <c r="DP232" s="5"/>
      <c r="DQ232" s="5"/>
      <c r="DR232" s="5"/>
      <c r="DS232" s="5"/>
      <c r="DT232" s="5"/>
      <c r="DU232" s="5"/>
      <c r="DV232" s="5"/>
      <c r="DW232" s="5"/>
      <c r="DX232" s="5"/>
      <c r="DY232" s="5"/>
      <c r="DZ232" s="5"/>
    </row>
    <row r="233" spans="1:131" ht="13.5" hidden="1" customHeight="1" x14ac:dyDescent="0.15">
      <c r="A233" s="147">
        <v>20130925</v>
      </c>
      <c r="B233" s="147">
        <v>2</v>
      </c>
      <c r="C233" s="58">
        <v>41</v>
      </c>
      <c r="D233" s="97" t="s">
        <v>2044</v>
      </c>
      <c r="E233" s="97">
        <v>16</v>
      </c>
      <c r="F233" s="97">
        <v>4</v>
      </c>
      <c r="G233" s="100">
        <v>1.7</v>
      </c>
      <c r="H233" s="97">
        <v>0.2</v>
      </c>
      <c r="I233" s="59">
        <v>10158</v>
      </c>
      <c r="J233" s="82" t="s">
        <v>937</v>
      </c>
      <c r="K233" s="90" t="str">
        <f t="shared" si="29"/>
        <v>Z:\Data\MOOG\HeTao\raw\</v>
      </c>
      <c r="L233" s="87" t="s">
        <v>1203</v>
      </c>
      <c r="M233" s="88" t="str">
        <f t="shared" si="30"/>
        <v>'Memory Saccade Analysis_HH'</v>
      </c>
      <c r="N233" s="101">
        <v>1</v>
      </c>
      <c r="O233" s="101">
        <v>-1</v>
      </c>
      <c r="P233" s="101">
        <v>4</v>
      </c>
      <c r="Q233" s="101">
        <v>60</v>
      </c>
      <c r="R233" s="101">
        <v>5</v>
      </c>
      <c r="S233" s="101">
        <v>60</v>
      </c>
      <c r="T233" s="101">
        <v>1</v>
      </c>
      <c r="U233" s="101">
        <f t="shared" si="31"/>
        <v>5</v>
      </c>
      <c r="W233" s="161" t="s">
        <v>747</v>
      </c>
      <c r="Y233" s="10" t="s">
        <v>51</v>
      </c>
      <c r="Z233" s="7">
        <v>1817</v>
      </c>
      <c r="AA233" s="2">
        <v>14.3666</v>
      </c>
      <c r="AB233" s="3" t="s">
        <v>1202</v>
      </c>
      <c r="AC233" s="153" t="s">
        <v>1201</v>
      </c>
      <c r="AD233" s="129" t="s">
        <v>1974</v>
      </c>
      <c r="AE233" s="116" t="s">
        <v>1974</v>
      </c>
      <c r="AF233" s="116" t="s">
        <v>1974</v>
      </c>
      <c r="AG233" s="154" t="s">
        <v>1974</v>
      </c>
      <c r="AH233" s="155" t="s">
        <v>1974</v>
      </c>
      <c r="AI233" s="155" t="s">
        <v>1974</v>
      </c>
      <c r="AJ233" s="155" t="s">
        <v>1974</v>
      </c>
      <c r="AK233" s="155" t="s">
        <v>1974</v>
      </c>
      <c r="AL233" s="155" t="s">
        <v>1974</v>
      </c>
      <c r="AM233" s="155" t="s">
        <v>1974</v>
      </c>
      <c r="AN233" s="105">
        <v>82.9221</v>
      </c>
      <c r="AO233" s="105">
        <v>0.88061100000000003</v>
      </c>
      <c r="AP233" s="105">
        <v>0.58678399999999997</v>
      </c>
      <c r="AQ233" s="106">
        <v>5.9467100000000003E-22</v>
      </c>
      <c r="AR233" s="107">
        <v>5.0931699999999998</v>
      </c>
      <c r="AS233" s="107">
        <v>16.0215</v>
      </c>
      <c r="AT233" s="107">
        <v>83.767200000000003</v>
      </c>
      <c r="AU233" s="107">
        <v>135.893</v>
      </c>
      <c r="AV233" s="109" t="s">
        <v>1206</v>
      </c>
      <c r="AW233" s="108" t="s">
        <v>1207</v>
      </c>
      <c r="AX233" s="111" t="s">
        <v>1974</v>
      </c>
      <c r="AY233" s="111" t="s">
        <v>1974</v>
      </c>
      <c r="AZ233" s="111" t="s">
        <v>1974</v>
      </c>
      <c r="BA233" s="112" t="s">
        <v>1974</v>
      </c>
      <c r="BB233" s="113" t="s">
        <v>1974</v>
      </c>
      <c r="BC233" s="113" t="s">
        <v>1974</v>
      </c>
      <c r="BD233" s="113" t="s">
        <v>1974</v>
      </c>
      <c r="BE233" s="113" t="s">
        <v>1974</v>
      </c>
      <c r="BF233" s="113" t="s">
        <v>1974</v>
      </c>
      <c r="BG233" s="137" t="s">
        <v>1974</v>
      </c>
      <c r="BL233" s="116" t="str">
        <f t="shared" si="36"/>
        <v/>
      </c>
      <c r="BM233" s="116" t="str">
        <f t="shared" si="37"/>
        <v/>
      </c>
      <c r="BO233" s="105" t="str">
        <f t="shared" si="32"/>
        <v/>
      </c>
      <c r="BP233" s="105" t="str">
        <f t="shared" si="33"/>
        <v/>
      </c>
      <c r="BR233" s="111" t="str">
        <f t="shared" si="34"/>
        <v/>
      </c>
      <c r="BS233" s="111" t="str">
        <f t="shared" si="35"/>
        <v/>
      </c>
      <c r="DI233" s="55">
        <v>0.98069300000000004</v>
      </c>
      <c r="DJ233" s="55">
        <v>0.30925900000000001</v>
      </c>
      <c r="DK233" s="55">
        <v>0.45622099999999999</v>
      </c>
      <c r="DL233" s="55">
        <v>0.83682400000000001</v>
      </c>
      <c r="DM233" s="55">
        <v>0.153003</v>
      </c>
      <c r="DN233" s="55">
        <v>0.63900000000000001</v>
      </c>
      <c r="DO233" s="55">
        <v>0.20386799999999999</v>
      </c>
      <c r="DP233" s="55">
        <v>0.44367899999999999</v>
      </c>
      <c r="DQ233" s="55">
        <v>0.36087599999999997</v>
      </c>
      <c r="DR233" s="55">
        <v>0.32542700000000002</v>
      </c>
      <c r="DS233" s="55">
        <v>0.49073</v>
      </c>
      <c r="DT233" s="55">
        <v>0.35723100000000002</v>
      </c>
      <c r="DU233" s="55">
        <v>0</v>
      </c>
      <c r="DV233" s="55">
        <v>4.59619</v>
      </c>
      <c r="DW233" s="55">
        <v>1.53206</v>
      </c>
      <c r="DX233" s="55">
        <v>2.0203099999999998</v>
      </c>
      <c r="DY233" s="55">
        <v>10.6066</v>
      </c>
      <c r="DZ233" s="55">
        <v>-2.0203099999999998</v>
      </c>
    </row>
    <row r="234" spans="1:131" ht="13.5" hidden="1" customHeight="1" x14ac:dyDescent="0.15">
      <c r="A234" s="147">
        <v>20130925</v>
      </c>
      <c r="B234" s="147">
        <v>2</v>
      </c>
      <c r="C234" s="15">
        <v>41</v>
      </c>
      <c r="D234" s="97" t="s">
        <v>2044</v>
      </c>
      <c r="E234" s="97">
        <v>16</v>
      </c>
      <c r="F234" s="97">
        <v>4</v>
      </c>
      <c r="G234" s="100">
        <v>1.7</v>
      </c>
      <c r="H234" s="97">
        <v>0.2</v>
      </c>
      <c r="I234" s="9">
        <v>10158</v>
      </c>
      <c r="J234" s="82" t="s">
        <v>937</v>
      </c>
      <c r="K234" s="90" t="str">
        <f t="shared" si="29"/>
        <v>Z:\Data\MOOG\HeTao\raw\</v>
      </c>
      <c r="L234" s="87" t="s">
        <v>1204</v>
      </c>
      <c r="M234" s="88" t="str">
        <f t="shared" si="30"/>
        <v>'Plot Tuning Azimuth_HH'</v>
      </c>
      <c r="N234" s="86">
        <v>1</v>
      </c>
      <c r="O234" s="86">
        <v>-1</v>
      </c>
      <c r="P234" s="86">
        <v>4</v>
      </c>
      <c r="Q234" s="86">
        <v>60</v>
      </c>
      <c r="R234" s="86">
        <v>5</v>
      </c>
      <c r="S234" s="86">
        <v>60</v>
      </c>
      <c r="T234" s="86">
        <v>1</v>
      </c>
      <c r="U234" s="86">
        <f t="shared" si="31"/>
        <v>5</v>
      </c>
      <c r="W234" s="161" t="s">
        <v>746</v>
      </c>
      <c r="Y234" s="10" t="s">
        <v>51</v>
      </c>
      <c r="Z234" s="7">
        <v>3256</v>
      </c>
      <c r="AA234" s="2">
        <v>13.7791</v>
      </c>
      <c r="AB234" s="3" t="s">
        <v>1205</v>
      </c>
      <c r="AC234" s="153" t="s">
        <v>1201</v>
      </c>
      <c r="AD234" s="129" t="s">
        <v>1974</v>
      </c>
      <c r="AE234" s="116" t="s">
        <v>1974</v>
      </c>
      <c r="AF234" s="116" t="s">
        <v>1974</v>
      </c>
      <c r="AG234" s="154" t="s">
        <v>1974</v>
      </c>
      <c r="AH234" s="155" t="s">
        <v>1974</v>
      </c>
      <c r="AI234" s="155" t="s">
        <v>1974</v>
      </c>
      <c r="AJ234" s="155" t="s">
        <v>1974</v>
      </c>
      <c r="AK234" s="155" t="s">
        <v>1974</v>
      </c>
      <c r="AL234" s="155" t="s">
        <v>1974</v>
      </c>
      <c r="AM234" s="155" t="s">
        <v>1974</v>
      </c>
      <c r="AN234" s="105">
        <v>82.9221</v>
      </c>
      <c r="AO234" s="105">
        <v>0.88061100000000003</v>
      </c>
      <c r="AP234" s="105">
        <v>0.58678399999999997</v>
      </c>
      <c r="AQ234" s="106">
        <v>5.9467100000000003E-22</v>
      </c>
      <c r="AR234" s="107">
        <v>5.0931699999999998</v>
      </c>
      <c r="AS234" s="107">
        <v>16.0215</v>
      </c>
      <c r="AT234" s="107">
        <v>83.767200000000003</v>
      </c>
      <c r="AU234" s="107">
        <v>135.893</v>
      </c>
      <c r="AV234" s="109" t="s">
        <v>1206</v>
      </c>
      <c r="AW234" s="108" t="s">
        <v>1207</v>
      </c>
      <c r="AX234" s="111" t="s">
        <v>1974</v>
      </c>
      <c r="AY234" s="111" t="s">
        <v>1974</v>
      </c>
      <c r="AZ234" s="111" t="s">
        <v>1974</v>
      </c>
      <c r="BA234" s="112" t="s">
        <v>1974</v>
      </c>
      <c r="BB234" s="113" t="s">
        <v>1974</v>
      </c>
      <c r="BC234" s="113" t="s">
        <v>1974</v>
      </c>
      <c r="BD234" s="113" t="s">
        <v>1974</v>
      </c>
      <c r="BE234" s="113" t="s">
        <v>1974</v>
      </c>
      <c r="BF234" s="113" t="s">
        <v>1974</v>
      </c>
      <c r="BG234" s="137" t="s">
        <v>1974</v>
      </c>
      <c r="BL234" s="116" t="str">
        <f t="shared" si="36"/>
        <v/>
      </c>
      <c r="BM234" s="116" t="str">
        <f t="shared" si="37"/>
        <v/>
      </c>
      <c r="BO234" s="105" t="str">
        <f t="shared" si="32"/>
        <v/>
      </c>
      <c r="BP234" s="105" t="str">
        <f t="shared" si="33"/>
        <v/>
      </c>
      <c r="BR234" s="111" t="str">
        <f t="shared" si="34"/>
        <v/>
      </c>
      <c r="BS234" s="111" t="str">
        <f t="shared" si="35"/>
        <v/>
      </c>
      <c r="CZ234" s="60"/>
      <c r="DA234" s="60"/>
      <c r="DC234" s="60"/>
      <c r="DE234" s="60"/>
      <c r="DF234" s="60"/>
      <c r="DG234" s="60"/>
      <c r="DH234" s="60"/>
      <c r="DI234" s="5"/>
      <c r="DJ234" s="5"/>
      <c r="DK234" s="5"/>
      <c r="DL234" s="5"/>
      <c r="DM234" s="5"/>
      <c r="DN234" s="5"/>
      <c r="DO234" s="5"/>
      <c r="DP234" s="5"/>
      <c r="DQ234" s="5"/>
      <c r="DR234" s="5"/>
      <c r="DS234" s="5"/>
      <c r="DT234" s="5"/>
      <c r="DU234" s="5"/>
      <c r="DV234" s="5"/>
      <c r="DW234" s="5"/>
      <c r="DX234" s="5"/>
      <c r="DY234" s="5"/>
      <c r="DZ234" s="5"/>
      <c r="EA234" s="5"/>
    </row>
    <row r="235" spans="1:131" ht="13.5" hidden="1" customHeight="1" x14ac:dyDescent="0.15">
      <c r="A235" s="147">
        <v>20130925</v>
      </c>
      <c r="B235" s="147">
        <v>2</v>
      </c>
      <c r="C235" s="58">
        <v>41</v>
      </c>
      <c r="D235" s="97" t="s">
        <v>2044</v>
      </c>
      <c r="E235" s="97">
        <v>16</v>
      </c>
      <c r="F235" s="97">
        <v>4</v>
      </c>
      <c r="G235" s="100">
        <v>1.7</v>
      </c>
      <c r="H235" s="97">
        <v>0.2</v>
      </c>
      <c r="I235" s="59">
        <v>10158</v>
      </c>
      <c r="J235" s="82" t="s">
        <v>937</v>
      </c>
      <c r="K235" s="90" t="str">
        <f t="shared" si="29"/>
        <v>Z:\Data\MOOG\HeTao\raw\</v>
      </c>
      <c r="L235" s="87" t="s">
        <v>1209</v>
      </c>
      <c r="M235" s="88" t="str">
        <f t="shared" si="30"/>
        <v>'Plot CP_shiftwindow_HH'</v>
      </c>
      <c r="N235" s="86">
        <v>1</v>
      </c>
      <c r="O235" s="86">
        <v>-1</v>
      </c>
      <c r="P235" s="86">
        <v>4</v>
      </c>
      <c r="Q235" s="86">
        <v>60</v>
      </c>
      <c r="R235" s="86">
        <v>5</v>
      </c>
      <c r="S235" s="86">
        <v>60</v>
      </c>
      <c r="T235" s="86">
        <v>1</v>
      </c>
      <c r="U235" s="86">
        <f t="shared" si="31"/>
        <v>5</v>
      </c>
      <c r="W235" s="161" t="s">
        <v>1174</v>
      </c>
      <c r="X235" s="80" t="s">
        <v>1210</v>
      </c>
      <c r="Y235" s="10" t="s">
        <v>51</v>
      </c>
      <c r="Z235" s="7">
        <v>13151</v>
      </c>
      <c r="AA235" s="2">
        <v>12.306100000000001</v>
      </c>
      <c r="AB235" s="3" t="s">
        <v>1208</v>
      </c>
      <c r="AC235" s="153" t="s">
        <v>1201</v>
      </c>
      <c r="AD235" s="129" t="s">
        <v>1974</v>
      </c>
      <c r="AE235" s="116" t="s">
        <v>1974</v>
      </c>
      <c r="AF235" s="116" t="s">
        <v>1974</v>
      </c>
      <c r="AG235" s="154" t="s">
        <v>1974</v>
      </c>
      <c r="AH235" s="155" t="s">
        <v>1974</v>
      </c>
      <c r="AI235" s="155" t="s">
        <v>1974</v>
      </c>
      <c r="AJ235" s="155" t="s">
        <v>1974</v>
      </c>
      <c r="AK235" s="155" t="s">
        <v>1974</v>
      </c>
      <c r="AL235" s="155" t="s">
        <v>1974</v>
      </c>
      <c r="AM235" s="155" t="s">
        <v>1974</v>
      </c>
      <c r="AN235" s="105">
        <v>82.9221</v>
      </c>
      <c r="AO235" s="105">
        <v>0.88061100000000003</v>
      </c>
      <c r="AP235" s="105">
        <v>0.58678399999999997</v>
      </c>
      <c r="AQ235" s="106">
        <v>5.9467100000000003E-22</v>
      </c>
      <c r="AR235" s="107">
        <v>5.0931699999999998</v>
      </c>
      <c r="AS235" s="107">
        <v>16.0215</v>
      </c>
      <c r="AT235" s="107">
        <v>83.767200000000003</v>
      </c>
      <c r="AU235" s="107">
        <v>135.893</v>
      </c>
      <c r="AV235" s="109" t="s">
        <v>1206</v>
      </c>
      <c r="AW235" s="108" t="s">
        <v>1207</v>
      </c>
      <c r="AX235" s="111" t="s">
        <v>1974</v>
      </c>
      <c r="AY235" s="111" t="s">
        <v>1974</v>
      </c>
      <c r="AZ235" s="111" t="s">
        <v>1974</v>
      </c>
      <c r="BA235" s="112" t="s">
        <v>1974</v>
      </c>
      <c r="BB235" s="113" t="s">
        <v>1974</v>
      </c>
      <c r="BC235" s="113" t="s">
        <v>1974</v>
      </c>
      <c r="BD235" s="113" t="s">
        <v>1974</v>
      </c>
      <c r="BE235" s="113" t="s">
        <v>1974</v>
      </c>
      <c r="BF235" s="113" t="s">
        <v>1974</v>
      </c>
      <c r="BG235" s="137" t="s">
        <v>1974</v>
      </c>
      <c r="BL235" s="116" t="str">
        <f t="shared" si="36"/>
        <v/>
      </c>
      <c r="BM235" s="116" t="str">
        <f t="shared" si="37"/>
        <v/>
      </c>
      <c r="BO235" s="105" t="str">
        <f t="shared" si="32"/>
        <v/>
      </c>
      <c r="BP235" s="105" t="str">
        <f t="shared" si="33"/>
        <v/>
      </c>
      <c r="BR235" s="111" t="str">
        <f t="shared" si="34"/>
        <v/>
      </c>
      <c r="BS235" s="111" t="str">
        <f t="shared" si="35"/>
        <v/>
      </c>
      <c r="CY235" s="131">
        <v>30</v>
      </c>
      <c r="CZ235" s="60">
        <v>0.03</v>
      </c>
      <c r="DA235" s="60">
        <v>2.2269999999999999</v>
      </c>
      <c r="DB235" s="20">
        <v>-1.36</v>
      </c>
      <c r="DC235" s="60">
        <v>8.3209999999999997</v>
      </c>
      <c r="DD235" s="60">
        <v>3.9</v>
      </c>
      <c r="DE235" s="60">
        <v>0.51500000000000001</v>
      </c>
      <c r="DF235" s="60">
        <v>0.76500000000000001</v>
      </c>
      <c r="DG235" s="60">
        <v>0.48699999999999999</v>
      </c>
      <c r="DH235" s="60">
        <v>0.93799999999999994</v>
      </c>
      <c r="DI235" s="55" t="s">
        <v>1297</v>
      </c>
      <c r="EA235" s="5"/>
    </row>
    <row r="236" spans="1:131" ht="13.5" hidden="1" customHeight="1" x14ac:dyDescent="0.15">
      <c r="A236" s="147">
        <v>20130925</v>
      </c>
      <c r="B236" s="147">
        <v>2</v>
      </c>
      <c r="C236" s="58">
        <v>41</v>
      </c>
      <c r="D236" s="97" t="s">
        <v>2044</v>
      </c>
      <c r="E236" s="97">
        <v>16</v>
      </c>
      <c r="F236" s="97">
        <v>4</v>
      </c>
      <c r="G236" s="100">
        <v>1.7</v>
      </c>
      <c r="H236" s="97">
        <v>0.2</v>
      </c>
      <c r="I236" s="59">
        <v>10217</v>
      </c>
      <c r="J236" s="82" t="s">
        <v>937</v>
      </c>
      <c r="K236" s="90" t="str">
        <f t="shared" si="29"/>
        <v>Z:\Data\MOOG\HeTao\raw\</v>
      </c>
      <c r="L236" s="87" t="s">
        <v>1197</v>
      </c>
      <c r="M236" s="88" t="str">
        <f t="shared" si="30"/>
        <v/>
      </c>
      <c r="N236" s="86">
        <v>1</v>
      </c>
      <c r="O236" s="86">
        <v>-1</v>
      </c>
      <c r="P236" s="86">
        <v>4</v>
      </c>
      <c r="Q236" s="86">
        <v>60</v>
      </c>
      <c r="R236" s="86">
        <v>5</v>
      </c>
      <c r="S236" s="86">
        <v>60</v>
      </c>
      <c r="T236" s="86">
        <v>1</v>
      </c>
      <c r="U236" s="86">
        <f t="shared" si="31"/>
        <v>5</v>
      </c>
      <c r="W236" s="161" t="s">
        <v>1199</v>
      </c>
      <c r="X236" s="80" t="s">
        <v>1200</v>
      </c>
      <c r="Y236" s="10" t="s">
        <v>51</v>
      </c>
      <c r="Z236" s="7">
        <v>5406</v>
      </c>
      <c r="AA236" s="2">
        <v>9.8951700000000002</v>
      </c>
      <c r="AB236" s="3" t="s">
        <v>1198</v>
      </c>
      <c r="AC236" s="153" t="s">
        <v>1201</v>
      </c>
      <c r="AD236" s="129" t="s">
        <v>1974</v>
      </c>
      <c r="AE236" s="116" t="s">
        <v>1974</v>
      </c>
      <c r="AF236" s="116" t="s">
        <v>1974</v>
      </c>
      <c r="AG236" s="154" t="s">
        <v>1974</v>
      </c>
      <c r="AH236" s="155" t="s">
        <v>1974</v>
      </c>
      <c r="AI236" s="155" t="s">
        <v>1974</v>
      </c>
      <c r="AJ236" s="155" t="s">
        <v>1974</v>
      </c>
      <c r="AK236" s="155" t="s">
        <v>1974</v>
      </c>
      <c r="AL236" s="155" t="s">
        <v>1974</v>
      </c>
      <c r="AM236" s="155" t="s">
        <v>1974</v>
      </c>
      <c r="AN236" s="105" t="s">
        <v>1633</v>
      </c>
      <c r="AO236" s="105" t="s">
        <v>1633</v>
      </c>
      <c r="AP236" s="105" t="s">
        <v>1633</v>
      </c>
      <c r="AQ236" s="105" t="s">
        <v>1633</v>
      </c>
      <c r="AR236" s="105" t="s">
        <v>1633</v>
      </c>
      <c r="AS236" s="105" t="s">
        <v>1633</v>
      </c>
      <c r="AT236" s="105" t="s">
        <v>1633</v>
      </c>
      <c r="AU236" s="105" t="s">
        <v>1633</v>
      </c>
      <c r="AV236" s="105" t="s">
        <v>1633</v>
      </c>
      <c r="AW236" s="105" t="s">
        <v>1633</v>
      </c>
      <c r="AX236" s="111" t="s">
        <v>1974</v>
      </c>
      <c r="AY236" s="111" t="s">
        <v>1974</v>
      </c>
      <c r="AZ236" s="111" t="s">
        <v>1974</v>
      </c>
      <c r="BA236" s="112" t="s">
        <v>1974</v>
      </c>
      <c r="BB236" s="113" t="s">
        <v>1974</v>
      </c>
      <c r="BC236" s="113" t="s">
        <v>1974</v>
      </c>
      <c r="BD236" s="113" t="s">
        <v>1974</v>
      </c>
      <c r="BE236" s="113" t="s">
        <v>1974</v>
      </c>
      <c r="BF236" s="113" t="s">
        <v>1974</v>
      </c>
      <c r="BG236" s="137" t="s">
        <v>1974</v>
      </c>
      <c r="BL236" s="116" t="str">
        <f t="shared" si="36"/>
        <v/>
      </c>
      <c r="BM236" s="116" t="str">
        <f t="shared" si="37"/>
        <v/>
      </c>
      <c r="BO236" s="105" t="str">
        <f t="shared" si="32"/>
        <v/>
      </c>
      <c r="BP236" s="105" t="str">
        <f t="shared" si="33"/>
        <v/>
      </c>
      <c r="BR236" s="111" t="str">
        <f t="shared" si="34"/>
        <v/>
      </c>
      <c r="BS236" s="111" t="str">
        <f t="shared" si="35"/>
        <v/>
      </c>
      <c r="CZ236" s="60"/>
      <c r="DA236" s="60"/>
      <c r="DC236" s="60"/>
      <c r="DE236" s="60"/>
      <c r="DF236" s="60"/>
      <c r="DG236" s="74"/>
      <c r="DH236" s="74"/>
      <c r="DI236" s="5"/>
      <c r="DJ236" s="5"/>
      <c r="DK236" s="5"/>
      <c r="DL236" s="5"/>
      <c r="DM236" s="5"/>
      <c r="DN236" s="5"/>
      <c r="DO236" s="5"/>
      <c r="DP236" s="5"/>
      <c r="DQ236" s="5"/>
      <c r="DR236" s="5"/>
      <c r="DS236" s="5"/>
      <c r="DT236" s="5"/>
      <c r="DU236" s="5"/>
      <c r="DV236" s="5"/>
      <c r="DW236" s="5"/>
      <c r="DX236" s="5"/>
      <c r="DY236" s="5"/>
      <c r="DZ236" s="5"/>
      <c r="EA236" s="5"/>
    </row>
    <row r="237" spans="1:131" ht="13.5" hidden="1" customHeight="1" x14ac:dyDescent="0.15">
      <c r="A237" s="147">
        <v>20130925</v>
      </c>
      <c r="B237" s="147">
        <v>2</v>
      </c>
      <c r="C237" s="15">
        <v>41</v>
      </c>
      <c r="D237" s="97" t="s">
        <v>2044</v>
      </c>
      <c r="E237" s="97">
        <v>16</v>
      </c>
      <c r="F237" s="97">
        <v>4</v>
      </c>
      <c r="G237" s="100">
        <v>1.7</v>
      </c>
      <c r="H237" s="97">
        <v>0.2</v>
      </c>
      <c r="I237" s="9">
        <v>10531</v>
      </c>
      <c r="J237" s="82" t="s">
        <v>937</v>
      </c>
      <c r="K237" s="90" t="str">
        <f t="shared" si="29"/>
        <v>Z:\Data\MOOG\HeTao\raw\</v>
      </c>
      <c r="L237" s="96" t="s">
        <v>1215</v>
      </c>
      <c r="M237" s="88" t="str">
        <f t="shared" si="30"/>
        <v>'Plot Tuning Azimuth_HH'</v>
      </c>
      <c r="N237" s="86">
        <v>1</v>
      </c>
      <c r="O237" s="86">
        <v>-1</v>
      </c>
      <c r="P237" s="86">
        <v>4</v>
      </c>
      <c r="Q237" s="86">
        <v>60</v>
      </c>
      <c r="R237" s="86">
        <v>5</v>
      </c>
      <c r="S237" s="86">
        <v>60</v>
      </c>
      <c r="T237" s="86">
        <v>1</v>
      </c>
      <c r="U237" s="86">
        <f t="shared" si="31"/>
        <v>5</v>
      </c>
      <c r="W237" s="161" t="s">
        <v>746</v>
      </c>
      <c r="X237" s="80" t="s">
        <v>1114</v>
      </c>
      <c r="Y237" s="10" t="s">
        <v>51</v>
      </c>
      <c r="Z237" s="7">
        <v>4907</v>
      </c>
      <c r="AA237" s="2">
        <v>9.4946800000000007</v>
      </c>
      <c r="AB237" s="3" t="s">
        <v>1212</v>
      </c>
      <c r="AC237" s="153" t="s">
        <v>1211</v>
      </c>
      <c r="AD237" s="129" t="s">
        <v>1974</v>
      </c>
      <c r="AE237" s="116" t="s">
        <v>1974</v>
      </c>
      <c r="AF237" s="116" t="s">
        <v>1974</v>
      </c>
      <c r="AG237" s="154" t="s">
        <v>1974</v>
      </c>
      <c r="AH237" s="155" t="s">
        <v>1974</v>
      </c>
      <c r="AI237" s="155" t="s">
        <v>1974</v>
      </c>
      <c r="AJ237" s="155" t="s">
        <v>1974</v>
      </c>
      <c r="AK237" s="155" t="s">
        <v>1974</v>
      </c>
      <c r="AL237" s="155" t="s">
        <v>1974</v>
      </c>
      <c r="AM237" s="155" t="s">
        <v>1974</v>
      </c>
      <c r="AN237" s="105">
        <v>-73.5548</v>
      </c>
      <c r="AO237" s="105">
        <v>0.82395099999999999</v>
      </c>
      <c r="AP237" s="105">
        <v>0.753135</v>
      </c>
      <c r="AQ237" s="106">
        <v>1.6017E-32</v>
      </c>
      <c r="AR237" s="107">
        <v>-8.5828699999999998</v>
      </c>
      <c r="AS237" s="107">
        <v>-3.10446</v>
      </c>
      <c r="AT237" s="107">
        <v>-79.424099999999996</v>
      </c>
      <c r="AU237" s="107">
        <v>123.82599999999999</v>
      </c>
      <c r="AV237" s="109" t="s">
        <v>1213</v>
      </c>
      <c r="AW237" s="108" t="s">
        <v>1214</v>
      </c>
      <c r="AX237" s="111" t="s">
        <v>1974</v>
      </c>
      <c r="AY237" s="111" t="s">
        <v>1974</v>
      </c>
      <c r="AZ237" s="111" t="s">
        <v>1974</v>
      </c>
      <c r="BA237" s="112" t="s">
        <v>1974</v>
      </c>
      <c r="BB237" s="113" t="s">
        <v>1974</v>
      </c>
      <c r="BC237" s="113" t="s">
        <v>1974</v>
      </c>
      <c r="BD237" s="113" t="s">
        <v>1974</v>
      </c>
      <c r="BE237" s="113" t="s">
        <v>1974</v>
      </c>
      <c r="BF237" s="113" t="s">
        <v>1974</v>
      </c>
      <c r="BG237" s="137" t="s">
        <v>1974</v>
      </c>
      <c r="BL237" s="116" t="str">
        <f t="shared" si="36"/>
        <v/>
      </c>
      <c r="BM237" s="116" t="str">
        <f t="shared" si="37"/>
        <v/>
      </c>
      <c r="BO237" s="105" t="str">
        <f t="shared" si="32"/>
        <v/>
      </c>
      <c r="BP237" s="105" t="str">
        <f t="shared" si="33"/>
        <v/>
      </c>
      <c r="BR237" s="111" t="str">
        <f t="shared" si="34"/>
        <v/>
      </c>
      <c r="BS237" s="111" t="str">
        <f t="shared" si="35"/>
        <v/>
      </c>
      <c r="CZ237" s="60"/>
      <c r="DA237" s="60"/>
      <c r="DC237" s="60"/>
      <c r="DE237" s="60"/>
      <c r="DF237" s="60"/>
      <c r="DG237" s="103"/>
      <c r="DH237" s="103"/>
      <c r="DI237" s="5"/>
      <c r="DJ237" s="5"/>
      <c r="DK237" s="5"/>
      <c r="DL237" s="5"/>
      <c r="DM237" s="5"/>
      <c r="DN237" s="5"/>
      <c r="DO237" s="5"/>
      <c r="DP237" s="5"/>
      <c r="DQ237" s="5"/>
      <c r="DR237" s="5"/>
      <c r="DS237" s="5"/>
      <c r="DT237" s="5"/>
      <c r="DU237" s="5"/>
      <c r="DV237" s="5"/>
      <c r="DW237" s="5"/>
      <c r="DX237" s="5"/>
      <c r="DY237" s="5"/>
      <c r="DZ237" s="5"/>
      <c r="EA237" s="5"/>
    </row>
    <row r="238" spans="1:131" ht="13.5" hidden="1" customHeight="1" x14ac:dyDescent="0.15">
      <c r="A238" s="147">
        <v>20130925</v>
      </c>
      <c r="B238" s="147">
        <v>2</v>
      </c>
      <c r="C238" s="58">
        <v>41</v>
      </c>
      <c r="D238" s="97" t="s">
        <v>2044</v>
      </c>
      <c r="E238" s="97">
        <v>16</v>
      </c>
      <c r="F238" s="97">
        <v>4</v>
      </c>
      <c r="G238" s="100">
        <v>1.7</v>
      </c>
      <c r="H238" s="97">
        <v>0.2</v>
      </c>
      <c r="I238" s="59">
        <v>10531</v>
      </c>
      <c r="J238" s="82" t="s">
        <v>937</v>
      </c>
      <c r="K238" s="90" t="str">
        <f t="shared" si="29"/>
        <v>Z:\Data\MOOG\HeTao\raw\</v>
      </c>
      <c r="L238" s="96" t="s">
        <v>1216</v>
      </c>
      <c r="M238" s="88" t="str">
        <f t="shared" si="30"/>
        <v/>
      </c>
      <c r="N238" s="86">
        <v>1</v>
      </c>
      <c r="O238" s="86">
        <v>-1</v>
      </c>
      <c r="P238" s="86">
        <v>4</v>
      </c>
      <c r="Q238" s="86">
        <v>60</v>
      </c>
      <c r="R238" s="86">
        <v>5</v>
      </c>
      <c r="S238" s="86">
        <v>60</v>
      </c>
      <c r="T238" s="86">
        <v>1</v>
      </c>
      <c r="U238" s="86">
        <f t="shared" si="31"/>
        <v>1</v>
      </c>
      <c r="W238" s="161" t="s">
        <v>1199</v>
      </c>
      <c r="X238" s="80" t="s">
        <v>1200</v>
      </c>
      <c r="Y238" s="10" t="s">
        <v>454</v>
      </c>
      <c r="AD238" s="129" t="s">
        <v>1974</v>
      </c>
      <c r="AE238" s="116" t="s">
        <v>1974</v>
      </c>
      <c r="AF238" s="116" t="s">
        <v>1974</v>
      </c>
      <c r="AG238" s="154" t="s">
        <v>1974</v>
      </c>
      <c r="AH238" s="155" t="s">
        <v>1974</v>
      </c>
      <c r="AI238" s="155" t="s">
        <v>1974</v>
      </c>
      <c r="AJ238" s="155" t="s">
        <v>1974</v>
      </c>
      <c r="AK238" s="155" t="s">
        <v>1974</v>
      </c>
      <c r="AL238" s="155" t="s">
        <v>1974</v>
      </c>
      <c r="AM238" s="155" t="s">
        <v>1974</v>
      </c>
      <c r="AN238" s="105" t="s">
        <v>1633</v>
      </c>
      <c r="AO238" s="105" t="s">
        <v>1633</v>
      </c>
      <c r="AP238" s="105" t="s">
        <v>1633</v>
      </c>
      <c r="AQ238" s="105" t="s">
        <v>1633</v>
      </c>
      <c r="AR238" s="105" t="s">
        <v>1633</v>
      </c>
      <c r="AS238" s="105" t="s">
        <v>1633</v>
      </c>
      <c r="AT238" s="105" t="s">
        <v>1633</v>
      </c>
      <c r="AU238" s="105" t="s">
        <v>1633</v>
      </c>
      <c r="AV238" s="105" t="s">
        <v>1633</v>
      </c>
      <c r="AW238" s="105" t="s">
        <v>1633</v>
      </c>
      <c r="AX238" s="111" t="s">
        <v>1974</v>
      </c>
      <c r="AY238" s="111" t="s">
        <v>1974</v>
      </c>
      <c r="AZ238" s="111" t="s">
        <v>1974</v>
      </c>
      <c r="BA238" s="112" t="s">
        <v>1974</v>
      </c>
      <c r="BB238" s="113" t="s">
        <v>1974</v>
      </c>
      <c r="BC238" s="113" t="s">
        <v>1974</v>
      </c>
      <c r="BD238" s="113" t="s">
        <v>1974</v>
      </c>
      <c r="BE238" s="113" t="s">
        <v>1974</v>
      </c>
      <c r="BF238" s="113" t="s">
        <v>1974</v>
      </c>
      <c r="BG238" s="137" t="s">
        <v>1974</v>
      </c>
      <c r="BL238" s="116" t="str">
        <f t="shared" si="36"/>
        <v/>
      </c>
      <c r="BM238" s="116" t="str">
        <f t="shared" si="37"/>
        <v/>
      </c>
      <c r="BO238" s="105" t="str">
        <f t="shared" si="32"/>
        <v/>
      </c>
      <c r="BP238" s="105" t="str">
        <f t="shared" si="33"/>
        <v/>
      </c>
      <c r="BR238" s="111" t="str">
        <f t="shared" si="34"/>
        <v/>
      </c>
      <c r="BS238" s="111" t="str">
        <f t="shared" si="35"/>
        <v/>
      </c>
      <c r="CZ238" s="60"/>
      <c r="DA238" s="60"/>
      <c r="DC238" s="60"/>
      <c r="DE238" s="60"/>
      <c r="DF238" s="60"/>
      <c r="DG238" s="103"/>
      <c r="DH238" s="103"/>
      <c r="DI238" s="5"/>
      <c r="DJ238" s="5"/>
      <c r="DK238" s="5"/>
      <c r="DL238" s="5"/>
      <c r="DM238" s="5"/>
      <c r="DN238" s="5"/>
      <c r="DO238" s="5"/>
      <c r="DP238" s="5"/>
      <c r="DQ238" s="5"/>
      <c r="DR238" s="5"/>
      <c r="DS238" s="5"/>
      <c r="DT238" s="5"/>
      <c r="DU238" s="5"/>
      <c r="DV238" s="5"/>
      <c r="DW238" s="5"/>
      <c r="DX238" s="5"/>
      <c r="DY238" s="5"/>
      <c r="DZ238" s="5"/>
      <c r="EA238" s="5"/>
    </row>
    <row r="239" spans="1:131" ht="13.5" hidden="1" customHeight="1" x14ac:dyDescent="0.15">
      <c r="A239" s="147">
        <v>20130925</v>
      </c>
      <c r="B239" s="147">
        <v>2</v>
      </c>
      <c r="C239" s="58">
        <v>41</v>
      </c>
      <c r="D239" s="97" t="s">
        <v>2044</v>
      </c>
      <c r="E239" s="97">
        <v>16</v>
      </c>
      <c r="F239" s="97">
        <v>4</v>
      </c>
      <c r="G239" s="100">
        <v>1.7</v>
      </c>
      <c r="H239" s="97">
        <v>0.2</v>
      </c>
      <c r="I239" s="9">
        <v>10787</v>
      </c>
      <c r="J239" s="82" t="s">
        <v>937</v>
      </c>
      <c r="K239" s="90" t="str">
        <f t="shared" si="29"/>
        <v>Z:\Data\MOOG\HeTao\raw\</v>
      </c>
      <c r="L239" s="96" t="s">
        <v>1220</v>
      </c>
      <c r="M239" s="88" t="str">
        <f t="shared" si="30"/>
        <v>'Plot Tuning Azimuth_HH'</v>
      </c>
      <c r="N239" s="86">
        <v>1</v>
      </c>
      <c r="O239" s="86">
        <v>-1</v>
      </c>
      <c r="P239" s="86">
        <v>4</v>
      </c>
      <c r="Q239" s="86">
        <v>60</v>
      </c>
      <c r="R239" s="86">
        <v>5</v>
      </c>
      <c r="S239" s="86">
        <v>60</v>
      </c>
      <c r="T239" s="86">
        <v>1</v>
      </c>
      <c r="U239" s="86">
        <f t="shared" si="31"/>
        <v>1</v>
      </c>
      <c r="W239" s="161" t="s">
        <v>746</v>
      </c>
      <c r="Y239" s="10" t="s">
        <v>879</v>
      </c>
      <c r="AC239" s="153" t="s">
        <v>1219</v>
      </c>
      <c r="AD239" s="129" t="s">
        <v>1974</v>
      </c>
      <c r="AE239" s="116" t="s">
        <v>1974</v>
      </c>
      <c r="AF239" s="116" t="s">
        <v>1974</v>
      </c>
      <c r="AG239" s="154" t="s">
        <v>1974</v>
      </c>
      <c r="AH239" s="155" t="s">
        <v>1974</v>
      </c>
      <c r="AI239" s="155" t="s">
        <v>1974</v>
      </c>
      <c r="AJ239" s="155" t="s">
        <v>1974</v>
      </c>
      <c r="AK239" s="155" t="s">
        <v>1974</v>
      </c>
      <c r="AL239" s="155" t="s">
        <v>1974</v>
      </c>
      <c r="AM239" s="155" t="s">
        <v>1974</v>
      </c>
      <c r="AN239" s="105">
        <v>-111.235</v>
      </c>
      <c r="AO239" s="105">
        <v>0.73438400000000004</v>
      </c>
      <c r="AP239" s="105">
        <v>0.63898699999999997</v>
      </c>
      <c r="AQ239" s="106">
        <v>1.77322E-8</v>
      </c>
      <c r="AR239" s="107">
        <v>-13.0017</v>
      </c>
      <c r="AS239" s="107">
        <v>-3.3615499999999998</v>
      </c>
      <c r="AT239" s="107">
        <v>-113.092</v>
      </c>
      <c r="AU239" s="107">
        <v>143.73099999999999</v>
      </c>
      <c r="AV239" s="109" t="s">
        <v>1217</v>
      </c>
      <c r="AW239" s="108" t="s">
        <v>1218</v>
      </c>
      <c r="AX239" s="111" t="s">
        <v>1974</v>
      </c>
      <c r="AY239" s="111" t="s">
        <v>1974</v>
      </c>
      <c r="AZ239" s="111" t="s">
        <v>1974</v>
      </c>
      <c r="BA239" s="112" t="s">
        <v>1974</v>
      </c>
      <c r="BB239" s="113" t="s">
        <v>1974</v>
      </c>
      <c r="BC239" s="113" t="s">
        <v>1974</v>
      </c>
      <c r="BD239" s="113" t="s">
        <v>1974</v>
      </c>
      <c r="BE239" s="113" t="s">
        <v>1974</v>
      </c>
      <c r="BF239" s="113" t="s">
        <v>1974</v>
      </c>
      <c r="BG239" s="137" t="s">
        <v>1974</v>
      </c>
      <c r="BL239" s="116" t="str">
        <f t="shared" si="36"/>
        <v/>
      </c>
      <c r="BM239" s="116" t="str">
        <f t="shared" si="37"/>
        <v/>
      </c>
      <c r="BO239" s="105" t="str">
        <f t="shared" si="32"/>
        <v/>
      </c>
      <c r="BP239" s="105" t="str">
        <f t="shared" si="33"/>
        <v/>
      </c>
      <c r="BR239" s="111" t="str">
        <f t="shared" si="34"/>
        <v/>
      </c>
      <c r="BS239" s="111" t="str">
        <f t="shared" si="35"/>
        <v/>
      </c>
      <c r="CZ239" s="60"/>
      <c r="DA239" s="60"/>
      <c r="DC239" s="60"/>
      <c r="DE239" s="60"/>
      <c r="DF239" s="60"/>
      <c r="DG239" s="60"/>
      <c r="DH239" s="60"/>
      <c r="DI239" s="5"/>
      <c r="DJ239" s="5"/>
      <c r="DK239" s="5"/>
      <c r="DL239" s="5"/>
      <c r="DM239" s="5"/>
      <c r="DN239" s="5"/>
      <c r="DO239" s="5"/>
      <c r="DP239" s="5"/>
      <c r="DQ239" s="5"/>
      <c r="DR239" s="5"/>
      <c r="DS239" s="5"/>
      <c r="DT239" s="5"/>
      <c r="DU239" s="5"/>
      <c r="DV239" s="5"/>
      <c r="DW239" s="5"/>
      <c r="DX239" s="5"/>
      <c r="DY239" s="5"/>
      <c r="DZ239" s="5"/>
      <c r="EA239" s="5"/>
    </row>
    <row r="240" spans="1:131" ht="13.5" hidden="1" customHeight="1" x14ac:dyDescent="0.15">
      <c r="A240" s="147">
        <v>20130925</v>
      </c>
      <c r="B240" s="147">
        <v>2</v>
      </c>
      <c r="C240" s="58">
        <v>41</v>
      </c>
      <c r="D240" s="97" t="s">
        <v>2044</v>
      </c>
      <c r="E240" s="97">
        <v>16</v>
      </c>
      <c r="F240" s="97">
        <v>4</v>
      </c>
      <c r="G240" s="100">
        <v>1.7</v>
      </c>
      <c r="H240" s="97">
        <v>0.2</v>
      </c>
      <c r="I240" s="59">
        <v>10787</v>
      </c>
      <c r="J240" s="82" t="s">
        <v>937</v>
      </c>
      <c r="K240" s="90" t="str">
        <f t="shared" si="29"/>
        <v>Z:\Data\MOOG\HeTao\raw\</v>
      </c>
      <c r="L240" s="96" t="s">
        <v>1221</v>
      </c>
      <c r="M240" s="88" t="str">
        <f t="shared" si="30"/>
        <v>'Memory Saccade Analysis_HH'</v>
      </c>
      <c r="N240" s="86">
        <v>1</v>
      </c>
      <c r="O240" s="86">
        <v>-1</v>
      </c>
      <c r="P240" s="86">
        <v>4</v>
      </c>
      <c r="Q240" s="86">
        <v>60</v>
      </c>
      <c r="R240" s="86">
        <v>5</v>
      </c>
      <c r="S240" s="86">
        <v>60</v>
      </c>
      <c r="T240" s="86">
        <v>1</v>
      </c>
      <c r="U240" s="86">
        <f t="shared" si="31"/>
        <v>1</v>
      </c>
      <c r="W240" s="161" t="s">
        <v>747</v>
      </c>
      <c r="X240" s="80" t="s">
        <v>1222</v>
      </c>
      <c r="Y240" s="10" t="s">
        <v>879</v>
      </c>
      <c r="AC240" s="153" t="s">
        <v>1219</v>
      </c>
      <c r="AD240" s="129" t="s">
        <v>1974</v>
      </c>
      <c r="AE240" s="116" t="s">
        <v>1974</v>
      </c>
      <c r="AF240" s="116" t="s">
        <v>1974</v>
      </c>
      <c r="AG240" s="154" t="s">
        <v>1974</v>
      </c>
      <c r="AH240" s="155" t="s">
        <v>1974</v>
      </c>
      <c r="AI240" s="155" t="s">
        <v>1974</v>
      </c>
      <c r="AJ240" s="155" t="s">
        <v>1974</v>
      </c>
      <c r="AK240" s="155" t="s">
        <v>1974</v>
      </c>
      <c r="AL240" s="155" t="s">
        <v>1974</v>
      </c>
      <c r="AM240" s="155" t="s">
        <v>1974</v>
      </c>
      <c r="AN240" s="105">
        <v>-111.235</v>
      </c>
      <c r="AO240" s="105">
        <v>0.73438400000000004</v>
      </c>
      <c r="AP240" s="105">
        <v>0.63898699999999997</v>
      </c>
      <c r="AQ240" s="106">
        <v>1.77322E-8</v>
      </c>
      <c r="AR240" s="107">
        <v>-13.0017</v>
      </c>
      <c r="AS240" s="107">
        <v>-3.3615499999999998</v>
      </c>
      <c r="AT240" s="107">
        <v>-113.092</v>
      </c>
      <c r="AU240" s="107">
        <v>143.73099999999999</v>
      </c>
      <c r="AV240" s="109" t="s">
        <v>1217</v>
      </c>
      <c r="AW240" s="108" t="s">
        <v>1218</v>
      </c>
      <c r="AX240" s="111" t="s">
        <v>1974</v>
      </c>
      <c r="AY240" s="111" t="s">
        <v>1974</v>
      </c>
      <c r="AZ240" s="111" t="s">
        <v>1974</v>
      </c>
      <c r="BA240" s="112" t="s">
        <v>1974</v>
      </c>
      <c r="BB240" s="113" t="s">
        <v>1974</v>
      </c>
      <c r="BC240" s="113" t="s">
        <v>1974</v>
      </c>
      <c r="BD240" s="113" t="s">
        <v>1974</v>
      </c>
      <c r="BE240" s="113" t="s">
        <v>1974</v>
      </c>
      <c r="BF240" s="113" t="s">
        <v>1974</v>
      </c>
      <c r="BG240" s="137" t="s">
        <v>1974</v>
      </c>
      <c r="BL240" s="116" t="str">
        <f t="shared" si="36"/>
        <v/>
      </c>
      <c r="BM240" s="116" t="str">
        <f t="shared" si="37"/>
        <v/>
      </c>
      <c r="BO240" s="105" t="str">
        <f t="shared" si="32"/>
        <v/>
      </c>
      <c r="BP240" s="105" t="str">
        <f t="shared" si="33"/>
        <v/>
      </c>
      <c r="BR240" s="111" t="str">
        <f t="shared" si="34"/>
        <v/>
      </c>
      <c r="BS240" s="111" t="str">
        <f t="shared" si="35"/>
        <v/>
      </c>
      <c r="CZ240" s="60"/>
      <c r="DA240" s="60"/>
      <c r="DC240" s="60"/>
      <c r="DE240" s="60"/>
      <c r="DF240" s="60"/>
      <c r="DG240" s="60"/>
      <c r="DH240" s="60"/>
      <c r="DI240" s="55">
        <v>0.58693899999999999</v>
      </c>
      <c r="DJ240" s="55">
        <v>6.7494100000000001E-2</v>
      </c>
      <c r="DK240" s="55">
        <v>2.9933299999999999E-4</v>
      </c>
      <c r="DL240" s="55">
        <v>4.2099199999999998E-6</v>
      </c>
      <c r="DM240" s="55">
        <v>5.3812900000000001E-8</v>
      </c>
      <c r="DN240" s="55">
        <v>6.9558300000000002E-7</v>
      </c>
      <c r="DO240" s="55">
        <v>0.378307</v>
      </c>
      <c r="DP240" s="55">
        <v>0.50209499999999996</v>
      </c>
      <c r="DQ240" s="55">
        <v>0.58731199999999995</v>
      </c>
      <c r="DR240" s="55">
        <v>0.64533499999999999</v>
      </c>
      <c r="DS240" s="55">
        <v>0.68127099999999996</v>
      </c>
      <c r="DT240" s="55">
        <v>0.66226799999999997</v>
      </c>
      <c r="DU240" s="55">
        <v>0</v>
      </c>
      <c r="DV240" s="55">
        <v>8.3914600000000004</v>
      </c>
      <c r="DW240" s="55">
        <v>5.4652099999999999</v>
      </c>
      <c r="DX240" s="55">
        <v>19.3096</v>
      </c>
      <c r="DY240" s="55">
        <v>43.506500000000003</v>
      </c>
      <c r="DZ240" s="55">
        <v>13.1128</v>
      </c>
      <c r="EA240" s="5"/>
    </row>
    <row r="241" spans="1:131" ht="13.5" hidden="1" customHeight="1" x14ac:dyDescent="0.15">
      <c r="A241" s="147">
        <v>20130925</v>
      </c>
      <c r="B241" s="147">
        <v>2</v>
      </c>
      <c r="C241" s="58">
        <v>41</v>
      </c>
      <c r="D241" s="97" t="s">
        <v>2044</v>
      </c>
      <c r="E241" s="97">
        <v>16</v>
      </c>
      <c r="F241" s="97">
        <v>4</v>
      </c>
      <c r="G241" s="100">
        <v>1.7</v>
      </c>
      <c r="H241" s="97">
        <v>0.2</v>
      </c>
      <c r="I241" s="9">
        <v>14255</v>
      </c>
      <c r="J241" s="82" t="s">
        <v>937</v>
      </c>
      <c r="K241" s="90" t="str">
        <f t="shared" si="29"/>
        <v>Z:\Data\MOOG\HeTao\raw\</v>
      </c>
      <c r="L241" s="87" t="s">
        <v>1226</v>
      </c>
      <c r="M241" s="88" t="str">
        <f t="shared" si="30"/>
        <v>'Plot Tuning Azimuth_HH'</v>
      </c>
      <c r="N241" s="86">
        <v>1</v>
      </c>
      <c r="O241" s="86">
        <v>-1</v>
      </c>
      <c r="P241" s="86">
        <v>4</v>
      </c>
      <c r="Q241" s="86">
        <v>60</v>
      </c>
      <c r="R241" s="86">
        <v>5</v>
      </c>
      <c r="S241" s="86">
        <v>60</v>
      </c>
      <c r="T241" s="86">
        <v>1</v>
      </c>
      <c r="U241" s="86">
        <f t="shared" si="31"/>
        <v>1</v>
      </c>
      <c r="W241" s="161" t="s">
        <v>746</v>
      </c>
      <c r="Y241" s="10" t="s">
        <v>879</v>
      </c>
      <c r="AD241" s="129" t="s">
        <v>1974</v>
      </c>
      <c r="AE241" s="116" t="s">
        <v>1974</v>
      </c>
      <c r="AF241" s="116" t="s">
        <v>1974</v>
      </c>
      <c r="AG241" s="154" t="s">
        <v>1974</v>
      </c>
      <c r="AH241" s="155" t="s">
        <v>1974</v>
      </c>
      <c r="AI241" s="155" t="s">
        <v>1974</v>
      </c>
      <c r="AJ241" s="155" t="s">
        <v>1974</v>
      </c>
      <c r="AK241" s="155" t="s">
        <v>1974</v>
      </c>
      <c r="AL241" s="155" t="s">
        <v>1974</v>
      </c>
      <c r="AM241" s="155" t="s">
        <v>1974</v>
      </c>
      <c r="AN241" s="105">
        <v>-103.428</v>
      </c>
      <c r="AO241" s="105">
        <v>0.81892500000000001</v>
      </c>
      <c r="AP241" s="105">
        <v>0.78704499999999999</v>
      </c>
      <c r="AQ241" s="106">
        <v>9.8657200000000005E-9</v>
      </c>
      <c r="AR241" s="107">
        <v>-4.1061199999999998</v>
      </c>
      <c r="AS241" s="107">
        <v>-11.360799999999999</v>
      </c>
      <c r="AT241" s="107">
        <v>-109.116</v>
      </c>
      <c r="AU241" s="107">
        <v>105.614</v>
      </c>
      <c r="AV241" s="109" t="s">
        <v>1224</v>
      </c>
      <c r="AW241" s="108" t="s">
        <v>1225</v>
      </c>
      <c r="AX241" s="111" t="s">
        <v>1974</v>
      </c>
      <c r="AY241" s="111" t="s">
        <v>1974</v>
      </c>
      <c r="AZ241" s="111" t="s">
        <v>1974</v>
      </c>
      <c r="BA241" s="112" t="s">
        <v>1974</v>
      </c>
      <c r="BB241" s="113" t="s">
        <v>1974</v>
      </c>
      <c r="BC241" s="113" t="s">
        <v>1974</v>
      </c>
      <c r="BD241" s="113" t="s">
        <v>1974</v>
      </c>
      <c r="BE241" s="113" t="s">
        <v>1974</v>
      </c>
      <c r="BF241" s="113" t="s">
        <v>1974</v>
      </c>
      <c r="BG241" s="137" t="s">
        <v>1974</v>
      </c>
      <c r="BL241" s="116" t="str">
        <f t="shared" si="36"/>
        <v/>
      </c>
      <c r="BM241" s="116" t="str">
        <f t="shared" si="37"/>
        <v/>
      </c>
      <c r="BO241" s="105" t="str">
        <f t="shared" si="32"/>
        <v/>
      </c>
      <c r="BP241" s="105" t="str">
        <f t="shared" si="33"/>
        <v/>
      </c>
      <c r="BR241" s="111" t="str">
        <f t="shared" si="34"/>
        <v/>
      </c>
      <c r="BS241" s="111" t="str">
        <f t="shared" si="35"/>
        <v/>
      </c>
      <c r="CZ241" s="60"/>
      <c r="DA241" s="60"/>
      <c r="DC241" s="60"/>
      <c r="DE241" s="60"/>
      <c r="DF241" s="60"/>
      <c r="DG241" s="60"/>
      <c r="DH241" s="60"/>
      <c r="DI241" s="5"/>
      <c r="DJ241" s="5"/>
      <c r="DK241" s="5"/>
      <c r="DL241" s="5"/>
      <c r="DM241" s="5"/>
      <c r="DN241" s="5"/>
      <c r="DO241" s="5"/>
      <c r="DP241" s="5"/>
      <c r="DQ241" s="5"/>
      <c r="DR241" s="5"/>
      <c r="DS241" s="5"/>
      <c r="DT241" s="5"/>
      <c r="DU241" s="5"/>
      <c r="DV241" s="5"/>
      <c r="DW241" s="5"/>
      <c r="DX241" s="5"/>
      <c r="DY241" s="5"/>
      <c r="DZ241" s="5"/>
      <c r="EA241" s="5"/>
    </row>
    <row r="242" spans="1:131" ht="13.5" hidden="1" customHeight="1" x14ac:dyDescent="0.15">
      <c r="A242" s="147">
        <v>20130926</v>
      </c>
      <c r="B242" s="147">
        <v>2</v>
      </c>
      <c r="C242" s="58">
        <v>42</v>
      </c>
      <c r="D242" s="97" t="s">
        <v>2044</v>
      </c>
      <c r="E242" s="97">
        <v>16</v>
      </c>
      <c r="F242" s="97">
        <v>2</v>
      </c>
      <c r="G242" s="100">
        <v>1.7</v>
      </c>
      <c r="H242" s="97">
        <v>0.4</v>
      </c>
      <c r="I242" s="9">
        <v>9785</v>
      </c>
      <c r="J242" s="82" t="s">
        <v>803</v>
      </c>
      <c r="K242" s="90" t="str">
        <f t="shared" si="29"/>
        <v>Z:\Data\MOOG\HeTao\raw\</v>
      </c>
      <c r="L242" s="87" t="s">
        <v>1244</v>
      </c>
      <c r="M242" s="88" t="str">
        <f t="shared" si="30"/>
        <v>'Plot Tuning Azimuth_HH'</v>
      </c>
      <c r="N242" s="86">
        <v>1</v>
      </c>
      <c r="O242" s="86">
        <v>-1</v>
      </c>
      <c r="P242" s="86">
        <v>4</v>
      </c>
      <c r="Q242" s="86">
        <v>60</v>
      </c>
      <c r="R242" s="86">
        <v>5</v>
      </c>
      <c r="S242" s="86">
        <v>60</v>
      </c>
      <c r="T242" s="86">
        <v>1</v>
      </c>
      <c r="U242" s="86">
        <f t="shared" si="31"/>
        <v>5</v>
      </c>
      <c r="W242" s="161" t="s">
        <v>746</v>
      </c>
      <c r="Y242" s="10" t="s">
        <v>51</v>
      </c>
      <c r="Z242" s="7">
        <v>2404</v>
      </c>
      <c r="AA242" s="2">
        <v>12.0176</v>
      </c>
      <c r="AB242" s="3" t="s">
        <v>1240</v>
      </c>
      <c r="AC242" s="153" t="s">
        <v>1243</v>
      </c>
      <c r="AD242" s="129" t="s">
        <v>1974</v>
      </c>
      <c r="AE242" s="116" t="s">
        <v>1974</v>
      </c>
      <c r="AF242" s="116" t="s">
        <v>1974</v>
      </c>
      <c r="AG242" s="154" t="s">
        <v>1974</v>
      </c>
      <c r="AH242" s="155" t="s">
        <v>1974</v>
      </c>
      <c r="AI242" s="155" t="s">
        <v>1974</v>
      </c>
      <c r="AJ242" s="155" t="s">
        <v>1974</v>
      </c>
      <c r="AK242" s="155" t="s">
        <v>1974</v>
      </c>
      <c r="AL242" s="155" t="s">
        <v>1974</v>
      </c>
      <c r="AM242" s="155" t="s">
        <v>1974</v>
      </c>
      <c r="AN242" s="105">
        <v>63.784399999999998</v>
      </c>
      <c r="AO242" s="105">
        <v>0.70755400000000002</v>
      </c>
      <c r="AP242" s="105">
        <v>0.74076799999999998</v>
      </c>
      <c r="AQ242" s="106">
        <v>2.8015899999999999E-8</v>
      </c>
      <c r="AR242" s="107">
        <v>3.8448199999999999</v>
      </c>
      <c r="AS242" s="107">
        <v>1.7566200000000001</v>
      </c>
      <c r="AT242" s="107">
        <v>56.9298</v>
      </c>
      <c r="AU242" s="107">
        <v>121.01900000000001</v>
      </c>
      <c r="AV242" s="109" t="s">
        <v>1241</v>
      </c>
      <c r="AW242" s="108" t="s">
        <v>1242</v>
      </c>
      <c r="AX242" s="111" t="s">
        <v>1974</v>
      </c>
      <c r="AY242" s="111" t="s">
        <v>1974</v>
      </c>
      <c r="AZ242" s="111" t="s">
        <v>1974</v>
      </c>
      <c r="BA242" s="112" t="s">
        <v>1974</v>
      </c>
      <c r="BB242" s="113" t="s">
        <v>1974</v>
      </c>
      <c r="BC242" s="113" t="s">
        <v>1974</v>
      </c>
      <c r="BD242" s="113" t="s">
        <v>1974</v>
      </c>
      <c r="BE242" s="113" t="s">
        <v>1974</v>
      </c>
      <c r="BF242" s="113" t="s">
        <v>1974</v>
      </c>
      <c r="BG242" s="137" t="s">
        <v>1974</v>
      </c>
      <c r="BL242" s="116" t="str">
        <f t="shared" si="36"/>
        <v/>
      </c>
      <c r="BM242" s="116" t="str">
        <f t="shared" si="37"/>
        <v/>
      </c>
      <c r="BO242" s="105" t="str">
        <f t="shared" si="32"/>
        <v/>
      </c>
      <c r="BP242" s="105" t="str">
        <f t="shared" si="33"/>
        <v/>
      </c>
      <c r="BR242" s="111" t="str">
        <f t="shared" si="34"/>
        <v/>
      </c>
      <c r="BS242" s="111" t="str">
        <f t="shared" si="35"/>
        <v/>
      </c>
      <c r="CZ242" s="60"/>
      <c r="DA242" s="60"/>
      <c r="DC242" s="60"/>
      <c r="DE242" s="60"/>
      <c r="DF242" s="60"/>
      <c r="DG242" s="60"/>
      <c r="DH242" s="60"/>
      <c r="EA242" s="5"/>
    </row>
    <row r="243" spans="1:131" ht="13.5" hidden="1" customHeight="1" x14ac:dyDescent="0.15">
      <c r="A243" s="147">
        <v>20130926</v>
      </c>
      <c r="B243" s="147">
        <v>2</v>
      </c>
      <c r="C243" s="58">
        <v>42</v>
      </c>
      <c r="D243" s="97" t="s">
        <v>2044</v>
      </c>
      <c r="E243" s="97">
        <v>16</v>
      </c>
      <c r="F243" s="97">
        <v>2</v>
      </c>
      <c r="G243" s="100">
        <v>1.7</v>
      </c>
      <c r="H243" s="97">
        <v>0.4</v>
      </c>
      <c r="I243" s="9">
        <v>9785</v>
      </c>
      <c r="J243" s="82" t="s">
        <v>803</v>
      </c>
      <c r="K243" s="90" t="str">
        <f t="shared" si="29"/>
        <v>Z:\Data\MOOG\HeTao\raw\</v>
      </c>
      <c r="L243" s="87" t="s">
        <v>1246</v>
      </c>
      <c r="M243" s="88" t="str">
        <f t="shared" si="30"/>
        <v>'Memory Saccade Analysis_HH'</v>
      </c>
      <c r="N243" s="86">
        <v>1</v>
      </c>
      <c r="O243" s="86">
        <v>-1</v>
      </c>
      <c r="P243" s="86">
        <v>4</v>
      </c>
      <c r="Q243" s="86">
        <v>60</v>
      </c>
      <c r="R243" s="86">
        <v>5</v>
      </c>
      <c r="S243" s="86">
        <v>60</v>
      </c>
      <c r="T243" s="86">
        <v>1</v>
      </c>
      <c r="U243" s="86">
        <f t="shared" si="31"/>
        <v>5</v>
      </c>
      <c r="W243" s="161" t="s">
        <v>747</v>
      </c>
      <c r="Y243" s="10" t="s">
        <v>51</v>
      </c>
      <c r="Z243" s="7">
        <v>2093</v>
      </c>
      <c r="AA243" s="2">
        <v>11.465199999999999</v>
      </c>
      <c r="AB243" s="3" t="s">
        <v>1245</v>
      </c>
      <c r="AC243" s="153" t="s">
        <v>1243</v>
      </c>
      <c r="AD243" s="129" t="s">
        <v>1974</v>
      </c>
      <c r="AE243" s="116" t="s">
        <v>1974</v>
      </c>
      <c r="AF243" s="116" t="s">
        <v>1974</v>
      </c>
      <c r="AG243" s="154" t="s">
        <v>1974</v>
      </c>
      <c r="AH243" s="155" t="s">
        <v>1974</v>
      </c>
      <c r="AI243" s="155" t="s">
        <v>1974</v>
      </c>
      <c r="AJ243" s="155" t="s">
        <v>1974</v>
      </c>
      <c r="AK243" s="155" t="s">
        <v>1974</v>
      </c>
      <c r="AL243" s="155" t="s">
        <v>1974</v>
      </c>
      <c r="AM243" s="155" t="s">
        <v>1974</v>
      </c>
      <c r="AN243" s="105">
        <v>63.784399999999998</v>
      </c>
      <c r="AO243" s="105">
        <v>0.70755400000000002</v>
      </c>
      <c r="AP243" s="105">
        <v>0.74076799999999998</v>
      </c>
      <c r="AQ243" s="106">
        <v>2.8015899999999999E-8</v>
      </c>
      <c r="AR243" s="107">
        <v>3.8448199999999999</v>
      </c>
      <c r="AS243" s="107">
        <v>1.7566200000000001</v>
      </c>
      <c r="AT243" s="107">
        <v>56.9298</v>
      </c>
      <c r="AU243" s="107">
        <v>121.01900000000001</v>
      </c>
      <c r="AV243" s="109" t="s">
        <v>1241</v>
      </c>
      <c r="AW243" s="108" t="s">
        <v>1242</v>
      </c>
      <c r="AX243" s="111" t="s">
        <v>1974</v>
      </c>
      <c r="AY243" s="111" t="s">
        <v>1974</v>
      </c>
      <c r="AZ243" s="111" t="s">
        <v>1974</v>
      </c>
      <c r="BA243" s="112" t="s">
        <v>1974</v>
      </c>
      <c r="BB243" s="113" t="s">
        <v>1974</v>
      </c>
      <c r="BC243" s="113" t="s">
        <v>1974</v>
      </c>
      <c r="BD243" s="113" t="s">
        <v>1974</v>
      </c>
      <c r="BE243" s="113" t="s">
        <v>1974</v>
      </c>
      <c r="BF243" s="113" t="s">
        <v>1974</v>
      </c>
      <c r="BG243" s="137" t="s">
        <v>1974</v>
      </c>
      <c r="BL243" s="116" t="str">
        <f t="shared" si="36"/>
        <v/>
      </c>
      <c r="BM243" s="116" t="str">
        <f t="shared" si="37"/>
        <v/>
      </c>
      <c r="BO243" s="105" t="str">
        <f t="shared" si="32"/>
        <v/>
      </c>
      <c r="BP243" s="105" t="str">
        <f t="shared" si="33"/>
        <v/>
      </c>
      <c r="BR243" s="111" t="str">
        <f t="shared" si="34"/>
        <v/>
      </c>
      <c r="BS243" s="111" t="str">
        <f t="shared" si="35"/>
        <v/>
      </c>
      <c r="CZ243" s="60"/>
      <c r="DA243" s="60"/>
      <c r="DC243" s="60"/>
      <c r="DE243" s="60"/>
      <c r="DF243" s="60"/>
      <c r="DG243" s="60"/>
      <c r="DH243" s="60"/>
      <c r="DI243" s="55">
        <v>0.44955800000000001</v>
      </c>
      <c r="DJ243" s="55">
        <v>0.51714800000000005</v>
      </c>
      <c r="DK243" s="55">
        <v>0.19298199999999999</v>
      </c>
      <c r="DL243" s="55">
        <v>5.7312099999999998E-2</v>
      </c>
      <c r="DM243" s="55">
        <v>3.08772E-2</v>
      </c>
      <c r="DN243" s="55">
        <v>2.3615600000000001E-4</v>
      </c>
      <c r="DO243" s="55">
        <v>0.41832900000000001</v>
      </c>
      <c r="DP243" s="55">
        <v>0.37113600000000002</v>
      </c>
      <c r="DQ243" s="55">
        <v>0.458256</v>
      </c>
      <c r="DR243" s="55">
        <v>0.52539999999999998</v>
      </c>
      <c r="DS243" s="55">
        <v>0.51823600000000003</v>
      </c>
      <c r="DT243" s="55">
        <v>0.64266599999999996</v>
      </c>
      <c r="DU243" s="55">
        <v>0</v>
      </c>
      <c r="DV243" s="55">
        <v>-1.76908</v>
      </c>
      <c r="DW243" s="55">
        <v>-1.5876300000000001</v>
      </c>
      <c r="DX243" s="55">
        <v>0.99146000000000001</v>
      </c>
      <c r="DY243" s="55">
        <v>1.2247399999999999</v>
      </c>
      <c r="DZ243" s="55">
        <v>1.1469800000000001</v>
      </c>
      <c r="EA243" s="5"/>
    </row>
    <row r="244" spans="1:131" ht="13.5" hidden="1" customHeight="1" x14ac:dyDescent="0.15">
      <c r="A244" s="147">
        <v>20130926</v>
      </c>
      <c r="B244" s="147">
        <v>2</v>
      </c>
      <c r="C244" s="58">
        <v>42</v>
      </c>
      <c r="D244" s="97" t="s">
        <v>2044</v>
      </c>
      <c r="E244" s="97">
        <v>16</v>
      </c>
      <c r="F244" s="97">
        <v>2</v>
      </c>
      <c r="G244" s="100">
        <v>1.7</v>
      </c>
      <c r="H244" s="97">
        <v>0.4</v>
      </c>
      <c r="I244" s="59">
        <v>10057</v>
      </c>
      <c r="J244" s="82" t="s">
        <v>803</v>
      </c>
      <c r="K244" s="90" t="str">
        <f t="shared" si="29"/>
        <v>Z:\Data\MOOG\HeTao\raw\</v>
      </c>
      <c r="L244" s="87" t="s">
        <v>1252</v>
      </c>
      <c r="M244" s="88" t="str">
        <f t="shared" si="30"/>
        <v>'Plot Tuning Azimuth_HH'</v>
      </c>
      <c r="N244" s="86">
        <v>1</v>
      </c>
      <c r="O244" s="86">
        <v>-1</v>
      </c>
      <c r="P244" s="86">
        <v>4</v>
      </c>
      <c r="Q244" s="86">
        <v>60</v>
      </c>
      <c r="R244" s="86">
        <v>5</v>
      </c>
      <c r="S244" s="86">
        <v>60</v>
      </c>
      <c r="T244" s="86">
        <v>1</v>
      </c>
      <c r="U244" s="86">
        <f t="shared" si="31"/>
        <v>5</v>
      </c>
      <c r="W244" s="161" t="s">
        <v>746</v>
      </c>
      <c r="Y244" s="10" t="s">
        <v>51</v>
      </c>
      <c r="Z244" s="7">
        <v>4579</v>
      </c>
      <c r="AA244" s="2">
        <v>22.136299999999999</v>
      </c>
      <c r="AB244" s="3" t="s">
        <v>1247</v>
      </c>
      <c r="AC244" s="153" t="s">
        <v>1250</v>
      </c>
      <c r="AD244" s="129" t="s">
        <v>1974</v>
      </c>
      <c r="AE244" s="116" t="s">
        <v>1974</v>
      </c>
      <c r="AF244" s="116" t="s">
        <v>1974</v>
      </c>
      <c r="AG244" s="154" t="s">
        <v>1974</v>
      </c>
      <c r="AH244" s="155" t="s">
        <v>1974</v>
      </c>
      <c r="AI244" s="155" t="s">
        <v>1974</v>
      </c>
      <c r="AJ244" s="155" t="s">
        <v>1974</v>
      </c>
      <c r="AK244" s="155" t="s">
        <v>1974</v>
      </c>
      <c r="AL244" s="155" t="s">
        <v>1974</v>
      </c>
      <c r="AM244" s="155" t="s">
        <v>1974</v>
      </c>
      <c r="AN244" s="105">
        <v>-65.621600000000001</v>
      </c>
      <c r="AO244" s="105">
        <v>0.62192000000000003</v>
      </c>
      <c r="AP244" s="105">
        <v>0.53840600000000005</v>
      </c>
      <c r="AQ244" s="106">
        <v>1.07307E-5</v>
      </c>
      <c r="AR244" s="107">
        <v>-1.2352399999999999</v>
      </c>
      <c r="AS244" s="107">
        <v>0.30792000000000003</v>
      </c>
      <c r="AT244" s="107">
        <v>-69.234099999999998</v>
      </c>
      <c r="AU244" s="107">
        <v>78.859300000000005</v>
      </c>
      <c r="AV244" s="109" t="s">
        <v>1248</v>
      </c>
      <c r="AW244" s="108" t="s">
        <v>1249</v>
      </c>
      <c r="AX244" s="111" t="s">
        <v>1974</v>
      </c>
      <c r="AY244" s="111" t="s">
        <v>1974</v>
      </c>
      <c r="AZ244" s="111" t="s">
        <v>1974</v>
      </c>
      <c r="BA244" s="112" t="s">
        <v>1974</v>
      </c>
      <c r="BB244" s="113" t="s">
        <v>1974</v>
      </c>
      <c r="BC244" s="113" t="s">
        <v>1974</v>
      </c>
      <c r="BD244" s="113" t="s">
        <v>1974</v>
      </c>
      <c r="BE244" s="113" t="s">
        <v>1974</v>
      </c>
      <c r="BF244" s="113" t="s">
        <v>1974</v>
      </c>
      <c r="BG244" s="137" t="s">
        <v>1974</v>
      </c>
      <c r="BL244" s="116" t="str">
        <f t="shared" si="36"/>
        <v/>
      </c>
      <c r="BM244" s="116" t="str">
        <f t="shared" si="37"/>
        <v/>
      </c>
      <c r="BO244" s="105" t="str">
        <f t="shared" si="32"/>
        <v/>
      </c>
      <c r="BP244" s="105" t="str">
        <f t="shared" si="33"/>
        <v/>
      </c>
      <c r="BR244" s="111" t="str">
        <f t="shared" si="34"/>
        <v/>
      </c>
      <c r="BS244" s="111" t="str">
        <f t="shared" si="35"/>
        <v/>
      </c>
      <c r="CZ244" s="60"/>
      <c r="DA244" s="60"/>
      <c r="DC244" s="60"/>
      <c r="DE244" s="60"/>
      <c r="DF244" s="60"/>
      <c r="DG244" s="60"/>
      <c r="DH244" s="60"/>
      <c r="EA244" s="5"/>
    </row>
    <row r="245" spans="1:131" ht="13.5" hidden="1" customHeight="1" x14ac:dyDescent="0.15">
      <c r="A245" s="147">
        <v>20130926</v>
      </c>
      <c r="B245" s="147">
        <v>2</v>
      </c>
      <c r="C245" s="58">
        <v>42</v>
      </c>
      <c r="D245" s="97" t="s">
        <v>2044</v>
      </c>
      <c r="E245" s="97">
        <v>16</v>
      </c>
      <c r="F245" s="97">
        <v>2</v>
      </c>
      <c r="G245" s="100">
        <v>1.7</v>
      </c>
      <c r="H245" s="97">
        <v>0.4</v>
      </c>
      <c r="I245" s="59">
        <v>10057</v>
      </c>
      <c r="J245" s="82" t="s">
        <v>803</v>
      </c>
      <c r="K245" s="90" t="str">
        <f t="shared" si="29"/>
        <v>Z:\Data\MOOG\HeTao\raw\</v>
      </c>
      <c r="L245" s="87" t="s">
        <v>1251</v>
      </c>
      <c r="M245" s="88" t="str">
        <f t="shared" si="30"/>
        <v/>
      </c>
      <c r="N245" s="86">
        <v>1</v>
      </c>
      <c r="O245" s="86">
        <v>-1</v>
      </c>
      <c r="P245" s="86">
        <v>4</v>
      </c>
      <c r="Q245" s="86">
        <v>60</v>
      </c>
      <c r="R245" s="86">
        <v>5</v>
      </c>
      <c r="S245" s="86">
        <v>60</v>
      </c>
      <c r="T245" s="86">
        <v>1</v>
      </c>
      <c r="U245" s="86">
        <f t="shared" si="31"/>
        <v>5</v>
      </c>
      <c r="W245" s="161" t="s">
        <v>1199</v>
      </c>
      <c r="X245" s="80" t="s">
        <v>1253</v>
      </c>
      <c r="Y245" s="10" t="s">
        <v>51</v>
      </c>
      <c r="Z245" s="8">
        <v>7779</v>
      </c>
      <c r="AA245" s="8">
        <v>21.691500000000001</v>
      </c>
      <c r="AB245" s="3" t="s">
        <v>1254</v>
      </c>
      <c r="AC245" s="153" t="s">
        <v>1250</v>
      </c>
      <c r="AD245" s="129" t="s">
        <v>1974</v>
      </c>
      <c r="AE245" s="116" t="s">
        <v>1974</v>
      </c>
      <c r="AF245" s="116" t="s">
        <v>1974</v>
      </c>
      <c r="AG245" s="154" t="s">
        <v>1974</v>
      </c>
      <c r="AH245" s="155" t="s">
        <v>1974</v>
      </c>
      <c r="AI245" s="155" t="s">
        <v>1974</v>
      </c>
      <c r="AJ245" s="155" t="s">
        <v>1974</v>
      </c>
      <c r="AK245" s="155" t="s">
        <v>1974</v>
      </c>
      <c r="AL245" s="155" t="s">
        <v>1974</v>
      </c>
      <c r="AM245" s="155" t="s">
        <v>1974</v>
      </c>
      <c r="AN245" s="105" t="s">
        <v>1633</v>
      </c>
      <c r="AO245" s="105" t="s">
        <v>1633</v>
      </c>
      <c r="AP245" s="105" t="s">
        <v>1633</v>
      </c>
      <c r="AQ245" s="105" t="s">
        <v>1633</v>
      </c>
      <c r="AR245" s="105" t="s">
        <v>1633</v>
      </c>
      <c r="AS245" s="105" t="s">
        <v>1633</v>
      </c>
      <c r="AT245" s="105" t="s">
        <v>1633</v>
      </c>
      <c r="AU245" s="105" t="s">
        <v>1633</v>
      </c>
      <c r="AV245" s="105" t="s">
        <v>1633</v>
      </c>
      <c r="AW245" s="105" t="s">
        <v>1633</v>
      </c>
      <c r="AX245" s="111" t="s">
        <v>1974</v>
      </c>
      <c r="AY245" s="111" t="s">
        <v>1974</v>
      </c>
      <c r="AZ245" s="111" t="s">
        <v>1974</v>
      </c>
      <c r="BA245" s="112" t="s">
        <v>1974</v>
      </c>
      <c r="BB245" s="113" t="s">
        <v>1974</v>
      </c>
      <c r="BC245" s="113" t="s">
        <v>1974</v>
      </c>
      <c r="BD245" s="113" t="s">
        <v>1974</v>
      </c>
      <c r="BE245" s="113" t="s">
        <v>1974</v>
      </c>
      <c r="BF245" s="113" t="s">
        <v>1974</v>
      </c>
      <c r="BG245" s="137" t="s">
        <v>1974</v>
      </c>
      <c r="BL245" s="116" t="str">
        <f t="shared" si="36"/>
        <v/>
      </c>
      <c r="BM245" s="116" t="str">
        <f t="shared" si="37"/>
        <v/>
      </c>
      <c r="BO245" s="105" t="str">
        <f t="shared" si="32"/>
        <v/>
      </c>
      <c r="BP245" s="105" t="str">
        <f t="shared" si="33"/>
        <v/>
      </c>
      <c r="BR245" s="111" t="str">
        <f t="shared" si="34"/>
        <v/>
      </c>
      <c r="BS245" s="111" t="str">
        <f t="shared" si="35"/>
        <v/>
      </c>
      <c r="CZ245" s="60"/>
      <c r="DA245" s="60"/>
      <c r="DC245" s="60"/>
      <c r="DE245" s="60"/>
      <c r="DF245" s="60"/>
      <c r="DG245" s="60"/>
      <c r="DH245" s="60"/>
      <c r="DI245" s="5"/>
      <c r="DJ245" s="5"/>
      <c r="DK245" s="5"/>
      <c r="DL245" s="5"/>
      <c r="DM245" s="5"/>
      <c r="DN245" s="5"/>
      <c r="DO245" s="5"/>
      <c r="DP245" s="5"/>
      <c r="DQ245" s="5"/>
      <c r="DR245" s="5"/>
      <c r="DS245" s="5"/>
      <c r="DT245" s="5"/>
      <c r="DU245" s="5"/>
      <c r="DV245" s="5"/>
      <c r="DW245" s="5"/>
      <c r="DX245" s="5"/>
      <c r="DY245" s="5"/>
      <c r="DZ245" s="5"/>
      <c r="EA245" s="5"/>
    </row>
    <row r="246" spans="1:131" ht="13.5" hidden="1" customHeight="1" x14ac:dyDescent="0.15">
      <c r="A246" s="147">
        <v>20130926</v>
      </c>
      <c r="B246" s="147">
        <v>2</v>
      </c>
      <c r="C246" s="58">
        <v>42</v>
      </c>
      <c r="D246" s="97" t="s">
        <v>2044</v>
      </c>
      <c r="E246" s="97">
        <v>16</v>
      </c>
      <c r="F246" s="97">
        <v>2</v>
      </c>
      <c r="G246" s="100">
        <v>1.7</v>
      </c>
      <c r="H246" s="97">
        <v>0.4</v>
      </c>
      <c r="I246" s="59">
        <v>10057</v>
      </c>
      <c r="J246" s="82" t="s">
        <v>803</v>
      </c>
      <c r="K246" s="90" t="str">
        <f t="shared" si="29"/>
        <v>Z:\Data\MOOG\HeTao\raw\</v>
      </c>
      <c r="L246" s="87" t="s">
        <v>1256</v>
      </c>
      <c r="M246" s="88" t="str">
        <f t="shared" si="30"/>
        <v>'Memory Saccade Analysis_HH'</v>
      </c>
      <c r="N246" s="86">
        <v>1</v>
      </c>
      <c r="O246" s="86">
        <v>-1</v>
      </c>
      <c r="P246" s="86">
        <v>4</v>
      </c>
      <c r="Q246" s="86">
        <v>60</v>
      </c>
      <c r="R246" s="86">
        <v>5</v>
      </c>
      <c r="S246" s="86">
        <v>60</v>
      </c>
      <c r="T246" s="86">
        <v>1</v>
      </c>
      <c r="U246" s="86">
        <f t="shared" si="31"/>
        <v>5</v>
      </c>
      <c r="W246" s="161" t="s">
        <v>747</v>
      </c>
      <c r="Y246" s="10" t="s">
        <v>51</v>
      </c>
      <c r="Z246" s="8">
        <v>2690</v>
      </c>
      <c r="AA246" s="8">
        <v>22.102599999999999</v>
      </c>
      <c r="AB246" s="3" t="s">
        <v>1255</v>
      </c>
      <c r="AC246" s="153" t="s">
        <v>1250</v>
      </c>
      <c r="AD246" s="129" t="s">
        <v>1974</v>
      </c>
      <c r="AE246" s="116" t="s">
        <v>1974</v>
      </c>
      <c r="AF246" s="116" t="s">
        <v>1974</v>
      </c>
      <c r="AG246" s="154" t="s">
        <v>1974</v>
      </c>
      <c r="AH246" s="155" t="s">
        <v>1974</v>
      </c>
      <c r="AI246" s="155" t="s">
        <v>1974</v>
      </c>
      <c r="AJ246" s="155" t="s">
        <v>1974</v>
      </c>
      <c r="AK246" s="155" t="s">
        <v>1974</v>
      </c>
      <c r="AL246" s="155" t="s">
        <v>1974</v>
      </c>
      <c r="AM246" s="155" t="s">
        <v>1974</v>
      </c>
      <c r="AN246" s="105">
        <v>-65.621600000000001</v>
      </c>
      <c r="AO246" s="105">
        <v>0.62192000000000003</v>
      </c>
      <c r="AP246" s="105">
        <v>0.53840600000000005</v>
      </c>
      <c r="AQ246" s="106">
        <v>1.07307E-5</v>
      </c>
      <c r="AR246" s="107">
        <v>-1.2352399999999999</v>
      </c>
      <c r="AS246" s="107">
        <v>0.30792000000000003</v>
      </c>
      <c r="AT246" s="107">
        <v>-69.234099999999998</v>
      </c>
      <c r="AU246" s="107">
        <v>78.859300000000005</v>
      </c>
      <c r="AV246" s="109" t="s">
        <v>1248</v>
      </c>
      <c r="AW246" s="108" t="s">
        <v>1249</v>
      </c>
      <c r="AX246" s="111" t="s">
        <v>1974</v>
      </c>
      <c r="AY246" s="111" t="s">
        <v>1974</v>
      </c>
      <c r="AZ246" s="111" t="s">
        <v>1974</v>
      </c>
      <c r="BA246" s="112" t="s">
        <v>1974</v>
      </c>
      <c r="BB246" s="113" t="s">
        <v>1974</v>
      </c>
      <c r="BC246" s="113" t="s">
        <v>1974</v>
      </c>
      <c r="BD246" s="113" t="s">
        <v>1974</v>
      </c>
      <c r="BE246" s="113" t="s">
        <v>1974</v>
      </c>
      <c r="BF246" s="113" t="s">
        <v>1974</v>
      </c>
      <c r="BG246" s="137" t="s">
        <v>1974</v>
      </c>
      <c r="BL246" s="116" t="str">
        <f t="shared" si="36"/>
        <v/>
      </c>
      <c r="BM246" s="116" t="str">
        <f t="shared" si="37"/>
        <v/>
      </c>
      <c r="BO246" s="105" t="str">
        <f t="shared" si="32"/>
        <v/>
      </c>
      <c r="BP246" s="105" t="str">
        <f t="shared" si="33"/>
        <v/>
      </c>
      <c r="BR246" s="111" t="str">
        <f t="shared" si="34"/>
        <v/>
      </c>
      <c r="BS246" s="111" t="str">
        <f t="shared" si="35"/>
        <v/>
      </c>
      <c r="CZ246" s="60"/>
      <c r="DA246" s="60"/>
      <c r="DC246" s="60"/>
      <c r="DE246" s="60"/>
      <c r="DF246" s="60"/>
      <c r="DG246" s="60"/>
      <c r="DH246" s="60"/>
      <c r="DI246" s="55">
        <v>0.197432</v>
      </c>
      <c r="DJ246" s="55">
        <v>5.9476300000000003E-2</v>
      </c>
      <c r="DK246" s="55">
        <v>7.6380500000000004E-2</v>
      </c>
      <c r="DL246" s="55">
        <v>5.1316899999999999E-2</v>
      </c>
      <c r="DM246" s="55">
        <v>7.5153999999999999E-2</v>
      </c>
      <c r="DN246" s="56">
        <v>2.1980900000000001E-7</v>
      </c>
      <c r="DO246" s="55">
        <v>0.452768</v>
      </c>
      <c r="DP246" s="55">
        <v>0.45608799999999999</v>
      </c>
      <c r="DQ246" s="55">
        <v>0.48011599999999999</v>
      </c>
      <c r="DR246" s="55">
        <v>0.52407999999999999</v>
      </c>
      <c r="DS246" s="55">
        <v>0.48556500000000002</v>
      </c>
      <c r="DT246" s="55">
        <v>0.67116299999999995</v>
      </c>
      <c r="DU246" s="55">
        <v>0</v>
      </c>
      <c r="DV246" s="55">
        <v>1.73386</v>
      </c>
      <c r="DW246" s="55">
        <v>-2.2166999999999999</v>
      </c>
      <c r="DX246" s="55">
        <v>1.0189900000000001</v>
      </c>
      <c r="DY246" s="55">
        <v>0.94374499999999995</v>
      </c>
      <c r="DZ246" s="55">
        <v>4.3299399999999997</v>
      </c>
      <c r="EA246" s="5"/>
    </row>
    <row r="247" spans="1:131" ht="13.5" hidden="1" customHeight="1" x14ac:dyDescent="0.15">
      <c r="A247" s="147">
        <v>20130926</v>
      </c>
      <c r="B247" s="147">
        <v>2</v>
      </c>
      <c r="C247" s="58">
        <v>42</v>
      </c>
      <c r="D247" s="97" t="s">
        <v>2044</v>
      </c>
      <c r="E247" s="97">
        <v>16</v>
      </c>
      <c r="F247" s="97">
        <v>2</v>
      </c>
      <c r="G247" s="100">
        <v>1.7</v>
      </c>
      <c r="H247" s="97">
        <v>0.4</v>
      </c>
      <c r="I247" s="59">
        <v>10057</v>
      </c>
      <c r="J247" s="82" t="s">
        <v>803</v>
      </c>
      <c r="K247" s="90" t="str">
        <f t="shared" si="29"/>
        <v>Z:\Data\MOOG\HeTao\raw\</v>
      </c>
      <c r="L247" s="87" t="s">
        <v>1257</v>
      </c>
      <c r="M247" s="88" t="str">
        <f t="shared" si="30"/>
        <v>'Plot CP_shiftwindow_HH'</v>
      </c>
      <c r="N247" s="86">
        <v>1</v>
      </c>
      <c r="O247" s="86">
        <v>-1</v>
      </c>
      <c r="P247" s="86">
        <v>4</v>
      </c>
      <c r="Q247" s="86">
        <v>60</v>
      </c>
      <c r="R247" s="86">
        <v>5</v>
      </c>
      <c r="S247" s="86">
        <v>60</v>
      </c>
      <c r="T247" s="86">
        <v>1</v>
      </c>
      <c r="U247" s="86">
        <f t="shared" si="31"/>
        <v>5</v>
      </c>
      <c r="W247" s="161" t="s">
        <v>1174</v>
      </c>
      <c r="Y247" s="10" t="s">
        <v>51</v>
      </c>
      <c r="Z247" s="8">
        <v>14928</v>
      </c>
      <c r="AA247" s="8">
        <v>20.9755</v>
      </c>
      <c r="AB247" s="3" t="s">
        <v>1258</v>
      </c>
      <c r="AC247" s="153" t="s">
        <v>1250</v>
      </c>
      <c r="AD247" s="129" t="s">
        <v>1974</v>
      </c>
      <c r="AE247" s="116" t="s">
        <v>1974</v>
      </c>
      <c r="AF247" s="116" t="s">
        <v>1974</v>
      </c>
      <c r="AG247" s="154" t="s">
        <v>1974</v>
      </c>
      <c r="AH247" s="155" t="s">
        <v>1974</v>
      </c>
      <c r="AI247" s="155" t="s">
        <v>1974</v>
      </c>
      <c r="AJ247" s="155" t="s">
        <v>1974</v>
      </c>
      <c r="AK247" s="155" t="s">
        <v>1974</v>
      </c>
      <c r="AL247" s="155" t="s">
        <v>1974</v>
      </c>
      <c r="AM247" s="155" t="s">
        <v>1974</v>
      </c>
      <c r="AN247" s="105">
        <v>-65.621600000000001</v>
      </c>
      <c r="AO247" s="105">
        <v>0.62192000000000003</v>
      </c>
      <c r="AP247" s="105">
        <v>0.53840600000000005</v>
      </c>
      <c r="AQ247" s="106">
        <v>1.07307E-5</v>
      </c>
      <c r="AR247" s="107">
        <v>-1.2352399999999999</v>
      </c>
      <c r="AS247" s="107">
        <v>0.30792000000000003</v>
      </c>
      <c r="AT247" s="107">
        <v>-69.234099999999998</v>
      </c>
      <c r="AU247" s="107">
        <v>78.859300000000005</v>
      </c>
      <c r="AV247" s="109" t="s">
        <v>1248</v>
      </c>
      <c r="AW247" s="108" t="s">
        <v>1249</v>
      </c>
      <c r="AX247" s="111" t="s">
        <v>1974</v>
      </c>
      <c r="AY247" s="111" t="s">
        <v>1974</v>
      </c>
      <c r="AZ247" s="111" t="s">
        <v>1974</v>
      </c>
      <c r="BA247" s="112" t="s">
        <v>1974</v>
      </c>
      <c r="BB247" s="113" t="s">
        <v>1974</v>
      </c>
      <c r="BC247" s="113" t="s">
        <v>1974</v>
      </c>
      <c r="BD247" s="113" t="s">
        <v>1974</v>
      </c>
      <c r="BE247" s="113" t="s">
        <v>1974</v>
      </c>
      <c r="BF247" s="113" t="s">
        <v>1974</v>
      </c>
      <c r="BG247" s="137" t="s">
        <v>1974</v>
      </c>
      <c r="BL247" s="116" t="str">
        <f t="shared" si="36"/>
        <v/>
      </c>
      <c r="BM247" s="116" t="str">
        <f t="shared" si="37"/>
        <v/>
      </c>
      <c r="BO247" s="105" t="str">
        <f t="shared" si="32"/>
        <v/>
      </c>
      <c r="BP247" s="105" t="str">
        <f t="shared" si="33"/>
        <v/>
      </c>
      <c r="BR247" s="111" t="str">
        <f t="shared" si="34"/>
        <v/>
      </c>
      <c r="BS247" s="111" t="str">
        <f t="shared" si="35"/>
        <v/>
      </c>
      <c r="CY247" s="131">
        <v>20</v>
      </c>
      <c r="CZ247" s="60">
        <v>-1.1579999999999999</v>
      </c>
      <c r="DA247" s="60">
        <v>1.409</v>
      </c>
      <c r="DB247" s="20">
        <v>4.0629999999999997</v>
      </c>
      <c r="DC247" s="60">
        <v>19.614000000000001</v>
      </c>
      <c r="DD247" s="60">
        <v>10.429</v>
      </c>
      <c r="DE247" s="60">
        <v>0.47299999999999998</v>
      </c>
      <c r="DF247" s="60">
        <v>0.70799999999999996</v>
      </c>
      <c r="DG247" s="60">
        <v>0.40899999999999997</v>
      </c>
      <c r="DH247" s="60">
        <v>0.48399999999999999</v>
      </c>
      <c r="DI247" s="55" t="s">
        <v>1297</v>
      </c>
      <c r="EA247" s="5"/>
    </row>
    <row r="248" spans="1:131" ht="13.5" hidden="1" customHeight="1" x14ac:dyDescent="0.15">
      <c r="A248" s="147">
        <v>20130926</v>
      </c>
      <c r="B248" s="147">
        <v>2</v>
      </c>
      <c r="C248" s="15">
        <v>42</v>
      </c>
      <c r="D248" s="97" t="s">
        <v>2044</v>
      </c>
      <c r="E248" s="97">
        <v>16</v>
      </c>
      <c r="F248" s="97">
        <v>6</v>
      </c>
      <c r="G248" s="100">
        <v>1.7</v>
      </c>
      <c r="H248" s="97">
        <v>0.3</v>
      </c>
      <c r="I248" s="9">
        <v>11055</v>
      </c>
      <c r="J248" s="82" t="s">
        <v>833</v>
      </c>
      <c r="K248" s="90" t="str">
        <f t="shared" si="29"/>
        <v>Z:\Data\MOOG\HeTao\raw\</v>
      </c>
      <c r="L248" s="87" t="s">
        <v>1227</v>
      </c>
      <c r="M248" s="88" t="str">
        <f t="shared" si="30"/>
        <v>'Plot Tuning Azimuth_HH'</v>
      </c>
      <c r="N248" s="86">
        <v>1</v>
      </c>
      <c r="O248" s="86">
        <v>-1</v>
      </c>
      <c r="P248" s="86">
        <v>4</v>
      </c>
      <c r="Q248" s="86">
        <v>60</v>
      </c>
      <c r="R248" s="86">
        <v>5</v>
      </c>
      <c r="S248" s="86">
        <v>60</v>
      </c>
      <c r="T248" s="86">
        <v>1</v>
      </c>
      <c r="U248" s="86">
        <f t="shared" si="31"/>
        <v>5</v>
      </c>
      <c r="W248" s="161" t="s">
        <v>746</v>
      </c>
      <c r="Y248" s="10" t="s">
        <v>51</v>
      </c>
      <c r="Z248" s="7">
        <v>1403</v>
      </c>
      <c r="AA248" s="2">
        <v>14.037699999999999</v>
      </c>
      <c r="AB248" s="3" t="s">
        <v>1228</v>
      </c>
      <c r="AC248" s="153" t="s">
        <v>1229</v>
      </c>
      <c r="AD248" s="129" t="s">
        <v>1974</v>
      </c>
      <c r="AE248" s="116" t="s">
        <v>1974</v>
      </c>
      <c r="AF248" s="116" t="s">
        <v>1974</v>
      </c>
      <c r="AG248" s="154" t="s">
        <v>1974</v>
      </c>
      <c r="AH248" s="155" t="s">
        <v>1974</v>
      </c>
      <c r="AI248" s="155" t="s">
        <v>1974</v>
      </c>
      <c r="AJ248" s="155" t="s">
        <v>1974</v>
      </c>
      <c r="AK248" s="155" t="s">
        <v>1974</v>
      </c>
      <c r="AL248" s="155" t="s">
        <v>1974</v>
      </c>
      <c r="AM248" s="155" t="s">
        <v>1974</v>
      </c>
      <c r="AN248" s="105">
        <v>-1.9160900000000001</v>
      </c>
      <c r="AO248" s="105">
        <v>0.435811</v>
      </c>
      <c r="AP248" s="105">
        <v>0.10165399999999999</v>
      </c>
      <c r="AQ248" s="106">
        <v>0.28120200000000001</v>
      </c>
      <c r="AR248" s="107">
        <v>-0.31334000000000001</v>
      </c>
      <c r="AS248" s="107">
        <v>0.60206099999999996</v>
      </c>
      <c r="AT248" s="107">
        <v>-2.1028099999999998</v>
      </c>
      <c r="AU248" s="107">
        <v>21.252099999999999</v>
      </c>
      <c r="AV248" s="109" t="s">
        <v>1230</v>
      </c>
      <c r="AW248" s="108" t="s">
        <v>1231</v>
      </c>
      <c r="AX248" s="111" t="s">
        <v>1974</v>
      </c>
      <c r="AY248" s="111" t="s">
        <v>1974</v>
      </c>
      <c r="AZ248" s="111" t="s">
        <v>1974</v>
      </c>
      <c r="BA248" s="112" t="s">
        <v>1974</v>
      </c>
      <c r="BB248" s="113" t="s">
        <v>1974</v>
      </c>
      <c r="BC248" s="113" t="s">
        <v>1974</v>
      </c>
      <c r="BD248" s="113" t="s">
        <v>1974</v>
      </c>
      <c r="BE248" s="113" t="s">
        <v>1974</v>
      </c>
      <c r="BF248" s="113" t="s">
        <v>1974</v>
      </c>
      <c r="BG248" s="137" t="s">
        <v>1974</v>
      </c>
      <c r="BL248" s="116" t="str">
        <f t="shared" si="36"/>
        <v/>
      </c>
      <c r="BM248" s="116" t="str">
        <f t="shared" si="37"/>
        <v/>
      </c>
      <c r="BO248" s="105" t="str">
        <f t="shared" si="32"/>
        <v/>
      </c>
      <c r="BP248" s="105" t="str">
        <f t="shared" si="33"/>
        <v/>
      </c>
      <c r="BR248" s="111" t="str">
        <f t="shared" si="34"/>
        <v/>
      </c>
      <c r="BS248" s="111" t="str">
        <f t="shared" si="35"/>
        <v/>
      </c>
      <c r="CZ248" s="60"/>
      <c r="DA248" s="60"/>
      <c r="DC248" s="60"/>
      <c r="DE248" s="60"/>
      <c r="DF248" s="60"/>
      <c r="DG248" s="60"/>
      <c r="DH248" s="60"/>
      <c r="DI248" s="5"/>
      <c r="DJ248" s="5"/>
      <c r="DK248" s="5"/>
      <c r="DL248" s="5"/>
      <c r="DM248" s="5"/>
      <c r="DN248" s="5"/>
      <c r="DO248" s="5"/>
      <c r="DP248" s="5"/>
      <c r="DQ248" s="5"/>
      <c r="DR248" s="5"/>
      <c r="DS248" s="5"/>
      <c r="DT248" s="5"/>
      <c r="DU248" s="5"/>
      <c r="DV248" s="5"/>
      <c r="DW248" s="5"/>
      <c r="DX248" s="5"/>
      <c r="DY248" s="5"/>
      <c r="DZ248" s="5"/>
      <c r="EA248" s="5"/>
    </row>
    <row r="249" spans="1:131" ht="13.5" hidden="1" customHeight="1" x14ac:dyDescent="0.15">
      <c r="A249" s="147">
        <v>20130926</v>
      </c>
      <c r="B249" s="147">
        <v>2</v>
      </c>
      <c r="C249" s="58">
        <v>42</v>
      </c>
      <c r="D249" s="97" t="s">
        <v>2044</v>
      </c>
      <c r="E249" s="97">
        <v>16</v>
      </c>
      <c r="F249" s="97">
        <v>6</v>
      </c>
      <c r="G249" s="100">
        <v>1.7</v>
      </c>
      <c r="H249" s="97">
        <v>0.3</v>
      </c>
      <c r="I249" s="59">
        <v>11055</v>
      </c>
      <c r="J249" s="82" t="s">
        <v>833</v>
      </c>
      <c r="K249" s="90" t="str">
        <f t="shared" si="29"/>
        <v>Z:\Data\MOOG\HeTao\raw\</v>
      </c>
      <c r="L249" s="87" t="s">
        <v>1233</v>
      </c>
      <c r="M249" s="88" t="str">
        <f t="shared" si="30"/>
        <v>'Memory Saccade Analysis_HH'</v>
      </c>
      <c r="N249" s="86">
        <v>1</v>
      </c>
      <c r="O249" s="86">
        <v>-1</v>
      </c>
      <c r="P249" s="86">
        <v>4</v>
      </c>
      <c r="Q249" s="86">
        <v>60</v>
      </c>
      <c r="R249" s="86">
        <v>5</v>
      </c>
      <c r="S249" s="86">
        <v>60</v>
      </c>
      <c r="T249" s="86">
        <v>1</v>
      </c>
      <c r="U249" s="86">
        <f t="shared" si="31"/>
        <v>5</v>
      </c>
      <c r="W249" s="161" t="s">
        <v>747</v>
      </c>
      <c r="Y249" s="10" t="s">
        <v>51</v>
      </c>
      <c r="Z249" s="7">
        <v>1037</v>
      </c>
      <c r="AA249" s="2">
        <v>14.729699999999999</v>
      </c>
      <c r="AB249" s="3" t="s">
        <v>1232</v>
      </c>
      <c r="AC249" s="153" t="s">
        <v>1229</v>
      </c>
      <c r="AD249" s="129" t="s">
        <v>1974</v>
      </c>
      <c r="AE249" s="116" t="s">
        <v>1974</v>
      </c>
      <c r="AF249" s="116" t="s">
        <v>1974</v>
      </c>
      <c r="AG249" s="154" t="s">
        <v>1974</v>
      </c>
      <c r="AH249" s="155" t="s">
        <v>1974</v>
      </c>
      <c r="AI249" s="155" t="s">
        <v>1974</v>
      </c>
      <c r="AJ249" s="155" t="s">
        <v>1974</v>
      </c>
      <c r="AK249" s="155" t="s">
        <v>1974</v>
      </c>
      <c r="AL249" s="155" t="s">
        <v>1974</v>
      </c>
      <c r="AM249" s="155" t="s">
        <v>1974</v>
      </c>
      <c r="AN249" s="105">
        <v>-1.9160900000000001</v>
      </c>
      <c r="AO249" s="105">
        <v>0.435811</v>
      </c>
      <c r="AP249" s="105">
        <v>0.10165399999999999</v>
      </c>
      <c r="AQ249" s="106">
        <v>0.28120200000000001</v>
      </c>
      <c r="AR249" s="107">
        <v>-0.31334000000000001</v>
      </c>
      <c r="AS249" s="107">
        <v>0.60206099999999996</v>
      </c>
      <c r="AT249" s="107">
        <v>-2.1028099999999998</v>
      </c>
      <c r="AU249" s="107">
        <v>21.252099999999999</v>
      </c>
      <c r="AV249" s="109" t="s">
        <v>1230</v>
      </c>
      <c r="AW249" s="108" t="s">
        <v>1231</v>
      </c>
      <c r="AX249" s="111" t="s">
        <v>1974</v>
      </c>
      <c r="AY249" s="111" t="s">
        <v>1974</v>
      </c>
      <c r="AZ249" s="111" t="s">
        <v>1974</v>
      </c>
      <c r="BA249" s="112" t="s">
        <v>1974</v>
      </c>
      <c r="BB249" s="113" t="s">
        <v>1974</v>
      </c>
      <c r="BC249" s="113" t="s">
        <v>1974</v>
      </c>
      <c r="BD249" s="113" t="s">
        <v>1974</v>
      </c>
      <c r="BE249" s="113" t="s">
        <v>1974</v>
      </c>
      <c r="BF249" s="113" t="s">
        <v>1974</v>
      </c>
      <c r="BG249" s="137" t="s">
        <v>1974</v>
      </c>
      <c r="BL249" s="116" t="str">
        <f t="shared" si="36"/>
        <v/>
      </c>
      <c r="BM249" s="116" t="str">
        <f t="shared" si="37"/>
        <v/>
      </c>
      <c r="BO249" s="105" t="str">
        <f t="shared" si="32"/>
        <v/>
      </c>
      <c r="BP249" s="105" t="str">
        <f t="shared" si="33"/>
        <v/>
      </c>
      <c r="BR249" s="111" t="str">
        <f t="shared" si="34"/>
        <v/>
      </c>
      <c r="BS249" s="111" t="str">
        <f t="shared" si="35"/>
        <v/>
      </c>
      <c r="CZ249" s="60"/>
      <c r="DA249" s="60"/>
      <c r="DC249" s="60"/>
      <c r="DE249" s="60"/>
      <c r="DF249" s="60"/>
      <c r="DG249" s="60"/>
      <c r="DH249" s="60"/>
      <c r="DI249" s="55">
        <v>0.85283399999999998</v>
      </c>
      <c r="DJ249" s="56">
        <v>7.4593699999999996E-9</v>
      </c>
      <c r="DK249" s="56">
        <v>3.1704300000000001E-5</v>
      </c>
      <c r="DL249" s="56">
        <v>5.7308700000000002E-5</v>
      </c>
      <c r="DM249" s="56">
        <v>4.1622200000000003E-6</v>
      </c>
      <c r="DN249" s="55">
        <v>4.1578600000000002E-4</v>
      </c>
      <c r="DO249" s="55">
        <v>0.30612800000000001</v>
      </c>
      <c r="DP249" s="55">
        <v>0.692662</v>
      </c>
      <c r="DQ249" s="55">
        <v>0.61729199999999995</v>
      </c>
      <c r="DR249" s="55">
        <v>0.61171900000000001</v>
      </c>
      <c r="DS249" s="55">
        <v>0.66666700000000001</v>
      </c>
      <c r="DT249" s="55">
        <v>0.56218100000000004</v>
      </c>
      <c r="DU249" s="55">
        <v>0</v>
      </c>
      <c r="DV249" s="55">
        <v>4.7043799999999996</v>
      </c>
      <c r="DW249" s="55">
        <v>-2.67971</v>
      </c>
      <c r="DX249" s="55">
        <v>1.6929000000000001</v>
      </c>
      <c r="DY249" s="55">
        <v>4.3470899999999997</v>
      </c>
      <c r="DZ249" s="55">
        <v>-2.79881</v>
      </c>
      <c r="EA249" s="5"/>
    </row>
    <row r="250" spans="1:131" ht="13.5" hidden="1" customHeight="1" x14ac:dyDescent="0.15">
      <c r="A250" s="147">
        <v>20130926</v>
      </c>
      <c r="B250" s="147">
        <v>2</v>
      </c>
      <c r="C250" s="58">
        <v>42</v>
      </c>
      <c r="D250" s="97" t="s">
        <v>2044</v>
      </c>
      <c r="E250" s="97">
        <v>16</v>
      </c>
      <c r="F250" s="97">
        <v>6</v>
      </c>
      <c r="G250" s="100">
        <v>1.7</v>
      </c>
      <c r="H250" s="97">
        <v>0.3</v>
      </c>
      <c r="I250" s="59">
        <v>11563</v>
      </c>
      <c r="J250" s="82" t="s">
        <v>833</v>
      </c>
      <c r="K250" s="90" t="str">
        <f t="shared" si="29"/>
        <v>Z:\Data\MOOG\HeTao\raw\</v>
      </c>
      <c r="L250" s="87" t="s">
        <v>1234</v>
      </c>
      <c r="M250" s="88" t="str">
        <f t="shared" si="30"/>
        <v>'Memory Saccade Analysis_HH'</v>
      </c>
      <c r="N250" s="86">
        <v>1</v>
      </c>
      <c r="O250" s="86">
        <v>-1</v>
      </c>
      <c r="P250" s="86">
        <v>4</v>
      </c>
      <c r="Q250" s="86">
        <v>60</v>
      </c>
      <c r="R250" s="86">
        <v>5</v>
      </c>
      <c r="S250" s="86">
        <v>60</v>
      </c>
      <c r="T250" s="86">
        <v>1</v>
      </c>
      <c r="U250" s="86">
        <f t="shared" si="31"/>
        <v>5</v>
      </c>
      <c r="W250" s="161" t="s">
        <v>747</v>
      </c>
      <c r="Y250" s="10" t="s">
        <v>51</v>
      </c>
      <c r="Z250" s="7">
        <v>4480</v>
      </c>
      <c r="AA250" s="2">
        <v>13.573600000000001</v>
      </c>
      <c r="AB250" s="3" t="s">
        <v>1235</v>
      </c>
      <c r="AC250" s="153" t="s">
        <v>1229</v>
      </c>
      <c r="AD250" s="129" t="s">
        <v>1974</v>
      </c>
      <c r="AE250" s="116" t="s">
        <v>1974</v>
      </c>
      <c r="AF250" s="116" t="s">
        <v>1974</v>
      </c>
      <c r="AG250" s="154" t="s">
        <v>1974</v>
      </c>
      <c r="AH250" s="155" t="s">
        <v>1974</v>
      </c>
      <c r="AI250" s="155" t="s">
        <v>1974</v>
      </c>
      <c r="AJ250" s="155" t="s">
        <v>1974</v>
      </c>
      <c r="AK250" s="155" t="s">
        <v>1974</v>
      </c>
      <c r="AL250" s="155" t="s">
        <v>1974</v>
      </c>
      <c r="AM250" s="155" t="s">
        <v>1974</v>
      </c>
      <c r="AN250" s="105">
        <v>75.500100000000003</v>
      </c>
      <c r="AO250" s="105">
        <v>0.41598099999999999</v>
      </c>
      <c r="AP250" s="105">
        <v>0.24318000000000001</v>
      </c>
      <c r="AQ250" s="106">
        <v>1.33223E-2</v>
      </c>
      <c r="AR250" s="107">
        <v>0.89758599999999999</v>
      </c>
      <c r="AS250" s="107">
        <v>0.84443800000000002</v>
      </c>
      <c r="AT250" s="107">
        <v>81.241799999999998</v>
      </c>
      <c r="AU250" s="107">
        <v>85.261399999999995</v>
      </c>
      <c r="AV250" s="109" t="s">
        <v>1237</v>
      </c>
      <c r="AW250" s="108" t="s">
        <v>1238</v>
      </c>
      <c r="AX250" s="111" t="s">
        <v>1974</v>
      </c>
      <c r="AY250" s="111" t="s">
        <v>1974</v>
      </c>
      <c r="AZ250" s="111" t="s">
        <v>1974</v>
      </c>
      <c r="BA250" s="112" t="s">
        <v>1974</v>
      </c>
      <c r="BB250" s="113" t="s">
        <v>1974</v>
      </c>
      <c r="BC250" s="113" t="s">
        <v>1974</v>
      </c>
      <c r="BD250" s="113" t="s">
        <v>1974</v>
      </c>
      <c r="BE250" s="113" t="s">
        <v>1974</v>
      </c>
      <c r="BF250" s="113" t="s">
        <v>1974</v>
      </c>
      <c r="BG250" s="137" t="s">
        <v>1974</v>
      </c>
      <c r="BL250" s="116" t="str">
        <f t="shared" si="36"/>
        <v/>
      </c>
      <c r="BM250" s="116" t="str">
        <f t="shared" si="37"/>
        <v/>
      </c>
      <c r="BO250" s="105" t="str">
        <f t="shared" si="32"/>
        <v/>
      </c>
      <c r="BP250" s="105" t="str">
        <f t="shared" si="33"/>
        <v/>
      </c>
      <c r="BR250" s="111" t="str">
        <f t="shared" si="34"/>
        <v/>
      </c>
      <c r="BS250" s="111" t="str">
        <f t="shared" si="35"/>
        <v/>
      </c>
      <c r="CZ250" s="60"/>
      <c r="DA250" s="60"/>
      <c r="DC250" s="60"/>
      <c r="DE250" s="60"/>
      <c r="DF250" s="60"/>
      <c r="DG250" s="60"/>
      <c r="DH250" s="60"/>
      <c r="DI250" s="55">
        <v>0.83855999999999997</v>
      </c>
      <c r="DJ250" s="55">
        <v>0.154534</v>
      </c>
      <c r="DK250" s="55">
        <v>3.7164699999999999E-3</v>
      </c>
      <c r="DL250" s="56">
        <v>1.0198299999999999E-8</v>
      </c>
      <c r="DM250" s="56">
        <v>1.02207E-10</v>
      </c>
      <c r="DN250" s="56">
        <v>1.7537800000000001E-11</v>
      </c>
      <c r="DO250" s="55">
        <v>0.30545600000000001</v>
      </c>
      <c r="DP250" s="55">
        <v>0.465142</v>
      </c>
      <c r="DQ250" s="55">
        <v>0.59279199999999999</v>
      </c>
      <c r="DR250" s="55">
        <v>0.68871099999999996</v>
      </c>
      <c r="DS250" s="55">
        <v>0.72082500000000005</v>
      </c>
      <c r="DT250" s="55">
        <v>0.76395400000000002</v>
      </c>
      <c r="DU250" s="55">
        <v>0</v>
      </c>
      <c r="DV250" s="55">
        <v>-4.4657499999999999</v>
      </c>
      <c r="DW250" s="55">
        <v>-5.1456600000000003</v>
      </c>
      <c r="DX250" s="55">
        <v>-5.3929</v>
      </c>
      <c r="DY250" s="55">
        <v>-5.3929</v>
      </c>
      <c r="DZ250" s="55">
        <v>3.4017400000000002</v>
      </c>
      <c r="EA250" s="5"/>
    </row>
    <row r="251" spans="1:131" ht="13.5" hidden="1" customHeight="1" x14ac:dyDescent="0.15">
      <c r="A251" s="147">
        <v>20130926</v>
      </c>
      <c r="B251" s="147">
        <v>2</v>
      </c>
      <c r="C251" s="58">
        <v>42</v>
      </c>
      <c r="D251" s="97" t="s">
        <v>2044</v>
      </c>
      <c r="E251" s="97">
        <v>16</v>
      </c>
      <c r="F251" s="97">
        <v>6</v>
      </c>
      <c r="G251" s="100">
        <v>1.7</v>
      </c>
      <c r="H251" s="97">
        <v>0.3</v>
      </c>
      <c r="I251" s="9">
        <v>11563</v>
      </c>
      <c r="J251" s="82" t="s">
        <v>833</v>
      </c>
      <c r="K251" s="90" t="str">
        <f t="shared" si="29"/>
        <v>Z:\Data\MOOG\HeTao\raw\</v>
      </c>
      <c r="L251" s="87" t="s">
        <v>1239</v>
      </c>
      <c r="M251" s="88" t="str">
        <f t="shared" si="30"/>
        <v>'Plot Tuning Azimuth_HH'</v>
      </c>
      <c r="N251" s="86">
        <v>1</v>
      </c>
      <c r="O251" s="86">
        <v>-1</v>
      </c>
      <c r="P251" s="86">
        <v>4</v>
      </c>
      <c r="Q251" s="86">
        <v>60</v>
      </c>
      <c r="R251" s="86">
        <v>5</v>
      </c>
      <c r="S251" s="86">
        <v>60</v>
      </c>
      <c r="T251" s="86">
        <v>1</v>
      </c>
      <c r="U251" s="86">
        <f t="shared" si="31"/>
        <v>5</v>
      </c>
      <c r="W251" s="161" t="s">
        <v>746</v>
      </c>
      <c r="Y251" s="10" t="s">
        <v>51</v>
      </c>
      <c r="Z251" s="7">
        <v>22388</v>
      </c>
      <c r="AA251" s="2">
        <v>12.013199999999999</v>
      </c>
      <c r="AB251" s="3" t="s">
        <v>1236</v>
      </c>
      <c r="AC251" s="153" t="s">
        <v>1229</v>
      </c>
      <c r="AD251" s="129" t="s">
        <v>1974</v>
      </c>
      <c r="AE251" s="116" t="s">
        <v>1974</v>
      </c>
      <c r="AF251" s="116" t="s">
        <v>1974</v>
      </c>
      <c r="AG251" s="154" t="s">
        <v>1974</v>
      </c>
      <c r="AH251" s="155" t="s">
        <v>1974</v>
      </c>
      <c r="AI251" s="155" t="s">
        <v>1974</v>
      </c>
      <c r="AJ251" s="155" t="s">
        <v>1974</v>
      </c>
      <c r="AK251" s="155" t="s">
        <v>1974</v>
      </c>
      <c r="AL251" s="155" t="s">
        <v>1974</v>
      </c>
      <c r="AM251" s="155" t="s">
        <v>1974</v>
      </c>
      <c r="AN251" s="105">
        <v>75.500100000000003</v>
      </c>
      <c r="AO251" s="105">
        <v>0.41598099999999999</v>
      </c>
      <c r="AP251" s="105">
        <v>0.24318000000000001</v>
      </c>
      <c r="AQ251" s="106">
        <v>1.33223E-2</v>
      </c>
      <c r="AR251" s="107">
        <v>0.89758599999999999</v>
      </c>
      <c r="AS251" s="107">
        <v>0.84443800000000002</v>
      </c>
      <c r="AT251" s="107">
        <v>81.241799999999998</v>
      </c>
      <c r="AU251" s="107">
        <v>85.261399999999995</v>
      </c>
      <c r="AV251" s="109" t="s">
        <v>1237</v>
      </c>
      <c r="AW251" s="108" t="s">
        <v>1238</v>
      </c>
      <c r="AX251" s="111" t="s">
        <v>1974</v>
      </c>
      <c r="AY251" s="111" t="s">
        <v>1974</v>
      </c>
      <c r="AZ251" s="111" t="s">
        <v>1974</v>
      </c>
      <c r="BA251" s="112" t="s">
        <v>1974</v>
      </c>
      <c r="BB251" s="113" t="s">
        <v>1974</v>
      </c>
      <c r="BC251" s="113" t="s">
        <v>1974</v>
      </c>
      <c r="BD251" s="113" t="s">
        <v>1974</v>
      </c>
      <c r="BE251" s="113" t="s">
        <v>1974</v>
      </c>
      <c r="BF251" s="113" t="s">
        <v>1974</v>
      </c>
      <c r="BG251" s="137" t="s">
        <v>1974</v>
      </c>
      <c r="BL251" s="116" t="str">
        <f t="shared" si="36"/>
        <v/>
      </c>
      <c r="BM251" s="116" t="str">
        <f t="shared" si="37"/>
        <v/>
      </c>
      <c r="BO251" s="105" t="str">
        <f t="shared" si="32"/>
        <v/>
      </c>
      <c r="BP251" s="105" t="str">
        <f t="shared" si="33"/>
        <v/>
      </c>
      <c r="BR251" s="111" t="str">
        <f t="shared" si="34"/>
        <v/>
      </c>
      <c r="BS251" s="111" t="str">
        <f t="shared" si="35"/>
        <v/>
      </c>
      <c r="CZ251" s="60"/>
      <c r="DA251" s="60"/>
      <c r="DC251" s="60"/>
      <c r="DE251" s="60"/>
      <c r="DF251" s="60"/>
      <c r="DG251" s="60"/>
      <c r="DH251" s="60"/>
      <c r="EA251" s="5"/>
    </row>
    <row r="252" spans="1:131" ht="13.5" hidden="1" customHeight="1" x14ac:dyDescent="0.15">
      <c r="A252" s="147">
        <v>20131010</v>
      </c>
      <c r="B252" s="147">
        <v>2</v>
      </c>
      <c r="C252" s="58">
        <v>43</v>
      </c>
      <c r="D252" s="97" t="s">
        <v>2044</v>
      </c>
      <c r="E252" s="97">
        <v>12</v>
      </c>
      <c r="F252" s="97">
        <v>8</v>
      </c>
      <c r="G252" s="100">
        <v>2</v>
      </c>
      <c r="H252" s="97">
        <v>0</v>
      </c>
      <c r="I252" s="9">
        <v>10615</v>
      </c>
      <c r="J252" s="82" t="s">
        <v>803</v>
      </c>
      <c r="K252" s="90" t="str">
        <f t="shared" si="29"/>
        <v>Z:\Data\MOOG\HeTao\raw\</v>
      </c>
      <c r="L252" s="87" t="s">
        <v>1261</v>
      </c>
      <c r="M252" s="88" t="str">
        <f t="shared" si="30"/>
        <v/>
      </c>
      <c r="N252" s="86">
        <v>1</v>
      </c>
      <c r="O252" s="86">
        <v>-1</v>
      </c>
      <c r="P252" s="86">
        <v>4</v>
      </c>
      <c r="Q252" s="86">
        <v>60</v>
      </c>
      <c r="R252" s="86">
        <v>5</v>
      </c>
      <c r="S252" s="86">
        <v>60</v>
      </c>
      <c r="T252" s="86">
        <v>1</v>
      </c>
      <c r="U252" s="86">
        <f t="shared" si="31"/>
        <v>5</v>
      </c>
      <c r="W252" s="161" t="s">
        <v>1199</v>
      </c>
      <c r="X252" s="80" t="s">
        <v>1253</v>
      </c>
      <c r="Y252" s="10" t="s">
        <v>51</v>
      </c>
      <c r="Z252" s="7">
        <v>10382</v>
      </c>
      <c r="AA252" s="2">
        <v>18.334599999999998</v>
      </c>
      <c r="AB252" s="3" t="s">
        <v>1260</v>
      </c>
      <c r="AC252" s="153" t="s">
        <v>1259</v>
      </c>
      <c r="AD252" s="129" t="s">
        <v>1974</v>
      </c>
      <c r="AE252" s="116" t="s">
        <v>1974</v>
      </c>
      <c r="AF252" s="116" t="s">
        <v>1974</v>
      </c>
      <c r="AG252" s="154" t="s">
        <v>1974</v>
      </c>
      <c r="AH252" s="155" t="s">
        <v>1974</v>
      </c>
      <c r="AI252" s="155" t="s">
        <v>1974</v>
      </c>
      <c r="AJ252" s="155" t="s">
        <v>1974</v>
      </c>
      <c r="AK252" s="155" t="s">
        <v>1974</v>
      </c>
      <c r="AL252" s="155" t="s">
        <v>1974</v>
      </c>
      <c r="AM252" s="155" t="s">
        <v>1974</v>
      </c>
      <c r="AN252" s="105">
        <v>39.204000000000001</v>
      </c>
      <c r="AO252" s="105">
        <v>0.76626099999999997</v>
      </c>
      <c r="AP252" s="105">
        <v>0.16344600000000001</v>
      </c>
      <c r="AQ252" s="106">
        <v>0.29567300000000002</v>
      </c>
      <c r="AR252" s="107">
        <v>0.55530100000000004</v>
      </c>
      <c r="AS252" s="107">
        <v>2.6187900000000002</v>
      </c>
      <c r="AT252" s="107">
        <v>38.6126</v>
      </c>
      <c r="AU252" s="107">
        <v>360</v>
      </c>
      <c r="AV252" s="109" t="s">
        <v>1526</v>
      </c>
      <c r="AW252" s="108" t="s">
        <v>1527</v>
      </c>
      <c r="AX252" s="111" t="s">
        <v>1974</v>
      </c>
      <c r="AY252" s="111" t="s">
        <v>1974</v>
      </c>
      <c r="AZ252" s="111" t="s">
        <v>1974</v>
      </c>
      <c r="BA252" s="112" t="s">
        <v>1974</v>
      </c>
      <c r="BB252" s="113" t="s">
        <v>1974</v>
      </c>
      <c r="BC252" s="113" t="s">
        <v>1974</v>
      </c>
      <c r="BD252" s="113" t="s">
        <v>1974</v>
      </c>
      <c r="BE252" s="113" t="s">
        <v>1974</v>
      </c>
      <c r="BF252" s="113" t="s">
        <v>1974</v>
      </c>
      <c r="BG252" s="137" t="s">
        <v>1974</v>
      </c>
      <c r="BL252" s="116" t="str">
        <f t="shared" si="36"/>
        <v/>
      </c>
      <c r="BM252" s="116" t="str">
        <f t="shared" si="37"/>
        <v/>
      </c>
      <c r="BO252" s="105" t="str">
        <f t="shared" si="32"/>
        <v/>
      </c>
      <c r="BP252" s="105" t="str">
        <f t="shared" si="33"/>
        <v/>
      </c>
      <c r="BR252" s="111" t="str">
        <f t="shared" si="34"/>
        <v/>
      </c>
      <c r="BS252" s="111" t="str">
        <f t="shared" si="35"/>
        <v/>
      </c>
      <c r="CZ252" s="60"/>
      <c r="DA252" s="60"/>
      <c r="DC252" s="60"/>
      <c r="DE252" s="60"/>
      <c r="DF252" s="60"/>
      <c r="DG252" s="60"/>
      <c r="DH252" s="60"/>
      <c r="DI252" s="5"/>
      <c r="DJ252" s="5"/>
      <c r="DK252" s="5"/>
      <c r="DL252" s="5"/>
      <c r="DM252" s="5"/>
      <c r="DN252" s="5"/>
      <c r="DO252" s="5"/>
      <c r="DP252" s="5"/>
      <c r="DQ252" s="5"/>
      <c r="DR252" s="5"/>
      <c r="DS252" s="5"/>
      <c r="DT252" s="5"/>
      <c r="DU252" s="5"/>
      <c r="DV252" s="5"/>
      <c r="DW252" s="5"/>
      <c r="DX252" s="5"/>
      <c r="DY252" s="5"/>
      <c r="DZ252" s="5"/>
      <c r="EA252" s="5"/>
    </row>
    <row r="253" spans="1:131" ht="13.5" hidden="1" customHeight="1" x14ac:dyDescent="0.15">
      <c r="A253" s="147">
        <v>20131010</v>
      </c>
      <c r="B253" s="147">
        <v>2</v>
      </c>
      <c r="C253" s="58">
        <v>43</v>
      </c>
      <c r="D253" s="97" t="s">
        <v>2044</v>
      </c>
      <c r="E253" s="97">
        <v>12</v>
      </c>
      <c r="F253" s="97">
        <v>8</v>
      </c>
      <c r="G253" s="100">
        <v>2</v>
      </c>
      <c r="H253" s="97">
        <v>0</v>
      </c>
      <c r="I253" s="9">
        <v>10615</v>
      </c>
      <c r="J253" s="82" t="s">
        <v>803</v>
      </c>
      <c r="K253" s="90" t="str">
        <f t="shared" si="29"/>
        <v>Z:\Data\MOOG\HeTao\raw\</v>
      </c>
      <c r="L253" s="87" t="s">
        <v>1263</v>
      </c>
      <c r="M253" s="88" t="str">
        <f t="shared" si="30"/>
        <v>'Memory Saccade Analysis_HH'</v>
      </c>
      <c r="N253" s="86">
        <v>1</v>
      </c>
      <c r="O253" s="86">
        <v>-1</v>
      </c>
      <c r="P253" s="86">
        <v>4</v>
      </c>
      <c r="Q253" s="86">
        <v>60</v>
      </c>
      <c r="R253" s="86">
        <v>5</v>
      </c>
      <c r="S253" s="86">
        <v>60</v>
      </c>
      <c r="T253" s="86">
        <v>1</v>
      </c>
      <c r="U253" s="86">
        <f t="shared" si="31"/>
        <v>5</v>
      </c>
      <c r="W253" s="161" t="s">
        <v>747</v>
      </c>
      <c r="Y253" s="10" t="s">
        <v>51</v>
      </c>
      <c r="Z253" s="7">
        <v>1624</v>
      </c>
      <c r="AA253" s="2">
        <v>19.383500000000002</v>
      </c>
      <c r="AB253" s="3" t="s">
        <v>1262</v>
      </c>
      <c r="AC253" s="153" t="s">
        <v>1259</v>
      </c>
      <c r="AD253" s="129" t="s">
        <v>1974</v>
      </c>
      <c r="AE253" s="116" t="s">
        <v>1974</v>
      </c>
      <c r="AF253" s="116" t="s">
        <v>1974</v>
      </c>
      <c r="AG253" s="154" t="s">
        <v>1974</v>
      </c>
      <c r="AH253" s="155" t="s">
        <v>1974</v>
      </c>
      <c r="AI253" s="155" t="s">
        <v>1974</v>
      </c>
      <c r="AJ253" s="155" t="s">
        <v>1974</v>
      </c>
      <c r="AK253" s="155" t="s">
        <v>1974</v>
      </c>
      <c r="AL253" s="155" t="s">
        <v>1974</v>
      </c>
      <c r="AM253" s="155" t="s">
        <v>1974</v>
      </c>
      <c r="AN253" s="105">
        <v>39.204000000000001</v>
      </c>
      <c r="AO253" s="105">
        <v>0.76626099999999997</v>
      </c>
      <c r="AP253" s="105">
        <v>0.16344600000000001</v>
      </c>
      <c r="AQ253" s="106">
        <v>0.29567300000000002</v>
      </c>
      <c r="AR253" s="107">
        <v>0.55530100000000004</v>
      </c>
      <c r="AS253" s="107">
        <v>2.6187900000000002</v>
      </c>
      <c r="AT253" s="107">
        <v>38.6126</v>
      </c>
      <c r="AU253" s="107">
        <v>360</v>
      </c>
      <c r="AV253" s="109" t="s">
        <v>1526</v>
      </c>
      <c r="AW253" s="108" t="s">
        <v>1527</v>
      </c>
      <c r="AX253" s="111" t="s">
        <v>1974</v>
      </c>
      <c r="AY253" s="111" t="s">
        <v>1974</v>
      </c>
      <c r="AZ253" s="111" t="s">
        <v>1974</v>
      </c>
      <c r="BA253" s="112" t="s">
        <v>1974</v>
      </c>
      <c r="BB253" s="113" t="s">
        <v>1974</v>
      </c>
      <c r="BC253" s="113" t="s">
        <v>1974</v>
      </c>
      <c r="BD253" s="113" t="s">
        <v>1974</v>
      </c>
      <c r="BE253" s="113" t="s">
        <v>1974</v>
      </c>
      <c r="BF253" s="113" t="s">
        <v>1974</v>
      </c>
      <c r="BG253" s="137" t="s">
        <v>1974</v>
      </c>
      <c r="BL253" s="116" t="str">
        <f t="shared" si="36"/>
        <v/>
      </c>
      <c r="BM253" s="116" t="str">
        <f t="shared" si="37"/>
        <v/>
      </c>
      <c r="BO253" s="105" t="str">
        <f t="shared" si="32"/>
        <v/>
      </c>
      <c r="BP253" s="105" t="str">
        <f t="shared" si="33"/>
        <v/>
      </c>
      <c r="BR253" s="111" t="str">
        <f t="shared" si="34"/>
        <v/>
      </c>
      <c r="BS253" s="111" t="str">
        <f t="shared" si="35"/>
        <v/>
      </c>
      <c r="CZ253" s="60"/>
      <c r="DA253" s="60"/>
      <c r="DC253" s="60"/>
      <c r="DE253" s="60"/>
      <c r="DF253" s="60"/>
      <c r="DG253" s="60"/>
      <c r="DH253" s="60"/>
      <c r="DI253" s="55">
        <v>0.82279000000000002</v>
      </c>
      <c r="DJ253" s="55">
        <v>0.98300699999999996</v>
      </c>
      <c r="DK253" s="55">
        <v>0.44002200000000002</v>
      </c>
      <c r="DL253" s="55">
        <v>0.13927899999999999</v>
      </c>
      <c r="DM253" s="55">
        <v>0.20929400000000001</v>
      </c>
      <c r="DN253" s="55">
        <v>6.0401000000000003E-2</v>
      </c>
      <c r="DO253" s="55">
        <v>0.35066700000000001</v>
      </c>
      <c r="DP253" s="55">
        <v>0.238007</v>
      </c>
      <c r="DQ253" s="55">
        <v>0.43206800000000001</v>
      </c>
      <c r="DR253" s="55">
        <v>0.47140100000000001</v>
      </c>
      <c r="DS253" s="55">
        <v>0.44699100000000003</v>
      </c>
      <c r="DT253" s="55">
        <v>0.51151400000000002</v>
      </c>
      <c r="DU253" s="55">
        <v>0</v>
      </c>
      <c r="DV253" s="55">
        <v>1.5964</v>
      </c>
      <c r="DW253" s="55">
        <v>-2.36707</v>
      </c>
      <c r="DX253" s="55">
        <v>2.6344500000000002</v>
      </c>
      <c r="DY253" s="55">
        <v>1.5964</v>
      </c>
      <c r="DZ253" s="55">
        <v>-2.0839699999999999</v>
      </c>
      <c r="EA253" s="5"/>
    </row>
    <row r="254" spans="1:131" ht="13.5" hidden="1" customHeight="1" x14ac:dyDescent="0.15">
      <c r="A254" s="147">
        <v>20131010</v>
      </c>
      <c r="B254" s="147">
        <v>2</v>
      </c>
      <c r="C254" s="58">
        <v>43</v>
      </c>
      <c r="D254" s="97" t="s">
        <v>2044</v>
      </c>
      <c r="E254" s="97">
        <v>12</v>
      </c>
      <c r="F254" s="97">
        <v>8</v>
      </c>
      <c r="G254" s="100">
        <v>2</v>
      </c>
      <c r="H254" s="97">
        <v>0</v>
      </c>
      <c r="I254" s="59">
        <v>10615</v>
      </c>
      <c r="J254" s="82" t="s">
        <v>803</v>
      </c>
      <c r="K254" s="90" t="str">
        <f t="shared" si="29"/>
        <v>Z:\Data\MOOG\HeTao\raw\</v>
      </c>
      <c r="L254" s="87" t="s">
        <v>1264</v>
      </c>
      <c r="M254" s="88" t="str">
        <f t="shared" si="30"/>
        <v>'Plot CP_shiftwindow_HH'</v>
      </c>
      <c r="N254" s="86">
        <v>1</v>
      </c>
      <c r="O254" s="86">
        <v>-1</v>
      </c>
      <c r="P254" s="86">
        <v>4</v>
      </c>
      <c r="Q254" s="86">
        <v>60</v>
      </c>
      <c r="R254" s="86">
        <v>5</v>
      </c>
      <c r="S254" s="86">
        <v>60</v>
      </c>
      <c r="T254" s="86">
        <v>1</v>
      </c>
      <c r="U254" s="86">
        <f t="shared" si="31"/>
        <v>5</v>
      </c>
      <c r="W254" s="161" t="s">
        <v>1174</v>
      </c>
      <c r="X254" s="80" t="s">
        <v>1266</v>
      </c>
      <c r="Y254" s="10" t="s">
        <v>51</v>
      </c>
      <c r="Z254" s="7">
        <v>24403</v>
      </c>
      <c r="AA254" s="2">
        <v>17.3703</v>
      </c>
      <c r="AB254" s="3" t="s">
        <v>1265</v>
      </c>
      <c r="AC254" s="153" t="s">
        <v>1259</v>
      </c>
      <c r="AD254" s="129" t="s">
        <v>1974</v>
      </c>
      <c r="AE254" s="116" t="s">
        <v>1974</v>
      </c>
      <c r="AF254" s="116" t="s">
        <v>1974</v>
      </c>
      <c r="AG254" s="154" t="s">
        <v>1974</v>
      </c>
      <c r="AH254" s="155" t="s">
        <v>1974</v>
      </c>
      <c r="AI254" s="155" t="s">
        <v>1974</v>
      </c>
      <c r="AJ254" s="155" t="s">
        <v>1974</v>
      </c>
      <c r="AK254" s="155" t="s">
        <v>1974</v>
      </c>
      <c r="AL254" s="155" t="s">
        <v>1974</v>
      </c>
      <c r="AM254" s="155" t="s">
        <v>1974</v>
      </c>
      <c r="AN254" s="105">
        <v>27.786000000000001</v>
      </c>
      <c r="AO254" s="105">
        <v>0.63601200000000002</v>
      </c>
      <c r="AP254" s="105">
        <v>8.0990199999999998E-2</v>
      </c>
      <c r="AQ254" s="106">
        <v>5.1108900000000001E-5</v>
      </c>
      <c r="AR254" s="107">
        <v>0.30264200000000002</v>
      </c>
      <c r="AS254" s="107">
        <v>0.111803</v>
      </c>
      <c r="AT254" s="107">
        <v>-0.85357899999999998</v>
      </c>
      <c r="AU254" s="107">
        <v>58.1661</v>
      </c>
      <c r="AV254" s="109" t="s">
        <v>1268</v>
      </c>
      <c r="AW254" s="108" t="s">
        <v>1269</v>
      </c>
      <c r="AX254" s="111" t="s">
        <v>1974</v>
      </c>
      <c r="AY254" s="111" t="s">
        <v>1974</v>
      </c>
      <c r="AZ254" s="111" t="s">
        <v>1974</v>
      </c>
      <c r="BA254" s="112" t="s">
        <v>1974</v>
      </c>
      <c r="BB254" s="113" t="s">
        <v>1974</v>
      </c>
      <c r="BC254" s="113" t="s">
        <v>1974</v>
      </c>
      <c r="BD254" s="113" t="s">
        <v>1974</v>
      </c>
      <c r="BE254" s="113" t="s">
        <v>1974</v>
      </c>
      <c r="BF254" s="113" t="s">
        <v>1974</v>
      </c>
      <c r="BG254" s="137" t="s">
        <v>1974</v>
      </c>
      <c r="BL254" s="116" t="str">
        <f t="shared" si="36"/>
        <v/>
      </c>
      <c r="BM254" s="116" t="str">
        <f t="shared" si="37"/>
        <v/>
      </c>
      <c r="BO254" s="105" t="str">
        <f t="shared" si="32"/>
        <v/>
      </c>
      <c r="BP254" s="105" t="str">
        <f t="shared" si="33"/>
        <v/>
      </c>
      <c r="BR254" s="111" t="str">
        <f t="shared" si="34"/>
        <v/>
      </c>
      <c r="BS254" s="111" t="str">
        <f t="shared" si="35"/>
        <v/>
      </c>
      <c r="CY254" s="131">
        <v>30</v>
      </c>
      <c r="CZ254" s="60">
        <v>-0.33500000000000002</v>
      </c>
      <c r="DA254" s="60">
        <v>1.4259999999999999</v>
      </c>
      <c r="DB254" s="20">
        <v>0.60099999999999998</v>
      </c>
      <c r="DC254" s="60">
        <v>10.086</v>
      </c>
      <c r="DD254" s="60">
        <v>3.8860000000000001</v>
      </c>
      <c r="DE254" s="60">
        <v>0.65400000000000003</v>
      </c>
      <c r="DF254" s="60">
        <v>0</v>
      </c>
      <c r="DG254" s="60">
        <v>0.58899999999999997</v>
      </c>
      <c r="DH254" s="60">
        <v>0.442</v>
      </c>
      <c r="DI254" s="55" t="s">
        <v>1297</v>
      </c>
      <c r="EA254" s="5"/>
    </row>
    <row r="255" spans="1:131" ht="13.5" hidden="1" customHeight="1" x14ac:dyDescent="0.15">
      <c r="A255" s="147">
        <v>20131010</v>
      </c>
      <c r="B255" s="147">
        <v>2</v>
      </c>
      <c r="C255" s="58">
        <v>43</v>
      </c>
      <c r="D255" s="97" t="s">
        <v>2044</v>
      </c>
      <c r="E255" s="97">
        <v>12</v>
      </c>
      <c r="F255" s="97">
        <v>8</v>
      </c>
      <c r="G255" s="100">
        <v>2</v>
      </c>
      <c r="H255" s="97">
        <v>0</v>
      </c>
      <c r="I255" s="59">
        <v>10615</v>
      </c>
      <c r="J255" s="82" t="s">
        <v>803</v>
      </c>
      <c r="K255" s="90" t="str">
        <f t="shared" si="29"/>
        <v>Z:\Data\MOOG\HeTao\raw\</v>
      </c>
      <c r="L255" s="87" t="s">
        <v>1267</v>
      </c>
      <c r="M255" s="88" t="str">
        <f t="shared" si="30"/>
        <v>'Plot Tuning Azimuth_HH'</v>
      </c>
      <c r="N255" s="86">
        <v>1</v>
      </c>
      <c r="O255" s="86">
        <v>-1</v>
      </c>
      <c r="P255" s="86">
        <v>4</v>
      </c>
      <c r="Q255" s="86">
        <v>60</v>
      </c>
      <c r="R255" s="86">
        <v>5</v>
      </c>
      <c r="S255" s="86">
        <v>60</v>
      </c>
      <c r="T255" s="86">
        <v>1</v>
      </c>
      <c r="U255" s="86">
        <f t="shared" si="31"/>
        <v>5</v>
      </c>
      <c r="W255" s="161" t="s">
        <v>746</v>
      </c>
      <c r="Y255" s="10" t="s">
        <v>51</v>
      </c>
      <c r="Z255" s="7">
        <v>8019</v>
      </c>
      <c r="AA255" s="2">
        <v>15.2348</v>
      </c>
      <c r="AB255" s="3" t="s">
        <v>1270</v>
      </c>
      <c r="AC255" s="153" t="s">
        <v>1259</v>
      </c>
      <c r="AD255" s="129" t="s">
        <v>1974</v>
      </c>
      <c r="AE255" s="116" t="s">
        <v>1974</v>
      </c>
      <c r="AF255" s="116" t="s">
        <v>1974</v>
      </c>
      <c r="AG255" s="154" t="s">
        <v>1974</v>
      </c>
      <c r="AH255" s="155" t="s">
        <v>1974</v>
      </c>
      <c r="AI255" s="155" t="s">
        <v>1974</v>
      </c>
      <c r="AJ255" s="155" t="s">
        <v>1974</v>
      </c>
      <c r="AK255" s="155" t="s">
        <v>1974</v>
      </c>
      <c r="AL255" s="155" t="s">
        <v>1974</v>
      </c>
      <c r="AM255" s="155" t="s">
        <v>1974</v>
      </c>
      <c r="AN255" s="105">
        <v>27.786000000000001</v>
      </c>
      <c r="AO255" s="105">
        <v>0.63601200000000002</v>
      </c>
      <c r="AP255" s="105">
        <v>8.0990199999999998E-2</v>
      </c>
      <c r="AQ255" s="106">
        <v>5.1108900000000001E-5</v>
      </c>
      <c r="AR255" s="107">
        <v>0.30264200000000002</v>
      </c>
      <c r="AS255" s="107">
        <v>0.111803</v>
      </c>
      <c r="AT255" s="107">
        <v>-0.85357899999999998</v>
      </c>
      <c r="AU255" s="107">
        <v>58.1661</v>
      </c>
      <c r="AV255" s="109" t="s">
        <v>1268</v>
      </c>
      <c r="AW255" s="108" t="s">
        <v>1269</v>
      </c>
      <c r="AX255" s="111" t="s">
        <v>1974</v>
      </c>
      <c r="AY255" s="111" t="s">
        <v>1974</v>
      </c>
      <c r="AZ255" s="111" t="s">
        <v>1974</v>
      </c>
      <c r="BA255" s="112" t="s">
        <v>1974</v>
      </c>
      <c r="BB255" s="113" t="s">
        <v>1974</v>
      </c>
      <c r="BC255" s="113" t="s">
        <v>1974</v>
      </c>
      <c r="BD255" s="113" t="s">
        <v>1974</v>
      </c>
      <c r="BE255" s="113" t="s">
        <v>1974</v>
      </c>
      <c r="BF255" s="113" t="s">
        <v>1974</v>
      </c>
      <c r="BG255" s="137" t="s">
        <v>1974</v>
      </c>
      <c r="BL255" s="116" t="str">
        <f t="shared" si="36"/>
        <v/>
      </c>
      <c r="BM255" s="116" t="str">
        <f t="shared" si="37"/>
        <v/>
      </c>
      <c r="BO255" s="105" t="str">
        <f t="shared" si="32"/>
        <v/>
      </c>
      <c r="BP255" s="105" t="str">
        <f t="shared" si="33"/>
        <v/>
      </c>
      <c r="BR255" s="111" t="str">
        <f t="shared" si="34"/>
        <v/>
      </c>
      <c r="BS255" s="111" t="str">
        <f t="shared" si="35"/>
        <v/>
      </c>
      <c r="DG255" s="60"/>
      <c r="DH255" s="60"/>
    </row>
    <row r="256" spans="1:131" ht="13.5" hidden="1" customHeight="1" x14ac:dyDescent="0.15">
      <c r="A256" s="147">
        <v>20131010</v>
      </c>
      <c r="B256" s="147">
        <v>2</v>
      </c>
      <c r="C256" s="58">
        <v>43</v>
      </c>
      <c r="D256" s="97" t="s">
        <v>2044</v>
      </c>
      <c r="E256" s="97">
        <v>12</v>
      </c>
      <c r="F256" s="97">
        <v>8</v>
      </c>
      <c r="G256" s="100">
        <v>2</v>
      </c>
      <c r="H256" s="97">
        <v>0</v>
      </c>
      <c r="I256" s="9">
        <v>10836</v>
      </c>
      <c r="J256" s="82" t="s">
        <v>803</v>
      </c>
      <c r="K256" s="90" t="str">
        <f t="shared" si="29"/>
        <v>Z:\Data\MOOG\HeTao\raw\</v>
      </c>
      <c r="L256" s="87" t="s">
        <v>1274</v>
      </c>
      <c r="M256" s="88" t="str">
        <f t="shared" si="30"/>
        <v>'Plot Tuning Azimuth_HH'</v>
      </c>
      <c r="N256" s="86">
        <v>1</v>
      </c>
      <c r="O256" s="86">
        <v>-1</v>
      </c>
      <c r="P256" s="86">
        <v>4</v>
      </c>
      <c r="Q256" s="86">
        <v>60</v>
      </c>
      <c r="R256" s="86">
        <v>5</v>
      </c>
      <c r="S256" s="86">
        <v>60</v>
      </c>
      <c r="T256" s="86">
        <v>1</v>
      </c>
      <c r="U256" s="86">
        <f t="shared" si="31"/>
        <v>1</v>
      </c>
      <c r="W256" s="161" t="s">
        <v>746</v>
      </c>
      <c r="Y256" s="10" t="s">
        <v>879</v>
      </c>
      <c r="AC256" s="153" t="s">
        <v>1273</v>
      </c>
      <c r="AD256" s="129" t="s">
        <v>1974</v>
      </c>
      <c r="AE256" s="116" t="s">
        <v>1974</v>
      </c>
      <c r="AF256" s="116" t="s">
        <v>1974</v>
      </c>
      <c r="AG256" s="154" t="s">
        <v>1974</v>
      </c>
      <c r="AH256" s="155" t="s">
        <v>1974</v>
      </c>
      <c r="AI256" s="155" t="s">
        <v>1974</v>
      </c>
      <c r="AJ256" s="155" t="s">
        <v>1974</v>
      </c>
      <c r="AK256" s="155" t="s">
        <v>1974</v>
      </c>
      <c r="AL256" s="155" t="s">
        <v>1974</v>
      </c>
      <c r="AM256" s="155" t="s">
        <v>1974</v>
      </c>
      <c r="AN256" s="105">
        <v>97.064599999999999</v>
      </c>
      <c r="AO256" s="105">
        <v>0.55893899999999996</v>
      </c>
      <c r="AP256" s="105">
        <v>0.65347999999999995</v>
      </c>
      <c r="AQ256" s="106">
        <v>1.14507E-3</v>
      </c>
      <c r="AR256" s="107">
        <v>1.58694</v>
      </c>
      <c r="AS256" s="107">
        <v>1.0236700000000001</v>
      </c>
      <c r="AT256" s="107">
        <v>102.417</v>
      </c>
      <c r="AU256" s="107">
        <v>274.48399999999998</v>
      </c>
      <c r="AV256" s="109" t="s">
        <v>1271</v>
      </c>
      <c r="AW256" s="108" t="s">
        <v>1272</v>
      </c>
      <c r="AX256" s="111" t="s">
        <v>1974</v>
      </c>
      <c r="AY256" s="111" t="s">
        <v>1974</v>
      </c>
      <c r="AZ256" s="111" t="s">
        <v>1974</v>
      </c>
      <c r="BA256" s="112" t="s">
        <v>1974</v>
      </c>
      <c r="BB256" s="113" t="s">
        <v>1974</v>
      </c>
      <c r="BC256" s="113" t="s">
        <v>1974</v>
      </c>
      <c r="BD256" s="113" t="s">
        <v>1974</v>
      </c>
      <c r="BE256" s="113" t="s">
        <v>1974</v>
      </c>
      <c r="BF256" s="113" t="s">
        <v>1974</v>
      </c>
      <c r="BG256" s="137" t="s">
        <v>1974</v>
      </c>
      <c r="BL256" s="116" t="str">
        <f t="shared" si="36"/>
        <v/>
      </c>
      <c r="BM256" s="116" t="str">
        <f t="shared" si="37"/>
        <v/>
      </c>
      <c r="BO256" s="105" t="str">
        <f t="shared" si="32"/>
        <v/>
      </c>
      <c r="BP256" s="105" t="str">
        <f t="shared" si="33"/>
        <v/>
      </c>
      <c r="BR256" s="111" t="str">
        <f t="shared" si="34"/>
        <v/>
      </c>
      <c r="BS256" s="111" t="str">
        <f t="shared" si="35"/>
        <v/>
      </c>
      <c r="DG256" s="60"/>
      <c r="DH256" s="60"/>
      <c r="EA256" s="5"/>
    </row>
    <row r="257" spans="1:131" ht="13.5" hidden="1" customHeight="1" x14ac:dyDescent="0.15">
      <c r="A257" s="147">
        <v>20131012</v>
      </c>
      <c r="B257" s="147">
        <v>2</v>
      </c>
      <c r="C257" s="58">
        <v>45</v>
      </c>
      <c r="D257" s="97" t="s">
        <v>2044</v>
      </c>
      <c r="E257" s="97">
        <v>12</v>
      </c>
      <c r="F257" s="97">
        <v>6</v>
      </c>
      <c r="G257" s="100">
        <v>2</v>
      </c>
      <c r="H257" s="97">
        <v>0</v>
      </c>
      <c r="I257" s="9">
        <v>8418</v>
      </c>
      <c r="J257" s="82" t="s">
        <v>803</v>
      </c>
      <c r="K257" s="90" t="str">
        <f t="shared" si="29"/>
        <v>Z:\Data\MOOG\HeTao\raw\</v>
      </c>
      <c r="L257" s="87" t="s">
        <v>1321</v>
      </c>
      <c r="M257" s="88" t="str">
        <f t="shared" si="30"/>
        <v>'Plot Tuning Azimuth_HH'</v>
      </c>
      <c r="N257" s="86">
        <v>1</v>
      </c>
      <c r="O257" s="86">
        <v>-1</v>
      </c>
      <c r="P257" s="86">
        <v>4</v>
      </c>
      <c r="Q257" s="86">
        <v>60</v>
      </c>
      <c r="R257" s="86">
        <v>5</v>
      </c>
      <c r="S257" s="86">
        <v>60</v>
      </c>
      <c r="T257" s="86">
        <v>1</v>
      </c>
      <c r="U257" s="86">
        <f t="shared" si="31"/>
        <v>1</v>
      </c>
      <c r="W257" s="161" t="s">
        <v>746</v>
      </c>
      <c r="Y257" s="10" t="s">
        <v>879</v>
      </c>
      <c r="AC257" s="153" t="s">
        <v>1320</v>
      </c>
      <c r="AD257" s="129" t="s">
        <v>1974</v>
      </c>
      <c r="AE257" s="116" t="s">
        <v>1974</v>
      </c>
      <c r="AF257" s="116" t="s">
        <v>1974</v>
      </c>
      <c r="AG257" s="154" t="s">
        <v>1974</v>
      </c>
      <c r="AH257" s="155" t="s">
        <v>1974</v>
      </c>
      <c r="AI257" s="155" t="s">
        <v>1974</v>
      </c>
      <c r="AJ257" s="155" t="s">
        <v>1974</v>
      </c>
      <c r="AK257" s="155" t="s">
        <v>1974</v>
      </c>
      <c r="AL257" s="155" t="s">
        <v>1974</v>
      </c>
      <c r="AM257" s="155" t="s">
        <v>1974</v>
      </c>
      <c r="AN257" s="105">
        <v>104.255</v>
      </c>
      <c r="AO257" s="105">
        <v>0.76052799999999998</v>
      </c>
      <c r="AP257" s="105">
        <v>0.74805699999999997</v>
      </c>
      <c r="AQ257" s="106">
        <v>1.1662099999999999E-12</v>
      </c>
      <c r="AR257" s="107">
        <v>4.8802399999999997</v>
      </c>
      <c r="AS257" s="107">
        <v>4.9808500000000002</v>
      </c>
      <c r="AT257" s="107">
        <v>106.709</v>
      </c>
      <c r="AU257" s="107">
        <v>111.123</v>
      </c>
      <c r="AV257" s="109" t="s">
        <v>1318</v>
      </c>
      <c r="AW257" s="108" t="s">
        <v>1319</v>
      </c>
      <c r="AX257" s="111" t="s">
        <v>1974</v>
      </c>
      <c r="AY257" s="111" t="s">
        <v>1974</v>
      </c>
      <c r="AZ257" s="111" t="s">
        <v>1974</v>
      </c>
      <c r="BA257" s="112" t="s">
        <v>1974</v>
      </c>
      <c r="BB257" s="113" t="s">
        <v>1974</v>
      </c>
      <c r="BC257" s="113" t="s">
        <v>1974</v>
      </c>
      <c r="BD257" s="113" t="s">
        <v>1974</v>
      </c>
      <c r="BE257" s="113" t="s">
        <v>1974</v>
      </c>
      <c r="BF257" s="113" t="s">
        <v>1974</v>
      </c>
      <c r="BG257" s="137" t="s">
        <v>1974</v>
      </c>
      <c r="BL257" s="116" t="str">
        <f t="shared" si="36"/>
        <v/>
      </c>
      <c r="BM257" s="116" t="str">
        <f t="shared" si="37"/>
        <v/>
      </c>
      <c r="BO257" s="105" t="str">
        <f t="shared" si="32"/>
        <v/>
      </c>
      <c r="BP257" s="105" t="str">
        <f t="shared" si="33"/>
        <v/>
      </c>
      <c r="BR257" s="111" t="str">
        <f t="shared" si="34"/>
        <v/>
      </c>
      <c r="BS257" s="111" t="str">
        <f t="shared" si="35"/>
        <v/>
      </c>
    </row>
    <row r="258" spans="1:131" ht="13.5" hidden="1" customHeight="1" x14ac:dyDescent="0.15">
      <c r="A258" s="147">
        <v>20131012</v>
      </c>
      <c r="B258" s="147">
        <v>2</v>
      </c>
      <c r="C258" s="58">
        <v>45</v>
      </c>
      <c r="D258" s="97" t="s">
        <v>2044</v>
      </c>
      <c r="E258" s="97">
        <v>12</v>
      </c>
      <c r="F258" s="97">
        <v>6</v>
      </c>
      <c r="G258" s="100">
        <v>2</v>
      </c>
      <c r="H258" s="97">
        <v>0</v>
      </c>
      <c r="I258" s="9">
        <v>11204</v>
      </c>
      <c r="J258" s="82" t="s">
        <v>803</v>
      </c>
      <c r="K258" s="90" t="str">
        <f t="shared" si="29"/>
        <v>Z:\Data\MOOG\HeTao\raw\</v>
      </c>
      <c r="L258" s="87" t="s">
        <v>1316</v>
      </c>
      <c r="M258" s="88" t="str">
        <f t="shared" si="30"/>
        <v/>
      </c>
      <c r="N258" s="86">
        <v>1</v>
      </c>
      <c r="O258" s="86">
        <v>-1</v>
      </c>
      <c r="P258" s="86">
        <v>4</v>
      </c>
      <c r="Q258" s="86">
        <v>60</v>
      </c>
      <c r="R258" s="86">
        <v>5</v>
      </c>
      <c r="S258" s="86">
        <v>60</v>
      </c>
      <c r="T258" s="86">
        <v>1</v>
      </c>
      <c r="U258" s="86">
        <f t="shared" si="31"/>
        <v>1</v>
      </c>
      <c r="W258" s="161" t="s">
        <v>1199</v>
      </c>
      <c r="X258" s="80" t="s">
        <v>1317</v>
      </c>
      <c r="Y258" s="10" t="s">
        <v>879</v>
      </c>
      <c r="AC258" s="153" t="s">
        <v>1313</v>
      </c>
      <c r="AD258" s="129" t="s">
        <v>1974</v>
      </c>
      <c r="AE258" s="116" t="s">
        <v>1974</v>
      </c>
      <c r="AF258" s="116" t="s">
        <v>1974</v>
      </c>
      <c r="AG258" s="154" t="s">
        <v>1974</v>
      </c>
      <c r="AH258" s="155" t="s">
        <v>1974</v>
      </c>
      <c r="AI258" s="155" t="s">
        <v>1974</v>
      </c>
      <c r="AJ258" s="155" t="s">
        <v>1974</v>
      </c>
      <c r="AK258" s="155" t="s">
        <v>1974</v>
      </c>
      <c r="AL258" s="155" t="s">
        <v>1974</v>
      </c>
      <c r="AM258" s="155" t="s">
        <v>1974</v>
      </c>
      <c r="AN258" s="105" t="s">
        <v>1633</v>
      </c>
      <c r="AO258" s="105" t="s">
        <v>1633</v>
      </c>
      <c r="AP258" s="105" t="s">
        <v>1633</v>
      </c>
      <c r="AQ258" s="105" t="s">
        <v>1633</v>
      </c>
      <c r="AR258" s="105" t="s">
        <v>1633</v>
      </c>
      <c r="AS258" s="105" t="s">
        <v>1633</v>
      </c>
      <c r="AT258" s="105" t="s">
        <v>1633</v>
      </c>
      <c r="AU258" s="105" t="s">
        <v>1633</v>
      </c>
      <c r="AV258" s="105" t="s">
        <v>1633</v>
      </c>
      <c r="AW258" s="105" t="s">
        <v>1633</v>
      </c>
      <c r="AX258" s="111" t="s">
        <v>1974</v>
      </c>
      <c r="AY258" s="111" t="s">
        <v>1974</v>
      </c>
      <c r="AZ258" s="111" t="s">
        <v>1974</v>
      </c>
      <c r="BA258" s="112" t="s">
        <v>1974</v>
      </c>
      <c r="BB258" s="113" t="s">
        <v>1974</v>
      </c>
      <c r="BC258" s="113" t="s">
        <v>1974</v>
      </c>
      <c r="BD258" s="113" t="s">
        <v>1974</v>
      </c>
      <c r="BE258" s="113" t="s">
        <v>1974</v>
      </c>
      <c r="BF258" s="113" t="s">
        <v>1974</v>
      </c>
      <c r="BG258" s="137" t="s">
        <v>1974</v>
      </c>
      <c r="BL258" s="116" t="str">
        <f t="shared" si="36"/>
        <v/>
      </c>
      <c r="BM258" s="116" t="str">
        <f t="shared" si="37"/>
        <v/>
      </c>
      <c r="BO258" s="105" t="str">
        <f t="shared" si="32"/>
        <v/>
      </c>
      <c r="BP258" s="105" t="str">
        <f t="shared" si="33"/>
        <v/>
      </c>
      <c r="BR258" s="111" t="str">
        <f t="shared" si="34"/>
        <v/>
      </c>
      <c r="BS258" s="111" t="str">
        <f t="shared" si="35"/>
        <v/>
      </c>
      <c r="DI258" s="5"/>
      <c r="DJ258" s="5"/>
      <c r="DK258" s="5"/>
      <c r="DL258" s="5"/>
      <c r="DM258" s="5"/>
      <c r="DN258" s="5"/>
      <c r="DO258" s="5"/>
      <c r="DP258" s="5"/>
      <c r="DQ258" s="5"/>
      <c r="DR258" s="5"/>
      <c r="DS258" s="5"/>
      <c r="DT258" s="5"/>
      <c r="DU258" s="5"/>
      <c r="DV258" s="5"/>
      <c r="DW258" s="5"/>
      <c r="DX258" s="5"/>
      <c r="DY258" s="5"/>
      <c r="DZ258" s="5"/>
      <c r="EA258" s="5"/>
    </row>
    <row r="259" spans="1:131" ht="13.5" hidden="1" customHeight="1" x14ac:dyDescent="0.15">
      <c r="A259" s="147">
        <v>20131012</v>
      </c>
      <c r="B259" s="147">
        <v>2</v>
      </c>
      <c r="C259" s="58">
        <v>45</v>
      </c>
      <c r="D259" s="97" t="s">
        <v>2044</v>
      </c>
      <c r="E259" s="97">
        <v>12</v>
      </c>
      <c r="F259" s="97">
        <v>6</v>
      </c>
      <c r="G259" s="100">
        <v>2</v>
      </c>
      <c r="H259" s="97">
        <v>0</v>
      </c>
      <c r="I259" s="9">
        <v>11234</v>
      </c>
      <c r="J259" s="82" t="s">
        <v>803</v>
      </c>
      <c r="K259" s="90" t="str">
        <f t="shared" si="29"/>
        <v>Z:\Data\MOOG\HeTao\raw\</v>
      </c>
      <c r="L259" s="87" t="s">
        <v>1314</v>
      </c>
      <c r="M259" s="88" t="str">
        <f t="shared" si="30"/>
        <v>'Plot Tuning Azimuth_HH'</v>
      </c>
      <c r="N259" s="86">
        <v>1</v>
      </c>
      <c r="O259" s="86">
        <v>-1</v>
      </c>
      <c r="P259" s="86">
        <v>4</v>
      </c>
      <c r="Q259" s="86">
        <v>60</v>
      </c>
      <c r="R259" s="86">
        <v>5</v>
      </c>
      <c r="S259" s="86">
        <v>60</v>
      </c>
      <c r="T259" s="86">
        <v>1</v>
      </c>
      <c r="U259" s="86">
        <f t="shared" si="31"/>
        <v>1</v>
      </c>
      <c r="W259" s="161" t="s">
        <v>746</v>
      </c>
      <c r="X259" s="80" t="s">
        <v>1315</v>
      </c>
      <c r="Y259" s="10" t="s">
        <v>879</v>
      </c>
      <c r="AC259" s="153" t="s">
        <v>1313</v>
      </c>
      <c r="AD259" s="129" t="s">
        <v>1974</v>
      </c>
      <c r="AE259" s="116" t="s">
        <v>1974</v>
      </c>
      <c r="AF259" s="116" t="s">
        <v>1974</v>
      </c>
      <c r="AG259" s="154" t="s">
        <v>1974</v>
      </c>
      <c r="AH259" s="155" t="s">
        <v>1974</v>
      </c>
      <c r="AI259" s="155" t="s">
        <v>1974</v>
      </c>
      <c r="AJ259" s="155" t="s">
        <v>1974</v>
      </c>
      <c r="AK259" s="155" t="s">
        <v>1974</v>
      </c>
      <c r="AL259" s="155" t="s">
        <v>1974</v>
      </c>
      <c r="AM259" s="155" t="s">
        <v>1974</v>
      </c>
      <c r="AN259" s="105">
        <v>83.709699999999998</v>
      </c>
      <c r="AO259" s="105">
        <v>0.86434500000000003</v>
      </c>
      <c r="AP259" s="105">
        <v>0.81105899999999997</v>
      </c>
      <c r="AQ259" s="106">
        <v>2.4423300000000001E-22</v>
      </c>
      <c r="AR259" s="107">
        <v>9.0013900000000007</v>
      </c>
      <c r="AS259" s="107">
        <v>18.331900000000001</v>
      </c>
      <c r="AT259" s="107">
        <v>82.390699999999995</v>
      </c>
      <c r="AU259" s="107">
        <v>106.76600000000001</v>
      </c>
      <c r="AV259" s="109" t="s">
        <v>1311</v>
      </c>
      <c r="AW259" s="108" t="s">
        <v>1312</v>
      </c>
      <c r="AX259" s="111" t="s">
        <v>1974</v>
      </c>
      <c r="AY259" s="111" t="s">
        <v>1974</v>
      </c>
      <c r="AZ259" s="111" t="s">
        <v>1974</v>
      </c>
      <c r="BA259" s="112" t="s">
        <v>1974</v>
      </c>
      <c r="BB259" s="113" t="s">
        <v>1974</v>
      </c>
      <c r="BC259" s="113" t="s">
        <v>1974</v>
      </c>
      <c r="BD259" s="113" t="s">
        <v>1974</v>
      </c>
      <c r="BE259" s="113" t="s">
        <v>1974</v>
      </c>
      <c r="BF259" s="113" t="s">
        <v>1974</v>
      </c>
      <c r="BG259" s="137" t="s">
        <v>1974</v>
      </c>
      <c r="BL259" s="116" t="str">
        <f t="shared" si="36"/>
        <v/>
      </c>
      <c r="BM259" s="116" t="str">
        <f t="shared" si="37"/>
        <v/>
      </c>
      <c r="BO259" s="105" t="str">
        <f t="shared" si="32"/>
        <v/>
      </c>
      <c r="BP259" s="105" t="str">
        <f t="shared" si="33"/>
        <v/>
      </c>
      <c r="BR259" s="111" t="str">
        <f t="shared" si="34"/>
        <v/>
      </c>
      <c r="BS259" s="111" t="str">
        <f t="shared" si="35"/>
        <v/>
      </c>
      <c r="DG259" s="60"/>
      <c r="DH259" s="60"/>
    </row>
    <row r="260" spans="1:131" ht="13.5" hidden="1" customHeight="1" x14ac:dyDescent="0.15">
      <c r="A260" s="147">
        <v>20131016</v>
      </c>
      <c r="B260" s="147">
        <v>2</v>
      </c>
      <c r="C260" s="15">
        <v>47</v>
      </c>
      <c r="D260" s="97" t="s">
        <v>2044</v>
      </c>
      <c r="E260" s="97">
        <v>10</v>
      </c>
      <c r="F260" s="97">
        <v>10</v>
      </c>
      <c r="G260" s="100">
        <v>1.9</v>
      </c>
      <c r="H260" s="97">
        <v>0</v>
      </c>
      <c r="I260" s="9">
        <v>9678</v>
      </c>
      <c r="J260" s="82" t="s">
        <v>937</v>
      </c>
      <c r="K260" s="90" t="str">
        <f t="shared" ref="K260:K323" si="38">IF(B260=2,"Z:\Data\MOOG\HeTao\raw\",IF(B260=5,"Z:\Data\MOOG\Polo\raw\",""))</f>
        <v>Z:\Data\MOOG\HeTao\raw\</v>
      </c>
      <c r="L260" s="87" t="s">
        <v>1325</v>
      </c>
      <c r="M260" s="88" t="str">
        <f t="shared" ref="M260:M323" si="39">IF(NOT(ISERROR(FIND("1DAT",W260))),"'Plot Tuning Azimuth_HH'",IF(NOT(ISERROR(FIND("CP",W260))),"'Plot CP_shiftwindow_HH'",IF(NOT(ISERROR(FIND("MemSac",W260))),"'Memory Saccade Analysis_HH'",IF(NOT(ISERROR(FIND("DelSac",W260))),"'Memory Saccade Analysis_HH'",IF(NOT(ISERROR(FIND("u-stim",W260))),"'Plot Microstim_HH'","")))))</f>
        <v>'Plot Tuning Azimuth_HH'</v>
      </c>
      <c r="N260" s="86">
        <v>1</v>
      </c>
      <c r="O260" s="86">
        <v>-1</v>
      </c>
      <c r="P260" s="86">
        <v>4</v>
      </c>
      <c r="Q260" s="86">
        <v>60</v>
      </c>
      <c r="R260" s="86">
        <v>5</v>
      </c>
      <c r="S260" s="86">
        <v>60</v>
      </c>
      <c r="T260" s="86">
        <v>1</v>
      </c>
      <c r="U260" s="86">
        <f t="shared" ref="U260:U323" si="40">IF(Y260&lt;&gt;"",IF(NOT(ISERROR(FIND("SU",Y260))),VALUE(RIGHT(Y260,1))+4,1),"")</f>
        <v>1</v>
      </c>
      <c r="W260" s="161" t="s">
        <v>746</v>
      </c>
      <c r="Y260" s="10" t="s">
        <v>879</v>
      </c>
      <c r="AC260" s="157" t="s">
        <v>1324</v>
      </c>
      <c r="AD260" s="129" t="s">
        <v>1974</v>
      </c>
      <c r="AE260" s="116" t="s">
        <v>1974</v>
      </c>
      <c r="AF260" s="116" t="s">
        <v>1974</v>
      </c>
      <c r="AG260" s="154" t="s">
        <v>1974</v>
      </c>
      <c r="AH260" s="155" t="s">
        <v>1974</v>
      </c>
      <c r="AI260" s="155" t="s">
        <v>1974</v>
      </c>
      <c r="AJ260" s="155" t="s">
        <v>1974</v>
      </c>
      <c r="AK260" s="155" t="s">
        <v>1974</v>
      </c>
      <c r="AL260" s="155" t="s">
        <v>1974</v>
      </c>
      <c r="AM260" s="155" t="s">
        <v>1974</v>
      </c>
      <c r="AN260" s="105">
        <v>76.771799999999999</v>
      </c>
      <c r="AO260" s="105">
        <v>0.48200599999999999</v>
      </c>
      <c r="AP260" s="105">
        <v>0.12975900000000001</v>
      </c>
      <c r="AQ260" s="106">
        <v>4.6494999999999997E-9</v>
      </c>
      <c r="AR260" s="107">
        <v>1.5271600000000001</v>
      </c>
      <c r="AS260" s="107">
        <v>0.526528</v>
      </c>
      <c r="AT260" s="107">
        <v>68.058800000000005</v>
      </c>
      <c r="AU260" s="107">
        <v>122.509</v>
      </c>
      <c r="AV260" s="109" t="s">
        <v>1322</v>
      </c>
      <c r="AW260" s="108" t="s">
        <v>1323</v>
      </c>
      <c r="AX260" s="111" t="s">
        <v>1974</v>
      </c>
      <c r="AY260" s="111" t="s">
        <v>1974</v>
      </c>
      <c r="AZ260" s="111" t="s">
        <v>1974</v>
      </c>
      <c r="BA260" s="112" t="s">
        <v>1974</v>
      </c>
      <c r="BB260" s="113" t="s">
        <v>1974</v>
      </c>
      <c r="BC260" s="113" t="s">
        <v>1974</v>
      </c>
      <c r="BD260" s="113" t="s">
        <v>1974</v>
      </c>
      <c r="BE260" s="113" t="s">
        <v>1974</v>
      </c>
      <c r="BF260" s="113" t="s">
        <v>1974</v>
      </c>
      <c r="BG260" s="137" t="s">
        <v>1974</v>
      </c>
      <c r="BL260" s="116" t="str">
        <f t="shared" si="36"/>
        <v/>
      </c>
      <c r="BM260" s="116" t="str">
        <f t="shared" si="37"/>
        <v/>
      </c>
      <c r="BO260" s="105" t="str">
        <f t="shared" ref="BO260:BO323" si="41">IF(CK260&lt;&gt;"",IF(ISNUMBER(CK260),(CK260-CI260)*IF(AN260&lt;0,1,-1),"nan"),"")</f>
        <v/>
      </c>
      <c r="BP260" s="105" t="str">
        <f t="shared" ref="BP260:BP323" si="42">IF(CL260&lt;&gt;"",IF(ISNUMBER(CL260),CL260/CJ260,"nan"),"")</f>
        <v/>
      </c>
      <c r="BR260" s="111" t="str">
        <f t="shared" ref="BR260:BR323" si="43">IF(CS260&lt;&gt;"",IF(ISNUMBER(CS260),(CS260-CQ260)*IF(AX260&lt;0,1,-1),"nan"),"")</f>
        <v/>
      </c>
      <c r="BS260" s="111" t="str">
        <f t="shared" ref="BS260:BS323" si="44">IF(CT260&lt;&gt;"",IF(ISNUMBER(CT260),CT260/CR260,"nan"),"")</f>
        <v/>
      </c>
    </row>
    <row r="261" spans="1:131" ht="13.5" hidden="1" customHeight="1" x14ac:dyDescent="0.15">
      <c r="A261" s="147">
        <v>20131016</v>
      </c>
      <c r="B261" s="147">
        <v>2</v>
      </c>
      <c r="C261" s="58">
        <v>47</v>
      </c>
      <c r="D261" s="97" t="s">
        <v>2044</v>
      </c>
      <c r="E261" s="97">
        <v>10</v>
      </c>
      <c r="F261" s="97">
        <v>10</v>
      </c>
      <c r="G261" s="100">
        <v>1.9</v>
      </c>
      <c r="H261" s="97">
        <v>0</v>
      </c>
      <c r="I261" s="59">
        <v>9678</v>
      </c>
      <c r="J261" s="82" t="s">
        <v>937</v>
      </c>
      <c r="K261" s="90" t="str">
        <f t="shared" si="38"/>
        <v>Z:\Data\MOOG\HeTao\raw\</v>
      </c>
      <c r="L261" s="87" t="s">
        <v>1326</v>
      </c>
      <c r="M261" s="88" t="str">
        <f t="shared" si="39"/>
        <v>'Plot CP_shiftwindow_HH'</v>
      </c>
      <c r="N261" s="86">
        <v>1</v>
      </c>
      <c r="O261" s="86">
        <v>-1</v>
      </c>
      <c r="P261" s="86">
        <v>4</v>
      </c>
      <c r="Q261" s="86">
        <v>60</v>
      </c>
      <c r="R261" s="86">
        <v>5</v>
      </c>
      <c r="S261" s="86">
        <v>60</v>
      </c>
      <c r="T261" s="86">
        <v>1</v>
      </c>
      <c r="U261" s="86">
        <f t="shared" si="40"/>
        <v>1</v>
      </c>
      <c r="W261" s="161" t="s">
        <v>1174</v>
      </c>
      <c r="Y261" s="10" t="s">
        <v>879</v>
      </c>
      <c r="AC261" s="157" t="s">
        <v>1324</v>
      </c>
      <c r="AD261" s="129" t="s">
        <v>1974</v>
      </c>
      <c r="AE261" s="116" t="s">
        <v>1974</v>
      </c>
      <c r="AF261" s="116" t="s">
        <v>1974</v>
      </c>
      <c r="AG261" s="154" t="s">
        <v>1974</v>
      </c>
      <c r="AH261" s="155" t="s">
        <v>1974</v>
      </c>
      <c r="AI261" s="155" t="s">
        <v>1974</v>
      </c>
      <c r="AJ261" s="155" t="s">
        <v>1974</v>
      </c>
      <c r="AK261" s="155" t="s">
        <v>1974</v>
      </c>
      <c r="AL261" s="155" t="s">
        <v>1974</v>
      </c>
      <c r="AM261" s="155" t="s">
        <v>1974</v>
      </c>
      <c r="AN261" s="105">
        <v>76.771799999999999</v>
      </c>
      <c r="AO261" s="105">
        <v>0.48200599999999999</v>
      </c>
      <c r="AP261" s="105">
        <v>0.12975900000000001</v>
      </c>
      <c r="AQ261" s="106">
        <v>4.6494999999999997E-9</v>
      </c>
      <c r="AR261" s="107">
        <v>1.5271600000000001</v>
      </c>
      <c r="AS261" s="107">
        <v>0.526528</v>
      </c>
      <c r="AT261" s="107">
        <v>68.058800000000005</v>
      </c>
      <c r="AU261" s="107">
        <v>122.509</v>
      </c>
      <c r="AV261" s="109" t="s">
        <v>1322</v>
      </c>
      <c r="AW261" s="108" t="s">
        <v>1323</v>
      </c>
      <c r="AX261" s="111" t="s">
        <v>1974</v>
      </c>
      <c r="AY261" s="111" t="s">
        <v>1974</v>
      </c>
      <c r="AZ261" s="111" t="s">
        <v>1974</v>
      </c>
      <c r="BA261" s="112" t="s">
        <v>1974</v>
      </c>
      <c r="BB261" s="113" t="s">
        <v>1974</v>
      </c>
      <c r="BC261" s="113" t="s">
        <v>1974</v>
      </c>
      <c r="BD261" s="113" t="s">
        <v>1974</v>
      </c>
      <c r="BE261" s="113" t="s">
        <v>1974</v>
      </c>
      <c r="BF261" s="113" t="s">
        <v>1974</v>
      </c>
      <c r="BG261" s="137" t="s">
        <v>1974</v>
      </c>
      <c r="BL261" s="116" t="str">
        <f t="shared" si="36"/>
        <v/>
      </c>
      <c r="BM261" s="116" t="str">
        <f t="shared" si="37"/>
        <v/>
      </c>
      <c r="BO261" s="105" t="str">
        <f t="shared" si="41"/>
        <v/>
      </c>
      <c r="BP261" s="105" t="str">
        <f t="shared" si="42"/>
        <v/>
      </c>
      <c r="BR261" s="111" t="str">
        <f t="shared" si="43"/>
        <v/>
      </c>
      <c r="BS261" s="111" t="str">
        <f t="shared" si="44"/>
        <v/>
      </c>
      <c r="CY261" s="131">
        <v>50</v>
      </c>
      <c r="CZ261" s="12">
        <v>0.31083100000000002</v>
      </c>
      <c r="DA261" s="12">
        <v>1.72102</v>
      </c>
      <c r="DB261" s="20" t="s">
        <v>89</v>
      </c>
      <c r="DC261" s="12" t="s">
        <v>89</v>
      </c>
      <c r="DD261" s="60">
        <v>12.959899999999999</v>
      </c>
      <c r="DE261" s="12">
        <v>0.60229200000000005</v>
      </c>
      <c r="DF261" s="12">
        <v>1E-3</v>
      </c>
      <c r="DG261" s="12">
        <v>0.62337699999999996</v>
      </c>
      <c r="DH261" s="12">
        <v>0.14599999999999999</v>
      </c>
      <c r="EA261" s="5"/>
    </row>
    <row r="262" spans="1:131" ht="13.5" hidden="1" customHeight="1" x14ac:dyDescent="0.15">
      <c r="A262" s="147">
        <v>20131020</v>
      </c>
      <c r="B262" s="147">
        <v>2</v>
      </c>
      <c r="C262" s="58">
        <v>48</v>
      </c>
      <c r="D262" s="97" t="s">
        <v>2044</v>
      </c>
      <c r="E262" s="97">
        <v>10</v>
      </c>
      <c r="F262" s="97">
        <v>12</v>
      </c>
      <c r="G262" s="100">
        <v>1.9</v>
      </c>
      <c r="H262" s="97">
        <v>0</v>
      </c>
      <c r="I262" s="9">
        <v>8869</v>
      </c>
      <c r="J262" s="82" t="s">
        <v>937</v>
      </c>
      <c r="K262" s="90" t="str">
        <f t="shared" si="38"/>
        <v>Z:\Data\MOOG\HeTao\raw\</v>
      </c>
      <c r="L262" s="87" t="s">
        <v>1330</v>
      </c>
      <c r="M262" s="88" t="str">
        <f t="shared" si="39"/>
        <v>'Plot Tuning Azimuth_HH'</v>
      </c>
      <c r="N262" s="86">
        <v>1</v>
      </c>
      <c r="O262" s="86">
        <v>-1</v>
      </c>
      <c r="P262" s="86">
        <v>4</v>
      </c>
      <c r="Q262" s="86">
        <v>60</v>
      </c>
      <c r="R262" s="86">
        <v>5</v>
      </c>
      <c r="S262" s="86">
        <v>60</v>
      </c>
      <c r="T262" s="86">
        <v>1</v>
      </c>
      <c r="U262" s="86">
        <f t="shared" si="40"/>
        <v>1</v>
      </c>
      <c r="W262" s="161" t="s">
        <v>746</v>
      </c>
      <c r="Y262" s="10" t="s">
        <v>879</v>
      </c>
      <c r="AC262" s="153" t="s">
        <v>1329</v>
      </c>
      <c r="AD262" s="129" t="s">
        <v>1974</v>
      </c>
      <c r="AE262" s="116" t="s">
        <v>1974</v>
      </c>
      <c r="AF262" s="116" t="s">
        <v>1974</v>
      </c>
      <c r="AG262" s="154" t="s">
        <v>1974</v>
      </c>
      <c r="AH262" s="155" t="s">
        <v>1974</v>
      </c>
      <c r="AI262" s="155" t="s">
        <v>1974</v>
      </c>
      <c r="AJ262" s="155" t="s">
        <v>1974</v>
      </c>
      <c r="AK262" s="155" t="s">
        <v>1974</v>
      </c>
      <c r="AL262" s="155" t="s">
        <v>1974</v>
      </c>
      <c r="AM262" s="155" t="s">
        <v>1974</v>
      </c>
      <c r="AN262" s="105">
        <v>-101.89</v>
      </c>
      <c r="AO262" s="105">
        <v>0.608684</v>
      </c>
      <c r="AP262" s="105">
        <v>0.76765099999999997</v>
      </c>
      <c r="AQ262" s="106">
        <v>1.6748800000000001E-4</v>
      </c>
      <c r="AR262" s="107">
        <v>-1.79301</v>
      </c>
      <c r="AS262" s="107">
        <v>-2.1036600000000001</v>
      </c>
      <c r="AT262" s="107">
        <v>-103.012</v>
      </c>
      <c r="AU262" s="107">
        <v>308.60199999999998</v>
      </c>
      <c r="AV262" s="109" t="s">
        <v>1327</v>
      </c>
      <c r="AW262" s="108" t="s">
        <v>1328</v>
      </c>
      <c r="AX262" s="111" t="s">
        <v>1974</v>
      </c>
      <c r="AY262" s="111" t="s">
        <v>1974</v>
      </c>
      <c r="AZ262" s="111" t="s">
        <v>1974</v>
      </c>
      <c r="BA262" s="112" t="s">
        <v>1974</v>
      </c>
      <c r="BB262" s="113" t="s">
        <v>1974</v>
      </c>
      <c r="BC262" s="113" t="s">
        <v>1974</v>
      </c>
      <c r="BD262" s="113" t="s">
        <v>1974</v>
      </c>
      <c r="BE262" s="113" t="s">
        <v>1974</v>
      </c>
      <c r="BF262" s="113" t="s">
        <v>1974</v>
      </c>
      <c r="BG262" s="137" t="s">
        <v>1974</v>
      </c>
      <c r="BL262" s="116" t="str">
        <f t="shared" si="36"/>
        <v/>
      </c>
      <c r="BM262" s="116" t="str">
        <f t="shared" si="37"/>
        <v/>
      </c>
      <c r="BO262" s="105" t="str">
        <f t="shared" si="41"/>
        <v/>
      </c>
      <c r="BP262" s="105" t="str">
        <f t="shared" si="42"/>
        <v/>
      </c>
      <c r="BR262" s="111" t="str">
        <f t="shared" si="43"/>
        <v/>
      </c>
      <c r="BS262" s="111" t="str">
        <f t="shared" si="44"/>
        <v/>
      </c>
      <c r="DI262" s="5"/>
      <c r="DJ262" s="5"/>
      <c r="DK262" s="5"/>
      <c r="DL262" s="5"/>
      <c r="DM262" s="5"/>
      <c r="DN262" s="5"/>
      <c r="DO262" s="5"/>
      <c r="DP262" s="5"/>
      <c r="DQ262" s="5"/>
      <c r="DR262" s="5"/>
      <c r="DS262" s="5"/>
      <c r="DT262" s="5"/>
      <c r="DU262" s="5"/>
      <c r="DV262" s="5"/>
      <c r="DW262" s="5"/>
      <c r="DX262" s="5"/>
      <c r="DY262" s="5"/>
      <c r="DZ262" s="5"/>
    </row>
    <row r="263" spans="1:131" s="5" customFormat="1" ht="13.5" hidden="1" customHeight="1" x14ac:dyDescent="0.15">
      <c r="A263" s="147">
        <v>20131020</v>
      </c>
      <c r="B263" s="147">
        <v>2</v>
      </c>
      <c r="C263" s="78">
        <v>48</v>
      </c>
      <c r="D263" s="97" t="s">
        <v>2044</v>
      </c>
      <c r="E263" s="97">
        <v>10</v>
      </c>
      <c r="F263" s="97">
        <v>12</v>
      </c>
      <c r="G263" s="100">
        <v>1.9</v>
      </c>
      <c r="H263" s="97">
        <v>0</v>
      </c>
      <c r="I263" s="76">
        <v>8869</v>
      </c>
      <c r="J263" s="82" t="s">
        <v>765</v>
      </c>
      <c r="K263" s="90" t="str">
        <f t="shared" si="38"/>
        <v>Z:\Data\MOOG\HeTao\raw\</v>
      </c>
      <c r="L263" s="87" t="s">
        <v>1635</v>
      </c>
      <c r="M263" s="88" t="str">
        <f t="shared" si="39"/>
        <v>'Memory Saccade Analysis_HH'</v>
      </c>
      <c r="N263" s="86">
        <v>1</v>
      </c>
      <c r="O263" s="86">
        <v>-1</v>
      </c>
      <c r="P263" s="86">
        <v>4</v>
      </c>
      <c r="Q263" s="86">
        <v>60</v>
      </c>
      <c r="R263" s="86">
        <v>5</v>
      </c>
      <c r="S263" s="86">
        <v>60</v>
      </c>
      <c r="T263" s="86">
        <v>1</v>
      </c>
      <c r="U263" s="86">
        <f t="shared" si="40"/>
        <v>1</v>
      </c>
      <c r="V263" s="159"/>
      <c r="W263" s="161" t="s">
        <v>747</v>
      </c>
      <c r="X263" s="80"/>
      <c r="Y263" s="10" t="s">
        <v>59</v>
      </c>
      <c r="Z263" s="8"/>
      <c r="AA263" s="8"/>
      <c r="AB263" s="3"/>
      <c r="AC263" s="153" t="s">
        <v>1329</v>
      </c>
      <c r="AD263" s="129" t="s">
        <v>1974</v>
      </c>
      <c r="AE263" s="116" t="s">
        <v>1974</v>
      </c>
      <c r="AF263" s="116" t="s">
        <v>1974</v>
      </c>
      <c r="AG263" s="154" t="s">
        <v>1974</v>
      </c>
      <c r="AH263" s="155" t="s">
        <v>1974</v>
      </c>
      <c r="AI263" s="155" t="s">
        <v>1974</v>
      </c>
      <c r="AJ263" s="155" t="s">
        <v>1974</v>
      </c>
      <c r="AK263" s="155" t="s">
        <v>1974</v>
      </c>
      <c r="AL263" s="155" t="s">
        <v>1974</v>
      </c>
      <c r="AM263" s="155" t="s">
        <v>1974</v>
      </c>
      <c r="AN263" s="105">
        <v>-101.89</v>
      </c>
      <c r="AO263" s="105">
        <v>0.608684</v>
      </c>
      <c r="AP263" s="105">
        <v>0.76765099999999997</v>
      </c>
      <c r="AQ263" s="106">
        <v>1.6748800000000001E-4</v>
      </c>
      <c r="AR263" s="107">
        <v>-1.79301</v>
      </c>
      <c r="AS263" s="107">
        <v>-2.1036600000000001</v>
      </c>
      <c r="AT263" s="107">
        <v>-103.012</v>
      </c>
      <c r="AU263" s="107">
        <v>308.60199999999998</v>
      </c>
      <c r="AV263" s="109" t="s">
        <v>1327</v>
      </c>
      <c r="AW263" s="108" t="s">
        <v>1328</v>
      </c>
      <c r="AX263" s="111" t="s">
        <v>1974</v>
      </c>
      <c r="AY263" s="111" t="s">
        <v>1974</v>
      </c>
      <c r="AZ263" s="111" t="s">
        <v>1974</v>
      </c>
      <c r="BA263" s="112" t="s">
        <v>1974</v>
      </c>
      <c r="BB263" s="113" t="s">
        <v>1974</v>
      </c>
      <c r="BC263" s="113" t="s">
        <v>1974</v>
      </c>
      <c r="BD263" s="113" t="s">
        <v>1974</v>
      </c>
      <c r="BE263" s="113" t="s">
        <v>1974</v>
      </c>
      <c r="BF263" s="113" t="s">
        <v>1974</v>
      </c>
      <c r="BG263" s="137" t="s">
        <v>1974</v>
      </c>
      <c r="BH263" s="102"/>
      <c r="BI263" s="4"/>
      <c r="BJ263" s="4"/>
      <c r="BK263" s="116"/>
      <c r="BL263" s="116" t="str">
        <f t="shared" si="36"/>
        <v/>
      </c>
      <c r="BM263" s="116" t="str">
        <f t="shared" si="37"/>
        <v/>
      </c>
      <c r="BN263" s="105"/>
      <c r="BO263" s="105" t="str">
        <f t="shared" si="41"/>
        <v/>
      </c>
      <c r="BP263" s="105" t="str">
        <f t="shared" si="42"/>
        <v/>
      </c>
      <c r="BQ263" s="111"/>
      <c r="BR263" s="111" t="str">
        <f t="shared" si="43"/>
        <v/>
      </c>
      <c r="BS263" s="111" t="str">
        <f t="shared" si="44"/>
        <v/>
      </c>
      <c r="BT263" s="116"/>
      <c r="BU263" s="116"/>
      <c r="BV263" s="105"/>
      <c r="BW263" s="105"/>
      <c r="BX263" s="111"/>
      <c r="BY263" s="128"/>
      <c r="BZ263" s="151"/>
      <c r="CA263" s="152"/>
      <c r="CB263" s="116"/>
      <c r="CC263" s="116"/>
      <c r="CD263" s="116"/>
      <c r="CE263" s="162"/>
      <c r="CF263" s="162"/>
      <c r="CG263" s="117"/>
      <c r="CH263" s="117"/>
      <c r="CI263" s="105"/>
      <c r="CJ263" s="105"/>
      <c r="CK263" s="105"/>
      <c r="CL263" s="105"/>
      <c r="CM263" s="121"/>
      <c r="CN263" s="121"/>
      <c r="CO263" s="121"/>
      <c r="CP263" s="121"/>
      <c r="CQ263" s="111"/>
      <c r="CR263" s="111"/>
      <c r="CS263" s="111"/>
      <c r="CT263" s="111"/>
      <c r="CU263" s="122"/>
      <c r="CV263" s="122"/>
      <c r="CW263" s="122"/>
      <c r="CX263" s="133"/>
      <c r="CY263" s="131"/>
      <c r="CZ263" s="74"/>
      <c r="DA263" s="74"/>
      <c r="DB263" s="75"/>
      <c r="DC263" s="74"/>
      <c r="DD263" s="74"/>
      <c r="DE263" s="74"/>
      <c r="DF263" s="74"/>
      <c r="DG263" s="74"/>
      <c r="DH263" s="74"/>
      <c r="DI263" s="55">
        <v>0.419215</v>
      </c>
      <c r="DJ263" s="55">
        <v>0.41231000000000001</v>
      </c>
      <c r="DK263" s="55">
        <v>2.97025E-2</v>
      </c>
      <c r="DL263" s="55">
        <v>0.87159200000000003</v>
      </c>
      <c r="DM263" s="55">
        <v>0.53469699999999998</v>
      </c>
      <c r="DN263" s="55">
        <v>1.82826E-2</v>
      </c>
      <c r="DO263" s="55">
        <v>0.30634499999999998</v>
      </c>
      <c r="DP263" s="55">
        <v>0.30298199999999997</v>
      </c>
      <c r="DQ263" s="55">
        <v>0.39929999999999999</v>
      </c>
      <c r="DR263" s="55">
        <v>0.22631899999999999</v>
      </c>
      <c r="DS263" s="55">
        <v>0.26958199999999999</v>
      </c>
      <c r="DT263" s="55">
        <v>0.440108</v>
      </c>
      <c r="DU263" s="55">
        <v>0</v>
      </c>
      <c r="DV263" s="55">
        <v>1.84355</v>
      </c>
      <c r="DW263" s="55">
        <v>2.1349300000000002</v>
      </c>
      <c r="DX263" s="55">
        <v>2.4007000000000001</v>
      </c>
      <c r="DY263" s="55">
        <v>7.2229000000000001</v>
      </c>
      <c r="DZ263" s="55">
        <v>3.8608099999999999</v>
      </c>
    </row>
    <row r="264" spans="1:131" ht="13.5" hidden="1" customHeight="1" x14ac:dyDescent="0.15">
      <c r="A264" s="147">
        <v>20131020</v>
      </c>
      <c r="B264" s="147">
        <v>2</v>
      </c>
      <c r="C264" s="58">
        <v>48</v>
      </c>
      <c r="D264" s="97" t="s">
        <v>2044</v>
      </c>
      <c r="E264" s="97">
        <v>10</v>
      </c>
      <c r="F264" s="97">
        <v>12</v>
      </c>
      <c r="G264" s="100">
        <v>1.9</v>
      </c>
      <c r="H264" s="97">
        <v>0</v>
      </c>
      <c r="I264" s="9">
        <v>9394</v>
      </c>
      <c r="J264" s="82" t="s">
        <v>937</v>
      </c>
      <c r="K264" s="90" t="str">
        <f t="shared" si="38"/>
        <v>Z:\Data\MOOG\HeTao\raw\</v>
      </c>
      <c r="L264" s="87" t="s">
        <v>1332</v>
      </c>
      <c r="M264" s="88" t="str">
        <f t="shared" si="39"/>
        <v>'Memory Saccade Analysis_HH'</v>
      </c>
      <c r="N264" s="86">
        <v>1</v>
      </c>
      <c r="O264" s="86">
        <v>-1</v>
      </c>
      <c r="P264" s="86">
        <v>4</v>
      </c>
      <c r="Q264" s="86">
        <v>60</v>
      </c>
      <c r="R264" s="86">
        <v>5</v>
      </c>
      <c r="S264" s="86">
        <v>60</v>
      </c>
      <c r="T264" s="86">
        <v>1</v>
      </c>
      <c r="U264" s="86">
        <f t="shared" si="40"/>
        <v>5</v>
      </c>
      <c r="W264" s="161" t="s">
        <v>747</v>
      </c>
      <c r="Y264" s="10" t="s">
        <v>51</v>
      </c>
      <c r="Z264" s="7">
        <v>1227</v>
      </c>
      <c r="AA264" s="2">
        <v>18.53</v>
      </c>
      <c r="AB264" s="3" t="s">
        <v>1333</v>
      </c>
      <c r="AC264" s="153" t="s">
        <v>1331</v>
      </c>
      <c r="AD264" s="129" t="s">
        <v>1974</v>
      </c>
      <c r="AE264" s="116" t="s">
        <v>1974</v>
      </c>
      <c r="AF264" s="116" t="s">
        <v>1974</v>
      </c>
      <c r="AG264" s="154" t="s">
        <v>1974</v>
      </c>
      <c r="AH264" s="155" t="s">
        <v>1974</v>
      </c>
      <c r="AI264" s="155" t="s">
        <v>1974</v>
      </c>
      <c r="AJ264" s="155" t="s">
        <v>1974</v>
      </c>
      <c r="AK264" s="155" t="s">
        <v>1974</v>
      </c>
      <c r="AL264" s="155" t="s">
        <v>1974</v>
      </c>
      <c r="AM264" s="155" t="s">
        <v>1974</v>
      </c>
      <c r="AN264" s="105">
        <v>58.834099999999999</v>
      </c>
      <c r="AO264" s="105">
        <v>0.82794900000000005</v>
      </c>
      <c r="AP264" s="105">
        <v>0.76470700000000003</v>
      </c>
      <c r="AQ264" s="106">
        <v>6.5469700000000004E-31</v>
      </c>
      <c r="AR264" s="107">
        <v>4.9668999999999999</v>
      </c>
      <c r="AS264" s="107">
        <v>1.7134100000000001</v>
      </c>
      <c r="AT264" s="107">
        <v>53.290599999999998</v>
      </c>
      <c r="AU264" s="107">
        <v>107.169</v>
      </c>
      <c r="AV264" s="109" t="s">
        <v>1337</v>
      </c>
      <c r="AW264" s="108" t="s">
        <v>1338</v>
      </c>
      <c r="AX264" s="111" t="s">
        <v>1974</v>
      </c>
      <c r="AY264" s="111" t="s">
        <v>1974</v>
      </c>
      <c r="AZ264" s="111" t="s">
        <v>1974</v>
      </c>
      <c r="BA264" s="112" t="s">
        <v>1974</v>
      </c>
      <c r="BB264" s="113" t="s">
        <v>1974</v>
      </c>
      <c r="BC264" s="113" t="s">
        <v>1974</v>
      </c>
      <c r="BD264" s="113" t="s">
        <v>1974</v>
      </c>
      <c r="BE264" s="113" t="s">
        <v>1974</v>
      </c>
      <c r="BF264" s="113" t="s">
        <v>1974</v>
      </c>
      <c r="BG264" s="137" t="s">
        <v>1974</v>
      </c>
      <c r="BL264" s="116" t="str">
        <f t="shared" si="36"/>
        <v/>
      </c>
      <c r="BM264" s="116" t="str">
        <f t="shared" si="37"/>
        <v/>
      </c>
      <c r="BO264" s="105" t="str">
        <f t="shared" si="41"/>
        <v/>
      </c>
      <c r="BP264" s="105" t="str">
        <f t="shared" si="42"/>
        <v/>
      </c>
      <c r="BR264" s="111" t="str">
        <f t="shared" si="43"/>
        <v/>
      </c>
      <c r="BS264" s="111" t="str">
        <f t="shared" si="44"/>
        <v/>
      </c>
      <c r="DI264" s="55">
        <v>0.237793</v>
      </c>
      <c r="DJ264" s="55">
        <v>0.481929</v>
      </c>
      <c r="DK264" s="55">
        <v>0.52374699999999996</v>
      </c>
      <c r="DL264" s="55">
        <v>0.59407699999999997</v>
      </c>
      <c r="DM264" s="55">
        <v>8.1022399999999994E-2</v>
      </c>
      <c r="DN264" s="55">
        <v>0.43229600000000001</v>
      </c>
      <c r="DO264" s="55">
        <v>0.45738499999999999</v>
      </c>
      <c r="DP264" s="55">
        <v>0.48074099999999997</v>
      </c>
      <c r="DQ264" s="55">
        <v>0.452598</v>
      </c>
      <c r="DR264" s="55">
        <v>0.44200099999999998</v>
      </c>
      <c r="DS264" s="55">
        <v>0.57142899999999996</v>
      </c>
      <c r="DT264" s="55">
        <v>0.48791099999999998</v>
      </c>
      <c r="DU264" s="55">
        <v>0</v>
      </c>
      <c r="DV264" s="55">
        <v>-3.1180500000000002</v>
      </c>
      <c r="DW264" s="55">
        <v>-2.5835300000000001</v>
      </c>
      <c r="DX264" s="55">
        <v>-2.5071599999999998</v>
      </c>
      <c r="DY264" s="55">
        <v>1.1581300000000001</v>
      </c>
      <c r="DZ264" s="55">
        <v>-2.5071599999999998</v>
      </c>
    </row>
    <row r="265" spans="1:131" ht="13.5" hidden="1" customHeight="1" x14ac:dyDescent="0.15">
      <c r="A265" s="147">
        <v>20131020</v>
      </c>
      <c r="B265" s="147">
        <v>2</v>
      </c>
      <c r="C265" s="58">
        <v>48</v>
      </c>
      <c r="D265" s="97" t="s">
        <v>2044</v>
      </c>
      <c r="E265" s="97">
        <v>10</v>
      </c>
      <c r="F265" s="97">
        <v>12</v>
      </c>
      <c r="G265" s="100">
        <v>1.9</v>
      </c>
      <c r="H265" s="97">
        <v>0</v>
      </c>
      <c r="I265" s="9">
        <v>9394</v>
      </c>
      <c r="J265" s="82" t="s">
        <v>937</v>
      </c>
      <c r="K265" s="90" t="str">
        <f t="shared" si="38"/>
        <v>Z:\Data\MOOG\HeTao\raw\</v>
      </c>
      <c r="L265" s="87" t="s">
        <v>1335</v>
      </c>
      <c r="M265" s="88" t="str">
        <f t="shared" si="39"/>
        <v>'Plot CP_shiftwindow_HH'</v>
      </c>
      <c r="N265" s="86">
        <v>1</v>
      </c>
      <c r="O265" s="86">
        <v>-1</v>
      </c>
      <c r="P265" s="86">
        <v>4</v>
      </c>
      <c r="Q265" s="86">
        <v>60</v>
      </c>
      <c r="R265" s="86">
        <v>5</v>
      </c>
      <c r="S265" s="86">
        <v>60</v>
      </c>
      <c r="T265" s="86">
        <v>1</v>
      </c>
      <c r="U265" s="86">
        <f t="shared" si="40"/>
        <v>5</v>
      </c>
      <c r="W265" s="161" t="s">
        <v>1174</v>
      </c>
      <c r="X265" s="80" t="s">
        <v>1336</v>
      </c>
      <c r="Y265" s="10" t="s">
        <v>51</v>
      </c>
      <c r="Z265" s="7">
        <v>19796</v>
      </c>
      <c r="AA265" s="2">
        <v>20.188700000000001</v>
      </c>
      <c r="AB265" s="3" t="s">
        <v>1334</v>
      </c>
      <c r="AC265" s="153" t="s">
        <v>1331</v>
      </c>
      <c r="AD265" s="129" t="s">
        <v>1974</v>
      </c>
      <c r="AE265" s="116" t="s">
        <v>1974</v>
      </c>
      <c r="AF265" s="116" t="s">
        <v>1974</v>
      </c>
      <c r="AG265" s="154" t="s">
        <v>1974</v>
      </c>
      <c r="AH265" s="155" t="s">
        <v>1974</v>
      </c>
      <c r="AI265" s="155" t="s">
        <v>1974</v>
      </c>
      <c r="AJ265" s="155" t="s">
        <v>1974</v>
      </c>
      <c r="AK265" s="155" t="s">
        <v>1974</v>
      </c>
      <c r="AL265" s="155" t="s">
        <v>1974</v>
      </c>
      <c r="AM265" s="155" t="s">
        <v>1974</v>
      </c>
      <c r="AN265" s="105">
        <v>58.834099999999999</v>
      </c>
      <c r="AO265" s="105">
        <v>0.82794900000000005</v>
      </c>
      <c r="AP265" s="105">
        <v>0.76470700000000003</v>
      </c>
      <c r="AQ265" s="106">
        <v>6.5469700000000004E-31</v>
      </c>
      <c r="AR265" s="107">
        <v>4.9668999999999999</v>
      </c>
      <c r="AS265" s="107">
        <v>1.7134100000000001</v>
      </c>
      <c r="AT265" s="107">
        <v>53.290599999999998</v>
      </c>
      <c r="AU265" s="107">
        <v>107.169</v>
      </c>
      <c r="AV265" s="109" t="s">
        <v>1337</v>
      </c>
      <c r="AW265" s="108" t="s">
        <v>1338</v>
      </c>
      <c r="AX265" s="111" t="s">
        <v>1974</v>
      </c>
      <c r="AY265" s="111" t="s">
        <v>1974</v>
      </c>
      <c r="AZ265" s="111" t="s">
        <v>1974</v>
      </c>
      <c r="BA265" s="112" t="s">
        <v>1974</v>
      </c>
      <c r="BB265" s="113" t="s">
        <v>1974</v>
      </c>
      <c r="BC265" s="113" t="s">
        <v>1974</v>
      </c>
      <c r="BD265" s="113" t="s">
        <v>1974</v>
      </c>
      <c r="BE265" s="113" t="s">
        <v>1974</v>
      </c>
      <c r="BF265" s="113" t="s">
        <v>1974</v>
      </c>
      <c r="BG265" s="137" t="s">
        <v>1974</v>
      </c>
      <c r="BL265" s="116" t="str">
        <f t="shared" si="36"/>
        <v/>
      </c>
      <c r="BM265" s="116" t="str">
        <f t="shared" si="37"/>
        <v/>
      </c>
      <c r="BO265" s="105" t="str">
        <f t="shared" si="41"/>
        <v/>
      </c>
      <c r="BP265" s="105" t="str">
        <f t="shared" si="42"/>
        <v/>
      </c>
      <c r="BR265" s="111" t="str">
        <f t="shared" si="43"/>
        <v/>
      </c>
      <c r="BS265" s="111" t="str">
        <f t="shared" si="44"/>
        <v/>
      </c>
      <c r="CY265" s="131">
        <v>30</v>
      </c>
      <c r="CZ265" s="12">
        <v>-0.25830999999999998</v>
      </c>
      <c r="DA265" s="12">
        <v>1.6297299999999999</v>
      </c>
      <c r="DB265" s="20">
        <v>-3.5704400000000001</v>
      </c>
      <c r="DC265" s="12">
        <v>32.468800000000002</v>
      </c>
      <c r="DD265" s="60">
        <v>16.959299999999999</v>
      </c>
      <c r="DE265" s="12">
        <v>0.38064100000000001</v>
      </c>
      <c r="DF265" s="12">
        <v>0</v>
      </c>
      <c r="DG265" s="12">
        <v>0.31018499999999999</v>
      </c>
      <c r="DH265" s="12">
        <v>9.7000000000000003E-2</v>
      </c>
    </row>
    <row r="266" spans="1:131" ht="13.5" hidden="1" customHeight="1" x14ac:dyDescent="0.15">
      <c r="A266" s="147">
        <v>20131020</v>
      </c>
      <c r="B266" s="147">
        <v>2</v>
      </c>
      <c r="C266" s="58">
        <v>48</v>
      </c>
      <c r="D266" s="97" t="s">
        <v>2044</v>
      </c>
      <c r="E266" s="97">
        <v>10</v>
      </c>
      <c r="F266" s="97">
        <v>12</v>
      </c>
      <c r="G266" s="100">
        <v>1.9</v>
      </c>
      <c r="H266" s="97">
        <v>0</v>
      </c>
      <c r="I266" s="9">
        <v>9394</v>
      </c>
      <c r="J266" s="82" t="s">
        <v>937</v>
      </c>
      <c r="K266" s="90" t="str">
        <f t="shared" si="38"/>
        <v>Z:\Data\MOOG\HeTao\raw\</v>
      </c>
      <c r="L266" s="87" t="s">
        <v>1339</v>
      </c>
      <c r="M266" s="88" t="str">
        <f t="shared" si="39"/>
        <v>'Plot Tuning Azimuth_HH'</v>
      </c>
      <c r="N266" s="86">
        <v>1</v>
      </c>
      <c r="O266" s="86">
        <v>-1</v>
      </c>
      <c r="P266" s="86">
        <v>4</v>
      </c>
      <c r="Q266" s="86">
        <v>60</v>
      </c>
      <c r="R266" s="86">
        <v>5</v>
      </c>
      <c r="S266" s="86">
        <v>60</v>
      </c>
      <c r="T266" s="86">
        <v>1</v>
      </c>
      <c r="U266" s="86">
        <f t="shared" si="40"/>
        <v>5</v>
      </c>
      <c r="W266" s="161" t="s">
        <v>746</v>
      </c>
      <c r="Y266" s="10" t="s">
        <v>51</v>
      </c>
      <c r="Z266" s="7">
        <v>4516</v>
      </c>
      <c r="AA266" s="2">
        <v>21.376899999999999</v>
      </c>
      <c r="AB266" s="3" t="s">
        <v>1340</v>
      </c>
      <c r="AC266" s="153" t="s">
        <v>1331</v>
      </c>
      <c r="AD266" s="129" t="s">
        <v>1974</v>
      </c>
      <c r="AE266" s="116" t="s">
        <v>1974</v>
      </c>
      <c r="AF266" s="116" t="s">
        <v>1974</v>
      </c>
      <c r="AG266" s="154" t="s">
        <v>1974</v>
      </c>
      <c r="AH266" s="155" t="s">
        <v>1974</v>
      </c>
      <c r="AI266" s="155" t="s">
        <v>1974</v>
      </c>
      <c r="AJ266" s="155" t="s">
        <v>1974</v>
      </c>
      <c r="AK266" s="155" t="s">
        <v>1974</v>
      </c>
      <c r="AL266" s="155" t="s">
        <v>1974</v>
      </c>
      <c r="AM266" s="155" t="s">
        <v>1974</v>
      </c>
      <c r="AN266" s="105">
        <v>58.834099999999999</v>
      </c>
      <c r="AO266" s="105">
        <v>0.82794900000000005</v>
      </c>
      <c r="AP266" s="105">
        <v>0.76470700000000003</v>
      </c>
      <c r="AQ266" s="106">
        <v>6.5469700000000004E-31</v>
      </c>
      <c r="AR266" s="107">
        <v>4.9668999999999999</v>
      </c>
      <c r="AS266" s="107">
        <v>1.7134100000000001</v>
      </c>
      <c r="AT266" s="107">
        <v>53.290599999999998</v>
      </c>
      <c r="AU266" s="107">
        <v>107.169</v>
      </c>
      <c r="AV266" s="109" t="s">
        <v>1337</v>
      </c>
      <c r="AW266" s="108" t="s">
        <v>1338</v>
      </c>
      <c r="AX266" s="111" t="s">
        <v>1974</v>
      </c>
      <c r="AY266" s="111" t="s">
        <v>1974</v>
      </c>
      <c r="AZ266" s="111" t="s">
        <v>1974</v>
      </c>
      <c r="BA266" s="112" t="s">
        <v>1974</v>
      </c>
      <c r="BB266" s="113" t="s">
        <v>1974</v>
      </c>
      <c r="BC266" s="113" t="s">
        <v>1974</v>
      </c>
      <c r="BD266" s="113" t="s">
        <v>1974</v>
      </c>
      <c r="BE266" s="113" t="s">
        <v>1974</v>
      </c>
      <c r="BF266" s="113" t="s">
        <v>1974</v>
      </c>
      <c r="BG266" s="137" t="s">
        <v>1974</v>
      </c>
      <c r="BL266" s="116" t="str">
        <f t="shared" si="36"/>
        <v/>
      </c>
      <c r="BM266" s="116" t="str">
        <f t="shared" si="37"/>
        <v/>
      </c>
      <c r="BO266" s="105" t="str">
        <f t="shared" si="41"/>
        <v/>
      </c>
      <c r="BP266" s="105" t="str">
        <f t="shared" si="42"/>
        <v/>
      </c>
      <c r="BR266" s="111" t="str">
        <f t="shared" si="43"/>
        <v/>
      </c>
      <c r="BS266" s="111" t="str">
        <f t="shared" si="44"/>
        <v/>
      </c>
    </row>
    <row r="267" spans="1:131" ht="13.5" hidden="1" customHeight="1" x14ac:dyDescent="0.15">
      <c r="A267" s="147">
        <v>20131021</v>
      </c>
      <c r="B267" s="147">
        <v>2</v>
      </c>
      <c r="C267" s="58">
        <v>49</v>
      </c>
      <c r="D267" s="97" t="s">
        <v>2044</v>
      </c>
      <c r="E267" s="97">
        <v>10</v>
      </c>
      <c r="F267" s="97">
        <v>14</v>
      </c>
      <c r="G267" s="100">
        <v>1.9</v>
      </c>
      <c r="H267" s="97">
        <v>0</v>
      </c>
      <c r="I267" s="9">
        <v>8754</v>
      </c>
      <c r="J267" s="82" t="s">
        <v>907</v>
      </c>
      <c r="K267" s="90" t="str">
        <f t="shared" si="38"/>
        <v>Z:\Data\MOOG\HeTao\raw\</v>
      </c>
      <c r="L267" s="87" t="s">
        <v>1342</v>
      </c>
      <c r="M267" s="88" t="str">
        <f t="shared" si="39"/>
        <v>'Memory Saccade Analysis_HH'</v>
      </c>
      <c r="N267" s="86">
        <v>1</v>
      </c>
      <c r="O267" s="86">
        <v>-1</v>
      </c>
      <c r="P267" s="86">
        <v>4</v>
      </c>
      <c r="Q267" s="86">
        <v>60</v>
      </c>
      <c r="R267" s="86">
        <v>5</v>
      </c>
      <c r="S267" s="86">
        <v>60</v>
      </c>
      <c r="T267" s="86">
        <v>1</v>
      </c>
      <c r="U267" s="86">
        <f t="shared" si="40"/>
        <v>5</v>
      </c>
      <c r="W267" s="161" t="s">
        <v>747</v>
      </c>
      <c r="Y267" s="10" t="s">
        <v>51</v>
      </c>
      <c r="Z267" s="7">
        <v>2113</v>
      </c>
      <c r="AA267" s="2">
        <v>11.7209</v>
      </c>
      <c r="AB267" s="3" t="s">
        <v>1343</v>
      </c>
      <c r="AC267" s="153" t="s">
        <v>1344</v>
      </c>
      <c r="AD267" s="129" t="s">
        <v>1974</v>
      </c>
      <c r="AE267" s="116" t="s">
        <v>1974</v>
      </c>
      <c r="AF267" s="116" t="s">
        <v>1974</v>
      </c>
      <c r="AG267" s="154" t="s">
        <v>1974</v>
      </c>
      <c r="AH267" s="155" t="s">
        <v>1974</v>
      </c>
      <c r="AI267" s="155" t="s">
        <v>1974</v>
      </c>
      <c r="AJ267" s="155" t="s">
        <v>1974</v>
      </c>
      <c r="AK267" s="155" t="s">
        <v>1974</v>
      </c>
      <c r="AL267" s="155" t="s">
        <v>1974</v>
      </c>
      <c r="AM267" s="155" t="s">
        <v>1974</v>
      </c>
      <c r="AN267" s="105">
        <v>56.258800000000001</v>
      </c>
      <c r="AO267" s="105">
        <v>0.660501</v>
      </c>
      <c r="AP267" s="105">
        <v>0.44705899999999998</v>
      </c>
      <c r="AQ267" s="106">
        <v>2.0747499999999999E-6</v>
      </c>
      <c r="AR267" s="107">
        <v>2.4325899999999998</v>
      </c>
      <c r="AS267" s="107">
        <v>2.7972000000000001</v>
      </c>
      <c r="AT267" s="107">
        <v>62.994999999999997</v>
      </c>
      <c r="AU267" s="107">
        <v>148.46600000000001</v>
      </c>
      <c r="AV267" s="109" t="s">
        <v>1345</v>
      </c>
      <c r="AW267" s="108" t="s">
        <v>1346</v>
      </c>
      <c r="AX267" s="111" t="s">
        <v>1974</v>
      </c>
      <c r="AY267" s="111" t="s">
        <v>1974</v>
      </c>
      <c r="AZ267" s="111" t="s">
        <v>1974</v>
      </c>
      <c r="BA267" s="112" t="s">
        <v>1974</v>
      </c>
      <c r="BB267" s="113" t="s">
        <v>1974</v>
      </c>
      <c r="BC267" s="113" t="s">
        <v>1974</v>
      </c>
      <c r="BD267" s="113" t="s">
        <v>1974</v>
      </c>
      <c r="BE267" s="113" t="s">
        <v>1974</v>
      </c>
      <c r="BF267" s="113" t="s">
        <v>1974</v>
      </c>
      <c r="BG267" s="137" t="s">
        <v>1974</v>
      </c>
      <c r="BL267" s="116" t="str">
        <f t="shared" si="36"/>
        <v/>
      </c>
      <c r="BM267" s="116" t="str">
        <f t="shared" si="37"/>
        <v/>
      </c>
      <c r="BO267" s="105" t="str">
        <f t="shared" si="41"/>
        <v/>
      </c>
      <c r="BP267" s="105" t="str">
        <f t="shared" si="42"/>
        <v/>
      </c>
      <c r="BR267" s="111" t="str">
        <f t="shared" si="43"/>
        <v/>
      </c>
      <c r="BS267" s="111" t="str">
        <f t="shared" si="44"/>
        <v/>
      </c>
      <c r="DG267" s="60"/>
      <c r="DH267" s="60"/>
      <c r="DI267" s="55">
        <v>0.97156299999999995</v>
      </c>
      <c r="DJ267" s="55">
        <v>0.25889200000000001</v>
      </c>
      <c r="DK267" s="55">
        <v>2.3992100000000001E-4</v>
      </c>
      <c r="DL267" s="55">
        <v>1.79215E-2</v>
      </c>
      <c r="DM267" s="55">
        <v>0.23619599999999999</v>
      </c>
      <c r="DN267" s="55">
        <v>0.71646799999999999</v>
      </c>
      <c r="DO267" s="55">
        <v>0.24935199999999999</v>
      </c>
      <c r="DP267" s="55">
        <v>0.45087300000000002</v>
      </c>
      <c r="DQ267" s="55">
        <v>0.63376600000000005</v>
      </c>
      <c r="DR267" s="55">
        <v>0.494811</v>
      </c>
      <c r="DS267" s="55">
        <v>0.37601200000000001</v>
      </c>
      <c r="DT267" s="55">
        <v>0.29804700000000001</v>
      </c>
      <c r="DU267" s="55">
        <v>0</v>
      </c>
      <c r="DV267" s="55">
        <v>10.082700000000001</v>
      </c>
      <c r="DW267" s="55">
        <v>11.5989</v>
      </c>
      <c r="DX267" s="55">
        <v>11.837199999999999</v>
      </c>
      <c r="DY267" s="55">
        <v>9.6278500000000005</v>
      </c>
      <c r="DZ267" s="55">
        <v>6.8986900000000002</v>
      </c>
    </row>
    <row r="268" spans="1:131" ht="13.5" hidden="1" customHeight="1" x14ac:dyDescent="0.15">
      <c r="A268" s="147">
        <v>20131021</v>
      </c>
      <c r="B268" s="147">
        <v>2</v>
      </c>
      <c r="C268" s="58">
        <v>49</v>
      </c>
      <c r="D268" s="97" t="s">
        <v>2044</v>
      </c>
      <c r="E268" s="97">
        <v>10</v>
      </c>
      <c r="F268" s="97">
        <v>14</v>
      </c>
      <c r="G268" s="100">
        <v>1.9</v>
      </c>
      <c r="H268" s="97">
        <v>0</v>
      </c>
      <c r="I268" s="59">
        <v>8754</v>
      </c>
      <c r="J268" s="82" t="s">
        <v>907</v>
      </c>
      <c r="K268" s="90" t="str">
        <f t="shared" si="38"/>
        <v>Z:\Data\MOOG\HeTao\raw\</v>
      </c>
      <c r="L268" s="87" t="s">
        <v>1347</v>
      </c>
      <c r="M268" s="88" t="str">
        <f t="shared" si="39"/>
        <v>'Plot Tuning Azimuth_HH'</v>
      </c>
      <c r="N268" s="86">
        <v>1</v>
      </c>
      <c r="O268" s="86">
        <v>-1</v>
      </c>
      <c r="P268" s="86">
        <v>4</v>
      </c>
      <c r="Q268" s="86">
        <v>60</v>
      </c>
      <c r="R268" s="86">
        <v>5</v>
      </c>
      <c r="S268" s="86">
        <v>60</v>
      </c>
      <c r="T268" s="86">
        <v>1</v>
      </c>
      <c r="U268" s="86">
        <f t="shared" si="40"/>
        <v>1</v>
      </c>
      <c r="W268" s="161" t="s">
        <v>746</v>
      </c>
      <c r="Y268" s="10" t="s">
        <v>879</v>
      </c>
      <c r="AC268" s="153" t="s">
        <v>1344</v>
      </c>
      <c r="AD268" s="129" t="s">
        <v>1974</v>
      </c>
      <c r="AE268" s="116" t="s">
        <v>1974</v>
      </c>
      <c r="AF268" s="116" t="s">
        <v>1974</v>
      </c>
      <c r="AG268" s="154" t="s">
        <v>1974</v>
      </c>
      <c r="AH268" s="155" t="s">
        <v>1974</v>
      </c>
      <c r="AI268" s="155" t="s">
        <v>1974</v>
      </c>
      <c r="AJ268" s="155" t="s">
        <v>1974</v>
      </c>
      <c r="AK268" s="155" t="s">
        <v>1974</v>
      </c>
      <c r="AL268" s="155" t="s">
        <v>1974</v>
      </c>
      <c r="AM268" s="155" t="s">
        <v>1974</v>
      </c>
      <c r="AN268" s="105">
        <v>56.258800000000001</v>
      </c>
      <c r="AO268" s="105">
        <v>0.660501</v>
      </c>
      <c r="AP268" s="105">
        <v>0.44705899999999998</v>
      </c>
      <c r="AQ268" s="106">
        <v>2.0747499999999999E-6</v>
      </c>
      <c r="AR268" s="107">
        <v>2.4325899999999998</v>
      </c>
      <c r="AS268" s="107">
        <v>2.7972000000000001</v>
      </c>
      <c r="AT268" s="107">
        <v>62.994999999999997</v>
      </c>
      <c r="AU268" s="107">
        <v>148.46600000000001</v>
      </c>
      <c r="AV268" s="109" t="s">
        <v>1345</v>
      </c>
      <c r="AW268" s="108" t="s">
        <v>1346</v>
      </c>
      <c r="AX268" s="111" t="s">
        <v>1974</v>
      </c>
      <c r="AY268" s="111" t="s">
        <v>1974</v>
      </c>
      <c r="AZ268" s="111" t="s">
        <v>1974</v>
      </c>
      <c r="BA268" s="112" t="s">
        <v>1974</v>
      </c>
      <c r="BB268" s="113" t="s">
        <v>1974</v>
      </c>
      <c r="BC268" s="113" t="s">
        <v>1974</v>
      </c>
      <c r="BD268" s="113" t="s">
        <v>1974</v>
      </c>
      <c r="BE268" s="113" t="s">
        <v>1974</v>
      </c>
      <c r="BF268" s="113" t="s">
        <v>1974</v>
      </c>
      <c r="BG268" s="137" t="s">
        <v>1974</v>
      </c>
      <c r="BL268" s="116" t="str">
        <f t="shared" si="36"/>
        <v/>
      </c>
      <c r="BM268" s="116" t="str">
        <f t="shared" si="37"/>
        <v/>
      </c>
      <c r="BO268" s="105" t="str">
        <f t="shared" si="41"/>
        <v/>
      </c>
      <c r="BP268" s="105" t="str">
        <f t="shared" si="42"/>
        <v/>
      </c>
      <c r="BR268" s="111" t="str">
        <f t="shared" si="43"/>
        <v/>
      </c>
      <c r="BS268" s="111" t="str">
        <f t="shared" si="44"/>
        <v/>
      </c>
    </row>
    <row r="269" spans="1:131" ht="13.5" hidden="1" customHeight="1" x14ac:dyDescent="0.15">
      <c r="A269" s="147">
        <v>20131021</v>
      </c>
      <c r="B269" s="147">
        <v>2</v>
      </c>
      <c r="C269" s="58">
        <v>49</v>
      </c>
      <c r="D269" s="97" t="s">
        <v>2044</v>
      </c>
      <c r="E269" s="97">
        <v>10</v>
      </c>
      <c r="F269" s="97">
        <v>14</v>
      </c>
      <c r="G269" s="100">
        <v>1.9</v>
      </c>
      <c r="H269" s="97">
        <v>0</v>
      </c>
      <c r="I269" s="59">
        <v>9175</v>
      </c>
      <c r="J269" s="82" t="s">
        <v>907</v>
      </c>
      <c r="K269" s="90" t="str">
        <f t="shared" si="38"/>
        <v>Z:\Data\MOOG\HeTao\raw\</v>
      </c>
      <c r="L269" s="87" t="s">
        <v>1349</v>
      </c>
      <c r="M269" s="88" t="str">
        <f t="shared" si="39"/>
        <v>'Memory Saccade Analysis_HH'</v>
      </c>
      <c r="N269" s="86">
        <v>1</v>
      </c>
      <c r="O269" s="86">
        <v>-1</v>
      </c>
      <c r="P269" s="86">
        <v>4</v>
      </c>
      <c r="Q269" s="86">
        <v>60</v>
      </c>
      <c r="R269" s="86">
        <v>5</v>
      </c>
      <c r="S269" s="86">
        <v>60</v>
      </c>
      <c r="T269" s="86">
        <v>1</v>
      </c>
      <c r="U269" s="86">
        <f t="shared" si="40"/>
        <v>5</v>
      </c>
      <c r="W269" s="161" t="s">
        <v>747</v>
      </c>
      <c r="Y269" s="10" t="s">
        <v>51</v>
      </c>
      <c r="Z269" s="7">
        <v>8137</v>
      </c>
      <c r="AA269" s="2">
        <v>16.377400000000002</v>
      </c>
      <c r="AB269" s="3" t="s">
        <v>1348</v>
      </c>
      <c r="AD269" s="129" t="s">
        <v>1974</v>
      </c>
      <c r="AE269" s="116" t="s">
        <v>1974</v>
      </c>
      <c r="AF269" s="116" t="s">
        <v>1974</v>
      </c>
      <c r="AG269" s="154" t="s">
        <v>1974</v>
      </c>
      <c r="AH269" s="155" t="s">
        <v>1974</v>
      </c>
      <c r="AI269" s="155" t="s">
        <v>1974</v>
      </c>
      <c r="AJ269" s="155" t="s">
        <v>1974</v>
      </c>
      <c r="AK269" s="155" t="s">
        <v>1974</v>
      </c>
      <c r="AL269" s="155" t="s">
        <v>1974</v>
      </c>
      <c r="AM269" s="155" t="s">
        <v>1974</v>
      </c>
      <c r="AN269" s="105" t="s">
        <v>1633</v>
      </c>
      <c r="AO269" s="105" t="s">
        <v>1633</v>
      </c>
      <c r="AP269" s="105" t="s">
        <v>1633</v>
      </c>
      <c r="AQ269" s="106" t="s">
        <v>1633</v>
      </c>
      <c r="AR269" s="107" t="s">
        <v>1633</v>
      </c>
      <c r="AS269" s="107" t="s">
        <v>1633</v>
      </c>
      <c r="AT269" s="107" t="s">
        <v>1633</v>
      </c>
      <c r="AU269" s="107" t="s">
        <v>1633</v>
      </c>
      <c r="AV269" s="109" t="s">
        <v>1633</v>
      </c>
      <c r="AW269" s="108" t="s">
        <v>1633</v>
      </c>
      <c r="AX269" s="111" t="s">
        <v>1974</v>
      </c>
      <c r="AY269" s="111" t="s">
        <v>1974</v>
      </c>
      <c r="AZ269" s="111" t="s">
        <v>1974</v>
      </c>
      <c r="BA269" s="112" t="s">
        <v>1974</v>
      </c>
      <c r="BB269" s="113" t="s">
        <v>1974</v>
      </c>
      <c r="BC269" s="113" t="s">
        <v>1974</v>
      </c>
      <c r="BD269" s="113" t="s">
        <v>1974</v>
      </c>
      <c r="BE269" s="113" t="s">
        <v>1974</v>
      </c>
      <c r="BF269" s="113" t="s">
        <v>1974</v>
      </c>
      <c r="BG269" s="137" t="s">
        <v>1974</v>
      </c>
      <c r="BL269" s="116" t="str">
        <f t="shared" ref="BL269:BL332" si="45">IF(CC269&lt;&gt;"",IF(ISNUMBER(CC269),(CC269-CA269)*IF(AD269&lt;0,1,-1),"nan"),"")</f>
        <v/>
      </c>
      <c r="BM269" s="116" t="str">
        <f t="shared" si="37"/>
        <v/>
      </c>
      <c r="BO269" s="105" t="str">
        <f t="shared" si="41"/>
        <v/>
      </c>
      <c r="BP269" s="105" t="str">
        <f t="shared" si="42"/>
        <v/>
      </c>
      <c r="BR269" s="111" t="str">
        <f t="shared" si="43"/>
        <v/>
      </c>
      <c r="BS269" s="111" t="str">
        <f t="shared" si="44"/>
        <v/>
      </c>
      <c r="DI269" s="55">
        <v>0.182312</v>
      </c>
      <c r="DJ269" s="55">
        <v>0.68863099999999999</v>
      </c>
      <c r="DK269" s="55">
        <v>3.0530399999999999E-2</v>
      </c>
      <c r="DL269" s="55">
        <v>0.75855600000000001</v>
      </c>
      <c r="DM269" s="56">
        <v>6.1826000000000003E-7</v>
      </c>
      <c r="DN269" s="55">
        <v>1.47837E-2</v>
      </c>
      <c r="DO269" s="55">
        <v>0.39688600000000002</v>
      </c>
      <c r="DP269" s="55">
        <v>0.28374899999999997</v>
      </c>
      <c r="DQ269" s="55">
        <v>0.41610999999999998</v>
      </c>
      <c r="DR269" s="55">
        <v>0.28433799999999998</v>
      </c>
      <c r="DS269" s="55">
        <v>0.62614999999999998</v>
      </c>
      <c r="DT269" s="55">
        <v>0.51053099999999996</v>
      </c>
      <c r="DU269" s="55">
        <v>0</v>
      </c>
      <c r="DV269" s="55">
        <v>9.8999100000000002</v>
      </c>
      <c r="DW269" s="55">
        <v>12.303699999999999</v>
      </c>
      <c r="DX269" s="55">
        <v>9.6830200000000008</v>
      </c>
      <c r="DY269" s="55">
        <v>11.038600000000001</v>
      </c>
      <c r="DZ269" s="55">
        <v>13.2616</v>
      </c>
    </row>
    <row r="270" spans="1:131" ht="13.5" hidden="1" customHeight="1" x14ac:dyDescent="0.15">
      <c r="A270" s="147">
        <v>20131021</v>
      </c>
      <c r="B270" s="147">
        <v>2</v>
      </c>
      <c r="C270" s="58">
        <v>49</v>
      </c>
      <c r="D270" s="97" t="s">
        <v>2044</v>
      </c>
      <c r="E270" s="97">
        <v>10</v>
      </c>
      <c r="F270" s="97">
        <v>14</v>
      </c>
      <c r="G270" s="100">
        <v>1.9</v>
      </c>
      <c r="H270" s="97">
        <v>0</v>
      </c>
      <c r="I270" s="59">
        <v>9291</v>
      </c>
      <c r="J270" s="82" t="s">
        <v>937</v>
      </c>
      <c r="K270" s="90" t="str">
        <f t="shared" si="38"/>
        <v>Z:\Data\MOOG\HeTao\raw\</v>
      </c>
      <c r="L270" s="87" t="s">
        <v>1355</v>
      </c>
      <c r="M270" s="88" t="str">
        <f t="shared" si="39"/>
        <v/>
      </c>
      <c r="N270" s="86">
        <v>1</v>
      </c>
      <c r="O270" s="86">
        <v>-1</v>
      </c>
      <c r="P270" s="86">
        <v>4</v>
      </c>
      <c r="Q270" s="86">
        <v>60</v>
      </c>
      <c r="R270" s="86">
        <v>5</v>
      </c>
      <c r="S270" s="86">
        <v>60</v>
      </c>
      <c r="T270" s="86">
        <v>1</v>
      </c>
      <c r="U270" s="86">
        <f t="shared" si="40"/>
        <v>5</v>
      </c>
      <c r="W270" s="161" t="s">
        <v>1199</v>
      </c>
      <c r="X270" s="80" t="s">
        <v>1350</v>
      </c>
      <c r="Y270" s="10" t="s">
        <v>51</v>
      </c>
      <c r="Z270" s="7">
        <v>14731</v>
      </c>
      <c r="AA270" s="2">
        <v>13.484</v>
      </c>
      <c r="AB270" s="3" t="s">
        <v>1352</v>
      </c>
      <c r="AC270" s="153" t="s">
        <v>1351</v>
      </c>
      <c r="AD270" s="129" t="s">
        <v>1974</v>
      </c>
      <c r="AE270" s="116" t="s">
        <v>1974</v>
      </c>
      <c r="AF270" s="116" t="s">
        <v>1974</v>
      </c>
      <c r="AG270" s="154" t="s">
        <v>1974</v>
      </c>
      <c r="AH270" s="155" t="s">
        <v>1974</v>
      </c>
      <c r="AI270" s="155" t="s">
        <v>1974</v>
      </c>
      <c r="AJ270" s="155" t="s">
        <v>1974</v>
      </c>
      <c r="AK270" s="155" t="s">
        <v>1974</v>
      </c>
      <c r="AL270" s="155" t="s">
        <v>1974</v>
      </c>
      <c r="AM270" s="155" t="s">
        <v>1974</v>
      </c>
      <c r="AN270" s="105">
        <v>36.675600000000003</v>
      </c>
      <c r="AO270" s="105">
        <v>0.86442099999999999</v>
      </c>
      <c r="AP270" s="105">
        <v>0.37004799999999999</v>
      </c>
      <c r="AQ270" s="106">
        <v>2.20845E-4</v>
      </c>
      <c r="AR270" s="107">
        <v>2.17774</v>
      </c>
      <c r="AS270" s="107">
        <v>3.04047</v>
      </c>
      <c r="AT270" s="107">
        <v>33.246899999999997</v>
      </c>
      <c r="AU270" s="107">
        <v>360</v>
      </c>
      <c r="AV270" s="109" t="s">
        <v>1353</v>
      </c>
      <c r="AW270" s="108" t="s">
        <v>1354</v>
      </c>
      <c r="AX270" s="111" t="s">
        <v>1974</v>
      </c>
      <c r="AY270" s="111" t="s">
        <v>1974</v>
      </c>
      <c r="AZ270" s="111" t="s">
        <v>1974</v>
      </c>
      <c r="BA270" s="112" t="s">
        <v>1974</v>
      </c>
      <c r="BB270" s="113" t="s">
        <v>1974</v>
      </c>
      <c r="BC270" s="113" t="s">
        <v>1974</v>
      </c>
      <c r="BD270" s="113" t="s">
        <v>1974</v>
      </c>
      <c r="BE270" s="113" t="s">
        <v>1974</v>
      </c>
      <c r="BF270" s="113" t="s">
        <v>1974</v>
      </c>
      <c r="BG270" s="137" t="s">
        <v>1974</v>
      </c>
      <c r="BL270" s="116" t="str">
        <f t="shared" si="45"/>
        <v/>
      </c>
      <c r="BM270" s="116" t="str">
        <f t="shared" si="37"/>
        <v/>
      </c>
      <c r="BO270" s="105" t="str">
        <f t="shared" si="41"/>
        <v/>
      </c>
      <c r="BP270" s="105" t="str">
        <f t="shared" si="42"/>
        <v/>
      </c>
      <c r="BR270" s="111" t="str">
        <f t="shared" si="43"/>
        <v/>
      </c>
      <c r="BS270" s="111" t="str">
        <f t="shared" si="44"/>
        <v/>
      </c>
      <c r="DI270" s="5"/>
      <c r="DJ270" s="5"/>
      <c r="DK270" s="5"/>
      <c r="DL270" s="5"/>
      <c r="DM270" s="5"/>
      <c r="DN270" s="5"/>
      <c r="DO270" s="5"/>
      <c r="DP270" s="5"/>
      <c r="DQ270" s="5"/>
      <c r="DR270" s="5"/>
      <c r="DS270" s="5"/>
      <c r="DT270" s="5"/>
      <c r="DU270" s="5"/>
      <c r="DV270" s="5"/>
      <c r="DW270" s="5"/>
      <c r="DX270" s="5"/>
      <c r="DY270" s="5"/>
      <c r="DZ270" s="5"/>
    </row>
    <row r="271" spans="1:131" ht="13.5" hidden="1" customHeight="1" x14ac:dyDescent="0.15">
      <c r="A271" s="147">
        <v>20131023</v>
      </c>
      <c r="B271" s="147">
        <v>2</v>
      </c>
      <c r="C271" s="15">
        <v>50</v>
      </c>
      <c r="D271" s="97" t="s">
        <v>2044</v>
      </c>
      <c r="E271" s="97">
        <v>8</v>
      </c>
      <c r="F271" s="97">
        <v>12</v>
      </c>
      <c r="G271" s="100">
        <v>1.9</v>
      </c>
      <c r="H271" s="97">
        <v>0</v>
      </c>
      <c r="I271" s="9">
        <v>7710</v>
      </c>
      <c r="J271" s="82" t="s">
        <v>937</v>
      </c>
      <c r="K271" s="90" t="str">
        <f t="shared" si="38"/>
        <v>Z:\Data\MOOG\HeTao\raw\</v>
      </c>
      <c r="L271" s="87" t="s">
        <v>1356</v>
      </c>
      <c r="M271" s="88" t="str">
        <f t="shared" si="39"/>
        <v>'Plot Tuning Azimuth_HH'</v>
      </c>
      <c r="N271" s="86">
        <v>1</v>
      </c>
      <c r="O271" s="86">
        <v>-1</v>
      </c>
      <c r="P271" s="86">
        <v>4</v>
      </c>
      <c r="Q271" s="86">
        <v>60</v>
      </c>
      <c r="R271" s="86">
        <v>5</v>
      </c>
      <c r="S271" s="86">
        <v>60</v>
      </c>
      <c r="T271" s="86">
        <v>1</v>
      </c>
      <c r="U271" s="86">
        <f t="shared" si="40"/>
        <v>1</v>
      </c>
      <c r="W271" s="161" t="s">
        <v>746</v>
      </c>
      <c r="Y271" s="10" t="s">
        <v>879</v>
      </c>
      <c r="AC271" s="153" t="s">
        <v>1359</v>
      </c>
      <c r="AD271" s="129" t="s">
        <v>1974</v>
      </c>
      <c r="AE271" s="116" t="s">
        <v>1974</v>
      </c>
      <c r="AF271" s="116" t="s">
        <v>1974</v>
      </c>
      <c r="AG271" s="154" t="s">
        <v>1974</v>
      </c>
      <c r="AH271" s="155" t="s">
        <v>1974</v>
      </c>
      <c r="AI271" s="155" t="s">
        <v>1974</v>
      </c>
      <c r="AJ271" s="155" t="s">
        <v>1974</v>
      </c>
      <c r="AK271" s="155" t="s">
        <v>1974</v>
      </c>
      <c r="AL271" s="155" t="s">
        <v>1974</v>
      </c>
      <c r="AM271" s="155" t="s">
        <v>1974</v>
      </c>
      <c r="AN271" s="105">
        <v>104.223</v>
      </c>
      <c r="AO271" s="105">
        <v>0.69511100000000003</v>
      </c>
      <c r="AP271" s="105">
        <v>0.51503600000000005</v>
      </c>
      <c r="AQ271" s="106">
        <v>1.60024E-9</v>
      </c>
      <c r="AR271" s="107">
        <v>4.3369999999999997</v>
      </c>
      <c r="AS271" s="107">
        <v>2.9541300000000001</v>
      </c>
      <c r="AT271" s="107">
        <v>101.30200000000001</v>
      </c>
      <c r="AU271" s="107">
        <v>121.226</v>
      </c>
      <c r="AV271" s="109" t="s">
        <v>1357</v>
      </c>
      <c r="AW271" s="108" t="s">
        <v>1358</v>
      </c>
      <c r="AX271" s="111" t="s">
        <v>1974</v>
      </c>
      <c r="AY271" s="111" t="s">
        <v>1974</v>
      </c>
      <c r="AZ271" s="111" t="s">
        <v>1974</v>
      </c>
      <c r="BA271" s="112" t="s">
        <v>1974</v>
      </c>
      <c r="BB271" s="113" t="s">
        <v>1974</v>
      </c>
      <c r="BC271" s="113" t="s">
        <v>1974</v>
      </c>
      <c r="BD271" s="113" t="s">
        <v>1974</v>
      </c>
      <c r="BE271" s="113" t="s">
        <v>1974</v>
      </c>
      <c r="BF271" s="113" t="s">
        <v>1974</v>
      </c>
      <c r="BG271" s="137" t="s">
        <v>1974</v>
      </c>
      <c r="BL271" s="116" t="str">
        <f t="shared" si="45"/>
        <v/>
      </c>
      <c r="BM271" s="116" t="str">
        <f t="shared" si="37"/>
        <v/>
      </c>
      <c r="BO271" s="105" t="str">
        <f t="shared" si="41"/>
        <v/>
      </c>
      <c r="BP271" s="105" t="str">
        <f t="shared" si="42"/>
        <v/>
      </c>
      <c r="BR271" s="111" t="str">
        <f t="shared" si="43"/>
        <v/>
      </c>
      <c r="BS271" s="111" t="str">
        <f t="shared" si="44"/>
        <v/>
      </c>
    </row>
    <row r="272" spans="1:131" ht="13.5" hidden="1" customHeight="1" x14ac:dyDescent="0.15">
      <c r="A272" s="147">
        <v>20131023</v>
      </c>
      <c r="B272" s="147">
        <v>2</v>
      </c>
      <c r="C272" s="58">
        <v>50</v>
      </c>
      <c r="D272" s="97" t="s">
        <v>2044</v>
      </c>
      <c r="E272" s="97">
        <v>8</v>
      </c>
      <c r="F272" s="97">
        <v>12</v>
      </c>
      <c r="G272" s="100">
        <v>1.9</v>
      </c>
      <c r="H272" s="97">
        <v>0</v>
      </c>
      <c r="I272" s="9">
        <v>7710</v>
      </c>
      <c r="J272" s="82" t="s">
        <v>937</v>
      </c>
      <c r="K272" s="90" t="str">
        <f t="shared" si="38"/>
        <v>Z:\Data\MOOG\HeTao\raw\</v>
      </c>
      <c r="L272" s="87" t="s">
        <v>1360</v>
      </c>
      <c r="M272" s="88" t="str">
        <f t="shared" si="39"/>
        <v>'Memory Saccade Analysis_HH'</v>
      </c>
      <c r="N272" s="86">
        <v>1</v>
      </c>
      <c r="O272" s="86">
        <v>-1</v>
      </c>
      <c r="P272" s="86">
        <v>4</v>
      </c>
      <c r="Q272" s="86">
        <v>60</v>
      </c>
      <c r="R272" s="86">
        <v>5</v>
      </c>
      <c r="S272" s="86">
        <v>60</v>
      </c>
      <c r="T272" s="86">
        <v>1</v>
      </c>
      <c r="U272" s="86">
        <f t="shared" si="40"/>
        <v>1</v>
      </c>
      <c r="W272" s="161" t="s">
        <v>747</v>
      </c>
      <c r="Y272" s="10" t="s">
        <v>879</v>
      </c>
      <c r="Z272" s="8"/>
      <c r="AA272" s="8"/>
      <c r="AC272" s="153" t="s">
        <v>1359</v>
      </c>
      <c r="AD272" s="129" t="s">
        <v>1974</v>
      </c>
      <c r="AE272" s="116" t="s">
        <v>1974</v>
      </c>
      <c r="AF272" s="116" t="s">
        <v>1974</v>
      </c>
      <c r="AG272" s="154" t="s">
        <v>1974</v>
      </c>
      <c r="AH272" s="155" t="s">
        <v>1974</v>
      </c>
      <c r="AI272" s="155" t="s">
        <v>1974</v>
      </c>
      <c r="AJ272" s="155" t="s">
        <v>1974</v>
      </c>
      <c r="AK272" s="155" t="s">
        <v>1974</v>
      </c>
      <c r="AL272" s="155" t="s">
        <v>1974</v>
      </c>
      <c r="AM272" s="155" t="s">
        <v>1974</v>
      </c>
      <c r="AN272" s="105">
        <v>104.223</v>
      </c>
      <c r="AO272" s="105">
        <v>0.69511100000000003</v>
      </c>
      <c r="AP272" s="105">
        <v>0.51503600000000005</v>
      </c>
      <c r="AQ272" s="106">
        <v>1.60024E-9</v>
      </c>
      <c r="AR272" s="107">
        <v>4.3369999999999997</v>
      </c>
      <c r="AS272" s="107">
        <v>2.9541300000000001</v>
      </c>
      <c r="AT272" s="107">
        <v>101.30200000000001</v>
      </c>
      <c r="AU272" s="107">
        <v>121.226</v>
      </c>
      <c r="AV272" s="109" t="s">
        <v>1357</v>
      </c>
      <c r="AW272" s="108" t="s">
        <v>1358</v>
      </c>
      <c r="AX272" s="111" t="s">
        <v>1974</v>
      </c>
      <c r="AY272" s="111" t="s">
        <v>1974</v>
      </c>
      <c r="AZ272" s="111" t="s">
        <v>1974</v>
      </c>
      <c r="BA272" s="112" t="s">
        <v>1974</v>
      </c>
      <c r="BB272" s="113" t="s">
        <v>1974</v>
      </c>
      <c r="BC272" s="113" t="s">
        <v>1974</v>
      </c>
      <c r="BD272" s="113" t="s">
        <v>1974</v>
      </c>
      <c r="BE272" s="113" t="s">
        <v>1974</v>
      </c>
      <c r="BF272" s="113" t="s">
        <v>1974</v>
      </c>
      <c r="BG272" s="137" t="s">
        <v>1974</v>
      </c>
      <c r="BL272" s="116" t="str">
        <f t="shared" si="45"/>
        <v/>
      </c>
      <c r="BM272" s="116" t="str">
        <f t="shared" si="37"/>
        <v/>
      </c>
      <c r="BO272" s="105" t="str">
        <f t="shared" si="41"/>
        <v/>
      </c>
      <c r="BP272" s="105" t="str">
        <f t="shared" si="42"/>
        <v/>
      </c>
      <c r="BR272" s="111" t="str">
        <f t="shared" si="43"/>
        <v/>
      </c>
      <c r="BS272" s="111" t="str">
        <f t="shared" si="44"/>
        <v/>
      </c>
      <c r="DI272" s="55">
        <v>0.76758199999999999</v>
      </c>
      <c r="DJ272" s="55">
        <v>0.66161199999999998</v>
      </c>
      <c r="DK272" s="55">
        <v>0.35412300000000002</v>
      </c>
      <c r="DL272" s="55">
        <v>0.48370299999999999</v>
      </c>
      <c r="DM272" s="55">
        <v>0.282246</v>
      </c>
      <c r="DN272" s="55">
        <v>0.34049499999999999</v>
      </c>
      <c r="DO272" s="55">
        <v>0.33432899999999999</v>
      </c>
      <c r="DP272" s="55">
        <v>0.34411599999999998</v>
      </c>
      <c r="DQ272" s="55">
        <v>0.43071399999999999</v>
      </c>
      <c r="DR272" s="55">
        <v>0.40966999999999998</v>
      </c>
      <c r="DS272" s="55">
        <v>0.42651899999999998</v>
      </c>
      <c r="DT272" s="55">
        <v>0.418047</v>
      </c>
      <c r="DU272" s="55">
        <v>0</v>
      </c>
      <c r="DV272" s="55">
        <v>-3.1623700000000001</v>
      </c>
      <c r="DW272" s="55">
        <v>-2.7761300000000002</v>
      </c>
      <c r="DX272" s="55">
        <v>3.8313999999999999</v>
      </c>
      <c r="DY272" s="55">
        <v>4.0796999999999999</v>
      </c>
      <c r="DZ272" s="55">
        <v>-3.1209899999999999</v>
      </c>
      <c r="EA272" s="5"/>
    </row>
    <row r="273" spans="1:131" ht="13.5" hidden="1" customHeight="1" x14ac:dyDescent="0.15">
      <c r="A273" s="147">
        <v>20131025</v>
      </c>
      <c r="B273" s="147">
        <v>2</v>
      </c>
      <c r="C273" s="58">
        <v>51</v>
      </c>
      <c r="D273" s="97" t="s">
        <v>2044</v>
      </c>
      <c r="E273" s="97">
        <v>8</v>
      </c>
      <c r="F273" s="97">
        <v>10</v>
      </c>
      <c r="G273" s="100">
        <v>1.8</v>
      </c>
      <c r="H273" s="97">
        <v>0</v>
      </c>
      <c r="I273" s="9">
        <v>8924</v>
      </c>
      <c r="J273" s="82" t="s">
        <v>1365</v>
      </c>
      <c r="K273" s="90" t="str">
        <f t="shared" si="38"/>
        <v>Z:\Data\MOOG\HeTao\raw\</v>
      </c>
      <c r="L273" s="87" t="s">
        <v>1366</v>
      </c>
      <c r="M273" s="88" t="str">
        <f t="shared" si="39"/>
        <v>'Plot Tuning Azimuth_HH'</v>
      </c>
      <c r="N273" s="86">
        <v>1</v>
      </c>
      <c r="O273" s="86">
        <v>-1</v>
      </c>
      <c r="P273" s="86">
        <v>4</v>
      </c>
      <c r="Q273" s="86">
        <v>60</v>
      </c>
      <c r="R273" s="86">
        <v>5</v>
      </c>
      <c r="S273" s="86">
        <v>60</v>
      </c>
      <c r="T273" s="86">
        <v>1</v>
      </c>
      <c r="U273" s="86">
        <f t="shared" si="40"/>
        <v>5</v>
      </c>
      <c r="W273" s="161" t="s">
        <v>746</v>
      </c>
      <c r="Y273" s="10" t="s">
        <v>51</v>
      </c>
      <c r="Z273" s="8">
        <v>1409</v>
      </c>
      <c r="AA273" s="8">
        <v>14.680400000000001</v>
      </c>
      <c r="AB273" s="3" t="s">
        <v>1364</v>
      </c>
      <c r="AC273" s="153" t="s">
        <v>1367</v>
      </c>
      <c r="AD273" s="129" t="s">
        <v>1974</v>
      </c>
      <c r="AE273" s="116" t="s">
        <v>1974</v>
      </c>
      <c r="AF273" s="116" t="s">
        <v>1974</v>
      </c>
      <c r="AG273" s="154" t="s">
        <v>1974</v>
      </c>
      <c r="AH273" s="155" t="s">
        <v>1974</v>
      </c>
      <c r="AI273" s="155" t="s">
        <v>1974</v>
      </c>
      <c r="AJ273" s="155" t="s">
        <v>1974</v>
      </c>
      <c r="AK273" s="155" t="s">
        <v>1974</v>
      </c>
      <c r="AL273" s="155" t="s">
        <v>1974</v>
      </c>
      <c r="AM273" s="155" t="s">
        <v>1974</v>
      </c>
      <c r="AN273" s="105">
        <v>91.646799999999999</v>
      </c>
      <c r="AO273" s="105">
        <v>0.81921900000000003</v>
      </c>
      <c r="AP273" s="105">
        <v>0.79764900000000005</v>
      </c>
      <c r="AQ273" s="106">
        <v>8.9215400000000004E-18</v>
      </c>
      <c r="AR273" s="107">
        <v>7.6284900000000002</v>
      </c>
      <c r="AS273" s="107">
        <v>10.8894</v>
      </c>
      <c r="AT273" s="107">
        <v>89.785399999999996</v>
      </c>
      <c r="AU273" s="107">
        <v>112.99299999999999</v>
      </c>
      <c r="AV273" s="109" t="s">
        <v>1362</v>
      </c>
      <c r="AW273" s="108" t="s">
        <v>1363</v>
      </c>
      <c r="AX273" s="111" t="s">
        <v>1974</v>
      </c>
      <c r="AY273" s="111" t="s">
        <v>1974</v>
      </c>
      <c r="AZ273" s="111" t="s">
        <v>1974</v>
      </c>
      <c r="BA273" s="112" t="s">
        <v>1974</v>
      </c>
      <c r="BB273" s="113" t="s">
        <v>1974</v>
      </c>
      <c r="BC273" s="113" t="s">
        <v>1974</v>
      </c>
      <c r="BD273" s="113" t="s">
        <v>1974</v>
      </c>
      <c r="BE273" s="113" t="s">
        <v>1974</v>
      </c>
      <c r="BF273" s="113" t="s">
        <v>1974</v>
      </c>
      <c r="BG273" s="137" t="s">
        <v>1974</v>
      </c>
      <c r="BL273" s="116" t="str">
        <f t="shared" si="45"/>
        <v/>
      </c>
      <c r="BM273" s="116" t="str">
        <f t="shared" si="37"/>
        <v/>
      </c>
      <c r="BO273" s="105" t="str">
        <f t="shared" si="41"/>
        <v/>
      </c>
      <c r="BP273" s="105" t="str">
        <f t="shared" si="42"/>
        <v/>
      </c>
      <c r="BR273" s="111" t="str">
        <f t="shared" si="43"/>
        <v/>
      </c>
      <c r="BS273" s="111" t="str">
        <f t="shared" si="44"/>
        <v/>
      </c>
      <c r="EA273" s="5"/>
    </row>
    <row r="274" spans="1:131" ht="13.5" hidden="1" customHeight="1" x14ac:dyDescent="0.15">
      <c r="A274" s="147">
        <v>20131025</v>
      </c>
      <c r="B274" s="147">
        <v>2</v>
      </c>
      <c r="C274" s="58">
        <v>51</v>
      </c>
      <c r="D274" s="97" t="s">
        <v>2044</v>
      </c>
      <c r="E274" s="97">
        <v>8</v>
      </c>
      <c r="F274" s="97">
        <v>14</v>
      </c>
      <c r="G274" s="100">
        <v>1.9</v>
      </c>
      <c r="H274" s="97">
        <v>0</v>
      </c>
      <c r="I274" s="9">
        <v>10304</v>
      </c>
      <c r="J274" s="82" t="s">
        <v>907</v>
      </c>
      <c r="K274" s="90" t="str">
        <f t="shared" si="38"/>
        <v>Z:\Data\MOOG\HeTao\raw\</v>
      </c>
      <c r="L274" s="87" t="s">
        <v>1373</v>
      </c>
      <c r="M274" s="88" t="str">
        <f t="shared" si="39"/>
        <v>'Memory Saccade Analysis_HH'</v>
      </c>
      <c r="N274" s="86">
        <v>1</v>
      </c>
      <c r="O274" s="86">
        <v>-1</v>
      </c>
      <c r="P274" s="86">
        <v>4</v>
      </c>
      <c r="Q274" s="86">
        <v>60</v>
      </c>
      <c r="R274" s="86">
        <v>5</v>
      </c>
      <c r="S274" s="86">
        <v>60</v>
      </c>
      <c r="T274" s="86">
        <v>1</v>
      </c>
      <c r="U274" s="86">
        <f t="shared" si="40"/>
        <v>5</v>
      </c>
      <c r="W274" s="161" t="s">
        <v>747</v>
      </c>
      <c r="X274" s="80" t="s">
        <v>1374</v>
      </c>
      <c r="Y274" s="10" t="s">
        <v>51</v>
      </c>
      <c r="Z274" s="7">
        <v>5626</v>
      </c>
      <c r="AA274" s="2">
        <v>21.8507</v>
      </c>
      <c r="AB274" s="3" t="s">
        <v>1368</v>
      </c>
      <c r="AD274" s="129" t="s">
        <v>1974</v>
      </c>
      <c r="AE274" s="116" t="s">
        <v>1974</v>
      </c>
      <c r="AF274" s="116" t="s">
        <v>1974</v>
      </c>
      <c r="AG274" s="154" t="s">
        <v>1974</v>
      </c>
      <c r="AH274" s="155" t="s">
        <v>1974</v>
      </c>
      <c r="AI274" s="155" t="s">
        <v>1974</v>
      </c>
      <c r="AJ274" s="155" t="s">
        <v>1974</v>
      </c>
      <c r="AK274" s="155" t="s">
        <v>1974</v>
      </c>
      <c r="AL274" s="155" t="s">
        <v>1974</v>
      </c>
      <c r="AM274" s="155" t="s">
        <v>1974</v>
      </c>
      <c r="AN274" s="105">
        <v>77.204300000000003</v>
      </c>
      <c r="AO274" s="105">
        <v>0.50428300000000004</v>
      </c>
      <c r="AP274" s="105">
        <v>0.58002699999999996</v>
      </c>
      <c r="AQ274" s="106">
        <v>5.5757599999999997E-2</v>
      </c>
      <c r="AR274" s="107">
        <v>0.620946</v>
      </c>
      <c r="AS274" s="107">
        <v>1.04583</v>
      </c>
      <c r="AT274" s="107">
        <v>72.868300000000005</v>
      </c>
      <c r="AU274" s="107">
        <v>178.691</v>
      </c>
      <c r="AV274" s="109" t="s">
        <v>1369</v>
      </c>
      <c r="AW274" s="108" t="s">
        <v>1370</v>
      </c>
      <c r="AX274" s="111" t="s">
        <v>1974</v>
      </c>
      <c r="AY274" s="111" t="s">
        <v>1974</v>
      </c>
      <c r="AZ274" s="111" t="s">
        <v>1974</v>
      </c>
      <c r="BA274" s="112" t="s">
        <v>1974</v>
      </c>
      <c r="BB274" s="113" t="s">
        <v>1974</v>
      </c>
      <c r="BC274" s="113" t="s">
        <v>1974</v>
      </c>
      <c r="BD274" s="113" t="s">
        <v>1974</v>
      </c>
      <c r="BE274" s="113" t="s">
        <v>1974</v>
      </c>
      <c r="BF274" s="113" t="s">
        <v>1974</v>
      </c>
      <c r="BG274" s="137" t="s">
        <v>1974</v>
      </c>
      <c r="BL274" s="116" t="str">
        <f t="shared" si="45"/>
        <v/>
      </c>
      <c r="BM274" s="116" t="str">
        <f t="shared" si="37"/>
        <v/>
      </c>
      <c r="BO274" s="105" t="str">
        <f t="shared" si="41"/>
        <v/>
      </c>
      <c r="BP274" s="105" t="str">
        <f t="shared" si="42"/>
        <v/>
      </c>
      <c r="BR274" s="111" t="str">
        <f t="shared" si="43"/>
        <v/>
      </c>
      <c r="BS274" s="111" t="str">
        <f t="shared" si="44"/>
        <v/>
      </c>
      <c r="DI274" s="55">
        <v>0.956426</v>
      </c>
      <c r="DJ274" s="55">
        <v>0.315058</v>
      </c>
      <c r="DK274" s="55">
        <v>9.3886499999999998E-2</v>
      </c>
      <c r="DL274" s="55">
        <v>6.6609899999999997E-4</v>
      </c>
      <c r="DM274" s="55">
        <v>8.4592100000000003E-2</v>
      </c>
      <c r="DN274" s="55">
        <v>4.8410000000000002E-2</v>
      </c>
      <c r="DO274" s="55">
        <v>0.167375</v>
      </c>
      <c r="DP274" s="55">
        <v>0.33383200000000002</v>
      </c>
      <c r="DQ274" s="55">
        <v>0.380768</v>
      </c>
      <c r="DR274" s="55">
        <v>0.47543099999999999</v>
      </c>
      <c r="DS274" s="55">
        <v>0.36833700000000003</v>
      </c>
      <c r="DT274" s="55">
        <v>0.343669</v>
      </c>
      <c r="DU274" s="55">
        <v>0</v>
      </c>
      <c r="DV274" s="55">
        <v>-2.37582</v>
      </c>
      <c r="DW274" s="55">
        <v>1.9027099999999999</v>
      </c>
      <c r="DX274" s="55">
        <v>4.2182899999999997</v>
      </c>
      <c r="DY274" s="55">
        <v>3.3014600000000001</v>
      </c>
      <c r="DZ274" s="55">
        <v>2.8783099999999999</v>
      </c>
    </row>
    <row r="275" spans="1:131" ht="13.5" hidden="1" customHeight="1" x14ac:dyDescent="0.15">
      <c r="A275" s="147">
        <v>20131025</v>
      </c>
      <c r="B275" s="147">
        <v>2</v>
      </c>
      <c r="C275" s="58">
        <v>51</v>
      </c>
      <c r="D275" s="97" t="s">
        <v>2044</v>
      </c>
      <c r="E275" s="97">
        <v>8</v>
      </c>
      <c r="F275" s="97">
        <v>14</v>
      </c>
      <c r="G275" s="100">
        <v>1.9</v>
      </c>
      <c r="H275" s="97">
        <v>0</v>
      </c>
      <c r="I275" s="9">
        <v>10304</v>
      </c>
      <c r="J275" s="82" t="s">
        <v>907</v>
      </c>
      <c r="K275" s="90" t="str">
        <f t="shared" si="38"/>
        <v>Z:\Data\MOOG\HeTao\raw\</v>
      </c>
      <c r="L275" s="87" t="s">
        <v>1372</v>
      </c>
      <c r="M275" s="88" t="str">
        <f t="shared" si="39"/>
        <v>'Plot Tuning Azimuth_HH'</v>
      </c>
      <c r="N275" s="86">
        <v>1</v>
      </c>
      <c r="O275" s="86">
        <v>-1</v>
      </c>
      <c r="P275" s="86">
        <v>4</v>
      </c>
      <c r="Q275" s="86">
        <v>60</v>
      </c>
      <c r="R275" s="86">
        <v>5</v>
      </c>
      <c r="S275" s="86">
        <v>60</v>
      </c>
      <c r="T275" s="86">
        <v>1</v>
      </c>
      <c r="U275" s="86">
        <f t="shared" si="40"/>
        <v>5</v>
      </c>
      <c r="W275" s="161" t="s">
        <v>746</v>
      </c>
      <c r="X275" s="80" t="s">
        <v>1374</v>
      </c>
      <c r="Y275" s="10" t="s">
        <v>51</v>
      </c>
      <c r="Z275" s="7">
        <v>6413</v>
      </c>
      <c r="AA275" s="2">
        <v>27.6935</v>
      </c>
      <c r="AB275" s="3" t="s">
        <v>1371</v>
      </c>
      <c r="AD275" s="129" t="s">
        <v>1974</v>
      </c>
      <c r="AE275" s="116" t="s">
        <v>1974</v>
      </c>
      <c r="AF275" s="116" t="s">
        <v>1974</v>
      </c>
      <c r="AG275" s="154" t="s">
        <v>1974</v>
      </c>
      <c r="AH275" s="155" t="s">
        <v>1974</v>
      </c>
      <c r="AI275" s="155" t="s">
        <v>1974</v>
      </c>
      <c r="AJ275" s="155" t="s">
        <v>1974</v>
      </c>
      <c r="AK275" s="155" t="s">
        <v>1974</v>
      </c>
      <c r="AL275" s="155" t="s">
        <v>1974</v>
      </c>
      <c r="AM275" s="155" t="s">
        <v>1974</v>
      </c>
      <c r="AN275" s="105">
        <v>77.204300000000003</v>
      </c>
      <c r="AO275" s="105">
        <v>0.50428300000000004</v>
      </c>
      <c r="AP275" s="105">
        <v>0.58002699999999996</v>
      </c>
      <c r="AQ275" s="106">
        <v>5.5757599999999997E-2</v>
      </c>
      <c r="AR275" s="107">
        <v>0.620946</v>
      </c>
      <c r="AS275" s="107">
        <v>1.04583</v>
      </c>
      <c r="AT275" s="107">
        <v>72.868300000000005</v>
      </c>
      <c r="AU275" s="107">
        <v>178.691</v>
      </c>
      <c r="AV275" s="109" t="s">
        <v>1369</v>
      </c>
      <c r="AW275" s="108" t="s">
        <v>1370</v>
      </c>
      <c r="AX275" s="111" t="s">
        <v>1974</v>
      </c>
      <c r="AY275" s="111" t="s">
        <v>1974</v>
      </c>
      <c r="AZ275" s="111" t="s">
        <v>1974</v>
      </c>
      <c r="BA275" s="112" t="s">
        <v>1974</v>
      </c>
      <c r="BB275" s="113" t="s">
        <v>1974</v>
      </c>
      <c r="BC275" s="113" t="s">
        <v>1974</v>
      </c>
      <c r="BD275" s="113" t="s">
        <v>1974</v>
      </c>
      <c r="BE275" s="113" t="s">
        <v>1974</v>
      </c>
      <c r="BF275" s="113" t="s">
        <v>1974</v>
      </c>
      <c r="BG275" s="137" t="s">
        <v>1974</v>
      </c>
      <c r="BL275" s="116" t="str">
        <f t="shared" si="45"/>
        <v/>
      </c>
      <c r="BM275" s="116" t="str">
        <f t="shared" si="37"/>
        <v/>
      </c>
      <c r="BO275" s="105" t="str">
        <f t="shared" si="41"/>
        <v/>
      </c>
      <c r="BP275" s="105" t="str">
        <f t="shared" si="42"/>
        <v/>
      </c>
      <c r="BR275" s="111" t="str">
        <f t="shared" si="43"/>
        <v/>
      </c>
      <c r="BS275" s="111" t="str">
        <f t="shared" si="44"/>
        <v/>
      </c>
    </row>
    <row r="276" spans="1:131" ht="13.5" hidden="1" customHeight="1" x14ac:dyDescent="0.15">
      <c r="A276" s="147">
        <v>20131028</v>
      </c>
      <c r="B276" s="147">
        <v>2</v>
      </c>
      <c r="C276" s="58">
        <v>52</v>
      </c>
      <c r="D276" s="97" t="s">
        <v>2044</v>
      </c>
      <c r="E276" s="97">
        <v>6</v>
      </c>
      <c r="F276" s="97">
        <v>14</v>
      </c>
      <c r="G276" s="100">
        <v>1.9</v>
      </c>
      <c r="H276" s="97">
        <v>0</v>
      </c>
      <c r="I276" s="9">
        <v>9902</v>
      </c>
      <c r="J276" s="82" t="s">
        <v>937</v>
      </c>
      <c r="K276" s="90" t="str">
        <f t="shared" si="38"/>
        <v>Z:\Data\MOOG\HeTao\raw\</v>
      </c>
      <c r="L276" s="87" t="s">
        <v>1376</v>
      </c>
      <c r="M276" s="88" t="str">
        <f t="shared" si="39"/>
        <v>'Memory Saccade Analysis_HH'</v>
      </c>
      <c r="N276" s="86">
        <v>1</v>
      </c>
      <c r="O276" s="86">
        <v>-1</v>
      </c>
      <c r="P276" s="86">
        <v>4</v>
      </c>
      <c r="Q276" s="86">
        <v>60</v>
      </c>
      <c r="R276" s="86">
        <v>5</v>
      </c>
      <c r="S276" s="86">
        <v>60</v>
      </c>
      <c r="T276" s="86">
        <v>1</v>
      </c>
      <c r="U276" s="86">
        <f t="shared" si="40"/>
        <v>5</v>
      </c>
      <c r="W276" s="161" t="s">
        <v>747</v>
      </c>
      <c r="X276" s="80" t="s">
        <v>1374</v>
      </c>
      <c r="Y276" s="10" t="s">
        <v>51</v>
      </c>
      <c r="Z276" s="7">
        <v>1676</v>
      </c>
      <c r="AA276" s="2">
        <v>18.479099999999999</v>
      </c>
      <c r="AB276" s="3" t="s">
        <v>1375</v>
      </c>
      <c r="AC276" s="153" t="s">
        <v>1381</v>
      </c>
      <c r="AD276" s="129" t="s">
        <v>1974</v>
      </c>
      <c r="AE276" s="116" t="s">
        <v>1974</v>
      </c>
      <c r="AF276" s="116" t="s">
        <v>1974</v>
      </c>
      <c r="AG276" s="154" t="s">
        <v>1974</v>
      </c>
      <c r="AH276" s="155" t="s">
        <v>1974</v>
      </c>
      <c r="AI276" s="155" t="s">
        <v>1974</v>
      </c>
      <c r="AJ276" s="155" t="s">
        <v>1974</v>
      </c>
      <c r="AK276" s="155" t="s">
        <v>1974</v>
      </c>
      <c r="AL276" s="155" t="s">
        <v>1974</v>
      </c>
      <c r="AM276" s="155" t="s">
        <v>1974</v>
      </c>
      <c r="AN276" s="105">
        <v>128.44399999999999</v>
      </c>
      <c r="AO276" s="105">
        <v>0.43464199999999997</v>
      </c>
      <c r="AP276" s="105">
        <v>0.115326</v>
      </c>
      <c r="AQ276" s="106">
        <v>0.12101000000000001</v>
      </c>
      <c r="AR276" s="107">
        <v>2.2311800000000002</v>
      </c>
      <c r="AS276" s="107">
        <v>-0.240452</v>
      </c>
      <c r="AT276" s="107">
        <v>-116.352</v>
      </c>
      <c r="AU276" s="107">
        <v>23.113600000000002</v>
      </c>
      <c r="AV276" s="109" t="s">
        <v>1379</v>
      </c>
      <c r="AW276" s="108" t="s">
        <v>1380</v>
      </c>
      <c r="AX276" s="111" t="s">
        <v>1974</v>
      </c>
      <c r="AY276" s="111" t="s">
        <v>1974</v>
      </c>
      <c r="AZ276" s="111" t="s">
        <v>1974</v>
      </c>
      <c r="BA276" s="112" t="s">
        <v>1974</v>
      </c>
      <c r="BB276" s="113" t="s">
        <v>1974</v>
      </c>
      <c r="BC276" s="113" t="s">
        <v>1974</v>
      </c>
      <c r="BD276" s="113" t="s">
        <v>1974</v>
      </c>
      <c r="BE276" s="113" t="s">
        <v>1974</v>
      </c>
      <c r="BF276" s="113" t="s">
        <v>1974</v>
      </c>
      <c r="BG276" s="137" t="s">
        <v>1974</v>
      </c>
      <c r="BL276" s="116" t="str">
        <f t="shared" si="45"/>
        <v/>
      </c>
      <c r="BM276" s="116" t="str">
        <f t="shared" si="37"/>
        <v/>
      </c>
      <c r="BO276" s="105" t="str">
        <f t="shared" si="41"/>
        <v/>
      </c>
      <c r="BP276" s="105" t="str">
        <f t="shared" si="42"/>
        <v/>
      </c>
      <c r="BR276" s="111" t="str">
        <f t="shared" si="43"/>
        <v/>
      </c>
      <c r="BS276" s="111" t="str">
        <f t="shared" si="44"/>
        <v/>
      </c>
      <c r="DG276" s="60"/>
      <c r="DH276" s="60"/>
      <c r="DI276" s="55">
        <v>0.40463399999999999</v>
      </c>
      <c r="DJ276" s="55">
        <v>0.78050399999999998</v>
      </c>
      <c r="DK276" s="55">
        <v>0.537354</v>
      </c>
      <c r="DL276" s="55">
        <v>0.46548400000000001</v>
      </c>
      <c r="DM276" s="55">
        <v>9.5814700000000003E-2</v>
      </c>
      <c r="DN276" s="55">
        <v>0.74638199999999999</v>
      </c>
      <c r="DO276" s="55">
        <v>0.40285100000000001</v>
      </c>
      <c r="DP276" s="55">
        <v>0.33248699999999998</v>
      </c>
      <c r="DQ276" s="55">
        <v>0.38595600000000002</v>
      </c>
      <c r="DR276" s="55">
        <v>0.35447400000000001</v>
      </c>
      <c r="DS276" s="55">
        <v>0.42726399999999998</v>
      </c>
      <c r="DT276" s="55">
        <v>0.32250000000000001</v>
      </c>
      <c r="DU276" s="55">
        <v>0</v>
      </c>
      <c r="DV276" s="55">
        <v>0.85895600000000005</v>
      </c>
      <c r="DW276" s="55">
        <v>-1.6398200000000001</v>
      </c>
      <c r="DX276" s="55">
        <v>-2.4876200000000002</v>
      </c>
      <c r="DY276" s="55">
        <v>-3.2015600000000002</v>
      </c>
      <c r="DZ276" s="55">
        <v>-2.8445900000000002</v>
      </c>
    </row>
    <row r="277" spans="1:131" ht="13.5" hidden="1" customHeight="1" x14ac:dyDescent="0.15">
      <c r="A277" s="147">
        <v>20131028</v>
      </c>
      <c r="B277" s="147">
        <v>2</v>
      </c>
      <c r="C277" s="58">
        <v>52</v>
      </c>
      <c r="D277" s="97" t="s">
        <v>2044</v>
      </c>
      <c r="E277" s="97">
        <v>6</v>
      </c>
      <c r="F277" s="97">
        <v>14</v>
      </c>
      <c r="G277" s="100">
        <v>1.9</v>
      </c>
      <c r="H277" s="97">
        <v>0</v>
      </c>
      <c r="I277" s="9">
        <v>9902</v>
      </c>
      <c r="J277" s="82" t="s">
        <v>937</v>
      </c>
      <c r="K277" s="90" t="str">
        <f t="shared" si="38"/>
        <v>Z:\Data\MOOG\HeTao\raw\</v>
      </c>
      <c r="L277" s="87" t="s">
        <v>1377</v>
      </c>
      <c r="M277" s="88" t="str">
        <f t="shared" si="39"/>
        <v>'Plot Tuning Azimuth_HH'</v>
      </c>
      <c r="N277" s="86">
        <v>1</v>
      </c>
      <c r="O277" s="86">
        <v>-1</v>
      </c>
      <c r="P277" s="86">
        <v>4</v>
      </c>
      <c r="Q277" s="86">
        <v>60</v>
      </c>
      <c r="R277" s="86">
        <v>5</v>
      </c>
      <c r="S277" s="86">
        <v>60</v>
      </c>
      <c r="T277" s="86">
        <v>1</v>
      </c>
      <c r="U277" s="86">
        <f t="shared" si="40"/>
        <v>5</v>
      </c>
      <c r="W277" s="161" t="s">
        <v>746</v>
      </c>
      <c r="X277" s="80" t="s">
        <v>1374</v>
      </c>
      <c r="Y277" s="10" t="s">
        <v>51</v>
      </c>
      <c r="Z277" s="7">
        <v>3207</v>
      </c>
      <c r="AA277" s="2">
        <v>14.6861</v>
      </c>
      <c r="AB277" s="3" t="s">
        <v>1378</v>
      </c>
      <c r="AC277" s="153" t="s">
        <v>1381</v>
      </c>
      <c r="AD277" s="129" t="s">
        <v>1974</v>
      </c>
      <c r="AE277" s="116" t="s">
        <v>1974</v>
      </c>
      <c r="AF277" s="116" t="s">
        <v>1974</v>
      </c>
      <c r="AG277" s="154" t="s">
        <v>1974</v>
      </c>
      <c r="AH277" s="155" t="s">
        <v>1974</v>
      </c>
      <c r="AI277" s="155" t="s">
        <v>1974</v>
      </c>
      <c r="AJ277" s="155" t="s">
        <v>1974</v>
      </c>
      <c r="AK277" s="155" t="s">
        <v>1974</v>
      </c>
      <c r="AL277" s="155" t="s">
        <v>1974</v>
      </c>
      <c r="AM277" s="155" t="s">
        <v>1974</v>
      </c>
      <c r="AN277" s="105">
        <v>128.44399999999999</v>
      </c>
      <c r="AO277" s="105">
        <v>0.43464199999999997</v>
      </c>
      <c r="AP277" s="105">
        <v>0.115326</v>
      </c>
      <c r="AQ277" s="106">
        <v>0.12101000000000001</v>
      </c>
      <c r="AR277" s="107">
        <v>2.2311800000000002</v>
      </c>
      <c r="AS277" s="107">
        <v>-0.240452</v>
      </c>
      <c r="AT277" s="107">
        <v>-116.352</v>
      </c>
      <c r="AU277" s="107">
        <v>23.113600000000002</v>
      </c>
      <c r="AV277" s="109" t="s">
        <v>1379</v>
      </c>
      <c r="AW277" s="108" t="s">
        <v>1380</v>
      </c>
      <c r="AX277" s="111" t="s">
        <v>1974</v>
      </c>
      <c r="AY277" s="111" t="s">
        <v>1974</v>
      </c>
      <c r="AZ277" s="111" t="s">
        <v>1974</v>
      </c>
      <c r="BA277" s="112" t="s">
        <v>1974</v>
      </c>
      <c r="BB277" s="113" t="s">
        <v>1974</v>
      </c>
      <c r="BC277" s="113" t="s">
        <v>1974</v>
      </c>
      <c r="BD277" s="113" t="s">
        <v>1974</v>
      </c>
      <c r="BE277" s="113" t="s">
        <v>1974</v>
      </c>
      <c r="BF277" s="113" t="s">
        <v>1974</v>
      </c>
      <c r="BG277" s="137" t="s">
        <v>1974</v>
      </c>
      <c r="BL277" s="116" t="str">
        <f t="shared" si="45"/>
        <v/>
      </c>
      <c r="BM277" s="116" t="str">
        <f t="shared" ref="BM277:BM340" si="46">IF(CD277&lt;&gt;"",IF(ISNUMBER(CD277),CD277/CB277,"nan"),"")</f>
        <v/>
      </c>
      <c r="BO277" s="105" t="str">
        <f t="shared" si="41"/>
        <v/>
      </c>
      <c r="BP277" s="105" t="str">
        <f t="shared" si="42"/>
        <v/>
      </c>
      <c r="BR277" s="111" t="str">
        <f t="shared" si="43"/>
        <v/>
      </c>
      <c r="BS277" s="111" t="str">
        <f t="shared" si="44"/>
        <v/>
      </c>
    </row>
    <row r="278" spans="1:131" ht="13.5" hidden="1" customHeight="1" x14ac:dyDescent="0.15">
      <c r="A278" s="147">
        <v>20131029</v>
      </c>
      <c r="B278" s="147">
        <v>2</v>
      </c>
      <c r="C278" s="58">
        <v>53</v>
      </c>
      <c r="D278" s="97" t="s">
        <v>2044</v>
      </c>
      <c r="E278" s="97">
        <v>18</v>
      </c>
      <c r="F278" s="97">
        <v>12</v>
      </c>
      <c r="G278" s="100">
        <v>1.9</v>
      </c>
      <c r="H278" s="97">
        <v>0</v>
      </c>
      <c r="I278" s="59">
        <v>12185</v>
      </c>
      <c r="J278" s="82" t="s">
        <v>1031</v>
      </c>
      <c r="K278" s="90" t="str">
        <f t="shared" si="38"/>
        <v>Z:\Data\MOOG\HeTao\raw\</v>
      </c>
      <c r="L278" s="87" t="s">
        <v>1382</v>
      </c>
      <c r="M278" s="88" t="str">
        <f t="shared" si="39"/>
        <v>'Plot Tuning Azimuth_HH'</v>
      </c>
      <c r="N278" s="86">
        <v>1</v>
      </c>
      <c r="O278" s="86">
        <v>-1</v>
      </c>
      <c r="P278" s="86">
        <v>4</v>
      </c>
      <c r="Q278" s="86">
        <v>60</v>
      </c>
      <c r="R278" s="86">
        <v>5</v>
      </c>
      <c r="S278" s="86">
        <v>60</v>
      </c>
      <c r="T278" s="86">
        <v>1</v>
      </c>
      <c r="U278" s="86">
        <f t="shared" si="40"/>
        <v>1</v>
      </c>
      <c r="W278" s="161" t="s">
        <v>746</v>
      </c>
      <c r="X278" s="80" t="s">
        <v>1406</v>
      </c>
      <c r="Y278" s="10" t="s">
        <v>879</v>
      </c>
      <c r="AC278" s="153" t="s">
        <v>1385</v>
      </c>
      <c r="AD278" s="129" t="s">
        <v>1974</v>
      </c>
      <c r="AE278" s="116" t="s">
        <v>1974</v>
      </c>
      <c r="AF278" s="116" t="s">
        <v>1974</v>
      </c>
      <c r="AG278" s="154" t="s">
        <v>1974</v>
      </c>
      <c r="AH278" s="155" t="s">
        <v>1974</v>
      </c>
      <c r="AI278" s="155" t="s">
        <v>1974</v>
      </c>
      <c r="AJ278" s="155" t="s">
        <v>1974</v>
      </c>
      <c r="AK278" s="155" t="s">
        <v>1974</v>
      </c>
      <c r="AL278" s="155" t="s">
        <v>1974</v>
      </c>
      <c r="AM278" s="155" t="s">
        <v>1974</v>
      </c>
      <c r="AN278" s="105">
        <v>-98.497100000000003</v>
      </c>
      <c r="AO278" s="105">
        <v>0.69890300000000005</v>
      </c>
      <c r="AP278" s="105">
        <v>0.29034599999999999</v>
      </c>
      <c r="AQ278" s="106">
        <v>1.17519E-8</v>
      </c>
      <c r="AR278" s="107">
        <v>-1.71919</v>
      </c>
      <c r="AS278" s="107">
        <v>-3.8795899999999999</v>
      </c>
      <c r="AT278" s="107">
        <v>-102.673</v>
      </c>
      <c r="AU278" s="107">
        <v>247.107</v>
      </c>
      <c r="AV278" s="109" t="s">
        <v>1383</v>
      </c>
      <c r="AW278" s="108" t="s">
        <v>1384</v>
      </c>
      <c r="AX278" s="111" t="s">
        <v>1974</v>
      </c>
      <c r="AY278" s="111" t="s">
        <v>1974</v>
      </c>
      <c r="AZ278" s="111" t="s">
        <v>1974</v>
      </c>
      <c r="BA278" s="112" t="s">
        <v>1974</v>
      </c>
      <c r="BB278" s="113" t="s">
        <v>1974</v>
      </c>
      <c r="BC278" s="113" t="s">
        <v>1974</v>
      </c>
      <c r="BD278" s="113" t="s">
        <v>1974</v>
      </c>
      <c r="BE278" s="113" t="s">
        <v>1974</v>
      </c>
      <c r="BF278" s="113" t="s">
        <v>1974</v>
      </c>
      <c r="BG278" s="137" t="s">
        <v>1974</v>
      </c>
      <c r="BL278" s="116" t="str">
        <f t="shared" si="45"/>
        <v/>
      </c>
      <c r="BM278" s="116" t="str">
        <f t="shared" si="46"/>
        <v/>
      </c>
      <c r="BO278" s="105" t="str">
        <f t="shared" si="41"/>
        <v/>
      </c>
      <c r="BP278" s="105" t="str">
        <f t="shared" si="42"/>
        <v/>
      </c>
      <c r="BR278" s="111" t="str">
        <f t="shared" si="43"/>
        <v/>
      </c>
      <c r="BS278" s="111" t="str">
        <f t="shared" si="44"/>
        <v/>
      </c>
      <c r="DI278" s="5"/>
      <c r="DJ278" s="5"/>
      <c r="DK278" s="5"/>
      <c r="DL278" s="5"/>
      <c r="DM278" s="5"/>
      <c r="DN278" s="5"/>
      <c r="DO278" s="5"/>
      <c r="DP278" s="5"/>
      <c r="DQ278" s="5"/>
      <c r="DR278" s="5"/>
      <c r="DS278" s="5"/>
      <c r="DT278" s="5"/>
      <c r="DU278" s="5"/>
      <c r="DV278" s="5"/>
      <c r="DW278" s="5"/>
      <c r="DX278" s="5"/>
      <c r="DY278" s="5"/>
      <c r="DZ278" s="5"/>
    </row>
    <row r="279" spans="1:131" ht="13.5" hidden="1" customHeight="1" x14ac:dyDescent="0.15">
      <c r="A279" s="147">
        <v>20131029</v>
      </c>
      <c r="B279" s="147">
        <v>2</v>
      </c>
      <c r="C279" s="58">
        <v>53</v>
      </c>
      <c r="D279" s="97" t="s">
        <v>2044</v>
      </c>
      <c r="E279" s="97">
        <v>18</v>
      </c>
      <c r="F279" s="97">
        <v>12</v>
      </c>
      <c r="G279" s="100">
        <v>1.9</v>
      </c>
      <c r="H279" s="97">
        <v>0</v>
      </c>
      <c r="I279" s="59">
        <v>12243</v>
      </c>
      <c r="J279" s="82" t="s">
        <v>1031</v>
      </c>
      <c r="K279" s="90" t="str">
        <f t="shared" si="38"/>
        <v>Z:\Data\MOOG\HeTao\raw\</v>
      </c>
      <c r="L279" s="87" t="s">
        <v>1388</v>
      </c>
      <c r="M279" s="88" t="str">
        <f t="shared" si="39"/>
        <v>'Plot Tuning Azimuth_HH'</v>
      </c>
      <c r="N279" s="86">
        <v>1</v>
      </c>
      <c r="O279" s="86">
        <v>-1</v>
      </c>
      <c r="P279" s="86">
        <v>4</v>
      </c>
      <c r="Q279" s="86">
        <v>60</v>
      </c>
      <c r="R279" s="86">
        <v>5</v>
      </c>
      <c r="S279" s="86">
        <v>60</v>
      </c>
      <c r="T279" s="86">
        <v>1</v>
      </c>
      <c r="U279" s="86">
        <f t="shared" si="40"/>
        <v>5</v>
      </c>
      <c r="W279" s="161" t="s">
        <v>746</v>
      </c>
      <c r="X279" s="80" t="s">
        <v>1406</v>
      </c>
      <c r="Y279" s="10" t="s">
        <v>51</v>
      </c>
      <c r="Z279" s="7">
        <v>10526</v>
      </c>
      <c r="AA279" s="2">
        <v>13.7347</v>
      </c>
      <c r="AB279" s="3" t="s">
        <v>1390</v>
      </c>
      <c r="AC279" s="153" t="s">
        <v>1385</v>
      </c>
      <c r="AD279" s="129" t="s">
        <v>1974</v>
      </c>
      <c r="AE279" s="116" t="s">
        <v>1974</v>
      </c>
      <c r="AF279" s="116" t="s">
        <v>1974</v>
      </c>
      <c r="AG279" s="154" t="s">
        <v>1974</v>
      </c>
      <c r="AH279" s="155" t="s">
        <v>1974</v>
      </c>
      <c r="AI279" s="155" t="s">
        <v>1974</v>
      </c>
      <c r="AJ279" s="155" t="s">
        <v>1974</v>
      </c>
      <c r="AK279" s="155" t="s">
        <v>1974</v>
      </c>
      <c r="AL279" s="155" t="s">
        <v>1974</v>
      </c>
      <c r="AM279" s="155" t="s">
        <v>1974</v>
      </c>
      <c r="AN279" s="105">
        <v>-96.990700000000004</v>
      </c>
      <c r="AO279" s="105">
        <v>0.81376300000000001</v>
      </c>
      <c r="AP279" s="105">
        <v>0.30546600000000002</v>
      </c>
      <c r="AQ279" s="106">
        <v>7.5682199999999996E-27</v>
      </c>
      <c r="AR279" s="107">
        <v>0.121505</v>
      </c>
      <c r="AS279" s="107">
        <v>-8.2057900000000004</v>
      </c>
      <c r="AT279" s="107">
        <v>-103.316</v>
      </c>
      <c r="AU279" s="107">
        <v>223.49</v>
      </c>
      <c r="AV279" s="109" t="s">
        <v>1391</v>
      </c>
      <c r="AW279" s="108" t="s">
        <v>1392</v>
      </c>
      <c r="AX279" s="111" t="s">
        <v>1974</v>
      </c>
      <c r="AY279" s="111" t="s">
        <v>1974</v>
      </c>
      <c r="AZ279" s="111" t="s">
        <v>1974</v>
      </c>
      <c r="BA279" s="112" t="s">
        <v>1974</v>
      </c>
      <c r="BB279" s="113" t="s">
        <v>1974</v>
      </c>
      <c r="BC279" s="113" t="s">
        <v>1974</v>
      </c>
      <c r="BD279" s="113" t="s">
        <v>1974</v>
      </c>
      <c r="BE279" s="113" t="s">
        <v>1974</v>
      </c>
      <c r="BF279" s="113" t="s">
        <v>1974</v>
      </c>
      <c r="BG279" s="137" t="s">
        <v>1974</v>
      </c>
      <c r="BL279" s="116" t="str">
        <f t="shared" si="45"/>
        <v/>
      </c>
      <c r="BM279" s="116" t="str">
        <f t="shared" si="46"/>
        <v/>
      </c>
      <c r="BO279" s="105" t="str">
        <f t="shared" si="41"/>
        <v/>
      </c>
      <c r="BP279" s="105" t="str">
        <f t="shared" si="42"/>
        <v/>
      </c>
      <c r="BR279" s="111" t="str">
        <f t="shared" si="43"/>
        <v/>
      </c>
      <c r="BS279" s="111" t="str">
        <f t="shared" si="44"/>
        <v/>
      </c>
      <c r="DI279" s="5"/>
      <c r="DJ279" s="5"/>
      <c r="DK279" s="5"/>
      <c r="DL279" s="5"/>
      <c r="DM279" s="5"/>
      <c r="DN279" s="5"/>
      <c r="DO279" s="5"/>
      <c r="DP279" s="5"/>
      <c r="DQ279" s="5"/>
      <c r="DR279" s="5"/>
      <c r="DS279" s="5"/>
      <c r="DT279" s="5"/>
      <c r="DU279" s="5"/>
      <c r="DV279" s="5"/>
      <c r="DW279" s="5"/>
      <c r="DX279" s="5"/>
      <c r="DY279" s="5"/>
      <c r="DZ279" s="5"/>
    </row>
    <row r="280" spans="1:131" ht="13.5" hidden="1" customHeight="1" x14ac:dyDescent="0.15">
      <c r="A280" s="147">
        <v>20131029</v>
      </c>
      <c r="B280" s="147">
        <v>2</v>
      </c>
      <c r="C280" s="15">
        <v>53</v>
      </c>
      <c r="D280" s="97" t="s">
        <v>2044</v>
      </c>
      <c r="E280" s="97">
        <v>18</v>
      </c>
      <c r="F280" s="97">
        <v>12</v>
      </c>
      <c r="G280" s="100">
        <v>1.9</v>
      </c>
      <c r="H280" s="97">
        <v>0</v>
      </c>
      <c r="I280" s="9">
        <v>12243</v>
      </c>
      <c r="J280" s="82" t="s">
        <v>1031</v>
      </c>
      <c r="K280" s="90" t="str">
        <f t="shared" si="38"/>
        <v>Z:\Data\MOOG\HeTao\raw\</v>
      </c>
      <c r="L280" s="87" t="s">
        <v>1388</v>
      </c>
      <c r="M280" s="88" t="str">
        <f t="shared" si="39"/>
        <v>'Plot Tuning Azimuth_HH'</v>
      </c>
      <c r="N280" s="86">
        <v>1</v>
      </c>
      <c r="O280" s="86">
        <v>-1</v>
      </c>
      <c r="P280" s="86">
        <v>4</v>
      </c>
      <c r="Q280" s="86">
        <v>60</v>
      </c>
      <c r="R280" s="86">
        <v>5</v>
      </c>
      <c r="S280" s="86">
        <v>60</v>
      </c>
      <c r="T280" s="86">
        <v>1</v>
      </c>
      <c r="U280" s="86">
        <f t="shared" si="40"/>
        <v>6</v>
      </c>
      <c r="W280" s="161" t="s">
        <v>746</v>
      </c>
      <c r="X280" s="80" t="s">
        <v>1406</v>
      </c>
      <c r="Y280" s="10" t="s">
        <v>54</v>
      </c>
      <c r="Z280" s="7">
        <v>10720</v>
      </c>
      <c r="AA280" s="2">
        <v>13.462199999999999</v>
      </c>
      <c r="AB280" s="3" t="s">
        <v>1389</v>
      </c>
      <c r="AC280" s="153" t="s">
        <v>1385</v>
      </c>
      <c r="AD280" s="129" t="s">
        <v>1974</v>
      </c>
      <c r="AE280" s="116" t="s">
        <v>1974</v>
      </c>
      <c r="AF280" s="116" t="s">
        <v>1974</v>
      </c>
      <c r="AG280" s="154" t="s">
        <v>1974</v>
      </c>
      <c r="AH280" s="155" t="s">
        <v>1974</v>
      </c>
      <c r="AI280" s="155" t="s">
        <v>1974</v>
      </c>
      <c r="AJ280" s="155" t="s">
        <v>1974</v>
      </c>
      <c r="AK280" s="155" t="s">
        <v>1974</v>
      </c>
      <c r="AL280" s="155" t="s">
        <v>1974</v>
      </c>
      <c r="AM280" s="155" t="s">
        <v>1974</v>
      </c>
      <c r="AN280" s="105">
        <v>-102.32</v>
      </c>
      <c r="AO280" s="105">
        <v>0.64476199999999995</v>
      </c>
      <c r="AP280" s="105">
        <v>0.48261599999999999</v>
      </c>
      <c r="AQ280" s="106">
        <v>6.5046799999999999E-11</v>
      </c>
      <c r="AR280" s="107">
        <v>-1.19523</v>
      </c>
      <c r="AS280" s="107">
        <v>-2.04596</v>
      </c>
      <c r="AT280" s="107">
        <v>-102.12</v>
      </c>
      <c r="AU280" s="107">
        <v>165.977</v>
      </c>
      <c r="AV280" s="109" t="s">
        <v>1393</v>
      </c>
      <c r="AW280" s="108" t="s">
        <v>1394</v>
      </c>
      <c r="AX280" s="111" t="s">
        <v>1974</v>
      </c>
      <c r="AY280" s="111" t="s">
        <v>1974</v>
      </c>
      <c r="AZ280" s="111" t="s">
        <v>1974</v>
      </c>
      <c r="BA280" s="112" t="s">
        <v>1974</v>
      </c>
      <c r="BB280" s="113" t="s">
        <v>1974</v>
      </c>
      <c r="BC280" s="113" t="s">
        <v>1974</v>
      </c>
      <c r="BD280" s="113" t="s">
        <v>1974</v>
      </c>
      <c r="BE280" s="113" t="s">
        <v>1974</v>
      </c>
      <c r="BF280" s="113" t="s">
        <v>1974</v>
      </c>
      <c r="BG280" s="137" t="s">
        <v>1974</v>
      </c>
      <c r="BL280" s="116" t="str">
        <f t="shared" si="45"/>
        <v/>
      </c>
      <c r="BM280" s="116" t="str">
        <f t="shared" si="46"/>
        <v/>
      </c>
      <c r="BO280" s="105" t="str">
        <f t="shared" si="41"/>
        <v/>
      </c>
      <c r="BP280" s="105" t="str">
        <f t="shared" si="42"/>
        <v/>
      </c>
      <c r="BR280" s="111" t="str">
        <f t="shared" si="43"/>
        <v/>
      </c>
      <c r="BS280" s="111" t="str">
        <f t="shared" si="44"/>
        <v/>
      </c>
      <c r="DI280" s="5"/>
      <c r="DJ280" s="5"/>
      <c r="DK280" s="5"/>
      <c r="DL280" s="5"/>
      <c r="DM280" s="5"/>
      <c r="DN280" s="5"/>
      <c r="DO280" s="5"/>
      <c r="DP280" s="5"/>
      <c r="DQ280" s="5"/>
      <c r="DR280" s="5"/>
      <c r="DS280" s="5"/>
      <c r="DT280" s="5"/>
      <c r="DU280" s="5"/>
      <c r="DV280" s="5"/>
      <c r="DW280" s="5"/>
      <c r="DX280" s="5"/>
      <c r="DY280" s="5"/>
      <c r="DZ280" s="5"/>
    </row>
    <row r="281" spans="1:131" ht="13.5" hidden="1" customHeight="1" x14ac:dyDescent="0.15">
      <c r="A281" s="147">
        <v>20131029</v>
      </c>
      <c r="B281" s="147">
        <v>2</v>
      </c>
      <c r="C281" s="58">
        <v>53</v>
      </c>
      <c r="D281" s="97" t="s">
        <v>2044</v>
      </c>
      <c r="E281" s="97">
        <v>18</v>
      </c>
      <c r="F281" s="97">
        <v>12</v>
      </c>
      <c r="G281" s="100">
        <v>1.9</v>
      </c>
      <c r="H281" s="97">
        <v>0</v>
      </c>
      <c r="I281" s="9">
        <v>12577</v>
      </c>
      <c r="J281" s="82" t="s">
        <v>1031</v>
      </c>
      <c r="K281" s="90" t="str">
        <f t="shared" si="38"/>
        <v>Z:\Data\MOOG\HeTao\raw\</v>
      </c>
      <c r="L281" s="87" t="s">
        <v>1397</v>
      </c>
      <c r="M281" s="88" t="str">
        <f t="shared" si="39"/>
        <v>'Plot Tuning Azimuth_HH'</v>
      </c>
      <c r="N281" s="86">
        <v>1</v>
      </c>
      <c r="O281" s="86">
        <v>-1</v>
      </c>
      <c r="P281" s="86">
        <v>4</v>
      </c>
      <c r="Q281" s="86">
        <v>60</v>
      </c>
      <c r="R281" s="86">
        <v>5</v>
      </c>
      <c r="S281" s="86">
        <v>60</v>
      </c>
      <c r="T281" s="86">
        <v>1</v>
      </c>
      <c r="U281" s="86">
        <f t="shared" si="40"/>
        <v>5</v>
      </c>
      <c r="W281" s="161" t="s">
        <v>746</v>
      </c>
      <c r="X281" s="80" t="s">
        <v>1406</v>
      </c>
      <c r="Y281" s="10" t="s">
        <v>51</v>
      </c>
      <c r="Z281" s="7">
        <v>8777</v>
      </c>
      <c r="AA281" s="2">
        <v>24.2056</v>
      </c>
      <c r="AB281" s="3" t="s">
        <v>1396</v>
      </c>
      <c r="AC281" s="153" t="s">
        <v>1400</v>
      </c>
      <c r="AD281" s="129" t="s">
        <v>1974</v>
      </c>
      <c r="AE281" s="116" t="s">
        <v>1974</v>
      </c>
      <c r="AF281" s="116" t="s">
        <v>1974</v>
      </c>
      <c r="AG281" s="154" t="s">
        <v>1974</v>
      </c>
      <c r="AH281" s="155" t="s">
        <v>1974</v>
      </c>
      <c r="AI281" s="155" t="s">
        <v>1974</v>
      </c>
      <c r="AJ281" s="155" t="s">
        <v>1974</v>
      </c>
      <c r="AK281" s="155" t="s">
        <v>1974</v>
      </c>
      <c r="AL281" s="155" t="s">
        <v>1974</v>
      </c>
      <c r="AM281" s="155" t="s">
        <v>1974</v>
      </c>
      <c r="AN281" s="105">
        <v>-124.163</v>
      </c>
      <c r="AO281" s="105">
        <v>0.753386</v>
      </c>
      <c r="AP281" s="105">
        <v>0.49030699999999999</v>
      </c>
      <c r="AQ281" s="106">
        <v>2.33479E-18</v>
      </c>
      <c r="AR281" s="107">
        <v>0.45089699999999999</v>
      </c>
      <c r="AS281" s="107">
        <v>-2.6681900000000001</v>
      </c>
      <c r="AT281" s="107">
        <v>-134.11199999999999</v>
      </c>
      <c r="AU281" s="107">
        <v>121.084</v>
      </c>
      <c r="AV281" s="109" t="s">
        <v>1398</v>
      </c>
      <c r="AW281" s="108" t="s">
        <v>1399</v>
      </c>
      <c r="AX281" s="111" t="s">
        <v>1974</v>
      </c>
      <c r="AY281" s="111" t="s">
        <v>1974</v>
      </c>
      <c r="AZ281" s="111" t="s">
        <v>1974</v>
      </c>
      <c r="BA281" s="112" t="s">
        <v>1974</v>
      </c>
      <c r="BB281" s="113" t="s">
        <v>1974</v>
      </c>
      <c r="BC281" s="113" t="s">
        <v>1974</v>
      </c>
      <c r="BD281" s="113" t="s">
        <v>1974</v>
      </c>
      <c r="BE281" s="113" t="s">
        <v>1974</v>
      </c>
      <c r="BF281" s="113" t="s">
        <v>1974</v>
      </c>
      <c r="BG281" s="137" t="s">
        <v>1974</v>
      </c>
      <c r="BL281" s="116" t="str">
        <f t="shared" si="45"/>
        <v/>
      </c>
      <c r="BM281" s="116" t="str">
        <f t="shared" si="46"/>
        <v/>
      </c>
      <c r="BO281" s="105" t="str">
        <f t="shared" si="41"/>
        <v/>
      </c>
      <c r="BP281" s="105" t="str">
        <f t="shared" si="42"/>
        <v/>
      </c>
      <c r="BR281" s="111" t="str">
        <f t="shared" si="43"/>
        <v/>
      </c>
      <c r="BS281" s="111" t="str">
        <f t="shared" si="44"/>
        <v/>
      </c>
      <c r="DI281" s="5"/>
      <c r="DJ281" s="5"/>
      <c r="DK281" s="5"/>
      <c r="DL281" s="5"/>
      <c r="DM281" s="5"/>
      <c r="DN281" s="5"/>
      <c r="DO281" s="5"/>
      <c r="DP281" s="5"/>
      <c r="DQ281" s="5"/>
      <c r="DR281" s="5"/>
      <c r="DS281" s="5"/>
      <c r="DT281" s="5"/>
      <c r="DU281" s="5"/>
      <c r="DV281" s="5"/>
      <c r="DW281" s="5"/>
      <c r="DX281" s="5"/>
      <c r="DY281" s="5"/>
      <c r="DZ281" s="5"/>
    </row>
    <row r="282" spans="1:131" ht="13.5" hidden="1" customHeight="1" x14ac:dyDescent="0.15">
      <c r="A282" s="147">
        <v>20131029</v>
      </c>
      <c r="B282" s="147">
        <v>2</v>
      </c>
      <c r="C282" s="58">
        <v>53</v>
      </c>
      <c r="D282" s="97" t="s">
        <v>2044</v>
      </c>
      <c r="E282" s="97">
        <v>18</v>
      </c>
      <c r="F282" s="97">
        <v>12</v>
      </c>
      <c r="G282" s="100">
        <v>1.9</v>
      </c>
      <c r="H282" s="97">
        <v>0</v>
      </c>
      <c r="I282" s="9">
        <v>12839</v>
      </c>
      <c r="J282" s="82" t="s">
        <v>1031</v>
      </c>
      <c r="K282" s="90" t="str">
        <f t="shared" si="38"/>
        <v>Z:\Data\MOOG\HeTao\raw\</v>
      </c>
      <c r="L282" s="87" t="s">
        <v>1401</v>
      </c>
      <c r="M282" s="88" t="str">
        <f t="shared" si="39"/>
        <v>'Plot Tuning Azimuth_HH'</v>
      </c>
      <c r="N282" s="86">
        <v>1</v>
      </c>
      <c r="O282" s="86">
        <v>-1</v>
      </c>
      <c r="P282" s="86">
        <v>4</v>
      </c>
      <c r="Q282" s="86">
        <v>60</v>
      </c>
      <c r="R282" s="86">
        <v>5</v>
      </c>
      <c r="S282" s="86">
        <v>60</v>
      </c>
      <c r="T282" s="86">
        <v>1</v>
      </c>
      <c r="U282" s="86">
        <f t="shared" si="40"/>
        <v>5</v>
      </c>
      <c r="W282" s="161" t="s">
        <v>746</v>
      </c>
      <c r="X282" s="80" t="s">
        <v>1407</v>
      </c>
      <c r="Y282" s="10" t="s">
        <v>51</v>
      </c>
      <c r="Z282" s="7">
        <v>2680</v>
      </c>
      <c r="AA282" s="2">
        <v>11.366300000000001</v>
      </c>
      <c r="AB282" s="3" t="s">
        <v>1402</v>
      </c>
      <c r="AC282" s="153" t="s">
        <v>1405</v>
      </c>
      <c r="AD282" s="129" t="s">
        <v>1974</v>
      </c>
      <c r="AE282" s="116" t="s">
        <v>1974</v>
      </c>
      <c r="AF282" s="116" t="s">
        <v>1974</v>
      </c>
      <c r="AG282" s="154" t="s">
        <v>1974</v>
      </c>
      <c r="AH282" s="155" t="s">
        <v>1974</v>
      </c>
      <c r="AI282" s="155" t="s">
        <v>1974</v>
      </c>
      <c r="AJ282" s="155" t="s">
        <v>1974</v>
      </c>
      <c r="AK282" s="155" t="s">
        <v>1974</v>
      </c>
      <c r="AL282" s="155" t="s">
        <v>1974</v>
      </c>
      <c r="AM282" s="155" t="s">
        <v>1974</v>
      </c>
      <c r="AN282" s="105">
        <v>66.360399999999998</v>
      </c>
      <c r="AO282" s="105">
        <v>0.58246500000000001</v>
      </c>
      <c r="AP282" s="105">
        <v>0.65002300000000002</v>
      </c>
      <c r="AQ282" s="106">
        <v>1.6238E-4</v>
      </c>
      <c r="AR282" s="107">
        <v>2.0070700000000001</v>
      </c>
      <c r="AS282" s="107">
        <v>0.78279399999999999</v>
      </c>
      <c r="AT282" s="107">
        <v>61.612200000000001</v>
      </c>
      <c r="AU282" s="107">
        <v>109.64700000000001</v>
      </c>
      <c r="AV282" s="109" t="s">
        <v>1403</v>
      </c>
      <c r="AW282" s="108" t="s">
        <v>1404</v>
      </c>
      <c r="AX282" s="111" t="s">
        <v>1974</v>
      </c>
      <c r="AY282" s="111" t="s">
        <v>1974</v>
      </c>
      <c r="AZ282" s="111" t="s">
        <v>1974</v>
      </c>
      <c r="BA282" s="112" t="s">
        <v>1974</v>
      </c>
      <c r="BB282" s="113" t="s">
        <v>1974</v>
      </c>
      <c r="BC282" s="113" t="s">
        <v>1974</v>
      </c>
      <c r="BD282" s="113" t="s">
        <v>1974</v>
      </c>
      <c r="BE282" s="113" t="s">
        <v>1974</v>
      </c>
      <c r="BF282" s="113" t="s">
        <v>1974</v>
      </c>
      <c r="BG282" s="137" t="s">
        <v>1974</v>
      </c>
      <c r="BL282" s="116" t="str">
        <f t="shared" si="45"/>
        <v/>
      </c>
      <c r="BM282" s="116" t="str">
        <f t="shared" si="46"/>
        <v/>
      </c>
      <c r="BO282" s="105" t="str">
        <f t="shared" si="41"/>
        <v/>
      </c>
      <c r="BP282" s="105" t="str">
        <f t="shared" si="42"/>
        <v/>
      </c>
      <c r="BR282" s="111" t="str">
        <f t="shared" si="43"/>
        <v/>
      </c>
      <c r="BS282" s="111" t="str">
        <f t="shared" si="44"/>
        <v/>
      </c>
      <c r="DG282" s="72"/>
      <c r="DH282" s="72"/>
      <c r="DI282" s="5"/>
      <c r="DJ282" s="5"/>
      <c r="DK282" s="5"/>
      <c r="DL282" s="5"/>
      <c r="DM282" s="5"/>
      <c r="DN282" s="5"/>
      <c r="DO282" s="5"/>
      <c r="DP282" s="5"/>
      <c r="DQ282" s="5"/>
      <c r="DR282" s="5"/>
      <c r="DS282" s="5"/>
      <c r="DT282" s="5"/>
      <c r="DU282" s="5"/>
      <c r="DV282" s="5"/>
      <c r="DW282" s="5"/>
      <c r="DX282" s="5"/>
      <c r="DY282" s="5"/>
      <c r="DZ282" s="5"/>
    </row>
    <row r="283" spans="1:131" ht="13.5" hidden="1" customHeight="1" x14ac:dyDescent="0.15">
      <c r="A283" s="147">
        <v>20131101</v>
      </c>
      <c r="B283" s="147">
        <v>2</v>
      </c>
      <c r="C283" s="58">
        <v>54</v>
      </c>
      <c r="D283" s="97" t="s">
        <v>2044</v>
      </c>
      <c r="E283" s="97">
        <v>12</v>
      </c>
      <c r="F283" s="97">
        <v>8</v>
      </c>
      <c r="G283" s="100">
        <v>1.9</v>
      </c>
      <c r="H283" s="97">
        <v>0.1</v>
      </c>
      <c r="I283" s="59">
        <v>7539</v>
      </c>
      <c r="J283" s="82" t="s">
        <v>937</v>
      </c>
      <c r="K283" s="90" t="str">
        <f t="shared" si="38"/>
        <v>Z:\Data\MOOG\HeTao\raw\</v>
      </c>
      <c r="L283" s="87" t="s">
        <v>1408</v>
      </c>
      <c r="M283" s="88" t="str">
        <f t="shared" si="39"/>
        <v>'Plot Tuning Azimuth_HH'</v>
      </c>
      <c r="N283" s="86">
        <v>1</v>
      </c>
      <c r="O283" s="86">
        <v>-1</v>
      </c>
      <c r="P283" s="86">
        <v>4</v>
      </c>
      <c r="Q283" s="86">
        <v>60</v>
      </c>
      <c r="R283" s="86">
        <v>5</v>
      </c>
      <c r="S283" s="86">
        <v>60</v>
      </c>
      <c r="T283" s="86">
        <v>1</v>
      </c>
      <c r="U283" s="86">
        <f t="shared" si="40"/>
        <v>6</v>
      </c>
      <c r="W283" s="161" t="s">
        <v>1424</v>
      </c>
      <c r="X283" s="80" t="s">
        <v>1374</v>
      </c>
      <c r="Y283" s="10" t="s">
        <v>54</v>
      </c>
      <c r="Z283" s="7">
        <v>3654</v>
      </c>
      <c r="AA283" s="2">
        <v>15.2464</v>
      </c>
      <c r="AB283" s="3" t="s">
        <v>1416</v>
      </c>
      <c r="AD283" s="129" t="s">
        <v>1974</v>
      </c>
      <c r="AE283" s="116" t="s">
        <v>1974</v>
      </c>
      <c r="AF283" s="116" t="s">
        <v>1974</v>
      </c>
      <c r="AG283" s="154" t="s">
        <v>1974</v>
      </c>
      <c r="AH283" s="155" t="s">
        <v>1974</v>
      </c>
      <c r="AI283" s="155" t="s">
        <v>1974</v>
      </c>
      <c r="AJ283" s="155" t="s">
        <v>1974</v>
      </c>
      <c r="AK283" s="155" t="s">
        <v>1974</v>
      </c>
      <c r="AL283" s="155" t="s">
        <v>1974</v>
      </c>
      <c r="AM283" s="155" t="s">
        <v>1974</v>
      </c>
      <c r="AN283" s="105">
        <v>-100.318</v>
      </c>
      <c r="AO283" s="105">
        <v>0.71340000000000003</v>
      </c>
      <c r="AP283" s="105">
        <v>0.68571199999999999</v>
      </c>
      <c r="AQ283" s="106">
        <v>9.1339000000000004E-16</v>
      </c>
      <c r="AR283" s="107">
        <v>-3.30938</v>
      </c>
      <c r="AS283" s="107">
        <v>-2.2291300000000001</v>
      </c>
      <c r="AT283" s="107">
        <v>-96.835700000000003</v>
      </c>
      <c r="AU283" s="107">
        <v>189.114</v>
      </c>
      <c r="AV283" s="109" t="s">
        <v>1420</v>
      </c>
      <c r="AW283" s="108" t="s">
        <v>1421</v>
      </c>
      <c r="AX283" s="111" t="s">
        <v>1974</v>
      </c>
      <c r="AY283" s="111" t="s">
        <v>1974</v>
      </c>
      <c r="AZ283" s="111" t="s">
        <v>1974</v>
      </c>
      <c r="BA283" s="112" t="s">
        <v>1974</v>
      </c>
      <c r="BB283" s="113" t="s">
        <v>1974</v>
      </c>
      <c r="BC283" s="113" t="s">
        <v>1974</v>
      </c>
      <c r="BD283" s="113" t="s">
        <v>1974</v>
      </c>
      <c r="BE283" s="113" t="s">
        <v>1974</v>
      </c>
      <c r="BF283" s="113" t="s">
        <v>1974</v>
      </c>
      <c r="BG283" s="137" t="s">
        <v>1974</v>
      </c>
      <c r="BL283" s="116" t="str">
        <f t="shared" si="45"/>
        <v/>
      </c>
      <c r="BM283" s="116" t="str">
        <f t="shared" si="46"/>
        <v/>
      </c>
      <c r="BO283" s="105" t="str">
        <f t="shared" si="41"/>
        <v/>
      </c>
      <c r="BP283" s="105" t="str">
        <f t="shared" si="42"/>
        <v/>
      </c>
      <c r="BR283" s="111" t="str">
        <f t="shared" si="43"/>
        <v/>
      </c>
      <c r="BS283" s="111" t="str">
        <f t="shared" si="44"/>
        <v/>
      </c>
      <c r="DI283" s="5"/>
      <c r="DJ283" s="5"/>
      <c r="DK283" s="5"/>
      <c r="DL283" s="5"/>
      <c r="DM283" s="5"/>
      <c r="DN283" s="5"/>
      <c r="DO283" s="5"/>
      <c r="DP283" s="5"/>
      <c r="DQ283" s="5"/>
      <c r="DR283" s="5"/>
      <c r="DS283" s="5"/>
      <c r="DT283" s="5"/>
      <c r="DU283" s="5"/>
      <c r="DV283" s="5"/>
      <c r="DW283" s="5"/>
      <c r="DX283" s="5"/>
      <c r="DY283" s="5"/>
      <c r="DZ283" s="5"/>
    </row>
    <row r="284" spans="1:131" ht="13.5" hidden="1" customHeight="1" x14ac:dyDescent="0.15">
      <c r="A284" s="147">
        <v>20131101</v>
      </c>
      <c r="B284" s="147">
        <v>2</v>
      </c>
      <c r="C284" s="58">
        <v>54</v>
      </c>
      <c r="D284" s="97" t="s">
        <v>2044</v>
      </c>
      <c r="E284" s="97">
        <v>12</v>
      </c>
      <c r="F284" s="97">
        <v>8</v>
      </c>
      <c r="G284" s="100">
        <v>1.9</v>
      </c>
      <c r="H284" s="97">
        <v>0.1</v>
      </c>
      <c r="I284" s="59">
        <v>7539</v>
      </c>
      <c r="J284" s="82" t="s">
        <v>937</v>
      </c>
      <c r="K284" s="90" t="str">
        <f t="shared" si="38"/>
        <v>Z:\Data\MOOG\HeTao\raw\</v>
      </c>
      <c r="L284" s="87" t="s">
        <v>1408</v>
      </c>
      <c r="M284" s="88" t="str">
        <f t="shared" si="39"/>
        <v>'Plot Tuning Azimuth_HH'</v>
      </c>
      <c r="N284" s="86">
        <v>1</v>
      </c>
      <c r="O284" s="86">
        <v>-1</v>
      </c>
      <c r="P284" s="86">
        <v>4</v>
      </c>
      <c r="Q284" s="86">
        <v>60</v>
      </c>
      <c r="R284" s="86">
        <v>5</v>
      </c>
      <c r="S284" s="86">
        <v>60</v>
      </c>
      <c r="T284" s="86">
        <v>1</v>
      </c>
      <c r="U284" s="86">
        <f t="shared" si="40"/>
        <v>7</v>
      </c>
      <c r="W284" s="161" t="s">
        <v>1424</v>
      </c>
      <c r="X284" s="80" t="s">
        <v>1374</v>
      </c>
      <c r="Y284" s="10" t="s">
        <v>335</v>
      </c>
      <c r="Z284" s="7">
        <v>4995</v>
      </c>
      <c r="AA284" s="2">
        <v>12.5756</v>
      </c>
      <c r="AB284" s="3" t="s">
        <v>1417</v>
      </c>
      <c r="AD284" s="129" t="s">
        <v>1974</v>
      </c>
      <c r="AE284" s="116" t="s">
        <v>1974</v>
      </c>
      <c r="AF284" s="116" t="s">
        <v>1974</v>
      </c>
      <c r="AG284" s="154" t="s">
        <v>1974</v>
      </c>
      <c r="AH284" s="155" t="s">
        <v>1974</v>
      </c>
      <c r="AI284" s="155" t="s">
        <v>1974</v>
      </c>
      <c r="AJ284" s="155" t="s">
        <v>1974</v>
      </c>
      <c r="AK284" s="155" t="s">
        <v>1974</v>
      </c>
      <c r="AL284" s="155" t="s">
        <v>1974</v>
      </c>
      <c r="AM284" s="155" t="s">
        <v>1974</v>
      </c>
      <c r="AN284" s="105">
        <v>-76.337999999999994</v>
      </c>
      <c r="AO284" s="105">
        <v>0.63820699999999997</v>
      </c>
      <c r="AP284" s="105">
        <v>0.40732499999999999</v>
      </c>
      <c r="AQ284" s="106">
        <v>5.6458900000000002E-9</v>
      </c>
      <c r="AR284" s="107">
        <v>-3.1502500000000002</v>
      </c>
      <c r="AS284" s="107">
        <v>-0.32244600000000001</v>
      </c>
      <c r="AT284" s="107">
        <v>-73.529200000000003</v>
      </c>
      <c r="AU284" s="107">
        <v>360</v>
      </c>
      <c r="AV284" s="109" t="s">
        <v>1422</v>
      </c>
      <c r="AW284" s="108" t="s">
        <v>1423</v>
      </c>
      <c r="AX284" s="111" t="s">
        <v>1974</v>
      </c>
      <c r="AY284" s="111" t="s">
        <v>1974</v>
      </c>
      <c r="AZ284" s="111" t="s">
        <v>1974</v>
      </c>
      <c r="BA284" s="112" t="s">
        <v>1974</v>
      </c>
      <c r="BB284" s="113" t="s">
        <v>1974</v>
      </c>
      <c r="BC284" s="113" t="s">
        <v>1974</v>
      </c>
      <c r="BD284" s="113" t="s">
        <v>1974</v>
      </c>
      <c r="BE284" s="113" t="s">
        <v>1974</v>
      </c>
      <c r="BF284" s="113" t="s">
        <v>1974</v>
      </c>
      <c r="BG284" s="137" t="s">
        <v>1974</v>
      </c>
      <c r="BL284" s="116" t="str">
        <f t="shared" si="45"/>
        <v/>
      </c>
      <c r="BM284" s="116" t="str">
        <f t="shared" si="46"/>
        <v/>
      </c>
      <c r="BO284" s="105" t="str">
        <f t="shared" si="41"/>
        <v/>
      </c>
      <c r="BP284" s="105" t="str">
        <f t="shared" si="42"/>
        <v/>
      </c>
      <c r="BR284" s="111" t="str">
        <f t="shared" si="43"/>
        <v/>
      </c>
      <c r="BS284" s="111" t="str">
        <f t="shared" si="44"/>
        <v/>
      </c>
      <c r="DG284" s="60"/>
      <c r="DH284" s="60"/>
      <c r="DI284" s="5"/>
      <c r="DJ284" s="5"/>
      <c r="DK284" s="5"/>
      <c r="DL284" s="5"/>
      <c r="DM284" s="5"/>
      <c r="DN284" s="5"/>
      <c r="DO284" s="5"/>
      <c r="DP284" s="5"/>
      <c r="DQ284" s="5"/>
      <c r="DR284" s="5"/>
      <c r="DS284" s="5"/>
      <c r="DT284" s="5"/>
      <c r="DU284" s="5"/>
      <c r="DV284" s="5"/>
      <c r="DW284" s="5"/>
      <c r="DX284" s="5"/>
      <c r="DY284" s="5"/>
      <c r="DZ284" s="5"/>
    </row>
    <row r="285" spans="1:131" ht="13.5" hidden="1" customHeight="1" x14ac:dyDescent="0.15">
      <c r="A285" s="147">
        <v>20131101</v>
      </c>
      <c r="B285" s="147">
        <v>2</v>
      </c>
      <c r="C285" s="15">
        <v>54</v>
      </c>
      <c r="D285" s="97" t="s">
        <v>2044</v>
      </c>
      <c r="E285" s="97">
        <v>12</v>
      </c>
      <c r="F285" s="97">
        <v>8</v>
      </c>
      <c r="G285" s="100">
        <v>1.9</v>
      </c>
      <c r="H285" s="97">
        <v>0.1</v>
      </c>
      <c r="I285" s="59">
        <v>7539</v>
      </c>
      <c r="J285" s="82" t="s">
        <v>937</v>
      </c>
      <c r="K285" s="90" t="str">
        <f t="shared" si="38"/>
        <v>Z:\Data\MOOG\HeTao\raw\</v>
      </c>
      <c r="L285" s="87" t="s">
        <v>1408</v>
      </c>
      <c r="M285" s="88" t="str">
        <f t="shared" si="39"/>
        <v>'Plot Tuning Azimuth_HH'</v>
      </c>
      <c r="N285" s="86">
        <v>1</v>
      </c>
      <c r="O285" s="86">
        <v>-1</v>
      </c>
      <c r="P285" s="86">
        <v>4</v>
      </c>
      <c r="Q285" s="86">
        <v>60</v>
      </c>
      <c r="R285" s="86">
        <v>5</v>
      </c>
      <c r="S285" s="86">
        <v>60</v>
      </c>
      <c r="T285" s="86">
        <v>1</v>
      </c>
      <c r="U285" s="86">
        <f t="shared" si="40"/>
        <v>5</v>
      </c>
      <c r="W285" s="161" t="s">
        <v>1424</v>
      </c>
      <c r="X285" s="80" t="s">
        <v>1374</v>
      </c>
      <c r="Y285" s="10" t="s">
        <v>51</v>
      </c>
      <c r="Z285" s="7">
        <v>7291</v>
      </c>
      <c r="AA285" s="2">
        <v>21.726500000000001</v>
      </c>
      <c r="AB285" s="3" t="s">
        <v>1415</v>
      </c>
      <c r="AD285" s="129" t="s">
        <v>1974</v>
      </c>
      <c r="AE285" s="116" t="s">
        <v>1974</v>
      </c>
      <c r="AF285" s="116" t="s">
        <v>1974</v>
      </c>
      <c r="AG285" s="154" t="s">
        <v>1974</v>
      </c>
      <c r="AH285" s="155" t="s">
        <v>1974</v>
      </c>
      <c r="AI285" s="155" t="s">
        <v>1974</v>
      </c>
      <c r="AJ285" s="155" t="s">
        <v>1974</v>
      </c>
      <c r="AK285" s="155" t="s">
        <v>1974</v>
      </c>
      <c r="AL285" s="155" t="s">
        <v>1974</v>
      </c>
      <c r="AM285" s="155" t="s">
        <v>1974</v>
      </c>
      <c r="AN285" s="105">
        <v>-99.725499999999997</v>
      </c>
      <c r="AO285" s="105">
        <v>0.59261900000000001</v>
      </c>
      <c r="AP285" s="105">
        <v>0.637737</v>
      </c>
      <c r="AQ285" s="106">
        <v>5.0747300000000004E-4</v>
      </c>
      <c r="AR285" s="107">
        <v>-0.86772199999999999</v>
      </c>
      <c r="AS285" s="107">
        <v>-0.68398599999999998</v>
      </c>
      <c r="AT285" s="107">
        <v>-100.789</v>
      </c>
      <c r="AU285" s="107">
        <v>360</v>
      </c>
      <c r="AV285" s="109" t="s">
        <v>1418</v>
      </c>
      <c r="AW285" s="108" t="s">
        <v>1419</v>
      </c>
      <c r="AX285" s="111" t="s">
        <v>1974</v>
      </c>
      <c r="AY285" s="111" t="s">
        <v>1974</v>
      </c>
      <c r="AZ285" s="111" t="s">
        <v>1974</v>
      </c>
      <c r="BA285" s="112" t="s">
        <v>1974</v>
      </c>
      <c r="BB285" s="113" t="s">
        <v>1974</v>
      </c>
      <c r="BC285" s="113" t="s">
        <v>1974</v>
      </c>
      <c r="BD285" s="113" t="s">
        <v>1974</v>
      </c>
      <c r="BE285" s="113" t="s">
        <v>1974</v>
      </c>
      <c r="BF285" s="113" t="s">
        <v>1974</v>
      </c>
      <c r="BG285" s="137" t="s">
        <v>1974</v>
      </c>
      <c r="BL285" s="116" t="str">
        <f t="shared" si="45"/>
        <v/>
      </c>
      <c r="BM285" s="116" t="str">
        <f t="shared" si="46"/>
        <v/>
      </c>
      <c r="BO285" s="105" t="str">
        <f t="shared" si="41"/>
        <v/>
      </c>
      <c r="BP285" s="105" t="str">
        <f t="shared" si="42"/>
        <v/>
      </c>
      <c r="BR285" s="111" t="str">
        <f t="shared" si="43"/>
        <v/>
      </c>
      <c r="BS285" s="111" t="str">
        <f t="shared" si="44"/>
        <v/>
      </c>
      <c r="DG285" s="60"/>
      <c r="DH285" s="60"/>
      <c r="DI285" s="5"/>
      <c r="DJ285" s="5"/>
      <c r="DK285" s="5"/>
      <c r="DL285" s="5"/>
      <c r="DM285" s="5"/>
      <c r="DN285" s="5"/>
      <c r="DO285" s="5"/>
      <c r="DP285" s="5"/>
      <c r="DQ285" s="5"/>
      <c r="DR285" s="5"/>
      <c r="DS285" s="5"/>
      <c r="DT285" s="5"/>
      <c r="DU285" s="5"/>
      <c r="DV285" s="5"/>
      <c r="DW285" s="5"/>
      <c r="DX285" s="5"/>
      <c r="DY285" s="5"/>
      <c r="DZ285" s="5"/>
    </row>
    <row r="286" spans="1:131" ht="13.5" hidden="1" customHeight="1" x14ac:dyDescent="0.15">
      <c r="A286" s="147">
        <v>20131101</v>
      </c>
      <c r="B286" s="147">
        <v>2</v>
      </c>
      <c r="C286" s="58">
        <v>54</v>
      </c>
      <c r="D286" s="97" t="s">
        <v>2044</v>
      </c>
      <c r="E286" s="97">
        <v>12</v>
      </c>
      <c r="F286" s="97">
        <v>8</v>
      </c>
      <c r="G286" s="100">
        <v>1.9</v>
      </c>
      <c r="H286" s="97">
        <v>0.1</v>
      </c>
      <c r="I286" s="9">
        <v>8570</v>
      </c>
      <c r="J286" s="82" t="s">
        <v>937</v>
      </c>
      <c r="K286" s="90" t="str">
        <f t="shared" si="38"/>
        <v>Z:\Data\MOOG\HeTao\raw\</v>
      </c>
      <c r="L286" s="87" t="s">
        <v>1427</v>
      </c>
      <c r="M286" s="88" t="str">
        <f t="shared" si="39"/>
        <v>'Plot Tuning Azimuth_HH'</v>
      </c>
      <c r="N286" s="86">
        <v>1</v>
      </c>
      <c r="O286" s="86">
        <v>-1</v>
      </c>
      <c r="P286" s="86">
        <v>4</v>
      </c>
      <c r="Q286" s="86">
        <v>60</v>
      </c>
      <c r="R286" s="86">
        <v>5</v>
      </c>
      <c r="S286" s="86">
        <v>60</v>
      </c>
      <c r="T286" s="86">
        <v>1</v>
      </c>
      <c r="U286" s="86">
        <f t="shared" si="40"/>
        <v>1</v>
      </c>
      <c r="W286" s="161" t="s">
        <v>746</v>
      </c>
      <c r="X286" s="80" t="s">
        <v>1374</v>
      </c>
      <c r="Y286" s="10" t="s">
        <v>879</v>
      </c>
      <c r="AC286" s="153" t="s">
        <v>1428</v>
      </c>
      <c r="AD286" s="129" t="s">
        <v>1974</v>
      </c>
      <c r="AE286" s="116" t="s">
        <v>1974</v>
      </c>
      <c r="AF286" s="116" t="s">
        <v>1974</v>
      </c>
      <c r="AG286" s="154" t="s">
        <v>1974</v>
      </c>
      <c r="AH286" s="155" t="s">
        <v>1974</v>
      </c>
      <c r="AI286" s="155" t="s">
        <v>1974</v>
      </c>
      <c r="AJ286" s="155" t="s">
        <v>1974</v>
      </c>
      <c r="AK286" s="155" t="s">
        <v>1974</v>
      </c>
      <c r="AL286" s="155" t="s">
        <v>1974</v>
      </c>
      <c r="AM286" s="155" t="s">
        <v>1974</v>
      </c>
      <c r="AN286" s="105">
        <v>47.335000000000001</v>
      </c>
      <c r="AO286" s="105">
        <v>0.61506700000000003</v>
      </c>
      <c r="AP286" s="105">
        <v>0.26819300000000001</v>
      </c>
      <c r="AQ286" s="106">
        <v>1.32786E-4</v>
      </c>
      <c r="AR286" s="107">
        <v>3.32186</v>
      </c>
      <c r="AS286" s="107">
        <v>0.91449199999999997</v>
      </c>
      <c r="AT286" s="107">
        <v>44.772300000000001</v>
      </c>
      <c r="AU286" s="107">
        <v>102.464</v>
      </c>
      <c r="AV286" s="109" t="s">
        <v>1425</v>
      </c>
      <c r="AW286" s="108" t="s">
        <v>1426</v>
      </c>
      <c r="AX286" s="111" t="s">
        <v>1974</v>
      </c>
      <c r="AY286" s="111" t="s">
        <v>1974</v>
      </c>
      <c r="AZ286" s="111" t="s">
        <v>1974</v>
      </c>
      <c r="BA286" s="112" t="s">
        <v>1974</v>
      </c>
      <c r="BB286" s="113" t="s">
        <v>1974</v>
      </c>
      <c r="BC286" s="113" t="s">
        <v>1974</v>
      </c>
      <c r="BD286" s="113" t="s">
        <v>1974</v>
      </c>
      <c r="BE286" s="113" t="s">
        <v>1974</v>
      </c>
      <c r="BF286" s="113" t="s">
        <v>1974</v>
      </c>
      <c r="BG286" s="137" t="s">
        <v>1974</v>
      </c>
      <c r="BL286" s="116" t="str">
        <f t="shared" si="45"/>
        <v/>
      </c>
      <c r="BM286" s="116" t="str">
        <f t="shared" si="46"/>
        <v/>
      </c>
      <c r="BO286" s="105" t="str">
        <f t="shared" si="41"/>
        <v/>
      </c>
      <c r="BP286" s="105" t="str">
        <f t="shared" si="42"/>
        <v/>
      </c>
      <c r="BR286" s="111" t="str">
        <f t="shared" si="43"/>
        <v/>
      </c>
      <c r="BS286" s="111" t="str">
        <f t="shared" si="44"/>
        <v/>
      </c>
      <c r="DG286" s="60"/>
      <c r="DH286" s="60"/>
      <c r="DI286" s="5"/>
      <c r="DJ286" s="5"/>
      <c r="DK286" s="5"/>
      <c r="DL286" s="5"/>
      <c r="DM286" s="5"/>
      <c r="DN286" s="5"/>
      <c r="DO286" s="5"/>
      <c r="DP286" s="5"/>
      <c r="DQ286" s="5"/>
      <c r="DR286" s="5"/>
      <c r="DS286" s="5"/>
      <c r="DT286" s="5"/>
      <c r="DU286" s="5"/>
      <c r="DV286" s="5"/>
      <c r="DW286" s="5"/>
      <c r="DX286" s="5"/>
      <c r="DY286" s="5"/>
      <c r="DZ286" s="5"/>
    </row>
    <row r="287" spans="1:131" ht="13.5" hidden="1" customHeight="1" x14ac:dyDescent="0.15">
      <c r="A287" s="147">
        <v>20131101</v>
      </c>
      <c r="B287" s="147">
        <v>2</v>
      </c>
      <c r="C287" s="58">
        <v>54</v>
      </c>
      <c r="D287" s="97" t="s">
        <v>2044</v>
      </c>
      <c r="E287" s="97">
        <v>12</v>
      </c>
      <c r="F287" s="97">
        <v>8</v>
      </c>
      <c r="G287" s="100">
        <v>1.9</v>
      </c>
      <c r="H287" s="97">
        <v>0.1</v>
      </c>
      <c r="I287" s="9">
        <v>8670</v>
      </c>
      <c r="J287" s="82" t="s">
        <v>937</v>
      </c>
      <c r="K287" s="90" t="str">
        <f t="shared" si="38"/>
        <v>Z:\Data\MOOG\HeTao\raw\</v>
      </c>
      <c r="L287" s="87" t="s">
        <v>1432</v>
      </c>
      <c r="M287" s="88" t="str">
        <f t="shared" si="39"/>
        <v>'Plot Tuning Azimuth_HH'</v>
      </c>
      <c r="N287" s="86">
        <v>1</v>
      </c>
      <c r="O287" s="86">
        <v>-1</v>
      </c>
      <c r="P287" s="86">
        <v>4</v>
      </c>
      <c r="Q287" s="86">
        <v>60</v>
      </c>
      <c r="R287" s="86">
        <v>5</v>
      </c>
      <c r="S287" s="86">
        <v>60</v>
      </c>
      <c r="T287" s="86">
        <v>1</v>
      </c>
      <c r="U287" s="86">
        <f t="shared" si="40"/>
        <v>1</v>
      </c>
      <c r="W287" s="161" t="s">
        <v>746</v>
      </c>
      <c r="X287" s="80" t="s">
        <v>1374</v>
      </c>
      <c r="Y287" s="10" t="s">
        <v>879</v>
      </c>
      <c r="AC287" s="153" t="s">
        <v>1429</v>
      </c>
      <c r="AD287" s="129" t="s">
        <v>1974</v>
      </c>
      <c r="AE287" s="116" t="s">
        <v>1974</v>
      </c>
      <c r="AF287" s="116" t="s">
        <v>1974</v>
      </c>
      <c r="AG287" s="154" t="s">
        <v>1974</v>
      </c>
      <c r="AH287" s="155" t="s">
        <v>1974</v>
      </c>
      <c r="AI287" s="155" t="s">
        <v>1974</v>
      </c>
      <c r="AJ287" s="155" t="s">
        <v>1974</v>
      </c>
      <c r="AK287" s="155" t="s">
        <v>1974</v>
      </c>
      <c r="AL287" s="155" t="s">
        <v>1974</v>
      </c>
      <c r="AM287" s="155" t="s">
        <v>1974</v>
      </c>
      <c r="AN287" s="105">
        <v>50.7791</v>
      </c>
      <c r="AO287" s="105">
        <v>0.679037</v>
      </c>
      <c r="AP287" s="105">
        <v>0.26698300000000003</v>
      </c>
      <c r="AQ287" s="106">
        <v>2.3073399999999999E-8</v>
      </c>
      <c r="AR287" s="107">
        <v>2.1719499999999998</v>
      </c>
      <c r="AS287" s="107">
        <v>1.0209600000000001</v>
      </c>
      <c r="AT287" s="107">
        <v>30.162199999999999</v>
      </c>
      <c r="AU287" s="107">
        <v>76.313400000000001</v>
      </c>
      <c r="AV287" s="109" t="s">
        <v>1430</v>
      </c>
      <c r="AW287" s="108" t="s">
        <v>1431</v>
      </c>
      <c r="AX287" s="111" t="s">
        <v>1974</v>
      </c>
      <c r="AY287" s="111" t="s">
        <v>1974</v>
      </c>
      <c r="AZ287" s="111" t="s">
        <v>1974</v>
      </c>
      <c r="BA287" s="112" t="s">
        <v>1974</v>
      </c>
      <c r="BB287" s="113" t="s">
        <v>1974</v>
      </c>
      <c r="BC287" s="113" t="s">
        <v>1974</v>
      </c>
      <c r="BD287" s="113" t="s">
        <v>1974</v>
      </c>
      <c r="BE287" s="113" t="s">
        <v>1974</v>
      </c>
      <c r="BF287" s="113" t="s">
        <v>1974</v>
      </c>
      <c r="BG287" s="137" t="s">
        <v>1974</v>
      </c>
      <c r="BL287" s="116" t="str">
        <f t="shared" si="45"/>
        <v/>
      </c>
      <c r="BM287" s="116" t="str">
        <f t="shared" si="46"/>
        <v/>
      </c>
      <c r="BO287" s="105" t="str">
        <f t="shared" si="41"/>
        <v/>
      </c>
      <c r="BP287" s="105" t="str">
        <f t="shared" si="42"/>
        <v/>
      </c>
      <c r="BR287" s="111" t="str">
        <f t="shared" si="43"/>
        <v/>
      </c>
      <c r="BS287" s="111" t="str">
        <f t="shared" si="44"/>
        <v/>
      </c>
      <c r="DG287" s="60"/>
      <c r="DH287" s="60"/>
      <c r="DI287" s="5"/>
      <c r="DJ287" s="5"/>
      <c r="DK287" s="5"/>
      <c r="DL287" s="5"/>
      <c r="DM287" s="5"/>
      <c r="DN287" s="5"/>
      <c r="DO287" s="5"/>
      <c r="DP287" s="5"/>
      <c r="DQ287" s="5"/>
      <c r="DR287" s="5"/>
      <c r="DS287" s="5"/>
      <c r="DT287" s="5"/>
      <c r="DU287" s="5"/>
      <c r="DV287" s="5"/>
      <c r="DW287" s="5"/>
      <c r="DX287" s="5"/>
      <c r="DY287" s="5"/>
      <c r="DZ287" s="5"/>
    </row>
    <row r="288" spans="1:131" ht="13.5" customHeight="1" x14ac:dyDescent="0.15">
      <c r="A288" s="147">
        <v>20131101</v>
      </c>
      <c r="B288" s="147">
        <v>2</v>
      </c>
      <c r="C288" s="58">
        <v>54</v>
      </c>
      <c r="D288" s="97" t="s">
        <v>2044</v>
      </c>
      <c r="E288" s="97">
        <v>12</v>
      </c>
      <c r="F288" s="97">
        <v>8</v>
      </c>
      <c r="G288" s="100">
        <v>1.9</v>
      </c>
      <c r="H288" s="97">
        <v>0.1</v>
      </c>
      <c r="I288" s="9">
        <v>8670</v>
      </c>
      <c r="J288" s="82" t="s">
        <v>937</v>
      </c>
      <c r="K288" s="90" t="str">
        <f t="shared" si="38"/>
        <v>Z:\Data\MOOG\HeTao\raw\</v>
      </c>
      <c r="L288" s="87" t="s">
        <v>1437</v>
      </c>
      <c r="M288" s="88" t="str">
        <f t="shared" si="39"/>
        <v>'Plot Microstim_HH'</v>
      </c>
      <c r="N288" s="86">
        <v>1</v>
      </c>
      <c r="O288" s="86">
        <v>-1</v>
      </c>
      <c r="P288" s="86">
        <v>4</v>
      </c>
      <c r="Q288" s="86">
        <v>60</v>
      </c>
      <c r="R288" s="86">
        <v>5</v>
      </c>
      <c r="S288" s="86">
        <v>60</v>
      </c>
      <c r="T288" s="86">
        <v>1</v>
      </c>
      <c r="U288" s="86" t="str">
        <f t="shared" si="40"/>
        <v/>
      </c>
      <c r="W288" s="161" t="s">
        <v>1223</v>
      </c>
      <c r="Z288" s="8"/>
      <c r="AA288" s="8"/>
      <c r="AC288" s="153" t="s">
        <v>1429</v>
      </c>
      <c r="AD288" s="129" t="s">
        <v>1974</v>
      </c>
      <c r="AE288" s="116" t="s">
        <v>1974</v>
      </c>
      <c r="AF288" s="116" t="s">
        <v>1974</v>
      </c>
      <c r="AG288" s="154" t="s">
        <v>1974</v>
      </c>
      <c r="AH288" s="155" t="s">
        <v>1974</v>
      </c>
      <c r="AI288" s="155" t="s">
        <v>1974</v>
      </c>
      <c r="AJ288" s="155" t="s">
        <v>1974</v>
      </c>
      <c r="AK288" s="155" t="s">
        <v>1974</v>
      </c>
      <c r="AL288" s="155" t="s">
        <v>1974</v>
      </c>
      <c r="AM288" s="155" t="s">
        <v>1974</v>
      </c>
      <c r="AN288" s="105">
        <v>50.7791</v>
      </c>
      <c r="AO288" s="105">
        <v>0.679037</v>
      </c>
      <c r="AP288" s="105">
        <v>0.26698300000000003</v>
      </c>
      <c r="AQ288" s="106">
        <v>2.3073399999999999E-8</v>
      </c>
      <c r="AR288" s="107">
        <v>2.1719499999999998</v>
      </c>
      <c r="AS288" s="107">
        <v>1.0209600000000001</v>
      </c>
      <c r="AT288" s="107">
        <v>30.162199999999999</v>
      </c>
      <c r="AU288" s="107">
        <v>76.313400000000001</v>
      </c>
      <c r="AV288" s="109" t="s">
        <v>1430</v>
      </c>
      <c r="AW288" s="108" t="s">
        <v>1431</v>
      </c>
      <c r="AX288" s="111" t="s">
        <v>1974</v>
      </c>
      <c r="AY288" s="111" t="s">
        <v>1974</v>
      </c>
      <c r="AZ288" s="111" t="s">
        <v>1974</v>
      </c>
      <c r="BA288" s="112" t="s">
        <v>1974</v>
      </c>
      <c r="BB288" s="113" t="s">
        <v>1974</v>
      </c>
      <c r="BC288" s="113" t="s">
        <v>1974</v>
      </c>
      <c r="BD288" s="113" t="s">
        <v>1974</v>
      </c>
      <c r="BE288" s="113" t="s">
        <v>1974</v>
      </c>
      <c r="BF288" s="113" t="s">
        <v>1974</v>
      </c>
      <c r="BG288" s="137" t="s">
        <v>1974</v>
      </c>
      <c r="BH288" s="102">
        <v>20</v>
      </c>
      <c r="BI288" s="4">
        <v>3</v>
      </c>
      <c r="BJ288" s="4">
        <v>1</v>
      </c>
      <c r="BK288" s="116" t="s">
        <v>1974</v>
      </c>
      <c r="BL288" s="116" t="str">
        <f t="shared" si="45"/>
        <v>nan</v>
      </c>
      <c r="BM288" s="116" t="str">
        <f t="shared" si="46"/>
        <v>nan</v>
      </c>
      <c r="BN288" s="105">
        <v>1</v>
      </c>
      <c r="BO288" s="105">
        <f t="shared" si="41"/>
        <v>3.1000000000000028E-2</v>
      </c>
      <c r="BP288" s="105">
        <f t="shared" si="42"/>
        <v>0.93639921722113495</v>
      </c>
      <c r="BQ288" s="111" t="s">
        <v>1974</v>
      </c>
      <c r="BR288" s="111" t="str">
        <f t="shared" si="43"/>
        <v>nan</v>
      </c>
      <c r="BS288" s="111" t="str">
        <f t="shared" si="44"/>
        <v>nan</v>
      </c>
      <c r="BT288" s="116" t="s">
        <v>1974</v>
      </c>
      <c r="BU288" s="116" t="s">
        <v>1974</v>
      </c>
      <c r="BV288" s="109" t="s">
        <v>1425</v>
      </c>
      <c r="BW288" s="109" t="s">
        <v>1434</v>
      </c>
      <c r="BX288" s="111" t="s">
        <v>1974</v>
      </c>
      <c r="BY288" s="128" t="s">
        <v>1974</v>
      </c>
      <c r="BZ288" s="151">
        <v>10</v>
      </c>
      <c r="CA288" s="152" t="s">
        <v>1974</v>
      </c>
      <c r="CB288" s="116" t="s">
        <v>1974</v>
      </c>
      <c r="CC288" s="116" t="s">
        <v>1974</v>
      </c>
      <c r="CD288" s="116" t="s">
        <v>1974</v>
      </c>
      <c r="CE288" s="162" t="s">
        <v>1974</v>
      </c>
      <c r="CF288" s="162" t="s">
        <v>1974</v>
      </c>
      <c r="CG288" s="116" t="s">
        <v>1974</v>
      </c>
      <c r="CH288" s="116" t="s">
        <v>1974</v>
      </c>
      <c r="CI288" s="105">
        <v>0.871</v>
      </c>
      <c r="CJ288" s="105">
        <v>2.044</v>
      </c>
      <c r="CK288" s="105">
        <v>0.84</v>
      </c>
      <c r="CL288" s="105">
        <v>1.9139999999999999</v>
      </c>
      <c r="CM288" s="121">
        <v>0.95499999999999996</v>
      </c>
      <c r="CN288" s="121">
        <v>0.82299999999999995</v>
      </c>
      <c r="CQ288" s="111" t="s">
        <v>1974</v>
      </c>
      <c r="CR288" s="111" t="s">
        <v>1974</v>
      </c>
      <c r="CS288" s="111" t="s">
        <v>1974</v>
      </c>
      <c r="CT288" s="111" t="s">
        <v>1974</v>
      </c>
      <c r="CU288" s="111" t="s">
        <v>1974</v>
      </c>
      <c r="CV288" s="111" t="s">
        <v>1974</v>
      </c>
    </row>
    <row r="289" spans="1:131" ht="13.5" customHeight="1" x14ac:dyDescent="0.15">
      <c r="A289" s="147">
        <v>20131101</v>
      </c>
      <c r="B289" s="147">
        <v>2</v>
      </c>
      <c r="C289" s="58">
        <v>54</v>
      </c>
      <c r="D289" s="97" t="s">
        <v>2044</v>
      </c>
      <c r="E289" s="97">
        <v>12</v>
      </c>
      <c r="F289" s="97">
        <v>8</v>
      </c>
      <c r="G289" s="100">
        <v>1.9</v>
      </c>
      <c r="H289" s="97">
        <v>0.1</v>
      </c>
      <c r="I289" s="59">
        <v>8670</v>
      </c>
      <c r="J289" s="82" t="s">
        <v>937</v>
      </c>
      <c r="K289" s="90" t="str">
        <f t="shared" si="38"/>
        <v>Z:\Data\MOOG\HeTao\raw\</v>
      </c>
      <c r="L289" s="87" t="s">
        <v>1438</v>
      </c>
      <c r="M289" s="88" t="str">
        <f t="shared" si="39"/>
        <v>'Plot Microstim_HH'</v>
      </c>
      <c r="N289" s="86">
        <v>1</v>
      </c>
      <c r="O289" s="86">
        <v>-1</v>
      </c>
      <c r="P289" s="86">
        <v>4</v>
      </c>
      <c r="Q289" s="86">
        <v>60</v>
      </c>
      <c r="R289" s="86">
        <v>5</v>
      </c>
      <c r="S289" s="86">
        <v>60</v>
      </c>
      <c r="T289" s="86">
        <v>1</v>
      </c>
      <c r="U289" s="86" t="str">
        <f t="shared" si="40"/>
        <v/>
      </c>
      <c r="W289" s="161" t="s">
        <v>1223</v>
      </c>
      <c r="Z289" s="8"/>
      <c r="AA289" s="8"/>
      <c r="AC289" s="153" t="s">
        <v>1429</v>
      </c>
      <c r="AD289" s="129" t="s">
        <v>1974</v>
      </c>
      <c r="AE289" s="116" t="s">
        <v>1974</v>
      </c>
      <c r="AF289" s="116" t="s">
        <v>1974</v>
      </c>
      <c r="AG289" s="154" t="s">
        <v>1974</v>
      </c>
      <c r="AH289" s="155" t="s">
        <v>1974</v>
      </c>
      <c r="AI289" s="155" t="s">
        <v>1974</v>
      </c>
      <c r="AJ289" s="155" t="s">
        <v>1974</v>
      </c>
      <c r="AK289" s="155" t="s">
        <v>1974</v>
      </c>
      <c r="AL289" s="155" t="s">
        <v>1974</v>
      </c>
      <c r="AM289" s="155" t="s">
        <v>1974</v>
      </c>
      <c r="AN289" s="105">
        <v>50.7791</v>
      </c>
      <c r="AO289" s="105">
        <v>0.679037</v>
      </c>
      <c r="AP289" s="105">
        <v>0.26698300000000003</v>
      </c>
      <c r="AQ289" s="106">
        <v>2.3073399999999999E-8</v>
      </c>
      <c r="AR289" s="107">
        <v>2.1719499999999998</v>
      </c>
      <c r="AS289" s="107">
        <v>1.0209600000000001</v>
      </c>
      <c r="AT289" s="107">
        <v>30.162199999999999</v>
      </c>
      <c r="AU289" s="107">
        <v>76.313400000000001</v>
      </c>
      <c r="AV289" s="109" t="s">
        <v>1430</v>
      </c>
      <c r="AW289" s="108" t="s">
        <v>1431</v>
      </c>
      <c r="AX289" s="111" t="s">
        <v>1974</v>
      </c>
      <c r="AY289" s="111" t="s">
        <v>1974</v>
      </c>
      <c r="AZ289" s="111" t="s">
        <v>1974</v>
      </c>
      <c r="BA289" s="112" t="s">
        <v>1974</v>
      </c>
      <c r="BB289" s="113" t="s">
        <v>1974</v>
      </c>
      <c r="BC289" s="113" t="s">
        <v>1974</v>
      </c>
      <c r="BD289" s="113" t="s">
        <v>1974</v>
      </c>
      <c r="BE289" s="113" t="s">
        <v>1974</v>
      </c>
      <c r="BF289" s="113" t="s">
        <v>1974</v>
      </c>
      <c r="BG289" s="137" t="s">
        <v>1974</v>
      </c>
      <c r="BH289" s="102">
        <v>100</v>
      </c>
      <c r="BI289" s="4">
        <v>3</v>
      </c>
      <c r="BJ289" s="4">
        <v>1</v>
      </c>
      <c r="BK289" s="116" t="s">
        <v>1974</v>
      </c>
      <c r="BL289" s="116" t="str">
        <f t="shared" si="45"/>
        <v>nan</v>
      </c>
      <c r="BM289" s="116" t="str">
        <f t="shared" si="46"/>
        <v>nan</v>
      </c>
      <c r="BN289" s="105">
        <v>1</v>
      </c>
      <c r="BO289" s="105">
        <f t="shared" si="41"/>
        <v>0.13300000000000001</v>
      </c>
      <c r="BP289" s="105">
        <f t="shared" si="42"/>
        <v>0.97406807131280382</v>
      </c>
      <c r="BQ289" s="111" t="s">
        <v>1974</v>
      </c>
      <c r="BR289" s="111" t="str">
        <f t="shared" si="43"/>
        <v>nan</v>
      </c>
      <c r="BS289" s="111" t="str">
        <f t="shared" si="44"/>
        <v>nan</v>
      </c>
      <c r="BT289" s="116" t="s">
        <v>1974</v>
      </c>
      <c r="BU289" s="116" t="s">
        <v>1974</v>
      </c>
      <c r="BV289" s="109" t="s">
        <v>1425</v>
      </c>
      <c r="BW289" s="109" t="s">
        <v>1434</v>
      </c>
      <c r="BX289" s="111" t="s">
        <v>1974</v>
      </c>
      <c r="BY289" s="128" t="s">
        <v>1974</v>
      </c>
      <c r="BZ289" s="151">
        <v>10</v>
      </c>
      <c r="CA289" s="152" t="s">
        <v>1974</v>
      </c>
      <c r="CB289" s="116" t="s">
        <v>1974</v>
      </c>
      <c r="CC289" s="116" t="s">
        <v>1974</v>
      </c>
      <c r="CD289" s="116" t="s">
        <v>1974</v>
      </c>
      <c r="CE289" s="162" t="s">
        <v>1974</v>
      </c>
      <c r="CF289" s="162" t="s">
        <v>1974</v>
      </c>
      <c r="CG289" s="116" t="s">
        <v>1974</v>
      </c>
      <c r="CH289" s="116" t="s">
        <v>1974</v>
      </c>
      <c r="CI289" s="105">
        <v>0.7</v>
      </c>
      <c r="CJ289" s="105">
        <v>2.468</v>
      </c>
      <c r="CK289" s="105">
        <v>0.56699999999999995</v>
      </c>
      <c r="CL289" s="105">
        <v>2.4039999999999999</v>
      </c>
      <c r="CM289" s="121">
        <v>0.81899999999999995</v>
      </c>
      <c r="CN289" s="121">
        <v>0.92900000000000005</v>
      </c>
      <c r="CQ289" s="111" t="s">
        <v>1974</v>
      </c>
      <c r="CR289" s="111" t="s">
        <v>1974</v>
      </c>
      <c r="CS289" s="111" t="s">
        <v>1974</v>
      </c>
      <c r="CT289" s="111" t="s">
        <v>1974</v>
      </c>
      <c r="CU289" s="111" t="s">
        <v>1974</v>
      </c>
      <c r="CV289" s="111" t="s">
        <v>1974</v>
      </c>
    </row>
    <row r="290" spans="1:131" ht="13.5" customHeight="1" x14ac:dyDescent="0.15">
      <c r="A290" s="147">
        <v>20131101</v>
      </c>
      <c r="B290" s="147">
        <v>2</v>
      </c>
      <c r="C290" s="58">
        <v>54</v>
      </c>
      <c r="D290" s="97" t="s">
        <v>2044</v>
      </c>
      <c r="E290" s="97">
        <v>12</v>
      </c>
      <c r="F290" s="97">
        <v>8</v>
      </c>
      <c r="G290" s="100">
        <v>1.9</v>
      </c>
      <c r="H290" s="97">
        <v>0.1</v>
      </c>
      <c r="I290" s="59">
        <v>8670</v>
      </c>
      <c r="J290" s="82" t="s">
        <v>937</v>
      </c>
      <c r="K290" s="90" t="str">
        <f t="shared" si="38"/>
        <v>Z:\Data\MOOG\HeTao\raw\</v>
      </c>
      <c r="L290" s="87" t="s">
        <v>1436</v>
      </c>
      <c r="M290" s="88" t="str">
        <f t="shared" si="39"/>
        <v>'Plot Microstim_HH'</v>
      </c>
      <c r="N290" s="86">
        <v>1</v>
      </c>
      <c r="O290" s="86">
        <v>-1</v>
      </c>
      <c r="P290" s="86">
        <v>4</v>
      </c>
      <c r="Q290" s="86">
        <v>60</v>
      </c>
      <c r="R290" s="86">
        <v>5</v>
      </c>
      <c r="S290" s="86">
        <v>60</v>
      </c>
      <c r="T290" s="86">
        <v>1</v>
      </c>
      <c r="U290" s="86" t="str">
        <f t="shared" si="40"/>
        <v/>
      </c>
      <c r="W290" s="161" t="s">
        <v>1223</v>
      </c>
      <c r="Z290" s="8"/>
      <c r="AA290" s="8"/>
      <c r="AC290" s="153" t="s">
        <v>1429</v>
      </c>
      <c r="AD290" s="129" t="s">
        <v>1974</v>
      </c>
      <c r="AE290" s="116" t="s">
        <v>1974</v>
      </c>
      <c r="AF290" s="116" t="s">
        <v>1974</v>
      </c>
      <c r="AG290" s="154" t="s">
        <v>1974</v>
      </c>
      <c r="AH290" s="155" t="s">
        <v>1974</v>
      </c>
      <c r="AI290" s="155" t="s">
        <v>1974</v>
      </c>
      <c r="AJ290" s="155" t="s">
        <v>1974</v>
      </c>
      <c r="AK290" s="155" t="s">
        <v>1974</v>
      </c>
      <c r="AL290" s="155" t="s">
        <v>1974</v>
      </c>
      <c r="AM290" s="155" t="s">
        <v>1974</v>
      </c>
      <c r="AN290" s="105">
        <v>50.7791</v>
      </c>
      <c r="AO290" s="105">
        <v>0.679037</v>
      </c>
      <c r="AP290" s="105">
        <v>0.26698300000000003</v>
      </c>
      <c r="AQ290" s="106">
        <v>2.3073399999999999E-8</v>
      </c>
      <c r="AR290" s="107">
        <v>2.1719499999999998</v>
      </c>
      <c r="AS290" s="107">
        <v>1.0209600000000001</v>
      </c>
      <c r="AT290" s="107">
        <v>30.162199999999999</v>
      </c>
      <c r="AU290" s="107">
        <v>76.313400000000001</v>
      </c>
      <c r="AV290" s="109" t="s">
        <v>1430</v>
      </c>
      <c r="AW290" s="108" t="s">
        <v>1431</v>
      </c>
      <c r="AX290" s="111" t="s">
        <v>1974</v>
      </c>
      <c r="AY290" s="111" t="s">
        <v>1974</v>
      </c>
      <c r="AZ290" s="111" t="s">
        <v>1974</v>
      </c>
      <c r="BA290" s="112" t="s">
        <v>1974</v>
      </c>
      <c r="BB290" s="113" t="s">
        <v>1974</v>
      </c>
      <c r="BC290" s="113" t="s">
        <v>1974</v>
      </c>
      <c r="BD290" s="113" t="s">
        <v>1974</v>
      </c>
      <c r="BE290" s="113" t="s">
        <v>1974</v>
      </c>
      <c r="BF290" s="113" t="s">
        <v>1974</v>
      </c>
      <c r="BG290" s="137" t="s">
        <v>1974</v>
      </c>
      <c r="BH290" s="102">
        <v>200</v>
      </c>
      <c r="BI290" s="4">
        <v>3</v>
      </c>
      <c r="BJ290" s="4">
        <v>1</v>
      </c>
      <c r="BK290" s="116" t="s">
        <v>1974</v>
      </c>
      <c r="BL290" s="116" t="str">
        <f t="shared" si="45"/>
        <v>nan</v>
      </c>
      <c r="BM290" s="116" t="str">
        <f t="shared" si="46"/>
        <v>nan</v>
      </c>
      <c r="BN290" s="105">
        <v>1</v>
      </c>
      <c r="BO290" s="105">
        <f t="shared" si="41"/>
        <v>0.48199999999999998</v>
      </c>
      <c r="BP290" s="105">
        <f t="shared" si="42"/>
        <v>1.3885350318471339</v>
      </c>
      <c r="BQ290" s="111" t="s">
        <v>1974</v>
      </c>
      <c r="BR290" s="111" t="str">
        <f t="shared" si="43"/>
        <v>nan</v>
      </c>
      <c r="BS290" s="111" t="str">
        <f t="shared" si="44"/>
        <v>nan</v>
      </c>
      <c r="BT290" s="116" t="s">
        <v>1974</v>
      </c>
      <c r="BU290" s="116" t="s">
        <v>1974</v>
      </c>
      <c r="BV290" s="109" t="s">
        <v>1425</v>
      </c>
      <c r="BW290" s="109" t="s">
        <v>1434</v>
      </c>
      <c r="BX290" s="111" t="s">
        <v>1974</v>
      </c>
      <c r="BY290" s="128" t="s">
        <v>1974</v>
      </c>
      <c r="BZ290" s="151">
        <v>10</v>
      </c>
      <c r="CA290" s="152" t="s">
        <v>1974</v>
      </c>
      <c r="CB290" s="116" t="s">
        <v>1974</v>
      </c>
      <c r="CC290" s="116" t="s">
        <v>1974</v>
      </c>
      <c r="CD290" s="116" t="s">
        <v>1974</v>
      </c>
      <c r="CE290" s="162" t="s">
        <v>1974</v>
      </c>
      <c r="CF290" s="162" t="s">
        <v>1974</v>
      </c>
      <c r="CG290" s="116" t="s">
        <v>1974</v>
      </c>
      <c r="CH290" s="116" t="s">
        <v>1974</v>
      </c>
      <c r="CI290" s="105">
        <v>0.71099999999999997</v>
      </c>
      <c r="CJ290" s="105">
        <v>2.0409999999999999</v>
      </c>
      <c r="CK290" s="105">
        <v>0.22900000000000001</v>
      </c>
      <c r="CL290" s="105">
        <v>2.8340000000000001</v>
      </c>
      <c r="CM290" s="121">
        <v>0.20100000000000001</v>
      </c>
      <c r="CN290" s="121">
        <v>0.27600000000000002</v>
      </c>
      <c r="CQ290" s="111" t="s">
        <v>1974</v>
      </c>
      <c r="CR290" s="111" t="s">
        <v>1974</v>
      </c>
      <c r="CS290" s="111" t="s">
        <v>1974</v>
      </c>
      <c r="CT290" s="111" t="s">
        <v>1974</v>
      </c>
      <c r="CU290" s="111" t="s">
        <v>1974</v>
      </c>
      <c r="CV290" s="111" t="s">
        <v>1974</v>
      </c>
      <c r="CZ290" s="60"/>
      <c r="DA290" s="60"/>
      <c r="DC290" s="60"/>
      <c r="DE290" s="60"/>
      <c r="DF290" s="60"/>
      <c r="DG290" s="60"/>
      <c r="DH290" s="60"/>
    </row>
    <row r="291" spans="1:131" ht="13.5" hidden="1" customHeight="1" x14ac:dyDescent="0.15">
      <c r="A291" s="147">
        <v>20131101</v>
      </c>
      <c r="B291" s="147">
        <v>2</v>
      </c>
      <c r="C291" s="58">
        <v>54</v>
      </c>
      <c r="D291" s="97" t="s">
        <v>2044</v>
      </c>
      <c r="E291" s="97">
        <v>12</v>
      </c>
      <c r="F291" s="97">
        <v>8</v>
      </c>
      <c r="G291" s="100">
        <v>1.9</v>
      </c>
      <c r="H291" s="97">
        <v>0.1</v>
      </c>
      <c r="I291" s="59">
        <v>8770</v>
      </c>
      <c r="J291" s="82" t="s">
        <v>937</v>
      </c>
      <c r="K291" s="90" t="str">
        <f t="shared" si="38"/>
        <v>Z:\Data\MOOG\HeTao\raw\</v>
      </c>
      <c r="L291" s="87" t="s">
        <v>1433</v>
      </c>
      <c r="M291" s="88" t="str">
        <f t="shared" si="39"/>
        <v>'Plot Tuning Azimuth_HH'</v>
      </c>
      <c r="N291" s="86">
        <v>1</v>
      </c>
      <c r="O291" s="86">
        <v>-1</v>
      </c>
      <c r="P291" s="86">
        <v>4</v>
      </c>
      <c r="Q291" s="86">
        <v>60</v>
      </c>
      <c r="R291" s="86">
        <v>5</v>
      </c>
      <c r="S291" s="86">
        <v>60</v>
      </c>
      <c r="T291" s="86">
        <v>1</v>
      </c>
      <c r="U291" s="86">
        <f t="shared" si="40"/>
        <v>1</v>
      </c>
      <c r="W291" s="161" t="s">
        <v>746</v>
      </c>
      <c r="X291" s="80" t="s">
        <v>1374</v>
      </c>
      <c r="Y291" s="10" t="s">
        <v>879</v>
      </c>
      <c r="Z291" s="8"/>
      <c r="AA291" s="8"/>
      <c r="AD291" s="129" t="s">
        <v>1974</v>
      </c>
      <c r="AE291" s="116" t="s">
        <v>1974</v>
      </c>
      <c r="AF291" s="116" t="s">
        <v>1974</v>
      </c>
      <c r="AG291" s="154" t="s">
        <v>1974</v>
      </c>
      <c r="AH291" s="155" t="s">
        <v>1974</v>
      </c>
      <c r="AI291" s="155" t="s">
        <v>1974</v>
      </c>
      <c r="AJ291" s="155" t="s">
        <v>1974</v>
      </c>
      <c r="AK291" s="155" t="s">
        <v>1974</v>
      </c>
      <c r="AL291" s="155" t="s">
        <v>1974</v>
      </c>
      <c r="AM291" s="155" t="s">
        <v>1974</v>
      </c>
      <c r="AN291" s="105">
        <v>83.492599999999996</v>
      </c>
      <c r="AO291" s="105">
        <v>0.62377000000000005</v>
      </c>
      <c r="AP291" s="105">
        <v>0.39000299999999999</v>
      </c>
      <c r="AQ291" s="106">
        <v>4.2214900000000003E-6</v>
      </c>
      <c r="AR291" s="107">
        <v>6.9909800000000004</v>
      </c>
      <c r="AS291" s="107">
        <v>1.9113</v>
      </c>
      <c r="AT291" s="107">
        <v>75.537300000000002</v>
      </c>
      <c r="AU291" s="107">
        <v>213.762</v>
      </c>
      <c r="AV291" s="109" t="s">
        <v>1434</v>
      </c>
      <c r="AW291" s="108" t="s">
        <v>1435</v>
      </c>
      <c r="AX291" s="111" t="s">
        <v>1974</v>
      </c>
      <c r="AY291" s="111" t="s">
        <v>1974</v>
      </c>
      <c r="AZ291" s="111" t="s">
        <v>1974</v>
      </c>
      <c r="BA291" s="112" t="s">
        <v>1974</v>
      </c>
      <c r="BB291" s="113" t="s">
        <v>1974</v>
      </c>
      <c r="BC291" s="113" t="s">
        <v>1974</v>
      </c>
      <c r="BD291" s="113" t="s">
        <v>1974</v>
      </c>
      <c r="BE291" s="113" t="s">
        <v>1974</v>
      </c>
      <c r="BF291" s="113" t="s">
        <v>1974</v>
      </c>
      <c r="BG291" s="137" t="s">
        <v>1974</v>
      </c>
      <c r="BL291" s="116" t="str">
        <f t="shared" si="45"/>
        <v/>
      </c>
      <c r="BM291" s="116" t="str">
        <f t="shared" si="46"/>
        <v/>
      </c>
      <c r="BO291" s="105" t="str">
        <f t="shared" si="41"/>
        <v/>
      </c>
      <c r="BP291" s="105" t="str">
        <f t="shared" si="42"/>
        <v/>
      </c>
      <c r="BR291" s="111" t="str">
        <f t="shared" si="43"/>
        <v/>
      </c>
      <c r="BS291" s="111" t="str">
        <f t="shared" si="44"/>
        <v/>
      </c>
      <c r="CZ291" s="60"/>
      <c r="DA291" s="60"/>
      <c r="DC291" s="60"/>
      <c r="DE291" s="60"/>
      <c r="DF291" s="60"/>
      <c r="DG291" s="74"/>
      <c r="DH291" s="74"/>
      <c r="DI291" s="5"/>
      <c r="DJ291" s="5"/>
      <c r="DK291" s="5"/>
      <c r="DL291" s="5"/>
      <c r="DM291" s="5"/>
      <c r="DN291" s="5"/>
      <c r="DO291" s="5"/>
      <c r="DP291" s="5"/>
      <c r="DQ291" s="5"/>
      <c r="DR291" s="5"/>
      <c r="DS291" s="5"/>
      <c r="DT291" s="5"/>
      <c r="DU291" s="5"/>
      <c r="DV291" s="5"/>
      <c r="DW291" s="5"/>
      <c r="DX291" s="5"/>
      <c r="DY291" s="5"/>
      <c r="DZ291" s="5"/>
    </row>
    <row r="292" spans="1:131" ht="13.5" hidden="1" customHeight="1" x14ac:dyDescent="0.15">
      <c r="A292" s="147">
        <v>20131101</v>
      </c>
      <c r="B292" s="147">
        <v>2</v>
      </c>
      <c r="C292" s="58">
        <v>54</v>
      </c>
      <c r="D292" s="97" t="s">
        <v>2044</v>
      </c>
      <c r="E292" s="97">
        <v>12</v>
      </c>
      <c r="F292" s="97">
        <v>8</v>
      </c>
      <c r="G292" s="100">
        <v>1.9</v>
      </c>
      <c r="H292" s="97">
        <v>0.1</v>
      </c>
      <c r="I292" s="9">
        <v>9725</v>
      </c>
      <c r="J292" s="82" t="s">
        <v>937</v>
      </c>
      <c r="K292" s="90" t="str">
        <f t="shared" si="38"/>
        <v>Z:\Data\MOOG\HeTao\raw\</v>
      </c>
      <c r="L292" s="87" t="s">
        <v>1446</v>
      </c>
      <c r="M292" s="88" t="str">
        <f t="shared" si="39"/>
        <v>'Plot Tuning Azimuth_HH'</v>
      </c>
      <c r="N292" s="86">
        <v>1</v>
      </c>
      <c r="O292" s="86">
        <v>-1</v>
      </c>
      <c r="P292" s="86">
        <v>4</v>
      </c>
      <c r="Q292" s="86">
        <v>60</v>
      </c>
      <c r="R292" s="86">
        <v>5</v>
      </c>
      <c r="S292" s="86">
        <v>60</v>
      </c>
      <c r="T292" s="86">
        <v>1</v>
      </c>
      <c r="U292" s="86">
        <f t="shared" si="40"/>
        <v>5</v>
      </c>
      <c r="W292" s="161" t="s">
        <v>746</v>
      </c>
      <c r="Y292" s="10" t="s">
        <v>51</v>
      </c>
      <c r="Z292" s="7">
        <v>6314</v>
      </c>
      <c r="AA292" s="2">
        <v>20.354700000000001</v>
      </c>
      <c r="AB292" s="3" t="s">
        <v>1439</v>
      </c>
      <c r="AC292" s="153" t="s">
        <v>1442</v>
      </c>
      <c r="AD292" s="129" t="s">
        <v>1974</v>
      </c>
      <c r="AE292" s="116" t="s">
        <v>1974</v>
      </c>
      <c r="AF292" s="116" t="s">
        <v>1974</v>
      </c>
      <c r="AG292" s="154" t="s">
        <v>1974</v>
      </c>
      <c r="AH292" s="155" t="s">
        <v>1974</v>
      </c>
      <c r="AI292" s="155" t="s">
        <v>1974</v>
      </c>
      <c r="AJ292" s="155" t="s">
        <v>1974</v>
      </c>
      <c r="AK292" s="155" t="s">
        <v>1974</v>
      </c>
      <c r="AL292" s="155" t="s">
        <v>1974</v>
      </c>
      <c r="AM292" s="155" t="s">
        <v>1974</v>
      </c>
      <c r="AN292" s="105">
        <v>-59.846800000000002</v>
      </c>
      <c r="AO292" s="105">
        <v>0.63271999999999995</v>
      </c>
      <c r="AP292" s="105">
        <v>0.72432799999999997</v>
      </c>
      <c r="AQ292" s="106">
        <v>3.4818899999999998E-12</v>
      </c>
      <c r="AR292" s="107">
        <v>-2.3787600000000002</v>
      </c>
      <c r="AS292" s="107">
        <v>-2.8793899999999999</v>
      </c>
      <c r="AT292" s="107">
        <v>-56.537300000000002</v>
      </c>
      <c r="AU292" s="107">
        <v>195.95</v>
      </c>
      <c r="AV292" s="109" t="s">
        <v>1440</v>
      </c>
      <c r="AW292" s="108" t="s">
        <v>1441</v>
      </c>
      <c r="AX292" s="111" t="s">
        <v>1974</v>
      </c>
      <c r="AY292" s="111" t="s">
        <v>1974</v>
      </c>
      <c r="AZ292" s="111" t="s">
        <v>1974</v>
      </c>
      <c r="BA292" s="112" t="s">
        <v>1974</v>
      </c>
      <c r="BB292" s="113" t="s">
        <v>1974</v>
      </c>
      <c r="BC292" s="113" t="s">
        <v>1974</v>
      </c>
      <c r="BD292" s="113" t="s">
        <v>1974</v>
      </c>
      <c r="BE292" s="113" t="s">
        <v>1974</v>
      </c>
      <c r="BF292" s="113" t="s">
        <v>1974</v>
      </c>
      <c r="BG292" s="137" t="s">
        <v>1974</v>
      </c>
      <c r="BL292" s="116" t="str">
        <f t="shared" si="45"/>
        <v/>
      </c>
      <c r="BM292" s="116" t="str">
        <f t="shared" si="46"/>
        <v/>
      </c>
      <c r="BO292" s="105" t="str">
        <f t="shared" si="41"/>
        <v/>
      </c>
      <c r="BP292" s="105" t="str">
        <f t="shared" si="42"/>
        <v/>
      </c>
      <c r="BR292" s="111" t="str">
        <f t="shared" si="43"/>
        <v/>
      </c>
      <c r="BS292" s="111" t="str">
        <f t="shared" si="44"/>
        <v/>
      </c>
      <c r="DI292" s="5"/>
      <c r="DJ292" s="5"/>
      <c r="DK292" s="5"/>
      <c r="DL292" s="5"/>
      <c r="DM292" s="5"/>
      <c r="DN292" s="5"/>
      <c r="DO292" s="5"/>
      <c r="DP292" s="5"/>
      <c r="DQ292" s="5"/>
      <c r="DR292" s="5"/>
      <c r="DS292" s="5"/>
      <c r="DT292" s="5"/>
      <c r="DU292" s="5"/>
      <c r="DV292" s="5"/>
      <c r="DW292" s="5"/>
      <c r="DX292" s="5"/>
      <c r="DY292" s="5"/>
      <c r="DZ292" s="5"/>
    </row>
    <row r="293" spans="1:131" ht="13.5" hidden="1" customHeight="1" x14ac:dyDescent="0.15">
      <c r="A293" s="147">
        <v>20131101</v>
      </c>
      <c r="B293" s="147">
        <v>2</v>
      </c>
      <c r="C293" s="58">
        <v>54</v>
      </c>
      <c r="D293" s="97" t="s">
        <v>2044</v>
      </c>
      <c r="E293" s="97">
        <v>12</v>
      </c>
      <c r="F293" s="97">
        <v>8</v>
      </c>
      <c r="G293" s="100">
        <v>1.9</v>
      </c>
      <c r="H293" s="97">
        <v>0.1</v>
      </c>
      <c r="I293" s="9">
        <v>9725</v>
      </c>
      <c r="J293" s="82" t="s">
        <v>937</v>
      </c>
      <c r="K293" s="90" t="str">
        <f t="shared" si="38"/>
        <v>Z:\Data\MOOG\HeTao\raw\</v>
      </c>
      <c r="L293" s="87" t="s">
        <v>1445</v>
      </c>
      <c r="M293" s="88" t="str">
        <f t="shared" si="39"/>
        <v>'Plot CP_shiftwindow_HH'</v>
      </c>
      <c r="N293" s="86">
        <v>1</v>
      </c>
      <c r="O293" s="86">
        <v>-1</v>
      </c>
      <c r="P293" s="86">
        <v>4</v>
      </c>
      <c r="Q293" s="86">
        <v>60</v>
      </c>
      <c r="R293" s="86">
        <v>5</v>
      </c>
      <c r="S293" s="86">
        <v>60</v>
      </c>
      <c r="T293" s="86">
        <v>1</v>
      </c>
      <c r="U293" s="86">
        <f t="shared" si="40"/>
        <v>5</v>
      </c>
      <c r="W293" s="161" t="s">
        <v>1174</v>
      </c>
      <c r="X293" s="80" t="s">
        <v>1444</v>
      </c>
      <c r="Y293" s="10" t="s">
        <v>51</v>
      </c>
      <c r="Z293" s="7">
        <v>22241</v>
      </c>
      <c r="AA293" s="2">
        <v>18.4084</v>
      </c>
      <c r="AB293" s="3" t="s">
        <v>1443</v>
      </c>
      <c r="AC293" s="153" t="s">
        <v>1442</v>
      </c>
      <c r="AD293" s="129" t="s">
        <v>1974</v>
      </c>
      <c r="AE293" s="116" t="s">
        <v>1974</v>
      </c>
      <c r="AF293" s="116" t="s">
        <v>1974</v>
      </c>
      <c r="AG293" s="154" t="s">
        <v>1974</v>
      </c>
      <c r="AH293" s="155" t="s">
        <v>1974</v>
      </c>
      <c r="AI293" s="155" t="s">
        <v>1974</v>
      </c>
      <c r="AJ293" s="155" t="s">
        <v>1974</v>
      </c>
      <c r="AK293" s="155" t="s">
        <v>1974</v>
      </c>
      <c r="AL293" s="155" t="s">
        <v>1974</v>
      </c>
      <c r="AM293" s="155" t="s">
        <v>1974</v>
      </c>
      <c r="AN293" s="105">
        <v>-59.846800000000002</v>
      </c>
      <c r="AO293" s="105">
        <v>0.63271999999999995</v>
      </c>
      <c r="AP293" s="105">
        <v>0.72432799999999997</v>
      </c>
      <c r="AQ293" s="106">
        <v>3.4818899999999998E-12</v>
      </c>
      <c r="AR293" s="107">
        <v>-2.3787600000000002</v>
      </c>
      <c r="AS293" s="107">
        <v>-2.8793899999999999</v>
      </c>
      <c r="AT293" s="107">
        <v>-56.537300000000002</v>
      </c>
      <c r="AU293" s="107">
        <v>195.95</v>
      </c>
      <c r="AV293" s="109" t="s">
        <v>1440</v>
      </c>
      <c r="AW293" s="108" t="s">
        <v>1441</v>
      </c>
      <c r="AX293" s="111" t="s">
        <v>1974</v>
      </c>
      <c r="AY293" s="111" t="s">
        <v>1974</v>
      </c>
      <c r="AZ293" s="111" t="s">
        <v>1974</v>
      </c>
      <c r="BA293" s="112" t="s">
        <v>1974</v>
      </c>
      <c r="BB293" s="113" t="s">
        <v>1974</v>
      </c>
      <c r="BC293" s="113" t="s">
        <v>1974</v>
      </c>
      <c r="BD293" s="113" t="s">
        <v>1974</v>
      </c>
      <c r="BE293" s="113" t="s">
        <v>1974</v>
      </c>
      <c r="BF293" s="113" t="s">
        <v>1974</v>
      </c>
      <c r="BG293" s="137" t="s">
        <v>1974</v>
      </c>
      <c r="BL293" s="116" t="str">
        <f t="shared" si="45"/>
        <v/>
      </c>
      <c r="BM293" s="116" t="str">
        <f t="shared" si="46"/>
        <v/>
      </c>
      <c r="BO293" s="105" t="str">
        <f t="shared" si="41"/>
        <v/>
      </c>
      <c r="BP293" s="105" t="str">
        <f t="shared" si="42"/>
        <v/>
      </c>
      <c r="BR293" s="111" t="str">
        <f t="shared" si="43"/>
        <v/>
      </c>
      <c r="BS293" s="111" t="str">
        <f t="shared" si="44"/>
        <v/>
      </c>
      <c r="CY293" s="131">
        <v>30</v>
      </c>
      <c r="CZ293" s="12">
        <v>0.45302999999999999</v>
      </c>
      <c r="DA293" s="12">
        <v>1.6697299999999999</v>
      </c>
      <c r="DB293" s="20">
        <v>-0.234877</v>
      </c>
      <c r="DC293" s="12">
        <v>9.3569399999999998</v>
      </c>
      <c r="DD293" s="60">
        <v>5.2000200000000003</v>
      </c>
      <c r="DE293" s="12">
        <v>0.67671800000000004</v>
      </c>
      <c r="DF293" s="12">
        <v>0</v>
      </c>
      <c r="DG293" s="12">
        <v>0.77314799999999995</v>
      </c>
      <c r="DH293" s="12">
        <v>8.0000000000000002E-3</v>
      </c>
    </row>
    <row r="294" spans="1:131" ht="13.5" hidden="1" customHeight="1" x14ac:dyDescent="0.15">
      <c r="A294" s="147">
        <v>20131105</v>
      </c>
      <c r="B294" s="147">
        <v>2</v>
      </c>
      <c r="C294" s="58">
        <v>55</v>
      </c>
      <c r="D294" s="97" t="s">
        <v>2044</v>
      </c>
      <c r="E294" s="97">
        <v>12</v>
      </c>
      <c r="F294" s="97">
        <v>10</v>
      </c>
      <c r="G294" s="100">
        <v>1.9</v>
      </c>
      <c r="H294" s="97">
        <v>0</v>
      </c>
      <c r="I294" s="59">
        <v>10157</v>
      </c>
      <c r="J294" s="82" t="s">
        <v>937</v>
      </c>
      <c r="K294" s="90" t="str">
        <f t="shared" si="38"/>
        <v>Z:\Data\MOOG\HeTao\raw\</v>
      </c>
      <c r="L294" s="87" t="s">
        <v>1449</v>
      </c>
      <c r="M294" s="88" t="str">
        <f t="shared" si="39"/>
        <v>'Plot Tuning Azimuth_HH'</v>
      </c>
      <c r="N294" s="86">
        <v>1</v>
      </c>
      <c r="O294" s="86">
        <v>-1</v>
      </c>
      <c r="P294" s="86">
        <v>4</v>
      </c>
      <c r="Q294" s="86">
        <v>60</v>
      </c>
      <c r="R294" s="86">
        <v>5</v>
      </c>
      <c r="S294" s="86">
        <v>60</v>
      </c>
      <c r="T294" s="86">
        <v>1</v>
      </c>
      <c r="U294" s="86">
        <f t="shared" si="40"/>
        <v>1</v>
      </c>
      <c r="W294" s="161" t="s">
        <v>746</v>
      </c>
      <c r="Y294" s="10" t="s">
        <v>879</v>
      </c>
      <c r="AD294" s="129" t="s">
        <v>1974</v>
      </c>
      <c r="AE294" s="116" t="s">
        <v>1974</v>
      </c>
      <c r="AF294" s="116" t="s">
        <v>1974</v>
      </c>
      <c r="AG294" s="154" t="s">
        <v>1974</v>
      </c>
      <c r="AH294" s="155" t="s">
        <v>1974</v>
      </c>
      <c r="AI294" s="155" t="s">
        <v>1974</v>
      </c>
      <c r="AJ294" s="155" t="s">
        <v>1974</v>
      </c>
      <c r="AK294" s="155" t="s">
        <v>1974</v>
      </c>
      <c r="AL294" s="155" t="s">
        <v>1974</v>
      </c>
      <c r="AM294" s="155" t="s">
        <v>1974</v>
      </c>
      <c r="AN294" s="105">
        <v>74.713200000000001</v>
      </c>
      <c r="AO294" s="105">
        <v>0.44688099999999997</v>
      </c>
      <c r="AP294" s="105">
        <v>0.34624700000000003</v>
      </c>
      <c r="AQ294" s="106">
        <v>9.8688599999999997E-4</v>
      </c>
      <c r="AR294" s="107">
        <v>0.96743999999999997</v>
      </c>
      <c r="AS294" s="107">
        <v>0.83077599999999996</v>
      </c>
      <c r="AT294" s="107">
        <v>76.774500000000003</v>
      </c>
      <c r="AU294" s="107">
        <v>117.495</v>
      </c>
      <c r="AV294" s="109" t="s">
        <v>1447</v>
      </c>
      <c r="AW294" s="108" t="s">
        <v>1448</v>
      </c>
      <c r="AX294" s="111" t="s">
        <v>1974</v>
      </c>
      <c r="AY294" s="111" t="s">
        <v>1974</v>
      </c>
      <c r="AZ294" s="111" t="s">
        <v>1974</v>
      </c>
      <c r="BA294" s="112" t="s">
        <v>1974</v>
      </c>
      <c r="BB294" s="113" t="s">
        <v>1974</v>
      </c>
      <c r="BC294" s="113" t="s">
        <v>1974</v>
      </c>
      <c r="BD294" s="113" t="s">
        <v>1974</v>
      </c>
      <c r="BE294" s="113" t="s">
        <v>1974</v>
      </c>
      <c r="BF294" s="113" t="s">
        <v>1974</v>
      </c>
      <c r="BG294" s="137" t="s">
        <v>1974</v>
      </c>
      <c r="BL294" s="116" t="str">
        <f t="shared" si="45"/>
        <v/>
      </c>
      <c r="BM294" s="116" t="str">
        <f t="shared" si="46"/>
        <v/>
      </c>
      <c r="BO294" s="105" t="str">
        <f t="shared" si="41"/>
        <v/>
      </c>
      <c r="BP294" s="105" t="str">
        <f t="shared" si="42"/>
        <v/>
      </c>
      <c r="BR294" s="111" t="str">
        <f t="shared" si="43"/>
        <v/>
      </c>
      <c r="BS294" s="111" t="str">
        <f t="shared" si="44"/>
        <v/>
      </c>
      <c r="DI294" s="5"/>
      <c r="DJ294" s="5"/>
      <c r="DK294" s="5"/>
      <c r="DL294" s="5"/>
      <c r="DM294" s="5"/>
      <c r="DN294" s="5"/>
      <c r="DO294" s="5"/>
      <c r="DP294" s="5"/>
      <c r="DQ294" s="5"/>
      <c r="DR294" s="5"/>
      <c r="DS294" s="5"/>
      <c r="DT294" s="5"/>
      <c r="DU294" s="5"/>
      <c r="DV294" s="5"/>
      <c r="DW294" s="5"/>
      <c r="DX294" s="5"/>
      <c r="DY294" s="5"/>
      <c r="DZ294" s="5"/>
    </row>
    <row r="295" spans="1:131" ht="13.5" hidden="1" customHeight="1" x14ac:dyDescent="0.15">
      <c r="A295" s="147">
        <v>20131105</v>
      </c>
      <c r="B295" s="147">
        <v>2</v>
      </c>
      <c r="C295" s="58">
        <v>55</v>
      </c>
      <c r="D295" s="97" t="s">
        <v>2044</v>
      </c>
      <c r="E295" s="97">
        <v>12</v>
      </c>
      <c r="F295" s="97">
        <v>10</v>
      </c>
      <c r="G295" s="100">
        <v>1.9</v>
      </c>
      <c r="H295" s="97">
        <v>0</v>
      </c>
      <c r="I295" s="59">
        <v>10157</v>
      </c>
      <c r="J295" s="82" t="s">
        <v>937</v>
      </c>
      <c r="K295" s="90" t="str">
        <f t="shared" si="38"/>
        <v>Z:\Data\MOOG\HeTao\raw\</v>
      </c>
      <c r="L295" s="87" t="s">
        <v>1450</v>
      </c>
      <c r="M295" s="88" t="str">
        <f t="shared" si="39"/>
        <v>'Memory Saccade Analysis_HH'</v>
      </c>
      <c r="N295" s="86">
        <v>1</v>
      </c>
      <c r="O295" s="86">
        <v>-1</v>
      </c>
      <c r="P295" s="86">
        <v>4</v>
      </c>
      <c r="Q295" s="86">
        <v>60</v>
      </c>
      <c r="R295" s="86">
        <v>5</v>
      </c>
      <c r="S295" s="86">
        <v>60</v>
      </c>
      <c r="T295" s="86">
        <v>1</v>
      </c>
      <c r="U295" s="86">
        <f t="shared" si="40"/>
        <v>1</v>
      </c>
      <c r="W295" s="161" t="s">
        <v>747</v>
      </c>
      <c r="X295" s="98"/>
      <c r="Y295" s="10" t="s">
        <v>879</v>
      </c>
      <c r="AD295" s="129" t="s">
        <v>1974</v>
      </c>
      <c r="AE295" s="116" t="s">
        <v>1974</v>
      </c>
      <c r="AF295" s="116" t="s">
        <v>1974</v>
      </c>
      <c r="AG295" s="154" t="s">
        <v>1974</v>
      </c>
      <c r="AH295" s="155" t="s">
        <v>1974</v>
      </c>
      <c r="AI295" s="155" t="s">
        <v>1974</v>
      </c>
      <c r="AJ295" s="155" t="s">
        <v>1974</v>
      </c>
      <c r="AK295" s="155" t="s">
        <v>1974</v>
      </c>
      <c r="AL295" s="155" t="s">
        <v>1974</v>
      </c>
      <c r="AM295" s="155" t="s">
        <v>1974</v>
      </c>
      <c r="AN295" s="105">
        <v>74.713200000000001</v>
      </c>
      <c r="AO295" s="105">
        <v>0.44688099999999997</v>
      </c>
      <c r="AP295" s="105">
        <v>0.34624700000000003</v>
      </c>
      <c r="AQ295" s="106">
        <v>9.8688599999999997E-4</v>
      </c>
      <c r="AR295" s="107">
        <v>0.96743999999999997</v>
      </c>
      <c r="AS295" s="107">
        <v>0.83077599999999996</v>
      </c>
      <c r="AT295" s="107">
        <v>76.774500000000003</v>
      </c>
      <c r="AU295" s="107">
        <v>117.495</v>
      </c>
      <c r="AV295" s="109" t="s">
        <v>1447</v>
      </c>
      <c r="AW295" s="108" t="s">
        <v>1448</v>
      </c>
      <c r="AX295" s="111" t="s">
        <v>1974</v>
      </c>
      <c r="AY295" s="111" t="s">
        <v>1974</v>
      </c>
      <c r="AZ295" s="111" t="s">
        <v>1974</v>
      </c>
      <c r="BA295" s="112" t="s">
        <v>1974</v>
      </c>
      <c r="BB295" s="113" t="s">
        <v>1974</v>
      </c>
      <c r="BC295" s="113" t="s">
        <v>1974</v>
      </c>
      <c r="BD295" s="113" t="s">
        <v>1974</v>
      </c>
      <c r="BE295" s="113" t="s">
        <v>1974</v>
      </c>
      <c r="BF295" s="113" t="s">
        <v>1974</v>
      </c>
      <c r="BG295" s="137" t="s">
        <v>1974</v>
      </c>
      <c r="BL295" s="116" t="str">
        <f t="shared" si="45"/>
        <v/>
      </c>
      <c r="BM295" s="116" t="str">
        <f t="shared" si="46"/>
        <v/>
      </c>
      <c r="BO295" s="105" t="str">
        <f t="shared" si="41"/>
        <v/>
      </c>
      <c r="BP295" s="105" t="str">
        <f t="shared" si="42"/>
        <v/>
      </c>
      <c r="BR295" s="111" t="str">
        <f t="shared" si="43"/>
        <v/>
      </c>
      <c r="BS295" s="111" t="str">
        <f t="shared" si="44"/>
        <v/>
      </c>
      <c r="DI295" s="55">
        <v>0.31350099999999997</v>
      </c>
      <c r="DJ295" s="55">
        <v>0.86546100000000004</v>
      </c>
      <c r="DK295" s="55">
        <v>0.79058499999999998</v>
      </c>
      <c r="DL295" s="55">
        <v>0.75587800000000005</v>
      </c>
      <c r="DM295" s="55">
        <v>0.29220800000000002</v>
      </c>
      <c r="DN295" s="55">
        <v>0.25428099999999998</v>
      </c>
      <c r="DO295" s="55">
        <v>0.46312999999999999</v>
      </c>
      <c r="DP295" s="55">
        <v>0.308643</v>
      </c>
      <c r="DQ295" s="55">
        <v>0.31525399999999998</v>
      </c>
      <c r="DR295" s="55">
        <v>0.30306899999999998</v>
      </c>
      <c r="DS295" s="55">
        <v>0.40312199999999998</v>
      </c>
      <c r="DT295" s="55">
        <v>0.44980100000000001</v>
      </c>
      <c r="DU295" s="55">
        <v>0</v>
      </c>
      <c r="DV295" s="55">
        <v>-3.8291900000000001</v>
      </c>
      <c r="DW295" s="55">
        <v>-2.7839499999999999</v>
      </c>
      <c r="DX295" s="55">
        <v>-2.0890399999999998</v>
      </c>
      <c r="DY295" s="55">
        <v>3.0452599999999999</v>
      </c>
      <c r="DZ295" s="55">
        <v>-3.1227999999999998</v>
      </c>
    </row>
    <row r="296" spans="1:131" ht="13.5" hidden="1" customHeight="1" x14ac:dyDescent="0.15">
      <c r="A296" s="147">
        <v>20131105</v>
      </c>
      <c r="B296" s="147">
        <v>2</v>
      </c>
      <c r="C296" s="58">
        <v>55</v>
      </c>
      <c r="D296" s="97" t="s">
        <v>2044</v>
      </c>
      <c r="E296" s="97">
        <v>12</v>
      </c>
      <c r="F296" s="97">
        <v>10</v>
      </c>
      <c r="G296" s="100">
        <v>1.9</v>
      </c>
      <c r="H296" s="97">
        <v>0</v>
      </c>
      <c r="I296" s="59">
        <v>10651</v>
      </c>
      <c r="J296" s="82" t="s">
        <v>1457</v>
      </c>
      <c r="K296" s="90" t="str">
        <f t="shared" si="38"/>
        <v>Z:\Data\MOOG\HeTao\raw\</v>
      </c>
      <c r="L296" s="87" t="s">
        <v>1455</v>
      </c>
      <c r="M296" s="88" t="str">
        <f t="shared" si="39"/>
        <v>'Plot Tuning Azimuth_HH'</v>
      </c>
      <c r="N296" s="86">
        <v>1</v>
      </c>
      <c r="O296" s="86">
        <v>-1</v>
      </c>
      <c r="P296" s="86">
        <v>4</v>
      </c>
      <c r="Q296" s="86">
        <v>60</v>
      </c>
      <c r="R296" s="86">
        <v>5</v>
      </c>
      <c r="S296" s="86">
        <v>60</v>
      </c>
      <c r="T296" s="86">
        <v>1</v>
      </c>
      <c r="U296" s="86">
        <f t="shared" si="40"/>
        <v>5</v>
      </c>
      <c r="W296" s="161" t="s">
        <v>746</v>
      </c>
      <c r="Y296" s="10" t="s">
        <v>51</v>
      </c>
      <c r="Z296" s="7">
        <v>1396</v>
      </c>
      <c r="AA296" s="2">
        <v>15.573399999999999</v>
      </c>
      <c r="AB296" s="3" t="s">
        <v>1451</v>
      </c>
      <c r="AC296" s="153" t="s">
        <v>1454</v>
      </c>
      <c r="AD296" s="129" t="s">
        <v>1974</v>
      </c>
      <c r="AE296" s="116" t="s">
        <v>1974</v>
      </c>
      <c r="AF296" s="116" t="s">
        <v>1974</v>
      </c>
      <c r="AG296" s="154" t="s">
        <v>1974</v>
      </c>
      <c r="AH296" s="155" t="s">
        <v>1974</v>
      </c>
      <c r="AI296" s="155" t="s">
        <v>1974</v>
      </c>
      <c r="AJ296" s="155" t="s">
        <v>1974</v>
      </c>
      <c r="AK296" s="155" t="s">
        <v>1974</v>
      </c>
      <c r="AL296" s="155" t="s">
        <v>1974</v>
      </c>
      <c r="AM296" s="155" t="s">
        <v>1974</v>
      </c>
      <c r="AN296" s="105">
        <v>34.527500000000003</v>
      </c>
      <c r="AO296" s="105">
        <v>0.83025300000000002</v>
      </c>
      <c r="AP296" s="105">
        <v>0.18967000000000001</v>
      </c>
      <c r="AQ296" s="106">
        <v>4.3493400000000002E-16</v>
      </c>
      <c r="AR296" s="107">
        <v>4.1270899999999999</v>
      </c>
      <c r="AS296" s="107">
        <v>1.3837999999999999</v>
      </c>
      <c r="AT296" s="107">
        <v>21.066400000000002</v>
      </c>
      <c r="AU296" s="107">
        <v>21.846599999999999</v>
      </c>
      <c r="AV296" s="109" t="s">
        <v>1452</v>
      </c>
      <c r="AW296" s="108" t="s">
        <v>1453</v>
      </c>
      <c r="AX296" s="111" t="s">
        <v>1974</v>
      </c>
      <c r="AY296" s="111" t="s">
        <v>1974</v>
      </c>
      <c r="AZ296" s="111" t="s">
        <v>1974</v>
      </c>
      <c r="BA296" s="112" t="s">
        <v>1974</v>
      </c>
      <c r="BB296" s="113" t="s">
        <v>1974</v>
      </c>
      <c r="BC296" s="113" t="s">
        <v>1974</v>
      </c>
      <c r="BD296" s="113" t="s">
        <v>1974</v>
      </c>
      <c r="BE296" s="113" t="s">
        <v>1974</v>
      </c>
      <c r="BF296" s="113" t="s">
        <v>1974</v>
      </c>
      <c r="BG296" s="137" t="s">
        <v>1974</v>
      </c>
      <c r="BL296" s="116" t="str">
        <f t="shared" si="45"/>
        <v/>
      </c>
      <c r="BM296" s="116" t="str">
        <f t="shared" si="46"/>
        <v/>
      </c>
      <c r="BO296" s="105" t="str">
        <f t="shared" si="41"/>
        <v/>
      </c>
      <c r="BP296" s="105" t="str">
        <f t="shared" si="42"/>
        <v/>
      </c>
      <c r="BR296" s="111" t="str">
        <f t="shared" si="43"/>
        <v/>
      </c>
      <c r="BS296" s="111" t="str">
        <f t="shared" si="44"/>
        <v/>
      </c>
      <c r="DI296" s="5"/>
      <c r="DJ296" s="5"/>
      <c r="DK296" s="5"/>
      <c r="DL296" s="5"/>
      <c r="DM296" s="5"/>
      <c r="DN296" s="5"/>
      <c r="DO296" s="5"/>
      <c r="DP296" s="5"/>
      <c r="DQ296" s="5"/>
      <c r="DR296" s="5"/>
      <c r="DS296" s="5"/>
      <c r="DT296" s="5"/>
      <c r="DU296" s="5"/>
      <c r="DV296" s="5"/>
      <c r="DW296" s="5"/>
      <c r="DX296" s="5"/>
      <c r="DY296" s="5"/>
      <c r="DZ296" s="5"/>
    </row>
    <row r="297" spans="1:131" ht="13.5" hidden="1" customHeight="1" x14ac:dyDescent="0.15">
      <c r="A297" s="147">
        <v>20131111</v>
      </c>
      <c r="B297" s="147">
        <v>2</v>
      </c>
      <c r="C297" s="15">
        <v>56</v>
      </c>
      <c r="D297" s="97" t="s">
        <v>2044</v>
      </c>
      <c r="E297" s="97">
        <v>11</v>
      </c>
      <c r="F297" s="97">
        <v>11</v>
      </c>
      <c r="G297" s="100">
        <v>1.9</v>
      </c>
      <c r="H297" s="97">
        <v>0</v>
      </c>
      <c r="I297" s="9">
        <v>9548</v>
      </c>
      <c r="J297" s="82" t="s">
        <v>1457</v>
      </c>
      <c r="K297" s="90" t="str">
        <f t="shared" si="38"/>
        <v>Z:\Data\MOOG\HeTao\raw\</v>
      </c>
      <c r="L297" s="87" t="s">
        <v>1461</v>
      </c>
      <c r="M297" s="88" t="str">
        <f t="shared" si="39"/>
        <v>'Plot Tuning Azimuth_HH'</v>
      </c>
      <c r="N297" s="86">
        <v>1</v>
      </c>
      <c r="O297" s="86">
        <v>-1</v>
      </c>
      <c r="P297" s="86">
        <v>4</v>
      </c>
      <c r="Q297" s="86">
        <v>60</v>
      </c>
      <c r="R297" s="86">
        <v>5</v>
      </c>
      <c r="S297" s="86">
        <v>60</v>
      </c>
      <c r="T297" s="86">
        <v>1</v>
      </c>
      <c r="U297" s="86">
        <f t="shared" si="40"/>
        <v>1</v>
      </c>
      <c r="W297" s="161" t="s">
        <v>33</v>
      </c>
      <c r="Y297" s="10" t="s">
        <v>34</v>
      </c>
      <c r="AC297" s="153" t="s">
        <v>1460</v>
      </c>
      <c r="AD297" s="129" t="s">
        <v>1974</v>
      </c>
      <c r="AE297" s="116" t="s">
        <v>1974</v>
      </c>
      <c r="AF297" s="116" t="s">
        <v>1974</v>
      </c>
      <c r="AG297" s="154" t="s">
        <v>1974</v>
      </c>
      <c r="AH297" s="155" t="s">
        <v>1974</v>
      </c>
      <c r="AI297" s="155" t="s">
        <v>1974</v>
      </c>
      <c r="AJ297" s="155" t="s">
        <v>1974</v>
      </c>
      <c r="AK297" s="155" t="s">
        <v>1974</v>
      </c>
      <c r="AL297" s="155" t="s">
        <v>1974</v>
      </c>
      <c r="AM297" s="155" t="s">
        <v>1974</v>
      </c>
      <c r="AN297" s="105">
        <v>72.036299999999997</v>
      </c>
      <c r="AO297" s="105">
        <v>0.65814099999999998</v>
      </c>
      <c r="AP297" s="105">
        <v>0.364535</v>
      </c>
      <c r="AQ297" s="106">
        <v>7.3974599999999996E-6</v>
      </c>
      <c r="AR297" s="107">
        <v>3.7461000000000002</v>
      </c>
      <c r="AS297" s="107">
        <v>1.10809</v>
      </c>
      <c r="AT297" s="107">
        <v>69.610900000000001</v>
      </c>
      <c r="AU297" s="107">
        <v>114.27</v>
      </c>
      <c r="AV297" s="109" t="s">
        <v>1458</v>
      </c>
      <c r="AW297" s="108" t="s">
        <v>1459</v>
      </c>
      <c r="AX297" s="111" t="s">
        <v>1974</v>
      </c>
      <c r="AY297" s="111" t="s">
        <v>1974</v>
      </c>
      <c r="AZ297" s="111" t="s">
        <v>1974</v>
      </c>
      <c r="BA297" s="112" t="s">
        <v>1974</v>
      </c>
      <c r="BB297" s="113" t="s">
        <v>1974</v>
      </c>
      <c r="BC297" s="113" t="s">
        <v>1974</v>
      </c>
      <c r="BD297" s="113" t="s">
        <v>1974</v>
      </c>
      <c r="BE297" s="113" t="s">
        <v>1974</v>
      </c>
      <c r="BF297" s="113" t="s">
        <v>1974</v>
      </c>
      <c r="BG297" s="137" t="s">
        <v>1974</v>
      </c>
      <c r="BL297" s="116" t="str">
        <f t="shared" si="45"/>
        <v/>
      </c>
      <c r="BM297" s="116" t="str">
        <f t="shared" si="46"/>
        <v/>
      </c>
      <c r="BO297" s="105" t="str">
        <f t="shared" si="41"/>
        <v/>
      </c>
      <c r="BP297" s="105" t="str">
        <f t="shared" si="42"/>
        <v/>
      </c>
      <c r="BR297" s="111" t="str">
        <f t="shared" si="43"/>
        <v/>
      </c>
      <c r="BS297" s="111" t="str">
        <f t="shared" si="44"/>
        <v/>
      </c>
      <c r="DI297" s="5"/>
      <c r="DJ297" s="5"/>
      <c r="DK297" s="5"/>
      <c r="DL297" s="5"/>
      <c r="DM297" s="5"/>
      <c r="DN297" s="5"/>
      <c r="DO297" s="5"/>
      <c r="DP297" s="5"/>
      <c r="DQ297" s="5"/>
      <c r="DR297" s="5"/>
      <c r="DS297" s="5"/>
      <c r="DT297" s="5"/>
      <c r="DU297" s="5"/>
      <c r="DV297" s="5"/>
      <c r="DW297" s="5"/>
      <c r="DX297" s="5"/>
      <c r="DY297" s="5"/>
      <c r="DZ297" s="5"/>
      <c r="EA297" s="5"/>
    </row>
    <row r="298" spans="1:131" ht="13.5" hidden="1" customHeight="1" x14ac:dyDescent="0.15">
      <c r="A298" s="147">
        <v>20131111</v>
      </c>
      <c r="B298" s="147">
        <v>2</v>
      </c>
      <c r="C298" s="58">
        <v>56</v>
      </c>
      <c r="D298" s="97" t="s">
        <v>2044</v>
      </c>
      <c r="E298" s="97">
        <v>11</v>
      </c>
      <c r="F298" s="97">
        <v>11</v>
      </c>
      <c r="G298" s="100">
        <v>1.9</v>
      </c>
      <c r="H298" s="97">
        <v>0</v>
      </c>
      <c r="I298" s="9">
        <v>9548</v>
      </c>
      <c r="J298" s="82" t="s">
        <v>1457</v>
      </c>
      <c r="K298" s="90" t="str">
        <f t="shared" si="38"/>
        <v>Z:\Data\MOOG\HeTao\raw\</v>
      </c>
      <c r="L298" s="87" t="s">
        <v>1462</v>
      </c>
      <c r="M298" s="88" t="str">
        <f t="shared" si="39"/>
        <v>'Memory Saccade Analysis_HH'</v>
      </c>
      <c r="N298" s="86">
        <v>1</v>
      </c>
      <c r="O298" s="86">
        <v>-1</v>
      </c>
      <c r="P298" s="86">
        <v>4</v>
      </c>
      <c r="Q298" s="86">
        <v>60</v>
      </c>
      <c r="R298" s="86">
        <v>5</v>
      </c>
      <c r="S298" s="86">
        <v>60</v>
      </c>
      <c r="T298" s="86">
        <v>1</v>
      </c>
      <c r="U298" s="86">
        <f t="shared" si="40"/>
        <v>1</v>
      </c>
      <c r="W298" s="161" t="s">
        <v>747</v>
      </c>
      <c r="Y298" s="10" t="s">
        <v>34</v>
      </c>
      <c r="AC298" s="153" t="s">
        <v>1460</v>
      </c>
      <c r="AD298" s="129" t="s">
        <v>1974</v>
      </c>
      <c r="AE298" s="116" t="s">
        <v>1974</v>
      </c>
      <c r="AF298" s="116" t="s">
        <v>1974</v>
      </c>
      <c r="AG298" s="154" t="s">
        <v>1974</v>
      </c>
      <c r="AH298" s="155" t="s">
        <v>1974</v>
      </c>
      <c r="AI298" s="155" t="s">
        <v>1974</v>
      </c>
      <c r="AJ298" s="155" t="s">
        <v>1974</v>
      </c>
      <c r="AK298" s="155" t="s">
        <v>1974</v>
      </c>
      <c r="AL298" s="155" t="s">
        <v>1974</v>
      </c>
      <c r="AM298" s="155" t="s">
        <v>1974</v>
      </c>
      <c r="AN298" s="105">
        <v>72.036299999999997</v>
      </c>
      <c r="AO298" s="105">
        <v>0.65814099999999998</v>
      </c>
      <c r="AP298" s="105">
        <v>0.364535</v>
      </c>
      <c r="AQ298" s="106">
        <v>7.3974599999999996E-6</v>
      </c>
      <c r="AR298" s="107">
        <v>3.7461000000000002</v>
      </c>
      <c r="AS298" s="107">
        <v>1.10809</v>
      </c>
      <c r="AT298" s="107">
        <v>69.610900000000001</v>
      </c>
      <c r="AU298" s="107">
        <v>114.27</v>
      </c>
      <c r="AV298" s="109" t="s">
        <v>1458</v>
      </c>
      <c r="AW298" s="108" t="s">
        <v>1459</v>
      </c>
      <c r="AX298" s="111" t="s">
        <v>1974</v>
      </c>
      <c r="AY298" s="111" t="s">
        <v>1974</v>
      </c>
      <c r="AZ298" s="111" t="s">
        <v>1974</v>
      </c>
      <c r="BA298" s="112" t="s">
        <v>1974</v>
      </c>
      <c r="BB298" s="113" t="s">
        <v>1974</v>
      </c>
      <c r="BC298" s="113" t="s">
        <v>1974</v>
      </c>
      <c r="BD298" s="113" t="s">
        <v>1974</v>
      </c>
      <c r="BE298" s="113" t="s">
        <v>1974</v>
      </c>
      <c r="BF298" s="113" t="s">
        <v>1974</v>
      </c>
      <c r="BG298" s="137" t="s">
        <v>1974</v>
      </c>
      <c r="BL298" s="116" t="str">
        <f t="shared" si="45"/>
        <v/>
      </c>
      <c r="BM298" s="116" t="str">
        <f t="shared" si="46"/>
        <v/>
      </c>
      <c r="BO298" s="105" t="str">
        <f t="shared" si="41"/>
        <v/>
      </c>
      <c r="BP298" s="105" t="str">
        <f t="shared" si="42"/>
        <v/>
      </c>
      <c r="BR298" s="111" t="str">
        <f t="shared" si="43"/>
        <v/>
      </c>
      <c r="BS298" s="111" t="str">
        <f t="shared" si="44"/>
        <v/>
      </c>
      <c r="DI298" s="55">
        <v>0.387237</v>
      </c>
      <c r="DJ298" s="55">
        <v>0.50984200000000002</v>
      </c>
      <c r="DK298" s="55">
        <v>0.31855600000000001</v>
      </c>
      <c r="DL298" s="55">
        <v>0.90447299999999997</v>
      </c>
      <c r="DM298" s="55">
        <v>0.11966400000000001</v>
      </c>
      <c r="DN298" s="55">
        <v>0.27633000000000002</v>
      </c>
      <c r="DO298" s="55">
        <v>0.42934499999999998</v>
      </c>
      <c r="DP298" s="55">
        <v>0.38004300000000002</v>
      </c>
      <c r="DQ298" s="55">
        <v>0.44201000000000001</v>
      </c>
      <c r="DR298" s="55">
        <v>0.28602300000000003</v>
      </c>
      <c r="DS298" s="55">
        <v>0.43193900000000002</v>
      </c>
      <c r="DT298" s="55">
        <v>0.37517899999999998</v>
      </c>
      <c r="DU298" s="55">
        <v>0</v>
      </c>
      <c r="DV298" s="55">
        <v>2.5455999999999999</v>
      </c>
      <c r="DW298" s="55">
        <v>-3.1983100000000002</v>
      </c>
      <c r="DX298" s="55">
        <v>3.10507</v>
      </c>
      <c r="DY298" s="55">
        <v>8.9683299999999999</v>
      </c>
      <c r="DZ298" s="55">
        <v>-3.78762</v>
      </c>
      <c r="EA298" s="5"/>
    </row>
    <row r="299" spans="1:131" ht="13.5" customHeight="1" x14ac:dyDescent="0.15">
      <c r="A299" s="147">
        <v>20131111</v>
      </c>
      <c r="B299" s="147">
        <v>2</v>
      </c>
      <c r="C299" s="58">
        <v>56</v>
      </c>
      <c r="D299" s="97" t="s">
        <v>2044</v>
      </c>
      <c r="E299" s="97">
        <v>11</v>
      </c>
      <c r="F299" s="97">
        <v>11</v>
      </c>
      <c r="G299" s="100">
        <v>1.9</v>
      </c>
      <c r="H299" s="97">
        <v>0</v>
      </c>
      <c r="I299" s="9">
        <v>9648</v>
      </c>
      <c r="J299" s="82" t="s">
        <v>1457</v>
      </c>
      <c r="K299" s="90" t="str">
        <f t="shared" si="38"/>
        <v>Z:\Data\MOOG\HeTao\raw\</v>
      </c>
      <c r="L299" s="87" t="s">
        <v>1478</v>
      </c>
      <c r="M299" s="88" t="str">
        <f t="shared" si="39"/>
        <v>'Plot Microstim_HH'</v>
      </c>
      <c r="N299" s="86">
        <v>1</v>
      </c>
      <c r="O299" s="86">
        <v>-1</v>
      </c>
      <c r="P299" s="86">
        <v>4</v>
      </c>
      <c r="Q299" s="86">
        <v>60</v>
      </c>
      <c r="R299" s="86">
        <v>5</v>
      </c>
      <c r="S299" s="86">
        <v>60</v>
      </c>
      <c r="T299" s="86">
        <v>1</v>
      </c>
      <c r="U299" s="86" t="str">
        <f t="shared" si="40"/>
        <v/>
      </c>
      <c r="W299" s="161" t="s">
        <v>30</v>
      </c>
      <c r="AC299" s="153" t="s">
        <v>1460</v>
      </c>
      <c r="AD299" s="129" t="s">
        <v>1974</v>
      </c>
      <c r="AE299" s="116" t="s">
        <v>1974</v>
      </c>
      <c r="AF299" s="116" t="s">
        <v>1974</v>
      </c>
      <c r="AG299" s="154" t="s">
        <v>1974</v>
      </c>
      <c r="AH299" s="155" t="s">
        <v>1974</v>
      </c>
      <c r="AI299" s="155" t="s">
        <v>1974</v>
      </c>
      <c r="AJ299" s="155" t="s">
        <v>1974</v>
      </c>
      <c r="AK299" s="155" t="s">
        <v>1974</v>
      </c>
      <c r="AL299" s="155" t="s">
        <v>1974</v>
      </c>
      <c r="AM299" s="155" t="s">
        <v>1974</v>
      </c>
      <c r="AN299" s="105">
        <v>56.6218</v>
      </c>
      <c r="AO299" s="105">
        <v>0.79553099999999999</v>
      </c>
      <c r="AP299" s="105">
        <v>0.74328700000000003</v>
      </c>
      <c r="AQ299" s="106">
        <v>8.8225300000000005E-42</v>
      </c>
      <c r="AR299" s="107">
        <v>4.7307600000000001</v>
      </c>
      <c r="AS299" s="107">
        <v>0.54837599999999997</v>
      </c>
      <c r="AT299" s="107">
        <v>48.335999999999999</v>
      </c>
      <c r="AU299" s="107">
        <v>102.202</v>
      </c>
      <c r="AV299" s="109" t="s">
        <v>1463</v>
      </c>
      <c r="AW299" s="108" t="s">
        <v>1464</v>
      </c>
      <c r="AX299" s="111" t="s">
        <v>1974</v>
      </c>
      <c r="AY299" s="111" t="s">
        <v>1974</v>
      </c>
      <c r="AZ299" s="111" t="s">
        <v>1974</v>
      </c>
      <c r="BA299" s="112" t="s">
        <v>1974</v>
      </c>
      <c r="BB299" s="113" t="s">
        <v>1974</v>
      </c>
      <c r="BC299" s="113" t="s">
        <v>1974</v>
      </c>
      <c r="BD299" s="113" t="s">
        <v>1974</v>
      </c>
      <c r="BE299" s="113" t="s">
        <v>1974</v>
      </c>
      <c r="BF299" s="113" t="s">
        <v>1974</v>
      </c>
      <c r="BG299" s="137" t="s">
        <v>1974</v>
      </c>
      <c r="BH299" s="102">
        <v>20</v>
      </c>
      <c r="BI299" s="4">
        <v>2</v>
      </c>
      <c r="BJ299" s="4">
        <v>0</v>
      </c>
      <c r="BK299" s="116" t="s">
        <v>1974</v>
      </c>
      <c r="BL299" s="116" t="str">
        <f t="shared" si="45"/>
        <v>nan</v>
      </c>
      <c r="BM299" s="116" t="str">
        <f t="shared" si="46"/>
        <v>nan</v>
      </c>
      <c r="BN299" s="105">
        <v>1</v>
      </c>
      <c r="BO299" s="105">
        <f t="shared" si="41"/>
        <v>0.51700000000000013</v>
      </c>
      <c r="BP299" s="105">
        <f t="shared" si="42"/>
        <v>1.2728040540540539</v>
      </c>
      <c r="BQ299" s="111" t="s">
        <v>1974</v>
      </c>
      <c r="BR299" s="111" t="str">
        <f t="shared" si="43"/>
        <v>nan</v>
      </c>
      <c r="BS299" s="111" t="str">
        <f t="shared" si="44"/>
        <v>nan</v>
      </c>
      <c r="BT299" s="116" t="s">
        <v>1974</v>
      </c>
      <c r="BU299" s="116" t="s">
        <v>1974</v>
      </c>
      <c r="BV299" s="109" t="s">
        <v>1458</v>
      </c>
      <c r="BW299" s="109" t="s">
        <v>1471</v>
      </c>
      <c r="BX299" s="111" t="s">
        <v>1974</v>
      </c>
      <c r="BY299" s="128" t="s">
        <v>1974</v>
      </c>
      <c r="BZ299" s="151">
        <v>10</v>
      </c>
      <c r="CA299" s="152" t="s">
        <v>1974</v>
      </c>
      <c r="CB299" s="116" t="s">
        <v>1974</v>
      </c>
      <c r="CC299" s="116" t="s">
        <v>1974</v>
      </c>
      <c r="CD299" s="116" t="s">
        <v>1974</v>
      </c>
      <c r="CE299" s="162" t="s">
        <v>1974</v>
      </c>
      <c r="CF299" s="162" t="s">
        <v>1974</v>
      </c>
      <c r="CG299" s="116" t="s">
        <v>1974</v>
      </c>
      <c r="CH299" s="116" t="s">
        <v>1974</v>
      </c>
      <c r="CI299" s="105">
        <v>-1.7609999999999999</v>
      </c>
      <c r="CJ299" s="105">
        <v>2.3679999999999999</v>
      </c>
      <c r="CK299" s="105">
        <v>-2.278</v>
      </c>
      <c r="CL299" s="105">
        <v>3.0139999999999998</v>
      </c>
      <c r="CM299" s="121">
        <v>0.95799999999999996</v>
      </c>
      <c r="CN299" s="121">
        <v>0.40600000000000003</v>
      </c>
      <c r="CQ299" s="111" t="s">
        <v>1974</v>
      </c>
      <c r="CR299" s="111" t="s">
        <v>1974</v>
      </c>
      <c r="CS299" s="111" t="s">
        <v>1974</v>
      </c>
      <c r="CT299" s="111" t="s">
        <v>1974</v>
      </c>
      <c r="CU299" s="111" t="s">
        <v>1974</v>
      </c>
      <c r="CV299" s="111" t="s">
        <v>1974</v>
      </c>
    </row>
    <row r="300" spans="1:131" ht="13.5" hidden="1" customHeight="1" x14ac:dyDescent="0.15">
      <c r="A300" s="147">
        <v>20131111</v>
      </c>
      <c r="B300" s="147">
        <v>2</v>
      </c>
      <c r="C300" s="58">
        <v>56</v>
      </c>
      <c r="D300" s="97" t="s">
        <v>2044</v>
      </c>
      <c r="E300" s="97">
        <v>11</v>
      </c>
      <c r="F300" s="97">
        <v>11</v>
      </c>
      <c r="G300" s="100">
        <v>1.9</v>
      </c>
      <c r="H300" s="97">
        <v>0</v>
      </c>
      <c r="I300" s="9">
        <v>9648</v>
      </c>
      <c r="J300" s="82" t="s">
        <v>1457</v>
      </c>
      <c r="K300" s="90" t="str">
        <f t="shared" si="38"/>
        <v>Z:\Data\MOOG\HeTao\raw\</v>
      </c>
      <c r="L300" s="87" t="s">
        <v>1469</v>
      </c>
      <c r="M300" s="88" t="str">
        <f t="shared" si="39"/>
        <v>'Plot CP_shiftwindow_HH'</v>
      </c>
      <c r="N300" s="86">
        <v>1</v>
      </c>
      <c r="O300" s="86">
        <v>-1</v>
      </c>
      <c r="P300" s="86">
        <v>4</v>
      </c>
      <c r="Q300" s="86">
        <v>60</v>
      </c>
      <c r="R300" s="86">
        <v>5</v>
      </c>
      <c r="S300" s="86">
        <v>60</v>
      </c>
      <c r="T300" s="86">
        <v>1</v>
      </c>
      <c r="U300" s="86">
        <f t="shared" si="40"/>
        <v>5</v>
      </c>
      <c r="W300" s="161" t="s">
        <v>77</v>
      </c>
      <c r="X300" s="80" t="s">
        <v>1470</v>
      </c>
      <c r="Y300" s="10" t="s">
        <v>51</v>
      </c>
      <c r="Z300" s="7">
        <v>15456</v>
      </c>
      <c r="AA300" s="2">
        <v>9.5709900000000001</v>
      </c>
      <c r="AB300" s="3" t="s">
        <v>1468</v>
      </c>
      <c r="AC300" s="153" t="s">
        <v>1460</v>
      </c>
      <c r="AD300" s="129" t="s">
        <v>1974</v>
      </c>
      <c r="AE300" s="116" t="s">
        <v>1974</v>
      </c>
      <c r="AF300" s="116" t="s">
        <v>1974</v>
      </c>
      <c r="AG300" s="154" t="s">
        <v>1974</v>
      </c>
      <c r="AH300" s="155" t="s">
        <v>1974</v>
      </c>
      <c r="AI300" s="155" t="s">
        <v>1974</v>
      </c>
      <c r="AJ300" s="155" t="s">
        <v>1974</v>
      </c>
      <c r="AK300" s="155" t="s">
        <v>1974</v>
      </c>
      <c r="AL300" s="155" t="s">
        <v>1974</v>
      </c>
      <c r="AM300" s="155" t="s">
        <v>1974</v>
      </c>
      <c r="AN300" s="105">
        <v>56.6218</v>
      </c>
      <c r="AO300" s="105">
        <v>0.79553099999999999</v>
      </c>
      <c r="AP300" s="105">
        <v>0.74328700000000003</v>
      </c>
      <c r="AQ300" s="106">
        <v>8.8225300000000005E-42</v>
      </c>
      <c r="AR300" s="107">
        <v>4.7307600000000001</v>
      </c>
      <c r="AS300" s="107">
        <v>0.54837599999999997</v>
      </c>
      <c r="AT300" s="107">
        <v>48.335999999999999</v>
      </c>
      <c r="AU300" s="107">
        <v>102.202</v>
      </c>
      <c r="AV300" s="109" t="s">
        <v>1463</v>
      </c>
      <c r="AW300" s="108" t="s">
        <v>1464</v>
      </c>
      <c r="AX300" s="111" t="s">
        <v>1974</v>
      </c>
      <c r="AY300" s="111" t="s">
        <v>1974</v>
      </c>
      <c r="AZ300" s="111" t="s">
        <v>1974</v>
      </c>
      <c r="BA300" s="112" t="s">
        <v>1974</v>
      </c>
      <c r="BB300" s="113" t="s">
        <v>1974</v>
      </c>
      <c r="BC300" s="113" t="s">
        <v>1974</v>
      </c>
      <c r="BD300" s="113" t="s">
        <v>1974</v>
      </c>
      <c r="BE300" s="113" t="s">
        <v>1974</v>
      </c>
      <c r="BF300" s="113" t="s">
        <v>1974</v>
      </c>
      <c r="BG300" s="137" t="s">
        <v>1974</v>
      </c>
      <c r="BL300" s="116" t="str">
        <f t="shared" si="45"/>
        <v/>
      </c>
      <c r="BM300" s="116" t="str">
        <f t="shared" si="46"/>
        <v/>
      </c>
      <c r="BO300" s="105" t="str">
        <f t="shared" si="41"/>
        <v/>
      </c>
      <c r="BP300" s="105" t="str">
        <f t="shared" si="42"/>
        <v/>
      </c>
      <c r="BR300" s="111" t="str">
        <f t="shared" si="43"/>
        <v/>
      </c>
      <c r="BS300" s="111" t="str">
        <f t="shared" si="44"/>
        <v/>
      </c>
      <c r="CY300" s="131">
        <v>30</v>
      </c>
      <c r="CZ300" s="12">
        <v>-0.33533200000000002</v>
      </c>
      <c r="DA300" s="12">
        <v>1.8565499999999999</v>
      </c>
      <c r="DB300" s="20">
        <v>0.17718600000000001</v>
      </c>
      <c r="DC300" s="12">
        <v>4.7481</v>
      </c>
      <c r="DD300" s="60">
        <v>1.94974</v>
      </c>
      <c r="DE300" s="12">
        <v>0.78563499999999997</v>
      </c>
      <c r="DF300" s="12">
        <v>0</v>
      </c>
      <c r="DG300" s="12">
        <v>0.77333300000000005</v>
      </c>
      <c r="DH300" s="12">
        <v>8.9999999999999993E-3</v>
      </c>
    </row>
    <row r="301" spans="1:131" ht="13.5" hidden="1" customHeight="1" x14ac:dyDescent="0.15">
      <c r="A301" s="147">
        <v>20131111</v>
      </c>
      <c r="B301" s="147">
        <v>2</v>
      </c>
      <c r="C301" s="58">
        <v>56</v>
      </c>
      <c r="D301" s="97" t="s">
        <v>2044</v>
      </c>
      <c r="E301" s="97">
        <v>11</v>
      </c>
      <c r="F301" s="97">
        <v>11</v>
      </c>
      <c r="G301" s="100">
        <v>1.9</v>
      </c>
      <c r="H301" s="97">
        <v>0</v>
      </c>
      <c r="I301" s="9">
        <v>9648</v>
      </c>
      <c r="J301" s="82" t="s">
        <v>1457</v>
      </c>
      <c r="K301" s="90" t="str">
        <f t="shared" si="38"/>
        <v>Z:\Data\MOOG\HeTao\raw\</v>
      </c>
      <c r="L301" s="87" t="s">
        <v>1467</v>
      </c>
      <c r="M301" s="88" t="str">
        <f t="shared" si="39"/>
        <v>'Plot Tuning Azimuth_HH'</v>
      </c>
      <c r="N301" s="86">
        <v>1</v>
      </c>
      <c r="O301" s="86">
        <v>-1</v>
      </c>
      <c r="P301" s="86">
        <v>4</v>
      </c>
      <c r="Q301" s="86">
        <v>60</v>
      </c>
      <c r="R301" s="86">
        <v>5</v>
      </c>
      <c r="S301" s="86">
        <v>60</v>
      </c>
      <c r="T301" s="86">
        <v>1</v>
      </c>
      <c r="U301" s="86">
        <f t="shared" si="40"/>
        <v>5</v>
      </c>
      <c r="W301" s="161" t="s">
        <v>33</v>
      </c>
      <c r="X301" s="80" t="s">
        <v>1466</v>
      </c>
      <c r="Y301" s="10" t="s">
        <v>51</v>
      </c>
      <c r="Z301" s="7">
        <v>5428</v>
      </c>
      <c r="AA301" s="2">
        <v>8.5283300000000004</v>
      </c>
      <c r="AB301" s="3" t="s">
        <v>1465</v>
      </c>
      <c r="AC301" s="153" t="s">
        <v>1460</v>
      </c>
      <c r="AD301" s="129" t="s">
        <v>1974</v>
      </c>
      <c r="AE301" s="116" t="s">
        <v>1974</v>
      </c>
      <c r="AF301" s="116" t="s">
        <v>1974</v>
      </c>
      <c r="AG301" s="154" t="s">
        <v>1974</v>
      </c>
      <c r="AH301" s="155" t="s">
        <v>1974</v>
      </c>
      <c r="AI301" s="155" t="s">
        <v>1974</v>
      </c>
      <c r="AJ301" s="155" t="s">
        <v>1974</v>
      </c>
      <c r="AK301" s="155" t="s">
        <v>1974</v>
      </c>
      <c r="AL301" s="155" t="s">
        <v>1974</v>
      </c>
      <c r="AM301" s="155" t="s">
        <v>1974</v>
      </c>
      <c r="AN301" s="105">
        <v>56.6218</v>
      </c>
      <c r="AO301" s="105">
        <v>0.79553099999999999</v>
      </c>
      <c r="AP301" s="105">
        <v>0.74328700000000003</v>
      </c>
      <c r="AQ301" s="106">
        <v>8.8225300000000005E-42</v>
      </c>
      <c r="AR301" s="107">
        <v>4.7307600000000001</v>
      </c>
      <c r="AS301" s="107">
        <v>0.54837599999999997</v>
      </c>
      <c r="AT301" s="107">
        <v>48.335999999999999</v>
      </c>
      <c r="AU301" s="107">
        <v>102.202</v>
      </c>
      <c r="AV301" s="109" t="s">
        <v>1463</v>
      </c>
      <c r="AW301" s="108" t="s">
        <v>1464</v>
      </c>
      <c r="AX301" s="111" t="s">
        <v>1974</v>
      </c>
      <c r="AY301" s="111" t="s">
        <v>1974</v>
      </c>
      <c r="AZ301" s="111" t="s">
        <v>1974</v>
      </c>
      <c r="BA301" s="112" t="s">
        <v>1974</v>
      </c>
      <c r="BB301" s="113" t="s">
        <v>1974</v>
      </c>
      <c r="BC301" s="113" t="s">
        <v>1974</v>
      </c>
      <c r="BD301" s="113" t="s">
        <v>1974</v>
      </c>
      <c r="BE301" s="113" t="s">
        <v>1974</v>
      </c>
      <c r="BF301" s="113" t="s">
        <v>1974</v>
      </c>
      <c r="BG301" s="137" t="s">
        <v>1974</v>
      </c>
      <c r="BL301" s="116" t="str">
        <f t="shared" si="45"/>
        <v/>
      </c>
      <c r="BM301" s="116" t="str">
        <f t="shared" si="46"/>
        <v/>
      </c>
      <c r="BO301" s="105" t="str">
        <f t="shared" si="41"/>
        <v/>
      </c>
      <c r="BP301" s="105" t="str">
        <f t="shared" si="42"/>
        <v/>
      </c>
      <c r="BR301" s="111" t="str">
        <f t="shared" si="43"/>
        <v/>
      </c>
      <c r="BS301" s="111" t="str">
        <f t="shared" si="44"/>
        <v/>
      </c>
      <c r="DI301" s="5"/>
      <c r="DJ301" s="5"/>
      <c r="DK301" s="5"/>
      <c r="DL301" s="5"/>
      <c r="DM301" s="5"/>
      <c r="DN301" s="5"/>
      <c r="DO301" s="5"/>
      <c r="DP301" s="5"/>
      <c r="DQ301" s="5"/>
      <c r="DR301" s="5"/>
      <c r="DS301" s="5"/>
      <c r="DT301" s="5"/>
      <c r="DU301" s="5"/>
      <c r="DV301" s="5"/>
      <c r="DW301" s="5"/>
      <c r="DX301" s="5"/>
      <c r="DY301" s="5"/>
      <c r="DZ301" s="5"/>
    </row>
    <row r="302" spans="1:131" ht="13.5" hidden="1" customHeight="1" x14ac:dyDescent="0.15">
      <c r="A302" s="147">
        <v>20131111</v>
      </c>
      <c r="B302" s="147">
        <v>2</v>
      </c>
      <c r="C302" s="15">
        <v>56</v>
      </c>
      <c r="D302" s="97" t="s">
        <v>2044</v>
      </c>
      <c r="E302" s="97">
        <v>11</v>
      </c>
      <c r="F302" s="97">
        <v>11</v>
      </c>
      <c r="G302" s="100">
        <v>1.9</v>
      </c>
      <c r="H302" s="97">
        <v>0</v>
      </c>
      <c r="I302" s="9">
        <v>9748</v>
      </c>
      <c r="J302" s="82" t="s">
        <v>1457</v>
      </c>
      <c r="K302" s="90" t="str">
        <f t="shared" si="38"/>
        <v>Z:\Data\MOOG\HeTao\raw\</v>
      </c>
      <c r="L302" s="87" t="s">
        <v>1474</v>
      </c>
      <c r="M302" s="88" t="str">
        <f t="shared" si="39"/>
        <v>'Plot Tuning Azimuth_HH'</v>
      </c>
      <c r="N302" s="86">
        <v>1</v>
      </c>
      <c r="O302" s="86">
        <v>-1</v>
      </c>
      <c r="P302" s="86">
        <v>4</v>
      </c>
      <c r="Q302" s="86">
        <v>60</v>
      </c>
      <c r="R302" s="86">
        <v>5</v>
      </c>
      <c r="S302" s="86">
        <v>60</v>
      </c>
      <c r="T302" s="86">
        <v>1</v>
      </c>
      <c r="U302" s="86">
        <f t="shared" si="40"/>
        <v>5</v>
      </c>
      <c r="W302" s="161" t="s">
        <v>33</v>
      </c>
      <c r="Y302" s="10" t="s">
        <v>51</v>
      </c>
      <c r="Z302" s="7">
        <v>2181</v>
      </c>
      <c r="AA302" s="2">
        <v>12.0718</v>
      </c>
      <c r="AB302" s="3" t="s">
        <v>1473</v>
      </c>
      <c r="AC302" s="153" t="s">
        <v>1477</v>
      </c>
      <c r="AD302" s="129" t="s">
        <v>1974</v>
      </c>
      <c r="AE302" s="116" t="s">
        <v>1974</v>
      </c>
      <c r="AF302" s="116" t="s">
        <v>1974</v>
      </c>
      <c r="AG302" s="154" t="s">
        <v>1974</v>
      </c>
      <c r="AH302" s="155" t="s">
        <v>1974</v>
      </c>
      <c r="AI302" s="155" t="s">
        <v>1974</v>
      </c>
      <c r="AJ302" s="155" t="s">
        <v>1974</v>
      </c>
      <c r="AK302" s="155" t="s">
        <v>1974</v>
      </c>
      <c r="AL302" s="155" t="s">
        <v>1974</v>
      </c>
      <c r="AM302" s="155" t="s">
        <v>1974</v>
      </c>
      <c r="AN302" s="105">
        <v>50.783700000000003</v>
      </c>
      <c r="AO302" s="105">
        <v>0.76653400000000005</v>
      </c>
      <c r="AP302" s="105">
        <v>0.75624499999999995</v>
      </c>
      <c r="AQ302" s="106">
        <v>2.3365E-21</v>
      </c>
      <c r="AR302" s="107">
        <v>4.5272699999999997</v>
      </c>
      <c r="AS302" s="107">
        <v>0</v>
      </c>
      <c r="AT302" s="107">
        <v>42.6447</v>
      </c>
      <c r="AU302" s="107">
        <v>91.8262</v>
      </c>
      <c r="AV302" s="109" t="s">
        <v>1471</v>
      </c>
      <c r="AW302" s="108" t="s">
        <v>1472</v>
      </c>
      <c r="AX302" s="111" t="s">
        <v>1974</v>
      </c>
      <c r="AY302" s="111" t="s">
        <v>1974</v>
      </c>
      <c r="AZ302" s="111" t="s">
        <v>1974</v>
      </c>
      <c r="BA302" s="112" t="s">
        <v>1974</v>
      </c>
      <c r="BB302" s="113" t="s">
        <v>1974</v>
      </c>
      <c r="BC302" s="113" t="s">
        <v>1974</v>
      </c>
      <c r="BD302" s="113" t="s">
        <v>1974</v>
      </c>
      <c r="BE302" s="113" t="s">
        <v>1974</v>
      </c>
      <c r="BF302" s="113" t="s">
        <v>1974</v>
      </c>
      <c r="BG302" s="137" t="s">
        <v>1974</v>
      </c>
      <c r="BL302" s="116" t="str">
        <f t="shared" si="45"/>
        <v/>
      </c>
      <c r="BM302" s="116" t="str">
        <f t="shared" si="46"/>
        <v/>
      </c>
      <c r="BO302" s="105" t="str">
        <f t="shared" si="41"/>
        <v/>
      </c>
      <c r="BP302" s="105" t="str">
        <f t="shared" si="42"/>
        <v/>
      </c>
      <c r="BR302" s="111" t="str">
        <f t="shared" si="43"/>
        <v/>
      </c>
      <c r="BS302" s="111" t="str">
        <f t="shared" si="44"/>
        <v/>
      </c>
      <c r="DI302" s="5"/>
      <c r="DJ302" s="5"/>
      <c r="DK302" s="5"/>
      <c r="DL302" s="5"/>
      <c r="DM302" s="5"/>
      <c r="DN302" s="5"/>
      <c r="DO302" s="5"/>
      <c r="DP302" s="5"/>
      <c r="DQ302" s="5"/>
      <c r="DR302" s="5"/>
      <c r="DS302" s="5"/>
      <c r="DT302" s="5"/>
      <c r="DU302" s="5"/>
      <c r="DV302" s="5"/>
      <c r="DW302" s="5"/>
      <c r="DX302" s="5"/>
      <c r="DY302" s="5"/>
      <c r="DZ302" s="5"/>
    </row>
    <row r="303" spans="1:131" ht="13.5" hidden="1" customHeight="1" x14ac:dyDescent="0.15">
      <c r="A303" s="147">
        <v>20131111</v>
      </c>
      <c r="B303" s="147">
        <v>2</v>
      </c>
      <c r="C303" s="58">
        <v>56</v>
      </c>
      <c r="D303" s="97" t="s">
        <v>2044</v>
      </c>
      <c r="E303" s="97">
        <v>11</v>
      </c>
      <c r="F303" s="97">
        <v>11</v>
      </c>
      <c r="G303" s="100">
        <v>1.9</v>
      </c>
      <c r="H303" s="97">
        <v>0</v>
      </c>
      <c r="I303" s="9">
        <v>9748</v>
      </c>
      <c r="J303" s="82" t="s">
        <v>1457</v>
      </c>
      <c r="K303" s="90" t="str">
        <f t="shared" si="38"/>
        <v>Z:\Data\MOOG\HeTao\raw\</v>
      </c>
      <c r="L303" s="87" t="s">
        <v>1475</v>
      </c>
      <c r="M303" s="88" t="str">
        <f t="shared" si="39"/>
        <v>'Plot CP_shiftwindow_HH'</v>
      </c>
      <c r="N303" s="86">
        <v>1</v>
      </c>
      <c r="O303" s="86">
        <v>-1</v>
      </c>
      <c r="P303" s="86">
        <v>4</v>
      </c>
      <c r="Q303" s="86">
        <v>60</v>
      </c>
      <c r="R303" s="86">
        <v>5</v>
      </c>
      <c r="S303" s="86">
        <v>60</v>
      </c>
      <c r="T303" s="86">
        <v>1</v>
      </c>
      <c r="U303" s="86">
        <f t="shared" si="40"/>
        <v>5</v>
      </c>
      <c r="W303" s="161" t="s">
        <v>77</v>
      </c>
      <c r="X303" s="80" t="s">
        <v>1470</v>
      </c>
      <c r="Y303" s="10" t="s">
        <v>51</v>
      </c>
      <c r="Z303" s="7">
        <v>7757</v>
      </c>
      <c r="AA303" s="2">
        <v>10.5082</v>
      </c>
      <c r="AB303" s="3" t="s">
        <v>1476</v>
      </c>
      <c r="AC303" s="153" t="s">
        <v>1477</v>
      </c>
      <c r="AD303" s="129" t="s">
        <v>1974</v>
      </c>
      <c r="AE303" s="116" t="s">
        <v>1974</v>
      </c>
      <c r="AF303" s="116" t="s">
        <v>1974</v>
      </c>
      <c r="AG303" s="154" t="s">
        <v>1974</v>
      </c>
      <c r="AH303" s="155" t="s">
        <v>1974</v>
      </c>
      <c r="AI303" s="155" t="s">
        <v>1974</v>
      </c>
      <c r="AJ303" s="155" t="s">
        <v>1974</v>
      </c>
      <c r="AK303" s="155" t="s">
        <v>1974</v>
      </c>
      <c r="AL303" s="155" t="s">
        <v>1974</v>
      </c>
      <c r="AM303" s="155" t="s">
        <v>1974</v>
      </c>
      <c r="AN303" s="105">
        <v>50.783700000000003</v>
      </c>
      <c r="AO303" s="105">
        <v>0.76653400000000005</v>
      </c>
      <c r="AP303" s="105">
        <v>0.75624499999999995</v>
      </c>
      <c r="AQ303" s="106">
        <v>2.3365E-21</v>
      </c>
      <c r="AR303" s="107">
        <v>4.5272699999999997</v>
      </c>
      <c r="AS303" s="107">
        <v>0</v>
      </c>
      <c r="AT303" s="107">
        <v>42.6447</v>
      </c>
      <c r="AU303" s="107">
        <v>91.8262</v>
      </c>
      <c r="AV303" s="109" t="s">
        <v>1471</v>
      </c>
      <c r="AW303" s="108" t="s">
        <v>1472</v>
      </c>
      <c r="AX303" s="111" t="s">
        <v>1974</v>
      </c>
      <c r="AY303" s="111" t="s">
        <v>1974</v>
      </c>
      <c r="AZ303" s="111" t="s">
        <v>1974</v>
      </c>
      <c r="BA303" s="112" t="s">
        <v>1974</v>
      </c>
      <c r="BB303" s="113" t="s">
        <v>1974</v>
      </c>
      <c r="BC303" s="113" t="s">
        <v>1974</v>
      </c>
      <c r="BD303" s="113" t="s">
        <v>1974</v>
      </c>
      <c r="BE303" s="113" t="s">
        <v>1974</v>
      </c>
      <c r="BF303" s="113" t="s">
        <v>1974</v>
      </c>
      <c r="BG303" s="137" t="s">
        <v>1974</v>
      </c>
      <c r="BL303" s="116" t="str">
        <f t="shared" si="45"/>
        <v/>
      </c>
      <c r="BM303" s="116" t="str">
        <f t="shared" si="46"/>
        <v/>
      </c>
      <c r="BO303" s="105" t="str">
        <f t="shared" si="41"/>
        <v/>
      </c>
      <c r="BP303" s="105" t="str">
        <f t="shared" si="42"/>
        <v/>
      </c>
      <c r="BR303" s="111" t="str">
        <f t="shared" si="43"/>
        <v/>
      </c>
      <c r="BS303" s="111" t="str">
        <f t="shared" si="44"/>
        <v/>
      </c>
      <c r="CY303" s="131">
        <v>20</v>
      </c>
      <c r="CZ303" s="12">
        <v>0.61578299999999997</v>
      </c>
      <c r="DA303" s="12">
        <v>1.55372</v>
      </c>
      <c r="DB303" s="20">
        <v>0.17292399999999999</v>
      </c>
      <c r="DC303" s="12">
        <v>2.84585</v>
      </c>
      <c r="DD303" s="60">
        <v>1.2264699999999999</v>
      </c>
      <c r="DE303" s="12">
        <v>0.78020900000000004</v>
      </c>
      <c r="DF303" s="12">
        <v>0</v>
      </c>
      <c r="DG303" s="12">
        <v>0.80208299999999999</v>
      </c>
      <c r="DH303" s="12">
        <v>1.9E-2</v>
      </c>
    </row>
    <row r="304" spans="1:131" ht="13.5" hidden="1" customHeight="1" x14ac:dyDescent="0.15">
      <c r="A304" s="147">
        <v>20131114</v>
      </c>
      <c r="B304" s="147">
        <v>2</v>
      </c>
      <c r="C304" s="58">
        <v>57</v>
      </c>
      <c r="D304" s="97" t="s">
        <v>2044</v>
      </c>
      <c r="E304" s="97">
        <v>12</v>
      </c>
      <c r="F304" s="97">
        <v>9</v>
      </c>
      <c r="G304" s="100">
        <v>1.7</v>
      </c>
      <c r="H304" s="97">
        <v>0</v>
      </c>
      <c r="I304" s="9">
        <v>10951</v>
      </c>
      <c r="J304" s="82" t="s">
        <v>1457</v>
      </c>
      <c r="K304" s="90" t="str">
        <f t="shared" si="38"/>
        <v>Z:\Data\MOOG\HeTao\raw\</v>
      </c>
      <c r="L304" s="87" t="s">
        <v>1501</v>
      </c>
      <c r="M304" s="88" t="str">
        <f t="shared" si="39"/>
        <v>'Plot Tuning Azimuth_HH'</v>
      </c>
      <c r="N304" s="86">
        <v>1</v>
      </c>
      <c r="O304" s="86">
        <v>-1</v>
      </c>
      <c r="P304" s="86">
        <v>4</v>
      </c>
      <c r="Q304" s="86">
        <v>60</v>
      </c>
      <c r="R304" s="86">
        <v>5</v>
      </c>
      <c r="S304" s="86">
        <v>60</v>
      </c>
      <c r="T304" s="86">
        <v>1</v>
      </c>
      <c r="U304" s="86">
        <f t="shared" si="40"/>
        <v>1</v>
      </c>
      <c r="W304" s="161" t="s">
        <v>33</v>
      </c>
      <c r="Y304" s="10" t="s">
        <v>1497</v>
      </c>
      <c r="AD304" s="129" t="s">
        <v>1974</v>
      </c>
      <c r="AE304" s="116" t="s">
        <v>1974</v>
      </c>
      <c r="AF304" s="116" t="s">
        <v>1974</v>
      </c>
      <c r="AG304" s="154" t="s">
        <v>1974</v>
      </c>
      <c r="AH304" s="155" t="s">
        <v>1974</v>
      </c>
      <c r="AI304" s="155" t="s">
        <v>1974</v>
      </c>
      <c r="AJ304" s="155" t="s">
        <v>1974</v>
      </c>
      <c r="AK304" s="155" t="s">
        <v>1974</v>
      </c>
      <c r="AL304" s="155" t="s">
        <v>1974</v>
      </c>
      <c r="AM304" s="155" t="s">
        <v>1974</v>
      </c>
      <c r="AN304" s="105">
        <v>-93.849500000000006</v>
      </c>
      <c r="AO304" s="105">
        <v>0.58950899999999995</v>
      </c>
      <c r="AP304" s="105">
        <v>0.33456200000000003</v>
      </c>
      <c r="AQ304" s="106">
        <v>3.3813799999999998E-5</v>
      </c>
      <c r="AR304" s="107">
        <v>-1.5148299999999999</v>
      </c>
      <c r="AS304" s="107">
        <v>-2.9953799999999999</v>
      </c>
      <c r="AT304" s="107">
        <v>-88.820099999999996</v>
      </c>
      <c r="AU304" s="107">
        <v>125.752</v>
      </c>
      <c r="AV304" s="109" t="s">
        <v>1499</v>
      </c>
      <c r="AW304" s="108" t="s">
        <v>1500</v>
      </c>
      <c r="AX304" s="111" t="s">
        <v>1974</v>
      </c>
      <c r="AY304" s="111" t="s">
        <v>1974</v>
      </c>
      <c r="AZ304" s="111" t="s">
        <v>1974</v>
      </c>
      <c r="BA304" s="112" t="s">
        <v>1974</v>
      </c>
      <c r="BB304" s="113" t="s">
        <v>1974</v>
      </c>
      <c r="BC304" s="113" t="s">
        <v>1974</v>
      </c>
      <c r="BD304" s="113" t="s">
        <v>1974</v>
      </c>
      <c r="BE304" s="113" t="s">
        <v>1974</v>
      </c>
      <c r="BF304" s="113" t="s">
        <v>1974</v>
      </c>
      <c r="BG304" s="137" t="s">
        <v>1974</v>
      </c>
      <c r="BL304" s="116" t="str">
        <f t="shared" si="45"/>
        <v/>
      </c>
      <c r="BM304" s="116" t="str">
        <f t="shared" si="46"/>
        <v/>
      </c>
      <c r="BO304" s="105" t="str">
        <f t="shared" si="41"/>
        <v/>
      </c>
      <c r="BP304" s="105" t="str">
        <f t="shared" si="42"/>
        <v/>
      </c>
      <c r="BR304" s="111" t="str">
        <f t="shared" si="43"/>
        <v/>
      </c>
      <c r="BS304" s="111" t="str">
        <f t="shared" si="44"/>
        <v/>
      </c>
      <c r="DI304" s="5"/>
      <c r="DJ304" s="5"/>
      <c r="DK304" s="5"/>
      <c r="DL304" s="5"/>
      <c r="DM304" s="5"/>
      <c r="DN304" s="5"/>
      <c r="DO304" s="5"/>
      <c r="DP304" s="5"/>
      <c r="DQ304" s="5"/>
      <c r="DR304" s="5"/>
      <c r="DS304" s="5"/>
      <c r="DT304" s="5"/>
      <c r="DU304" s="5"/>
      <c r="DV304" s="5"/>
      <c r="DW304" s="5"/>
      <c r="DX304" s="5"/>
      <c r="DY304" s="5"/>
      <c r="DZ304" s="5"/>
    </row>
    <row r="305" spans="1:131" ht="13.5" hidden="1" customHeight="1" x14ac:dyDescent="0.15">
      <c r="A305" s="147">
        <v>20131114</v>
      </c>
      <c r="B305" s="147">
        <v>2</v>
      </c>
      <c r="C305" s="58">
        <v>57</v>
      </c>
      <c r="D305" s="97" t="s">
        <v>2044</v>
      </c>
      <c r="E305" s="97">
        <v>12</v>
      </c>
      <c r="F305" s="97">
        <v>9</v>
      </c>
      <c r="G305" s="100">
        <v>1.7</v>
      </c>
      <c r="H305" s="97">
        <v>0</v>
      </c>
      <c r="I305" s="59">
        <v>11055</v>
      </c>
      <c r="J305" s="82" t="s">
        <v>1457</v>
      </c>
      <c r="K305" s="90" t="str">
        <f t="shared" si="38"/>
        <v>Z:\Data\MOOG\HeTao\raw\</v>
      </c>
      <c r="L305" s="87" t="s">
        <v>1479</v>
      </c>
      <c r="M305" s="88" t="str">
        <f t="shared" si="39"/>
        <v>'Plot Tuning Azimuth_HH'</v>
      </c>
      <c r="N305" s="86">
        <v>1</v>
      </c>
      <c r="O305" s="86">
        <v>-1</v>
      </c>
      <c r="P305" s="86">
        <v>4</v>
      </c>
      <c r="Q305" s="86">
        <v>60</v>
      </c>
      <c r="R305" s="86">
        <v>5</v>
      </c>
      <c r="S305" s="86">
        <v>60</v>
      </c>
      <c r="T305" s="86">
        <v>1</v>
      </c>
      <c r="U305" s="86">
        <f t="shared" si="40"/>
        <v>6</v>
      </c>
      <c r="W305" s="161" t="s">
        <v>1480</v>
      </c>
      <c r="Y305" s="10" t="s">
        <v>54</v>
      </c>
      <c r="Z305" s="7">
        <v>989</v>
      </c>
      <c r="AA305" s="2">
        <v>11.5017</v>
      </c>
      <c r="AB305" s="3" t="s">
        <v>1482</v>
      </c>
      <c r="AC305" s="153" t="s">
        <v>1490</v>
      </c>
      <c r="AD305" s="129" t="s">
        <v>1974</v>
      </c>
      <c r="AE305" s="116" t="s">
        <v>1974</v>
      </c>
      <c r="AF305" s="116" t="s">
        <v>1974</v>
      </c>
      <c r="AG305" s="154" t="s">
        <v>1974</v>
      </c>
      <c r="AH305" s="155" t="s">
        <v>1974</v>
      </c>
      <c r="AI305" s="155" t="s">
        <v>1974</v>
      </c>
      <c r="AJ305" s="155" t="s">
        <v>1974</v>
      </c>
      <c r="AK305" s="155" t="s">
        <v>1974</v>
      </c>
      <c r="AL305" s="155" t="s">
        <v>1974</v>
      </c>
      <c r="AM305" s="155" t="s">
        <v>1974</v>
      </c>
      <c r="AN305" s="105">
        <v>-106.96899999999999</v>
      </c>
      <c r="AO305" s="105">
        <v>0.72221900000000006</v>
      </c>
      <c r="AP305" s="105">
        <v>0.75742699999999996</v>
      </c>
      <c r="AQ305" s="106">
        <v>2.6008999999999998E-10</v>
      </c>
      <c r="AR305" s="107">
        <v>-3.07246</v>
      </c>
      <c r="AS305" s="107">
        <v>-5.3675199999999998</v>
      </c>
      <c r="AT305" s="107">
        <v>-109.785</v>
      </c>
      <c r="AU305" s="107">
        <v>121.65600000000001</v>
      </c>
      <c r="AV305" s="109" t="s">
        <v>1485</v>
      </c>
      <c r="AW305" s="108" t="s">
        <v>1486</v>
      </c>
      <c r="AX305" s="111" t="s">
        <v>1974</v>
      </c>
      <c r="AY305" s="111" t="s">
        <v>1974</v>
      </c>
      <c r="AZ305" s="111" t="s">
        <v>1974</v>
      </c>
      <c r="BA305" s="112" t="s">
        <v>1974</v>
      </c>
      <c r="BB305" s="113" t="s">
        <v>1974</v>
      </c>
      <c r="BC305" s="113" t="s">
        <v>1974</v>
      </c>
      <c r="BD305" s="113" t="s">
        <v>1974</v>
      </c>
      <c r="BE305" s="113" t="s">
        <v>1974</v>
      </c>
      <c r="BF305" s="113" t="s">
        <v>1974</v>
      </c>
      <c r="BG305" s="137" t="s">
        <v>1974</v>
      </c>
      <c r="BL305" s="116" t="str">
        <f t="shared" si="45"/>
        <v/>
      </c>
      <c r="BM305" s="116" t="str">
        <f t="shared" si="46"/>
        <v/>
      </c>
      <c r="BO305" s="105" t="str">
        <f t="shared" si="41"/>
        <v/>
      </c>
      <c r="BP305" s="105" t="str">
        <f t="shared" si="42"/>
        <v/>
      </c>
      <c r="BR305" s="111" t="str">
        <f t="shared" si="43"/>
        <v/>
      </c>
      <c r="BS305" s="111" t="str">
        <f t="shared" si="44"/>
        <v/>
      </c>
      <c r="DI305" s="5"/>
      <c r="DJ305" s="5"/>
      <c r="DK305" s="5"/>
      <c r="DL305" s="5"/>
      <c r="DM305" s="5"/>
      <c r="DN305" s="5"/>
      <c r="DO305" s="5"/>
      <c r="DP305" s="5"/>
      <c r="DQ305" s="5"/>
      <c r="DR305" s="5"/>
      <c r="DS305" s="5"/>
      <c r="DT305" s="5"/>
      <c r="DU305" s="5"/>
      <c r="DV305" s="5"/>
      <c r="DW305" s="5"/>
      <c r="DX305" s="5"/>
      <c r="DY305" s="5"/>
      <c r="DZ305" s="5"/>
    </row>
    <row r="306" spans="1:131" ht="13.5" hidden="1" customHeight="1" x14ac:dyDescent="0.15">
      <c r="A306" s="147">
        <v>20131114</v>
      </c>
      <c r="B306" s="147">
        <v>2</v>
      </c>
      <c r="C306" s="15">
        <v>57</v>
      </c>
      <c r="D306" s="97" t="s">
        <v>2044</v>
      </c>
      <c r="E306" s="97">
        <v>12</v>
      </c>
      <c r="F306" s="97">
        <v>9</v>
      </c>
      <c r="G306" s="100">
        <v>1.7</v>
      </c>
      <c r="H306" s="97">
        <v>0</v>
      </c>
      <c r="I306" s="9">
        <v>11055</v>
      </c>
      <c r="J306" s="82" t="s">
        <v>1457</v>
      </c>
      <c r="K306" s="90" t="str">
        <f t="shared" si="38"/>
        <v>Z:\Data\MOOG\HeTao\raw\</v>
      </c>
      <c r="L306" s="87" t="s">
        <v>1479</v>
      </c>
      <c r="M306" s="88" t="str">
        <f t="shared" si="39"/>
        <v>'Plot Tuning Azimuth_HH'</v>
      </c>
      <c r="N306" s="86">
        <v>1</v>
      </c>
      <c r="O306" s="86">
        <v>-1</v>
      </c>
      <c r="P306" s="86">
        <v>4</v>
      </c>
      <c r="Q306" s="86">
        <v>60</v>
      </c>
      <c r="R306" s="86">
        <v>5</v>
      </c>
      <c r="S306" s="86">
        <v>60</v>
      </c>
      <c r="T306" s="86">
        <v>1</v>
      </c>
      <c r="U306" s="86">
        <f t="shared" si="40"/>
        <v>5</v>
      </c>
      <c r="W306" s="161" t="s">
        <v>1480</v>
      </c>
      <c r="Y306" s="10" t="s">
        <v>51</v>
      </c>
      <c r="Z306" s="7">
        <v>1626</v>
      </c>
      <c r="AA306" s="2">
        <v>19.844899999999999</v>
      </c>
      <c r="AB306" s="3" t="s">
        <v>1481</v>
      </c>
      <c r="AC306" s="153" t="s">
        <v>1490</v>
      </c>
      <c r="AD306" s="129" t="s">
        <v>1974</v>
      </c>
      <c r="AE306" s="116" t="s">
        <v>1974</v>
      </c>
      <c r="AF306" s="116" t="s">
        <v>1974</v>
      </c>
      <c r="AG306" s="154" t="s">
        <v>1974</v>
      </c>
      <c r="AH306" s="155" t="s">
        <v>1974</v>
      </c>
      <c r="AI306" s="155" t="s">
        <v>1974</v>
      </c>
      <c r="AJ306" s="155" t="s">
        <v>1974</v>
      </c>
      <c r="AK306" s="155" t="s">
        <v>1974</v>
      </c>
      <c r="AL306" s="155" t="s">
        <v>1974</v>
      </c>
      <c r="AM306" s="155" t="s">
        <v>1974</v>
      </c>
      <c r="AN306" s="105">
        <v>-65.676699999999997</v>
      </c>
      <c r="AO306" s="105">
        <v>0.67081199999999996</v>
      </c>
      <c r="AP306" s="105">
        <v>0.33323599999999998</v>
      </c>
      <c r="AQ306" s="106">
        <v>2.5951099999999998E-6</v>
      </c>
      <c r="AR306" s="107">
        <v>-4.5254799999999999</v>
      </c>
      <c r="AS306" s="107">
        <v>-1.7615400000000001</v>
      </c>
      <c r="AT306" s="107">
        <v>-50.077300000000001</v>
      </c>
      <c r="AU306" s="107">
        <v>59.521999999999998</v>
      </c>
      <c r="AV306" s="109" t="s">
        <v>1483</v>
      </c>
      <c r="AW306" s="108" t="s">
        <v>1484</v>
      </c>
      <c r="AX306" s="111" t="s">
        <v>1974</v>
      </c>
      <c r="AY306" s="111" t="s">
        <v>1974</v>
      </c>
      <c r="AZ306" s="111" t="s">
        <v>1974</v>
      </c>
      <c r="BA306" s="112" t="s">
        <v>1974</v>
      </c>
      <c r="BB306" s="113" t="s">
        <v>1974</v>
      </c>
      <c r="BC306" s="113" t="s">
        <v>1974</v>
      </c>
      <c r="BD306" s="113" t="s">
        <v>1974</v>
      </c>
      <c r="BE306" s="113" t="s">
        <v>1974</v>
      </c>
      <c r="BF306" s="113" t="s">
        <v>1974</v>
      </c>
      <c r="BG306" s="137" t="s">
        <v>1974</v>
      </c>
      <c r="BL306" s="116" t="str">
        <f t="shared" si="45"/>
        <v/>
      </c>
      <c r="BM306" s="116" t="str">
        <f t="shared" si="46"/>
        <v/>
      </c>
      <c r="BO306" s="105" t="str">
        <f t="shared" si="41"/>
        <v/>
      </c>
      <c r="BP306" s="105" t="str">
        <f t="shared" si="42"/>
        <v/>
      </c>
      <c r="BR306" s="111" t="str">
        <f t="shared" si="43"/>
        <v/>
      </c>
      <c r="BS306" s="111" t="str">
        <f t="shared" si="44"/>
        <v/>
      </c>
      <c r="DI306" s="5"/>
      <c r="DJ306" s="5"/>
      <c r="DK306" s="5"/>
      <c r="DL306" s="5"/>
      <c r="DM306" s="5"/>
      <c r="DN306" s="5"/>
      <c r="DO306" s="5"/>
      <c r="DP306" s="5"/>
      <c r="DQ306" s="5"/>
      <c r="DR306" s="5"/>
      <c r="DS306" s="5"/>
      <c r="DT306" s="5"/>
      <c r="DU306" s="5"/>
      <c r="DV306" s="5"/>
      <c r="DW306" s="5"/>
      <c r="DX306" s="5"/>
      <c r="DY306" s="5"/>
      <c r="DZ306" s="5"/>
      <c r="EA306" s="5"/>
    </row>
    <row r="307" spans="1:131" ht="13.5" hidden="1" customHeight="1" x14ac:dyDescent="0.15">
      <c r="A307" s="147">
        <v>20131114</v>
      </c>
      <c r="B307" s="147">
        <v>2</v>
      </c>
      <c r="C307" s="58">
        <v>57</v>
      </c>
      <c r="D307" s="97" t="s">
        <v>2044</v>
      </c>
      <c r="E307" s="97">
        <v>12</v>
      </c>
      <c r="F307" s="97">
        <v>9</v>
      </c>
      <c r="G307" s="100">
        <v>1.7</v>
      </c>
      <c r="H307" s="97">
        <v>0</v>
      </c>
      <c r="I307" s="9">
        <v>11055</v>
      </c>
      <c r="J307" s="82" t="s">
        <v>1457</v>
      </c>
      <c r="K307" s="90" t="str">
        <f t="shared" si="38"/>
        <v>Z:\Data\MOOG\HeTao\raw\</v>
      </c>
      <c r="L307" s="87" t="s">
        <v>1493</v>
      </c>
      <c r="M307" s="88" t="str">
        <f t="shared" si="39"/>
        <v>'Memory Saccade Analysis_HH'</v>
      </c>
      <c r="N307" s="86">
        <v>1</v>
      </c>
      <c r="O307" s="86">
        <v>-1</v>
      </c>
      <c r="P307" s="86">
        <v>4</v>
      </c>
      <c r="Q307" s="86">
        <v>60</v>
      </c>
      <c r="R307" s="86">
        <v>5</v>
      </c>
      <c r="S307" s="86">
        <v>60</v>
      </c>
      <c r="T307" s="86">
        <v>1</v>
      </c>
      <c r="U307" s="86">
        <f t="shared" si="40"/>
        <v>6</v>
      </c>
      <c r="W307" s="161" t="s">
        <v>747</v>
      </c>
      <c r="Y307" s="10" t="s">
        <v>54</v>
      </c>
      <c r="Z307" s="7">
        <v>568</v>
      </c>
      <c r="AA307" s="2">
        <v>10.262600000000001</v>
      </c>
      <c r="AB307" s="3" t="s">
        <v>1492</v>
      </c>
      <c r="AC307" s="153" t="s">
        <v>1490</v>
      </c>
      <c r="AD307" s="129" t="s">
        <v>1974</v>
      </c>
      <c r="AE307" s="116" t="s">
        <v>1974</v>
      </c>
      <c r="AF307" s="116" t="s">
        <v>1974</v>
      </c>
      <c r="AG307" s="154" t="s">
        <v>1974</v>
      </c>
      <c r="AH307" s="155" t="s">
        <v>1974</v>
      </c>
      <c r="AI307" s="155" t="s">
        <v>1974</v>
      </c>
      <c r="AJ307" s="155" t="s">
        <v>1974</v>
      </c>
      <c r="AK307" s="155" t="s">
        <v>1974</v>
      </c>
      <c r="AL307" s="155" t="s">
        <v>1974</v>
      </c>
      <c r="AM307" s="155" t="s">
        <v>1974</v>
      </c>
      <c r="AN307" s="105">
        <v>-106.96899999999999</v>
      </c>
      <c r="AO307" s="105">
        <v>0.72221900000000006</v>
      </c>
      <c r="AP307" s="105">
        <v>0.75742699999999996</v>
      </c>
      <c r="AQ307" s="106">
        <v>2.6008999999999998E-10</v>
      </c>
      <c r="AR307" s="107">
        <v>-3.07246</v>
      </c>
      <c r="AS307" s="107">
        <v>-5.3675199999999998</v>
      </c>
      <c r="AT307" s="107">
        <v>-109.785</v>
      </c>
      <c r="AU307" s="107">
        <v>121.65600000000001</v>
      </c>
      <c r="AV307" s="109" t="s">
        <v>1485</v>
      </c>
      <c r="AW307" s="108" t="s">
        <v>1486</v>
      </c>
      <c r="AX307" s="111" t="s">
        <v>1974</v>
      </c>
      <c r="AY307" s="111" t="s">
        <v>1974</v>
      </c>
      <c r="AZ307" s="111" t="s">
        <v>1974</v>
      </c>
      <c r="BA307" s="112" t="s">
        <v>1974</v>
      </c>
      <c r="BB307" s="113" t="s">
        <v>1974</v>
      </c>
      <c r="BC307" s="113" t="s">
        <v>1974</v>
      </c>
      <c r="BD307" s="113" t="s">
        <v>1974</v>
      </c>
      <c r="BE307" s="113" t="s">
        <v>1974</v>
      </c>
      <c r="BF307" s="113" t="s">
        <v>1974</v>
      </c>
      <c r="BG307" s="137" t="s">
        <v>1974</v>
      </c>
      <c r="BL307" s="116" t="str">
        <f t="shared" si="45"/>
        <v/>
      </c>
      <c r="BM307" s="116" t="str">
        <f t="shared" si="46"/>
        <v/>
      </c>
      <c r="BO307" s="105" t="str">
        <f t="shared" si="41"/>
        <v/>
      </c>
      <c r="BP307" s="105" t="str">
        <f t="shared" si="42"/>
        <v/>
      </c>
      <c r="BR307" s="111" t="str">
        <f t="shared" si="43"/>
        <v/>
      </c>
      <c r="BS307" s="111" t="str">
        <f t="shared" si="44"/>
        <v/>
      </c>
      <c r="DI307" s="55">
        <v>0.57680299999999995</v>
      </c>
      <c r="DJ307" s="55">
        <v>0.51231599999999999</v>
      </c>
      <c r="DK307" s="55">
        <v>0.34839700000000001</v>
      </c>
      <c r="DL307" s="55">
        <v>0.61405699999999996</v>
      </c>
      <c r="DM307" s="55">
        <v>0.91576400000000002</v>
      </c>
      <c r="DN307" s="55">
        <v>7.3300299999999999E-2</v>
      </c>
      <c r="DO307" s="55">
        <v>0.38742599999999999</v>
      </c>
      <c r="DP307" s="55">
        <v>0.38742599999999999</v>
      </c>
      <c r="DQ307" s="55">
        <v>0.42721999999999999</v>
      </c>
      <c r="DR307" s="55">
        <v>0.38025700000000001</v>
      </c>
      <c r="DS307" s="55">
        <v>0.29658600000000002</v>
      </c>
      <c r="DT307" s="55">
        <v>0.49961499999999998</v>
      </c>
      <c r="DU307" s="55">
        <v>0</v>
      </c>
      <c r="DV307" s="55">
        <v>2.4567700000000001</v>
      </c>
      <c r="DW307" s="55">
        <v>2.4567700000000001</v>
      </c>
      <c r="DX307" s="55">
        <v>2.9967199999999998</v>
      </c>
      <c r="DY307" s="55">
        <v>1.7008399999999999</v>
      </c>
      <c r="DZ307" s="55">
        <v>2.9967199999999998</v>
      </c>
    </row>
    <row r="308" spans="1:131" ht="13.5" hidden="1" customHeight="1" x14ac:dyDescent="0.15">
      <c r="A308" s="147">
        <v>20131114</v>
      </c>
      <c r="B308" s="147">
        <v>2</v>
      </c>
      <c r="C308" s="58">
        <v>57</v>
      </c>
      <c r="D308" s="97" t="s">
        <v>2044</v>
      </c>
      <c r="E308" s="97">
        <v>12</v>
      </c>
      <c r="F308" s="97">
        <v>9</v>
      </c>
      <c r="G308" s="100">
        <v>1.7</v>
      </c>
      <c r="H308" s="97">
        <v>0</v>
      </c>
      <c r="I308" s="59">
        <v>11055</v>
      </c>
      <c r="J308" s="82" t="s">
        <v>1457</v>
      </c>
      <c r="K308" s="90" t="str">
        <f t="shared" si="38"/>
        <v>Z:\Data\MOOG\HeTao\raw\</v>
      </c>
      <c r="L308" s="87" t="s">
        <v>1493</v>
      </c>
      <c r="M308" s="88" t="str">
        <f t="shared" si="39"/>
        <v>'Memory Saccade Analysis_HH'</v>
      </c>
      <c r="N308" s="86">
        <v>1</v>
      </c>
      <c r="O308" s="86">
        <v>-1</v>
      </c>
      <c r="P308" s="86">
        <v>4</v>
      </c>
      <c r="Q308" s="86">
        <v>60</v>
      </c>
      <c r="R308" s="86">
        <v>5</v>
      </c>
      <c r="S308" s="86">
        <v>60</v>
      </c>
      <c r="T308" s="86">
        <v>1</v>
      </c>
      <c r="U308" s="86">
        <f t="shared" si="40"/>
        <v>5</v>
      </c>
      <c r="W308" s="161" t="s">
        <v>747</v>
      </c>
      <c r="Y308" s="10" t="s">
        <v>51</v>
      </c>
      <c r="Z308" s="7">
        <v>1620</v>
      </c>
      <c r="AA308" s="2">
        <v>19.932099999999998</v>
      </c>
      <c r="AB308" s="3" t="s">
        <v>1491</v>
      </c>
      <c r="AC308" s="153" t="s">
        <v>1490</v>
      </c>
      <c r="AD308" s="129" t="s">
        <v>1974</v>
      </c>
      <c r="AE308" s="116" t="s">
        <v>1974</v>
      </c>
      <c r="AF308" s="116" t="s">
        <v>1974</v>
      </c>
      <c r="AG308" s="154" t="s">
        <v>1974</v>
      </c>
      <c r="AH308" s="155" t="s">
        <v>1974</v>
      </c>
      <c r="AI308" s="155" t="s">
        <v>1974</v>
      </c>
      <c r="AJ308" s="155" t="s">
        <v>1974</v>
      </c>
      <c r="AK308" s="155" t="s">
        <v>1974</v>
      </c>
      <c r="AL308" s="155" t="s">
        <v>1974</v>
      </c>
      <c r="AM308" s="155" t="s">
        <v>1974</v>
      </c>
      <c r="AN308" s="105">
        <v>-65.676699999999997</v>
      </c>
      <c r="AO308" s="105">
        <v>0.67081199999999996</v>
      </c>
      <c r="AP308" s="105">
        <v>0.33323599999999998</v>
      </c>
      <c r="AQ308" s="106">
        <v>2.5951099999999998E-6</v>
      </c>
      <c r="AR308" s="107">
        <v>-4.5254799999999999</v>
      </c>
      <c r="AS308" s="107">
        <v>-1.7615400000000001</v>
      </c>
      <c r="AT308" s="107">
        <v>-50.077300000000001</v>
      </c>
      <c r="AU308" s="107">
        <v>59.521999999999998</v>
      </c>
      <c r="AV308" s="109" t="s">
        <v>1483</v>
      </c>
      <c r="AW308" s="108" t="s">
        <v>1484</v>
      </c>
      <c r="AX308" s="111" t="s">
        <v>1974</v>
      </c>
      <c r="AY308" s="111" t="s">
        <v>1974</v>
      </c>
      <c r="AZ308" s="111" t="s">
        <v>1974</v>
      </c>
      <c r="BA308" s="112" t="s">
        <v>1974</v>
      </c>
      <c r="BB308" s="113" t="s">
        <v>1974</v>
      </c>
      <c r="BC308" s="113" t="s">
        <v>1974</v>
      </c>
      <c r="BD308" s="113" t="s">
        <v>1974</v>
      </c>
      <c r="BE308" s="113" t="s">
        <v>1974</v>
      </c>
      <c r="BF308" s="113" t="s">
        <v>1974</v>
      </c>
      <c r="BG308" s="137" t="s">
        <v>1974</v>
      </c>
      <c r="BL308" s="116" t="str">
        <f t="shared" si="45"/>
        <v/>
      </c>
      <c r="BM308" s="116" t="str">
        <f t="shared" si="46"/>
        <v/>
      </c>
      <c r="BO308" s="105" t="str">
        <f t="shared" si="41"/>
        <v/>
      </c>
      <c r="BP308" s="105" t="str">
        <f t="shared" si="42"/>
        <v/>
      </c>
      <c r="BR308" s="111" t="str">
        <f t="shared" si="43"/>
        <v/>
      </c>
      <c r="BS308" s="111" t="str">
        <f t="shared" si="44"/>
        <v/>
      </c>
      <c r="DG308" s="72"/>
      <c r="DH308" s="72"/>
      <c r="DI308" s="55">
        <v>9.63146E-2</v>
      </c>
      <c r="DJ308" s="55">
        <v>0.93032400000000004</v>
      </c>
      <c r="DK308" s="55">
        <v>0.70264300000000002</v>
      </c>
      <c r="DL308" s="55">
        <v>0.17737</v>
      </c>
      <c r="DM308" s="55">
        <v>0.30393999999999999</v>
      </c>
      <c r="DN308" s="56">
        <v>5.4441300000000001E-8</v>
      </c>
      <c r="DO308" s="55">
        <v>0.460623</v>
      </c>
      <c r="DP308" s="55">
        <v>0.25728400000000001</v>
      </c>
      <c r="DQ308" s="55">
        <v>0.36930000000000002</v>
      </c>
      <c r="DR308" s="55">
        <v>0.41982799999999998</v>
      </c>
      <c r="DS308" s="55">
        <v>0.38982600000000001</v>
      </c>
      <c r="DT308" s="55">
        <v>0.71480699999999997</v>
      </c>
      <c r="DU308" s="55">
        <v>0</v>
      </c>
      <c r="DV308" s="55">
        <v>-2.3333300000000001</v>
      </c>
      <c r="DW308" s="55">
        <v>-1.4444399999999999</v>
      </c>
      <c r="DX308" s="55">
        <v>-2.2381000000000002</v>
      </c>
      <c r="DY308" s="55">
        <v>1</v>
      </c>
      <c r="DZ308" s="55">
        <v>4.2381000000000002</v>
      </c>
      <c r="EA308" s="5"/>
    </row>
    <row r="309" spans="1:131" ht="13.5" customHeight="1" x14ac:dyDescent="0.15">
      <c r="A309" s="147">
        <v>20131114</v>
      </c>
      <c r="B309" s="147">
        <v>2</v>
      </c>
      <c r="C309" s="58">
        <v>57</v>
      </c>
      <c r="D309" s="97" t="s">
        <v>2044</v>
      </c>
      <c r="E309" s="97">
        <v>12</v>
      </c>
      <c r="F309" s="97">
        <v>9</v>
      </c>
      <c r="G309" s="100">
        <v>1.7</v>
      </c>
      <c r="H309" s="97">
        <v>0</v>
      </c>
      <c r="I309" s="59">
        <v>11055</v>
      </c>
      <c r="J309" s="82" t="s">
        <v>1457</v>
      </c>
      <c r="K309" s="90" t="str">
        <f t="shared" si="38"/>
        <v>Z:\Data\MOOG\HeTao\raw\</v>
      </c>
      <c r="L309" s="87" t="s">
        <v>1502</v>
      </c>
      <c r="M309" s="88" t="str">
        <f t="shared" si="39"/>
        <v>'Plot Microstim_HH'</v>
      </c>
      <c r="N309" s="86">
        <v>1</v>
      </c>
      <c r="O309" s="86">
        <v>-1</v>
      </c>
      <c r="P309" s="86">
        <v>4</v>
      </c>
      <c r="Q309" s="86">
        <v>60</v>
      </c>
      <c r="R309" s="86">
        <v>5</v>
      </c>
      <c r="S309" s="86">
        <v>60</v>
      </c>
      <c r="T309" s="86">
        <v>1</v>
      </c>
      <c r="U309" s="86" t="str">
        <f t="shared" si="40"/>
        <v/>
      </c>
      <c r="W309" s="161" t="s">
        <v>30</v>
      </c>
      <c r="Z309" s="8"/>
      <c r="AA309" s="8"/>
      <c r="AC309" s="153" t="s">
        <v>1490</v>
      </c>
      <c r="AD309" s="129" t="s">
        <v>1974</v>
      </c>
      <c r="AE309" s="116" t="s">
        <v>1974</v>
      </c>
      <c r="AF309" s="116" t="s">
        <v>1974</v>
      </c>
      <c r="AG309" s="154" t="s">
        <v>1974</v>
      </c>
      <c r="AH309" s="155" t="s">
        <v>1974</v>
      </c>
      <c r="AI309" s="155" t="s">
        <v>1974</v>
      </c>
      <c r="AJ309" s="155" t="s">
        <v>1974</v>
      </c>
      <c r="AK309" s="155" t="s">
        <v>1974</v>
      </c>
      <c r="AL309" s="155" t="s">
        <v>1974</v>
      </c>
      <c r="AM309" s="155" t="s">
        <v>1974</v>
      </c>
      <c r="AN309" s="105">
        <v>-106.96899999999999</v>
      </c>
      <c r="AO309" s="105">
        <v>0.72221900000000006</v>
      </c>
      <c r="AP309" s="105">
        <v>0.75742699999999996</v>
      </c>
      <c r="AQ309" s="106">
        <v>2.6008999999999998E-10</v>
      </c>
      <c r="AR309" s="107">
        <v>-3.07246</v>
      </c>
      <c r="AS309" s="107">
        <v>-5.3675199999999998</v>
      </c>
      <c r="AT309" s="107">
        <v>-109.785</v>
      </c>
      <c r="AU309" s="107">
        <v>121.65600000000001</v>
      </c>
      <c r="AV309" s="109" t="s">
        <v>1485</v>
      </c>
      <c r="AW309" s="108" t="s">
        <v>1486</v>
      </c>
      <c r="AX309" s="111" t="s">
        <v>1974</v>
      </c>
      <c r="AY309" s="111" t="s">
        <v>1974</v>
      </c>
      <c r="AZ309" s="111" t="s">
        <v>1974</v>
      </c>
      <c r="BA309" s="112" t="s">
        <v>1974</v>
      </c>
      <c r="BB309" s="113" t="s">
        <v>1974</v>
      </c>
      <c r="BC309" s="113" t="s">
        <v>1974</v>
      </c>
      <c r="BD309" s="113" t="s">
        <v>1974</v>
      </c>
      <c r="BE309" s="113" t="s">
        <v>1974</v>
      </c>
      <c r="BF309" s="113" t="s">
        <v>1974</v>
      </c>
      <c r="BG309" s="137" t="s">
        <v>1974</v>
      </c>
      <c r="BH309" s="102">
        <v>20</v>
      </c>
      <c r="BI309" s="4">
        <v>2</v>
      </c>
      <c r="BJ309" s="4">
        <v>0</v>
      </c>
      <c r="BK309" s="116" t="s">
        <v>1974</v>
      </c>
      <c r="BL309" s="116" t="str">
        <f t="shared" si="45"/>
        <v>nan</v>
      </c>
      <c r="BM309" s="116" t="str">
        <f t="shared" si="46"/>
        <v>nan</v>
      </c>
      <c r="BN309" s="105">
        <v>1</v>
      </c>
      <c r="BO309" s="105">
        <f t="shared" si="41"/>
        <v>-0.121</v>
      </c>
      <c r="BP309" s="105">
        <f t="shared" si="42"/>
        <v>0.88265598168288495</v>
      </c>
      <c r="BQ309" s="111" t="s">
        <v>1974</v>
      </c>
      <c r="BR309" s="111" t="str">
        <f t="shared" si="43"/>
        <v>nan</v>
      </c>
      <c r="BS309" s="111" t="str">
        <f t="shared" si="44"/>
        <v>nan</v>
      </c>
      <c r="BT309" s="116" t="s">
        <v>1974</v>
      </c>
      <c r="BU309" s="116" t="s">
        <v>1974</v>
      </c>
      <c r="BV309" s="109" t="s">
        <v>1499</v>
      </c>
      <c r="BW309" s="109" t="s">
        <v>1494</v>
      </c>
      <c r="BX309" s="111" t="s">
        <v>1974</v>
      </c>
      <c r="BY309" s="128" t="s">
        <v>1974</v>
      </c>
      <c r="BZ309" s="151">
        <v>8</v>
      </c>
      <c r="CA309" s="152" t="s">
        <v>1974</v>
      </c>
      <c r="CB309" s="116" t="s">
        <v>1974</v>
      </c>
      <c r="CC309" s="116" t="s">
        <v>1974</v>
      </c>
      <c r="CD309" s="116" t="s">
        <v>1974</v>
      </c>
      <c r="CE309" s="162" t="s">
        <v>1974</v>
      </c>
      <c r="CF309" s="162" t="s">
        <v>1974</v>
      </c>
      <c r="CG309" s="116" t="s">
        <v>1974</v>
      </c>
      <c r="CH309" s="116" t="s">
        <v>1974</v>
      </c>
      <c r="CI309" s="105">
        <v>0.46100000000000002</v>
      </c>
      <c r="CJ309" s="105">
        <v>1.7470000000000001</v>
      </c>
      <c r="CK309" s="105">
        <v>0.34</v>
      </c>
      <c r="CL309" s="105">
        <v>1.542</v>
      </c>
      <c r="CM309" s="121">
        <v>0.86399999999999999</v>
      </c>
      <c r="CN309" s="121">
        <v>0.70299999999999996</v>
      </c>
      <c r="CQ309" s="111" t="s">
        <v>1974</v>
      </c>
      <c r="CR309" s="111" t="s">
        <v>1974</v>
      </c>
      <c r="CS309" s="111" t="s">
        <v>1974</v>
      </c>
      <c r="CT309" s="111" t="s">
        <v>1974</v>
      </c>
      <c r="CU309" s="111" t="s">
        <v>1974</v>
      </c>
      <c r="CV309" s="111" t="s">
        <v>1974</v>
      </c>
      <c r="CZ309" s="60"/>
      <c r="DA309" s="60"/>
      <c r="DC309" s="60"/>
      <c r="DE309" s="60"/>
      <c r="DF309" s="60"/>
      <c r="DG309" s="72"/>
      <c r="DH309" s="72"/>
    </row>
    <row r="310" spans="1:131" ht="13.5" customHeight="1" x14ac:dyDescent="0.15">
      <c r="A310" s="147">
        <v>20131114</v>
      </c>
      <c r="B310" s="147">
        <v>2</v>
      </c>
      <c r="C310" s="58">
        <v>57</v>
      </c>
      <c r="D310" s="97" t="s">
        <v>2044</v>
      </c>
      <c r="E310" s="97">
        <v>12</v>
      </c>
      <c r="F310" s="97">
        <v>9</v>
      </c>
      <c r="G310" s="100">
        <v>1.7</v>
      </c>
      <c r="H310" s="97">
        <v>0</v>
      </c>
      <c r="I310" s="9">
        <v>11055</v>
      </c>
      <c r="J310" s="82" t="s">
        <v>1457</v>
      </c>
      <c r="K310" s="90" t="str">
        <f t="shared" si="38"/>
        <v>Z:\Data\MOOG\HeTao\raw\</v>
      </c>
      <c r="L310" s="87" t="s">
        <v>1503</v>
      </c>
      <c r="M310" s="88" t="str">
        <f t="shared" si="39"/>
        <v>'Plot Microstim_HH'</v>
      </c>
      <c r="N310" s="86">
        <v>1</v>
      </c>
      <c r="O310" s="86">
        <v>-1</v>
      </c>
      <c r="P310" s="86">
        <v>4</v>
      </c>
      <c r="Q310" s="86">
        <v>60</v>
      </c>
      <c r="R310" s="86">
        <v>5</v>
      </c>
      <c r="S310" s="86">
        <v>60</v>
      </c>
      <c r="T310" s="86">
        <v>1</v>
      </c>
      <c r="U310" s="86" t="str">
        <f t="shared" si="40"/>
        <v/>
      </c>
      <c r="W310" s="161" t="s">
        <v>30</v>
      </c>
      <c r="AC310" s="153" t="s">
        <v>1490</v>
      </c>
      <c r="AD310" s="129" t="s">
        <v>1974</v>
      </c>
      <c r="AE310" s="116" t="s">
        <v>1974</v>
      </c>
      <c r="AF310" s="116" t="s">
        <v>1974</v>
      </c>
      <c r="AG310" s="154" t="s">
        <v>1974</v>
      </c>
      <c r="AH310" s="155" t="s">
        <v>1974</v>
      </c>
      <c r="AI310" s="155" t="s">
        <v>1974</v>
      </c>
      <c r="AJ310" s="155" t="s">
        <v>1974</v>
      </c>
      <c r="AK310" s="155" t="s">
        <v>1974</v>
      </c>
      <c r="AL310" s="155" t="s">
        <v>1974</v>
      </c>
      <c r="AM310" s="155" t="s">
        <v>1974</v>
      </c>
      <c r="AN310" s="105">
        <v>-106.96899999999999</v>
      </c>
      <c r="AO310" s="105">
        <v>0.72221900000000006</v>
      </c>
      <c r="AP310" s="105">
        <v>0.75742699999999996</v>
      </c>
      <c r="AQ310" s="106">
        <v>2.6008999999999998E-10</v>
      </c>
      <c r="AR310" s="107">
        <v>-3.07246</v>
      </c>
      <c r="AS310" s="107">
        <v>-5.3675199999999998</v>
      </c>
      <c r="AT310" s="107">
        <v>-109.785</v>
      </c>
      <c r="AU310" s="107">
        <v>121.65600000000001</v>
      </c>
      <c r="AV310" s="109" t="s">
        <v>1485</v>
      </c>
      <c r="AW310" s="108" t="s">
        <v>1486</v>
      </c>
      <c r="AX310" s="111" t="s">
        <v>1974</v>
      </c>
      <c r="AY310" s="111" t="s">
        <v>1974</v>
      </c>
      <c r="AZ310" s="111" t="s">
        <v>1974</v>
      </c>
      <c r="BA310" s="112" t="s">
        <v>1974</v>
      </c>
      <c r="BB310" s="113" t="s">
        <v>1974</v>
      </c>
      <c r="BC310" s="113" t="s">
        <v>1974</v>
      </c>
      <c r="BD310" s="113" t="s">
        <v>1974</v>
      </c>
      <c r="BE310" s="113" t="s">
        <v>1974</v>
      </c>
      <c r="BF310" s="113" t="s">
        <v>1974</v>
      </c>
      <c r="BG310" s="137" t="s">
        <v>1974</v>
      </c>
      <c r="BH310" s="102">
        <v>100</v>
      </c>
      <c r="BI310" s="4">
        <v>2</v>
      </c>
      <c r="BJ310" s="4">
        <v>0</v>
      </c>
      <c r="BK310" s="116" t="s">
        <v>1974</v>
      </c>
      <c r="BL310" s="116" t="str">
        <f t="shared" si="45"/>
        <v>nan</v>
      </c>
      <c r="BM310" s="116" t="str">
        <f t="shared" si="46"/>
        <v>nan</v>
      </c>
      <c r="BN310" s="105">
        <v>1</v>
      </c>
      <c r="BO310" s="105">
        <f t="shared" si="41"/>
        <v>0.73699999999999999</v>
      </c>
      <c r="BP310" s="105">
        <f t="shared" si="42"/>
        <v>1.5311973018549749</v>
      </c>
      <c r="BQ310" s="111" t="s">
        <v>1974</v>
      </c>
      <c r="BR310" s="111" t="str">
        <f t="shared" si="43"/>
        <v>nan</v>
      </c>
      <c r="BS310" s="111" t="str">
        <f t="shared" si="44"/>
        <v>nan</v>
      </c>
      <c r="BT310" s="116" t="s">
        <v>1974</v>
      </c>
      <c r="BU310" s="116" t="s">
        <v>1974</v>
      </c>
      <c r="BV310" s="109" t="s">
        <v>1499</v>
      </c>
      <c r="BW310" s="109" t="s">
        <v>1494</v>
      </c>
      <c r="BX310" s="111" t="s">
        <v>1974</v>
      </c>
      <c r="BY310" s="128" t="s">
        <v>1974</v>
      </c>
      <c r="BZ310" s="151">
        <v>10</v>
      </c>
      <c r="CA310" s="152" t="s">
        <v>1974</v>
      </c>
      <c r="CB310" s="116" t="s">
        <v>1974</v>
      </c>
      <c r="CC310" s="116" t="s">
        <v>1974</v>
      </c>
      <c r="CD310" s="116" t="s">
        <v>1974</v>
      </c>
      <c r="CE310" s="162" t="s">
        <v>1974</v>
      </c>
      <c r="CF310" s="162" t="s">
        <v>1974</v>
      </c>
      <c r="CG310" s="116" t="s">
        <v>1974</v>
      </c>
      <c r="CH310" s="116" t="s">
        <v>1974</v>
      </c>
      <c r="CI310" s="105">
        <v>-0.03</v>
      </c>
      <c r="CJ310" s="105">
        <v>1.1859999999999999</v>
      </c>
      <c r="CK310" s="105">
        <v>0.70699999999999996</v>
      </c>
      <c r="CL310" s="105">
        <v>1.8160000000000001</v>
      </c>
      <c r="CM310" s="121">
        <v>7.4999999999999997E-2</v>
      </c>
      <c r="CN310" s="121">
        <v>0.16800000000000001</v>
      </c>
      <c r="CQ310" s="111" t="s">
        <v>1974</v>
      </c>
      <c r="CR310" s="111" t="s">
        <v>1974</v>
      </c>
      <c r="CS310" s="111" t="s">
        <v>1974</v>
      </c>
      <c r="CT310" s="111" t="s">
        <v>1974</v>
      </c>
      <c r="CU310" s="111" t="s">
        <v>1974</v>
      </c>
      <c r="CV310" s="111" t="s">
        <v>1974</v>
      </c>
    </row>
    <row r="311" spans="1:131" ht="13.5" hidden="1" customHeight="1" x14ac:dyDescent="0.15">
      <c r="A311" s="147">
        <v>20131114</v>
      </c>
      <c r="B311" s="147">
        <v>2</v>
      </c>
      <c r="C311" s="58">
        <v>57</v>
      </c>
      <c r="D311" s="97" t="s">
        <v>2044</v>
      </c>
      <c r="E311" s="97">
        <v>12</v>
      </c>
      <c r="F311" s="97">
        <v>9</v>
      </c>
      <c r="G311" s="100">
        <v>1.7</v>
      </c>
      <c r="H311" s="97">
        <v>0</v>
      </c>
      <c r="I311" s="9">
        <v>11152</v>
      </c>
      <c r="J311" s="82" t="s">
        <v>1457</v>
      </c>
      <c r="K311" s="90" t="str">
        <f t="shared" si="38"/>
        <v>Z:\Data\MOOG\HeTao\raw\</v>
      </c>
      <c r="L311" s="87" t="s">
        <v>1496</v>
      </c>
      <c r="M311" s="88" t="str">
        <f t="shared" si="39"/>
        <v>'Plot Tuning Azimuth_HH'</v>
      </c>
      <c r="N311" s="86">
        <v>1</v>
      </c>
      <c r="O311" s="86">
        <v>-1</v>
      </c>
      <c r="P311" s="86">
        <v>4</v>
      </c>
      <c r="Q311" s="86">
        <v>60</v>
      </c>
      <c r="R311" s="86">
        <v>5</v>
      </c>
      <c r="S311" s="86">
        <v>60</v>
      </c>
      <c r="T311" s="86">
        <v>1</v>
      </c>
      <c r="U311" s="86">
        <f t="shared" si="40"/>
        <v>1</v>
      </c>
      <c r="W311" s="161" t="s">
        <v>33</v>
      </c>
      <c r="Y311" s="10" t="s">
        <v>1497</v>
      </c>
      <c r="AC311" s="153" t="s">
        <v>1498</v>
      </c>
      <c r="AD311" s="129" t="s">
        <v>1974</v>
      </c>
      <c r="AE311" s="116" t="s">
        <v>1974</v>
      </c>
      <c r="AF311" s="116" t="s">
        <v>1974</v>
      </c>
      <c r="AG311" s="154" t="s">
        <v>1974</v>
      </c>
      <c r="AH311" s="155" t="s">
        <v>1974</v>
      </c>
      <c r="AI311" s="155" t="s">
        <v>1974</v>
      </c>
      <c r="AJ311" s="155" t="s">
        <v>1974</v>
      </c>
      <c r="AK311" s="155" t="s">
        <v>1974</v>
      </c>
      <c r="AL311" s="155" t="s">
        <v>1974</v>
      </c>
      <c r="AM311" s="155" t="s">
        <v>1974</v>
      </c>
      <c r="AN311" s="105">
        <v>-83.098699999999994</v>
      </c>
      <c r="AO311" s="105">
        <v>0.63636499999999996</v>
      </c>
      <c r="AP311" s="105">
        <v>0.70818599999999998</v>
      </c>
      <c r="AQ311" s="106">
        <v>1.11492E-5</v>
      </c>
      <c r="AR311" s="107">
        <v>-2.1806100000000002</v>
      </c>
      <c r="AS311" s="107">
        <v>-3.45845</v>
      </c>
      <c r="AT311" s="107">
        <v>-85.413200000000003</v>
      </c>
      <c r="AU311" s="107">
        <v>199.05099999999999</v>
      </c>
      <c r="AV311" s="109" t="s">
        <v>1494</v>
      </c>
      <c r="AW311" s="108" t="s">
        <v>1495</v>
      </c>
      <c r="AX311" s="111" t="s">
        <v>1974</v>
      </c>
      <c r="AY311" s="111" t="s">
        <v>1974</v>
      </c>
      <c r="AZ311" s="111" t="s">
        <v>1974</v>
      </c>
      <c r="BA311" s="112" t="s">
        <v>1974</v>
      </c>
      <c r="BB311" s="113" t="s">
        <v>1974</v>
      </c>
      <c r="BC311" s="113" t="s">
        <v>1974</v>
      </c>
      <c r="BD311" s="113" t="s">
        <v>1974</v>
      </c>
      <c r="BE311" s="113" t="s">
        <v>1974</v>
      </c>
      <c r="BF311" s="113" t="s">
        <v>1974</v>
      </c>
      <c r="BG311" s="137" t="s">
        <v>1974</v>
      </c>
      <c r="BL311" s="116" t="str">
        <f t="shared" si="45"/>
        <v/>
      </c>
      <c r="BM311" s="116" t="str">
        <f t="shared" si="46"/>
        <v/>
      </c>
      <c r="BO311" s="105" t="str">
        <f t="shared" si="41"/>
        <v/>
      </c>
      <c r="BP311" s="105" t="str">
        <f t="shared" si="42"/>
        <v/>
      </c>
      <c r="BR311" s="111" t="str">
        <f t="shared" si="43"/>
        <v/>
      </c>
      <c r="BS311" s="111" t="str">
        <f t="shared" si="44"/>
        <v/>
      </c>
      <c r="DI311" s="5"/>
      <c r="DJ311" s="5"/>
      <c r="DK311" s="5"/>
      <c r="DL311" s="5"/>
      <c r="DM311" s="5"/>
      <c r="DN311" s="5"/>
      <c r="DO311" s="5"/>
      <c r="DP311" s="5"/>
      <c r="DQ311" s="5"/>
      <c r="DR311" s="5"/>
      <c r="DS311" s="5"/>
      <c r="DT311" s="5"/>
      <c r="DU311" s="5"/>
      <c r="DV311" s="5"/>
      <c r="DW311" s="5"/>
      <c r="DX311" s="5"/>
      <c r="DY311" s="5"/>
      <c r="DZ311" s="5"/>
    </row>
    <row r="312" spans="1:131" ht="13.5" hidden="1" customHeight="1" x14ac:dyDescent="0.15">
      <c r="A312" s="147">
        <v>20131115</v>
      </c>
      <c r="B312" s="147">
        <v>2</v>
      </c>
      <c r="C312" s="58">
        <v>58</v>
      </c>
      <c r="D312" s="97" t="s">
        <v>2044</v>
      </c>
      <c r="E312" s="97">
        <v>12</v>
      </c>
      <c r="F312" s="97">
        <v>7</v>
      </c>
      <c r="G312" s="100">
        <v>1.8</v>
      </c>
      <c r="H312" s="97">
        <v>0</v>
      </c>
      <c r="I312" s="9">
        <v>11014</v>
      </c>
      <c r="J312" s="82" t="s">
        <v>1457</v>
      </c>
      <c r="K312" s="90" t="str">
        <f t="shared" si="38"/>
        <v>Z:\Data\MOOG\HeTao\raw\</v>
      </c>
      <c r="L312" s="87" t="s">
        <v>1508</v>
      </c>
      <c r="M312" s="88" t="str">
        <f t="shared" si="39"/>
        <v>'Plot Tuning Azimuth_HH'</v>
      </c>
      <c r="N312" s="86">
        <v>1</v>
      </c>
      <c r="O312" s="86">
        <v>-1</v>
      </c>
      <c r="P312" s="86">
        <v>4</v>
      </c>
      <c r="Q312" s="86">
        <v>60</v>
      </c>
      <c r="R312" s="86">
        <v>5</v>
      </c>
      <c r="S312" s="86">
        <v>60</v>
      </c>
      <c r="T312" s="86">
        <v>1</v>
      </c>
      <c r="U312" s="86">
        <f t="shared" si="40"/>
        <v>5</v>
      </c>
      <c r="W312" s="161" t="s">
        <v>33</v>
      </c>
      <c r="Y312" s="10" t="s">
        <v>51</v>
      </c>
      <c r="Z312" s="7">
        <v>4196</v>
      </c>
      <c r="AA312" s="2">
        <v>17.978400000000001</v>
      </c>
      <c r="AB312" s="3" t="s">
        <v>1504</v>
      </c>
      <c r="AC312" s="153" t="s">
        <v>1507</v>
      </c>
      <c r="AD312" s="129" t="s">
        <v>1974</v>
      </c>
      <c r="AE312" s="116" t="s">
        <v>1974</v>
      </c>
      <c r="AF312" s="116" t="s">
        <v>1974</v>
      </c>
      <c r="AG312" s="154" t="s">
        <v>1974</v>
      </c>
      <c r="AH312" s="155" t="s">
        <v>1974</v>
      </c>
      <c r="AI312" s="155" t="s">
        <v>1974</v>
      </c>
      <c r="AJ312" s="155" t="s">
        <v>1974</v>
      </c>
      <c r="AK312" s="155" t="s">
        <v>1974</v>
      </c>
      <c r="AL312" s="155" t="s">
        <v>1974</v>
      </c>
      <c r="AM312" s="155" t="s">
        <v>1974</v>
      </c>
      <c r="AN312" s="105">
        <v>79.674599999999998</v>
      </c>
      <c r="AO312" s="105">
        <v>0.65826200000000001</v>
      </c>
      <c r="AP312" s="105">
        <v>0.74627500000000002</v>
      </c>
      <c r="AQ312" s="106">
        <v>5.0539900000000004E-6</v>
      </c>
      <c r="AR312" s="107">
        <v>1.52735</v>
      </c>
      <c r="AS312" s="107">
        <v>3.5630199999999999</v>
      </c>
      <c r="AT312" s="107">
        <v>80.520300000000006</v>
      </c>
      <c r="AU312" s="107">
        <v>360</v>
      </c>
      <c r="AV312" s="109" t="s">
        <v>1505</v>
      </c>
      <c r="AW312" s="108" t="s">
        <v>1506</v>
      </c>
      <c r="AX312" s="111" t="s">
        <v>1974</v>
      </c>
      <c r="AY312" s="111" t="s">
        <v>1974</v>
      </c>
      <c r="AZ312" s="111" t="s">
        <v>1974</v>
      </c>
      <c r="BA312" s="112" t="s">
        <v>1974</v>
      </c>
      <c r="BB312" s="113" t="s">
        <v>1974</v>
      </c>
      <c r="BC312" s="113" t="s">
        <v>1974</v>
      </c>
      <c r="BD312" s="113" t="s">
        <v>1974</v>
      </c>
      <c r="BE312" s="113" t="s">
        <v>1974</v>
      </c>
      <c r="BF312" s="113" t="s">
        <v>1974</v>
      </c>
      <c r="BG312" s="137" t="s">
        <v>1974</v>
      </c>
      <c r="BL312" s="116" t="str">
        <f t="shared" si="45"/>
        <v/>
      </c>
      <c r="BM312" s="116" t="str">
        <f t="shared" si="46"/>
        <v/>
      </c>
      <c r="BO312" s="105" t="str">
        <f t="shared" si="41"/>
        <v/>
      </c>
      <c r="BP312" s="105" t="str">
        <f t="shared" si="42"/>
        <v/>
      </c>
      <c r="BR312" s="111" t="str">
        <f t="shared" si="43"/>
        <v/>
      </c>
      <c r="BS312" s="111" t="str">
        <f t="shared" si="44"/>
        <v/>
      </c>
    </row>
    <row r="313" spans="1:131" ht="13.5" hidden="1" customHeight="1" x14ac:dyDescent="0.15">
      <c r="A313" s="147">
        <v>20131115</v>
      </c>
      <c r="B313" s="147">
        <v>2</v>
      </c>
      <c r="C313" s="58">
        <v>58</v>
      </c>
      <c r="D313" s="97" t="s">
        <v>2044</v>
      </c>
      <c r="E313" s="97">
        <v>12</v>
      </c>
      <c r="F313" s="97">
        <v>7</v>
      </c>
      <c r="G313" s="100">
        <v>1.8</v>
      </c>
      <c r="H313" s="97">
        <v>0</v>
      </c>
      <c r="I313" s="9">
        <v>11052</v>
      </c>
      <c r="J313" s="82" t="s">
        <v>1457</v>
      </c>
      <c r="K313" s="90" t="str">
        <f t="shared" si="38"/>
        <v>Z:\Data\MOOG\HeTao\raw\</v>
      </c>
      <c r="L313" s="87" t="s">
        <v>1513</v>
      </c>
      <c r="M313" s="88" t="str">
        <f t="shared" si="39"/>
        <v>'Plot Tuning Azimuth_HH'</v>
      </c>
      <c r="N313" s="86">
        <v>1</v>
      </c>
      <c r="O313" s="86">
        <v>-1</v>
      </c>
      <c r="P313" s="86">
        <v>4</v>
      </c>
      <c r="Q313" s="86">
        <v>60</v>
      </c>
      <c r="R313" s="86">
        <v>5</v>
      </c>
      <c r="S313" s="86">
        <v>60</v>
      </c>
      <c r="T313" s="86">
        <v>1</v>
      </c>
      <c r="U313" s="86">
        <f t="shared" si="40"/>
        <v>5</v>
      </c>
      <c r="W313" s="161" t="s">
        <v>33</v>
      </c>
      <c r="X313" s="80" t="s">
        <v>1511</v>
      </c>
      <c r="Y313" s="10" t="s">
        <v>51</v>
      </c>
      <c r="Z313" s="8">
        <v>4293</v>
      </c>
      <c r="AA313" s="8">
        <v>21.792999999999999</v>
      </c>
      <c r="AB313" s="3" t="s">
        <v>1512</v>
      </c>
      <c r="AD313" s="129" t="s">
        <v>1974</v>
      </c>
      <c r="AE313" s="116" t="s">
        <v>1974</v>
      </c>
      <c r="AF313" s="116" t="s">
        <v>1974</v>
      </c>
      <c r="AG313" s="154" t="s">
        <v>1974</v>
      </c>
      <c r="AH313" s="155" t="s">
        <v>1974</v>
      </c>
      <c r="AI313" s="155" t="s">
        <v>1974</v>
      </c>
      <c r="AJ313" s="155" t="s">
        <v>1974</v>
      </c>
      <c r="AK313" s="155" t="s">
        <v>1974</v>
      </c>
      <c r="AL313" s="155" t="s">
        <v>1974</v>
      </c>
      <c r="AM313" s="155" t="s">
        <v>1974</v>
      </c>
      <c r="AN313" s="105">
        <v>96.624099999999999</v>
      </c>
      <c r="AO313" s="105">
        <v>0.42439300000000002</v>
      </c>
      <c r="AP313" s="105">
        <v>0.203681</v>
      </c>
      <c r="AQ313" s="106">
        <v>0.17624300000000001</v>
      </c>
      <c r="AR313" s="107">
        <v>1.1336900000000001</v>
      </c>
      <c r="AS313" s="107">
        <v>0.98241900000000004</v>
      </c>
      <c r="AT313" s="107">
        <v>127.02200000000001</v>
      </c>
      <c r="AU313" s="107">
        <v>167.06899999999999</v>
      </c>
      <c r="AV313" s="109" t="s">
        <v>1509</v>
      </c>
      <c r="AW313" s="108" t="s">
        <v>1510</v>
      </c>
      <c r="AX313" s="111" t="s">
        <v>1974</v>
      </c>
      <c r="AY313" s="111" t="s">
        <v>1974</v>
      </c>
      <c r="AZ313" s="111" t="s">
        <v>1974</v>
      </c>
      <c r="BA313" s="112" t="s">
        <v>1974</v>
      </c>
      <c r="BB313" s="113" t="s">
        <v>1974</v>
      </c>
      <c r="BC313" s="113" t="s">
        <v>1974</v>
      </c>
      <c r="BD313" s="113" t="s">
        <v>1974</v>
      </c>
      <c r="BE313" s="113" t="s">
        <v>1974</v>
      </c>
      <c r="BF313" s="113" t="s">
        <v>1974</v>
      </c>
      <c r="BG313" s="137" t="s">
        <v>1974</v>
      </c>
      <c r="BL313" s="116" t="str">
        <f t="shared" si="45"/>
        <v/>
      </c>
      <c r="BM313" s="116" t="str">
        <f t="shared" si="46"/>
        <v/>
      </c>
      <c r="BO313" s="105" t="str">
        <f t="shared" si="41"/>
        <v/>
      </c>
      <c r="BP313" s="105" t="str">
        <f t="shared" si="42"/>
        <v/>
      </c>
      <c r="BR313" s="111" t="str">
        <f t="shared" si="43"/>
        <v/>
      </c>
      <c r="BS313" s="111" t="str">
        <f t="shared" si="44"/>
        <v/>
      </c>
    </row>
    <row r="314" spans="1:131" ht="13.5" hidden="1" customHeight="1" x14ac:dyDescent="0.15">
      <c r="A314" s="147">
        <v>20131115</v>
      </c>
      <c r="B314" s="147">
        <v>2</v>
      </c>
      <c r="C314" s="58">
        <v>58</v>
      </c>
      <c r="D314" s="97" t="s">
        <v>2044</v>
      </c>
      <c r="E314" s="97">
        <v>12</v>
      </c>
      <c r="F314" s="97">
        <v>7</v>
      </c>
      <c r="G314" s="100">
        <v>1.8</v>
      </c>
      <c r="H314" s="97">
        <v>0</v>
      </c>
      <c r="I314" s="9">
        <v>11052</v>
      </c>
      <c r="J314" s="82" t="s">
        <v>1457</v>
      </c>
      <c r="K314" s="90" t="str">
        <f t="shared" si="38"/>
        <v>Z:\Data\MOOG\HeTao\raw\</v>
      </c>
      <c r="L314" s="87" t="s">
        <v>1515</v>
      </c>
      <c r="M314" s="88" t="str">
        <f t="shared" si="39"/>
        <v>'Memory Saccade Analysis_HH'</v>
      </c>
      <c r="N314" s="86">
        <v>1</v>
      </c>
      <c r="O314" s="86">
        <v>-1</v>
      </c>
      <c r="P314" s="86">
        <v>4</v>
      </c>
      <c r="Q314" s="86">
        <v>60</v>
      </c>
      <c r="R314" s="86">
        <v>5</v>
      </c>
      <c r="S314" s="86">
        <v>60</v>
      </c>
      <c r="T314" s="86">
        <v>1</v>
      </c>
      <c r="U314" s="86">
        <f t="shared" si="40"/>
        <v>5</v>
      </c>
      <c r="W314" s="161" t="s">
        <v>747</v>
      </c>
      <c r="Y314" s="10" t="s">
        <v>51</v>
      </c>
      <c r="Z314" s="7">
        <v>3867</v>
      </c>
      <c r="AA314" s="2">
        <v>21.585999999999999</v>
      </c>
      <c r="AB314" s="3" t="s">
        <v>1514</v>
      </c>
      <c r="AD314" s="129" t="s">
        <v>1974</v>
      </c>
      <c r="AE314" s="116" t="s">
        <v>1974</v>
      </c>
      <c r="AF314" s="116" t="s">
        <v>1974</v>
      </c>
      <c r="AG314" s="154" t="s">
        <v>1974</v>
      </c>
      <c r="AH314" s="155" t="s">
        <v>1974</v>
      </c>
      <c r="AI314" s="155" t="s">
        <v>1974</v>
      </c>
      <c r="AJ314" s="155" t="s">
        <v>1974</v>
      </c>
      <c r="AK314" s="155" t="s">
        <v>1974</v>
      </c>
      <c r="AL314" s="155" t="s">
        <v>1974</v>
      </c>
      <c r="AM314" s="155" t="s">
        <v>1974</v>
      </c>
      <c r="AN314" s="105">
        <v>96.624099999999999</v>
      </c>
      <c r="AO314" s="105">
        <v>0.42439300000000002</v>
      </c>
      <c r="AP314" s="105">
        <v>0.203681</v>
      </c>
      <c r="AQ314" s="106">
        <v>0.17624300000000001</v>
      </c>
      <c r="AR314" s="107">
        <v>1.1336900000000001</v>
      </c>
      <c r="AS314" s="107">
        <v>0.98241900000000004</v>
      </c>
      <c r="AT314" s="107">
        <v>127.02200000000001</v>
      </c>
      <c r="AU314" s="107">
        <v>167.06899999999999</v>
      </c>
      <c r="AV314" s="109" t="s">
        <v>1509</v>
      </c>
      <c r="AW314" s="108" t="s">
        <v>1510</v>
      </c>
      <c r="AX314" s="111" t="s">
        <v>1974</v>
      </c>
      <c r="AY314" s="111" t="s">
        <v>1974</v>
      </c>
      <c r="AZ314" s="111" t="s">
        <v>1974</v>
      </c>
      <c r="BA314" s="112" t="s">
        <v>1974</v>
      </c>
      <c r="BB314" s="113" t="s">
        <v>1974</v>
      </c>
      <c r="BC314" s="113" t="s">
        <v>1974</v>
      </c>
      <c r="BD314" s="113" t="s">
        <v>1974</v>
      </c>
      <c r="BE314" s="113" t="s">
        <v>1974</v>
      </c>
      <c r="BF314" s="113" t="s">
        <v>1974</v>
      </c>
      <c r="BG314" s="137" t="s">
        <v>1974</v>
      </c>
      <c r="BL314" s="116" t="str">
        <f t="shared" si="45"/>
        <v/>
      </c>
      <c r="BM314" s="116" t="str">
        <f t="shared" si="46"/>
        <v/>
      </c>
      <c r="BO314" s="105" t="str">
        <f t="shared" si="41"/>
        <v/>
      </c>
      <c r="BP314" s="105" t="str">
        <f t="shared" si="42"/>
        <v/>
      </c>
      <c r="BR314" s="111" t="str">
        <f t="shared" si="43"/>
        <v/>
      </c>
      <c r="BS314" s="111" t="str">
        <f t="shared" si="44"/>
        <v/>
      </c>
      <c r="DI314" s="55">
        <v>0.13877800000000001</v>
      </c>
      <c r="DJ314" s="55">
        <v>1.08614E-2</v>
      </c>
      <c r="DK314" s="55">
        <v>0.191969</v>
      </c>
      <c r="DL314" s="55">
        <v>0.23349700000000001</v>
      </c>
      <c r="DM314" s="55">
        <v>7.3360300000000003E-2</v>
      </c>
      <c r="DN314" s="55">
        <v>0.168542</v>
      </c>
      <c r="DO314" s="55">
        <v>0.47063100000000002</v>
      </c>
      <c r="DP314" s="55">
        <v>0.56871700000000003</v>
      </c>
      <c r="DQ314" s="55">
        <v>0.44970100000000002</v>
      </c>
      <c r="DR314" s="55">
        <v>0.41459000000000001</v>
      </c>
      <c r="DS314" s="55">
        <v>0.49390200000000001</v>
      </c>
      <c r="DT314" s="55">
        <v>0.47179100000000002</v>
      </c>
      <c r="DU314" s="55">
        <v>0</v>
      </c>
      <c r="DV314" s="55">
        <v>2.4921799999999998</v>
      </c>
      <c r="DW314" s="55">
        <v>1.8093900000000001</v>
      </c>
      <c r="DX314" s="55">
        <v>-2.54095</v>
      </c>
      <c r="DY314" s="55">
        <v>1.67283</v>
      </c>
      <c r="DZ314" s="55">
        <v>-2.54095</v>
      </c>
    </row>
    <row r="315" spans="1:131" ht="13.5" hidden="1" customHeight="1" x14ac:dyDescent="0.15">
      <c r="A315" s="147">
        <v>20131119</v>
      </c>
      <c r="B315" s="147">
        <v>2</v>
      </c>
      <c r="C315" s="58">
        <v>59</v>
      </c>
      <c r="D315" s="97" t="s">
        <v>2044</v>
      </c>
      <c r="E315" s="97">
        <v>11</v>
      </c>
      <c r="F315" s="97">
        <v>10</v>
      </c>
      <c r="G315" s="100">
        <v>1.8</v>
      </c>
      <c r="H315" s="97">
        <v>0</v>
      </c>
      <c r="I315" s="9">
        <v>11167</v>
      </c>
      <c r="J315" s="82" t="s">
        <v>1457</v>
      </c>
      <c r="K315" s="90" t="str">
        <f t="shared" si="38"/>
        <v>Z:\Data\MOOG\HeTao\raw\</v>
      </c>
      <c r="L315" s="87" t="s">
        <v>1519</v>
      </c>
      <c r="M315" s="88" t="str">
        <f t="shared" si="39"/>
        <v>'Plot Tuning Azimuth_HH'</v>
      </c>
      <c r="N315" s="86">
        <v>1</v>
      </c>
      <c r="O315" s="86">
        <v>-1</v>
      </c>
      <c r="P315" s="86">
        <v>4</v>
      </c>
      <c r="Q315" s="86">
        <v>60</v>
      </c>
      <c r="R315" s="86">
        <v>5</v>
      </c>
      <c r="S315" s="86">
        <v>60</v>
      </c>
      <c r="T315" s="86">
        <v>1</v>
      </c>
      <c r="U315" s="86">
        <f t="shared" si="40"/>
        <v>5</v>
      </c>
      <c r="W315" s="161" t="s">
        <v>33</v>
      </c>
      <c r="Y315" s="10" t="s">
        <v>51</v>
      </c>
      <c r="Z315" s="7">
        <v>3915</v>
      </c>
      <c r="AA315" s="2">
        <v>20.5853</v>
      </c>
      <c r="AB315" s="3" t="s">
        <v>1516</v>
      </c>
      <c r="AD315" s="129" t="s">
        <v>1974</v>
      </c>
      <c r="AE315" s="116" t="s">
        <v>1974</v>
      </c>
      <c r="AF315" s="116" t="s">
        <v>1974</v>
      </c>
      <c r="AG315" s="154" t="s">
        <v>1974</v>
      </c>
      <c r="AH315" s="155" t="s">
        <v>1974</v>
      </c>
      <c r="AI315" s="155" t="s">
        <v>1974</v>
      </c>
      <c r="AJ315" s="155" t="s">
        <v>1974</v>
      </c>
      <c r="AK315" s="155" t="s">
        <v>1974</v>
      </c>
      <c r="AL315" s="155" t="s">
        <v>1974</v>
      </c>
      <c r="AM315" s="155" t="s">
        <v>1974</v>
      </c>
      <c r="AN315" s="105">
        <v>56.753100000000003</v>
      </c>
      <c r="AO315" s="105">
        <v>0.38730199999999998</v>
      </c>
      <c r="AP315" s="105">
        <v>0.30168899999999998</v>
      </c>
      <c r="AQ315" s="106">
        <v>0.37292900000000001</v>
      </c>
      <c r="AR315" s="107">
        <v>0.810643</v>
      </c>
      <c r="AS315" s="107">
        <v>0.72175500000000004</v>
      </c>
      <c r="AT315" s="107">
        <v>55.453600000000002</v>
      </c>
      <c r="AU315" s="107">
        <v>360</v>
      </c>
      <c r="AV315" s="109" t="s">
        <v>1517</v>
      </c>
      <c r="AW315" s="108" t="s">
        <v>1518</v>
      </c>
      <c r="AX315" s="111" t="s">
        <v>1974</v>
      </c>
      <c r="AY315" s="111" t="s">
        <v>1974</v>
      </c>
      <c r="AZ315" s="111" t="s">
        <v>1974</v>
      </c>
      <c r="BA315" s="112" t="s">
        <v>1974</v>
      </c>
      <c r="BB315" s="113" t="s">
        <v>1974</v>
      </c>
      <c r="BC315" s="113" t="s">
        <v>1974</v>
      </c>
      <c r="BD315" s="113" t="s">
        <v>1974</v>
      </c>
      <c r="BE315" s="113" t="s">
        <v>1974</v>
      </c>
      <c r="BF315" s="113" t="s">
        <v>1974</v>
      </c>
      <c r="BG315" s="137" t="s">
        <v>1974</v>
      </c>
      <c r="BL315" s="116" t="str">
        <f t="shared" si="45"/>
        <v/>
      </c>
      <c r="BM315" s="116" t="str">
        <f t="shared" si="46"/>
        <v/>
      </c>
      <c r="BO315" s="105" t="str">
        <f t="shared" si="41"/>
        <v/>
      </c>
      <c r="BP315" s="105" t="str">
        <f t="shared" si="42"/>
        <v/>
      </c>
      <c r="BR315" s="111" t="str">
        <f t="shared" si="43"/>
        <v/>
      </c>
      <c r="BS315" s="111" t="str">
        <f t="shared" si="44"/>
        <v/>
      </c>
      <c r="DG315" s="60"/>
      <c r="DH315" s="60"/>
    </row>
    <row r="316" spans="1:131" ht="13.5" hidden="1" customHeight="1" x14ac:dyDescent="0.15">
      <c r="A316" s="147">
        <v>20131119</v>
      </c>
      <c r="B316" s="147">
        <v>2</v>
      </c>
      <c r="C316" s="58">
        <v>59</v>
      </c>
      <c r="D316" s="97" t="s">
        <v>2044</v>
      </c>
      <c r="E316" s="97">
        <v>11</v>
      </c>
      <c r="F316" s="97">
        <v>10</v>
      </c>
      <c r="G316" s="100">
        <v>1.8</v>
      </c>
      <c r="H316" s="97">
        <v>0</v>
      </c>
      <c r="I316" s="9">
        <v>11167</v>
      </c>
      <c r="J316" s="82" t="s">
        <v>1457</v>
      </c>
      <c r="K316" s="90" t="str">
        <f t="shared" si="38"/>
        <v>Z:\Data\MOOG\HeTao\raw\</v>
      </c>
      <c r="L316" s="87" t="s">
        <v>1520</v>
      </c>
      <c r="M316" s="88" t="str">
        <f t="shared" si="39"/>
        <v>'Memory Saccade Analysis_HH'</v>
      </c>
      <c r="N316" s="86">
        <v>1</v>
      </c>
      <c r="O316" s="86">
        <v>-1</v>
      </c>
      <c r="P316" s="86">
        <v>4</v>
      </c>
      <c r="Q316" s="86">
        <v>60</v>
      </c>
      <c r="R316" s="86">
        <v>5</v>
      </c>
      <c r="S316" s="86">
        <v>60</v>
      </c>
      <c r="T316" s="86">
        <v>1</v>
      </c>
      <c r="U316" s="86">
        <f t="shared" si="40"/>
        <v>5</v>
      </c>
      <c r="W316" s="161" t="s">
        <v>747</v>
      </c>
      <c r="Y316" s="10" t="s">
        <v>51</v>
      </c>
      <c r="Z316" s="7">
        <v>4391</v>
      </c>
      <c r="AA316" s="2">
        <v>17.573499999999999</v>
      </c>
      <c r="AB316" s="3" t="s">
        <v>1521</v>
      </c>
      <c r="AD316" s="129" t="s">
        <v>1974</v>
      </c>
      <c r="AE316" s="116" t="s">
        <v>1974</v>
      </c>
      <c r="AF316" s="116" t="s">
        <v>1974</v>
      </c>
      <c r="AG316" s="154" t="s">
        <v>1974</v>
      </c>
      <c r="AH316" s="155" t="s">
        <v>1974</v>
      </c>
      <c r="AI316" s="155" t="s">
        <v>1974</v>
      </c>
      <c r="AJ316" s="155" t="s">
        <v>1974</v>
      </c>
      <c r="AK316" s="155" t="s">
        <v>1974</v>
      </c>
      <c r="AL316" s="155" t="s">
        <v>1974</v>
      </c>
      <c r="AM316" s="155" t="s">
        <v>1974</v>
      </c>
      <c r="AN316" s="105">
        <v>56.753100000000003</v>
      </c>
      <c r="AO316" s="105">
        <v>0.38730199999999998</v>
      </c>
      <c r="AP316" s="105">
        <v>0.30168899999999998</v>
      </c>
      <c r="AQ316" s="106">
        <v>0.37292900000000001</v>
      </c>
      <c r="AR316" s="107">
        <v>0.810643</v>
      </c>
      <c r="AS316" s="107">
        <v>0.72175500000000004</v>
      </c>
      <c r="AT316" s="107">
        <v>55.453600000000002</v>
      </c>
      <c r="AU316" s="107">
        <v>360</v>
      </c>
      <c r="AV316" s="109" t="s">
        <v>1517</v>
      </c>
      <c r="AW316" s="108" t="s">
        <v>1518</v>
      </c>
      <c r="AX316" s="111" t="s">
        <v>1974</v>
      </c>
      <c r="AY316" s="111" t="s">
        <v>1974</v>
      </c>
      <c r="AZ316" s="111" t="s">
        <v>1974</v>
      </c>
      <c r="BA316" s="112" t="s">
        <v>1974</v>
      </c>
      <c r="BB316" s="113" t="s">
        <v>1974</v>
      </c>
      <c r="BC316" s="113" t="s">
        <v>1974</v>
      </c>
      <c r="BD316" s="113" t="s">
        <v>1974</v>
      </c>
      <c r="BE316" s="113" t="s">
        <v>1974</v>
      </c>
      <c r="BF316" s="113" t="s">
        <v>1974</v>
      </c>
      <c r="BG316" s="137" t="s">
        <v>1974</v>
      </c>
      <c r="BL316" s="116" t="str">
        <f t="shared" si="45"/>
        <v/>
      </c>
      <c r="BM316" s="116" t="str">
        <f t="shared" si="46"/>
        <v/>
      </c>
      <c r="BO316" s="105" t="str">
        <f t="shared" si="41"/>
        <v/>
      </c>
      <c r="BP316" s="105" t="str">
        <f t="shared" si="42"/>
        <v/>
      </c>
      <c r="BR316" s="111" t="str">
        <f t="shared" si="43"/>
        <v/>
      </c>
      <c r="BS316" s="111" t="str">
        <f t="shared" si="44"/>
        <v/>
      </c>
      <c r="DG316" s="60"/>
      <c r="DH316" s="60"/>
      <c r="DI316" s="55">
        <v>0.29562500000000003</v>
      </c>
      <c r="DJ316" s="55">
        <v>0.68584199999999995</v>
      </c>
      <c r="DK316" s="55">
        <v>0.71791000000000005</v>
      </c>
      <c r="DL316" s="55">
        <v>0.93393000000000004</v>
      </c>
      <c r="DM316" s="55">
        <v>0.40343200000000001</v>
      </c>
      <c r="DN316" s="55">
        <v>0.50126700000000002</v>
      </c>
      <c r="DO316" s="55">
        <v>0.43312499999999998</v>
      </c>
      <c r="DP316" s="55">
        <v>0.33541799999999999</v>
      </c>
      <c r="DQ316" s="55">
        <v>0.340196</v>
      </c>
      <c r="DR316" s="55">
        <v>0.26264100000000001</v>
      </c>
      <c r="DS316" s="55">
        <v>0.436973</v>
      </c>
      <c r="DT316" s="55">
        <v>0.36218400000000001</v>
      </c>
      <c r="DU316" s="55">
        <v>0</v>
      </c>
      <c r="DV316" s="55">
        <v>1.99431</v>
      </c>
      <c r="DW316" s="55">
        <v>1.53847</v>
      </c>
      <c r="DX316" s="55">
        <v>-0.74074399999999996</v>
      </c>
      <c r="DY316" s="55">
        <v>3.3618399999999999</v>
      </c>
      <c r="DZ316" s="55">
        <v>4.9898499999999997</v>
      </c>
    </row>
    <row r="317" spans="1:131" ht="13.5" hidden="1" customHeight="1" x14ac:dyDescent="0.15">
      <c r="A317" s="147">
        <v>20131119</v>
      </c>
      <c r="B317" s="147">
        <v>2</v>
      </c>
      <c r="C317" s="15">
        <v>59</v>
      </c>
      <c r="D317" s="97" t="s">
        <v>2044</v>
      </c>
      <c r="E317" s="97">
        <v>11</v>
      </c>
      <c r="F317" s="97">
        <v>10</v>
      </c>
      <c r="G317" s="100">
        <v>1.8</v>
      </c>
      <c r="H317" s="97">
        <v>0</v>
      </c>
      <c r="I317" s="9">
        <v>11408</v>
      </c>
      <c r="J317" s="82" t="s">
        <v>1457</v>
      </c>
      <c r="K317" s="90" t="str">
        <f t="shared" si="38"/>
        <v>Z:\Data\MOOG\HeTao\raw\</v>
      </c>
      <c r="L317" s="87" t="s">
        <v>1524</v>
      </c>
      <c r="M317" s="88" t="str">
        <f t="shared" si="39"/>
        <v>'Plot Tuning Azimuth_HH'</v>
      </c>
      <c r="N317" s="86">
        <v>1</v>
      </c>
      <c r="O317" s="86">
        <v>-1</v>
      </c>
      <c r="P317" s="86">
        <v>4</v>
      </c>
      <c r="Q317" s="86">
        <v>60</v>
      </c>
      <c r="R317" s="86">
        <v>5</v>
      </c>
      <c r="S317" s="86">
        <v>60</v>
      </c>
      <c r="T317" s="86">
        <v>1</v>
      </c>
      <c r="U317" s="86">
        <f t="shared" si="40"/>
        <v>1</v>
      </c>
      <c r="W317" s="161" t="s">
        <v>33</v>
      </c>
      <c r="Y317" s="10" t="s">
        <v>1497</v>
      </c>
      <c r="AD317" s="129" t="s">
        <v>1974</v>
      </c>
      <c r="AE317" s="116" t="s">
        <v>1974</v>
      </c>
      <c r="AF317" s="116" t="s">
        <v>1974</v>
      </c>
      <c r="AG317" s="154" t="s">
        <v>1974</v>
      </c>
      <c r="AH317" s="155" t="s">
        <v>1974</v>
      </c>
      <c r="AI317" s="155" t="s">
        <v>1974</v>
      </c>
      <c r="AJ317" s="155" t="s">
        <v>1974</v>
      </c>
      <c r="AK317" s="155" t="s">
        <v>1974</v>
      </c>
      <c r="AL317" s="155" t="s">
        <v>1974</v>
      </c>
      <c r="AM317" s="155" t="s">
        <v>1974</v>
      </c>
      <c r="AN317" s="105">
        <v>7.1178299999999997</v>
      </c>
      <c r="AO317" s="105">
        <v>0.74340099999999998</v>
      </c>
      <c r="AP317" s="105">
        <v>0.53135399999999999</v>
      </c>
      <c r="AQ317" s="106">
        <v>1.8208199999999999E-3</v>
      </c>
      <c r="AR317" s="107">
        <v>0.24945500000000001</v>
      </c>
      <c r="AS317" s="110">
        <v>9.4132000000000008E-16</v>
      </c>
      <c r="AT317" s="107">
        <v>6.70627</v>
      </c>
      <c r="AU317" s="107">
        <v>84.605000000000004</v>
      </c>
      <c r="AV317" s="109" t="s">
        <v>1522</v>
      </c>
      <c r="AW317" s="108" t="s">
        <v>1523</v>
      </c>
      <c r="AX317" s="111" t="s">
        <v>1974</v>
      </c>
      <c r="AY317" s="111" t="s">
        <v>1974</v>
      </c>
      <c r="AZ317" s="111" t="s">
        <v>1974</v>
      </c>
      <c r="BA317" s="112" t="s">
        <v>1974</v>
      </c>
      <c r="BB317" s="113" t="s">
        <v>1974</v>
      </c>
      <c r="BC317" s="113" t="s">
        <v>1974</v>
      </c>
      <c r="BD317" s="113" t="s">
        <v>1974</v>
      </c>
      <c r="BE317" s="113" t="s">
        <v>1974</v>
      </c>
      <c r="BF317" s="113" t="s">
        <v>1974</v>
      </c>
      <c r="BG317" s="137" t="s">
        <v>1974</v>
      </c>
      <c r="BL317" s="116" t="str">
        <f t="shared" si="45"/>
        <v/>
      </c>
      <c r="BM317" s="116" t="str">
        <f t="shared" si="46"/>
        <v/>
      </c>
      <c r="BO317" s="105" t="str">
        <f t="shared" si="41"/>
        <v/>
      </c>
      <c r="BP317" s="105" t="str">
        <f t="shared" si="42"/>
        <v/>
      </c>
      <c r="BR317" s="111" t="str">
        <f t="shared" si="43"/>
        <v/>
      </c>
      <c r="BS317" s="111" t="str">
        <f t="shared" si="44"/>
        <v/>
      </c>
      <c r="EA317" s="5"/>
    </row>
    <row r="318" spans="1:131" ht="13.5" hidden="1" customHeight="1" x14ac:dyDescent="0.15">
      <c r="A318" s="147">
        <v>20131119</v>
      </c>
      <c r="B318" s="147">
        <v>2</v>
      </c>
      <c r="C318" s="58">
        <v>59</v>
      </c>
      <c r="D318" s="97" t="s">
        <v>2044</v>
      </c>
      <c r="E318" s="97">
        <v>11</v>
      </c>
      <c r="F318" s="97">
        <v>10</v>
      </c>
      <c r="G318" s="100">
        <v>1.8</v>
      </c>
      <c r="H318" s="97">
        <v>0</v>
      </c>
      <c r="I318" s="9">
        <v>11408</v>
      </c>
      <c r="J318" s="82" t="s">
        <v>1457</v>
      </c>
      <c r="K318" s="90" t="str">
        <f t="shared" si="38"/>
        <v>Z:\Data\MOOG\HeTao\raw\</v>
      </c>
      <c r="L318" s="87" t="s">
        <v>1525</v>
      </c>
      <c r="M318" s="88" t="str">
        <f t="shared" si="39"/>
        <v>'Memory Saccade Analysis_HH'</v>
      </c>
      <c r="N318" s="86">
        <v>1</v>
      </c>
      <c r="O318" s="86">
        <v>-1</v>
      </c>
      <c r="P318" s="86">
        <v>4</v>
      </c>
      <c r="Q318" s="86">
        <v>60</v>
      </c>
      <c r="R318" s="86">
        <v>5</v>
      </c>
      <c r="S318" s="86">
        <v>60</v>
      </c>
      <c r="T318" s="86">
        <v>1</v>
      </c>
      <c r="U318" s="86">
        <f t="shared" si="40"/>
        <v>1</v>
      </c>
      <c r="W318" s="161" t="s">
        <v>747</v>
      </c>
      <c r="Y318" s="10" t="s">
        <v>1497</v>
      </c>
      <c r="AD318" s="129" t="s">
        <v>1974</v>
      </c>
      <c r="AE318" s="116" t="s">
        <v>1974</v>
      </c>
      <c r="AF318" s="116" t="s">
        <v>1974</v>
      </c>
      <c r="AG318" s="154" t="s">
        <v>1974</v>
      </c>
      <c r="AH318" s="155" t="s">
        <v>1974</v>
      </c>
      <c r="AI318" s="155" t="s">
        <v>1974</v>
      </c>
      <c r="AJ318" s="155" t="s">
        <v>1974</v>
      </c>
      <c r="AK318" s="155" t="s">
        <v>1974</v>
      </c>
      <c r="AL318" s="155" t="s">
        <v>1974</v>
      </c>
      <c r="AM318" s="155" t="s">
        <v>1974</v>
      </c>
      <c r="AN318" s="105">
        <v>7.1178299999999997</v>
      </c>
      <c r="AO318" s="105">
        <v>0.74340099999999998</v>
      </c>
      <c r="AP318" s="105">
        <v>0.53135399999999999</v>
      </c>
      <c r="AQ318" s="106">
        <v>1.8208199999999999E-3</v>
      </c>
      <c r="AR318" s="107">
        <v>0.24945500000000001</v>
      </c>
      <c r="AS318" s="110">
        <v>9.4132000000000008E-16</v>
      </c>
      <c r="AT318" s="107">
        <v>6.70627</v>
      </c>
      <c r="AU318" s="107">
        <v>84.605000000000004</v>
      </c>
      <c r="AV318" s="109" t="s">
        <v>1522</v>
      </c>
      <c r="AW318" s="108" t="s">
        <v>1523</v>
      </c>
      <c r="AX318" s="111" t="s">
        <v>1974</v>
      </c>
      <c r="AY318" s="111" t="s">
        <v>1974</v>
      </c>
      <c r="AZ318" s="111" t="s">
        <v>1974</v>
      </c>
      <c r="BA318" s="112" t="s">
        <v>1974</v>
      </c>
      <c r="BB318" s="113" t="s">
        <v>1974</v>
      </c>
      <c r="BC318" s="113" t="s">
        <v>1974</v>
      </c>
      <c r="BD318" s="113" t="s">
        <v>1974</v>
      </c>
      <c r="BE318" s="113" t="s">
        <v>1974</v>
      </c>
      <c r="BF318" s="113" t="s">
        <v>1974</v>
      </c>
      <c r="BG318" s="137" t="s">
        <v>1974</v>
      </c>
      <c r="BL318" s="116" t="str">
        <f t="shared" si="45"/>
        <v/>
      </c>
      <c r="BM318" s="116" t="str">
        <f t="shared" si="46"/>
        <v/>
      </c>
      <c r="BO318" s="105" t="str">
        <f t="shared" si="41"/>
        <v/>
      </c>
      <c r="BP318" s="105" t="str">
        <f t="shared" si="42"/>
        <v/>
      </c>
      <c r="BR318" s="111" t="str">
        <f t="shared" si="43"/>
        <v/>
      </c>
      <c r="BS318" s="111" t="str">
        <f t="shared" si="44"/>
        <v/>
      </c>
      <c r="DI318" s="55">
        <v>0.73445499999999997</v>
      </c>
      <c r="DJ318" s="55">
        <v>0.71438900000000005</v>
      </c>
      <c r="DK318" s="55">
        <v>0.51899799999999996</v>
      </c>
      <c r="DL318" s="55">
        <v>3.9362399999999999E-2</v>
      </c>
      <c r="DM318" s="55">
        <v>0.44437700000000002</v>
      </c>
      <c r="DN318" s="55">
        <v>1.27774E-2</v>
      </c>
      <c r="DO318" s="55">
        <v>0.23719199999999999</v>
      </c>
      <c r="DP318" s="55">
        <v>0.287686</v>
      </c>
      <c r="DQ318" s="55">
        <v>0.30859700000000001</v>
      </c>
      <c r="DR318" s="55">
        <v>0.40878700000000001</v>
      </c>
      <c r="DS318" s="55">
        <v>0.28686800000000001</v>
      </c>
      <c r="DT318" s="55">
        <v>0.45271800000000001</v>
      </c>
      <c r="DU318" s="55">
        <v>0</v>
      </c>
      <c r="DV318" s="55">
        <v>-0.86558800000000002</v>
      </c>
      <c r="DW318" s="55">
        <v>-1.68255</v>
      </c>
      <c r="DX318" s="55">
        <v>-3.0330300000000001</v>
      </c>
      <c r="DY318" s="55">
        <v>2.8690899999999999</v>
      </c>
      <c r="DZ318" s="55">
        <v>4.3696200000000003</v>
      </c>
    </row>
    <row r="319" spans="1:131" ht="13.5" hidden="1" customHeight="1" x14ac:dyDescent="0.15">
      <c r="A319" s="147">
        <v>20131126</v>
      </c>
      <c r="B319" s="147">
        <v>2</v>
      </c>
      <c r="C319" s="58">
        <v>60</v>
      </c>
      <c r="D319" s="97" t="s">
        <v>2044</v>
      </c>
      <c r="E319" s="97">
        <v>11</v>
      </c>
      <c r="F319" s="97">
        <v>9</v>
      </c>
      <c r="G319" s="100">
        <v>1.8</v>
      </c>
      <c r="H319" s="97">
        <v>0</v>
      </c>
      <c r="I319" s="59">
        <v>9784</v>
      </c>
      <c r="J319" s="82" t="s">
        <v>765</v>
      </c>
      <c r="K319" s="90" t="str">
        <f t="shared" si="38"/>
        <v>Z:\Data\MOOG\HeTao\raw\</v>
      </c>
      <c r="L319" s="87" t="s">
        <v>1530</v>
      </c>
      <c r="M319" s="88" t="str">
        <f t="shared" si="39"/>
        <v>'Plot Tuning Azimuth_HH'</v>
      </c>
      <c r="N319" s="86">
        <v>1</v>
      </c>
      <c r="O319" s="86">
        <v>-1</v>
      </c>
      <c r="P319" s="86">
        <v>4</v>
      </c>
      <c r="Q319" s="86">
        <v>60</v>
      </c>
      <c r="R319" s="86">
        <v>5</v>
      </c>
      <c r="S319" s="86">
        <v>60</v>
      </c>
      <c r="T319" s="86">
        <v>1</v>
      </c>
      <c r="U319" s="86">
        <f t="shared" si="40"/>
        <v>5</v>
      </c>
      <c r="W319" s="161" t="s">
        <v>33</v>
      </c>
      <c r="X319" s="80" t="s">
        <v>1511</v>
      </c>
      <c r="Y319" s="10" t="s">
        <v>51</v>
      </c>
      <c r="Z319" s="7">
        <v>9615</v>
      </c>
      <c r="AA319" s="2">
        <v>16.1418</v>
      </c>
      <c r="AB319" s="3" t="s">
        <v>1531</v>
      </c>
      <c r="AD319" s="129" t="s">
        <v>1974</v>
      </c>
      <c r="AE319" s="116" t="s">
        <v>1974</v>
      </c>
      <c r="AF319" s="116" t="s">
        <v>1974</v>
      </c>
      <c r="AG319" s="154" t="s">
        <v>1974</v>
      </c>
      <c r="AH319" s="155" t="s">
        <v>1974</v>
      </c>
      <c r="AI319" s="155" t="s">
        <v>1974</v>
      </c>
      <c r="AJ319" s="155" t="s">
        <v>1974</v>
      </c>
      <c r="AK319" s="155" t="s">
        <v>1974</v>
      </c>
      <c r="AL319" s="155" t="s">
        <v>1974</v>
      </c>
      <c r="AM319" s="155" t="s">
        <v>1974</v>
      </c>
      <c r="AN319" s="105">
        <v>-58.206400000000002</v>
      </c>
      <c r="AO319" s="105">
        <v>0.49123</v>
      </c>
      <c r="AP319" s="105">
        <v>0.64369500000000002</v>
      </c>
      <c r="AQ319" s="106">
        <v>6.5461199999999997E-2</v>
      </c>
      <c r="AR319" s="107">
        <v>-2.6754799999999999</v>
      </c>
      <c r="AS319" s="107">
        <v>-8.0977599999999997E-2</v>
      </c>
      <c r="AT319" s="107">
        <v>-67.160499999999999</v>
      </c>
      <c r="AU319" s="107">
        <v>68.109099999999998</v>
      </c>
      <c r="AV319" s="109" t="s">
        <v>1528</v>
      </c>
      <c r="AW319" s="108" t="s">
        <v>1529</v>
      </c>
      <c r="AX319" s="111" t="s">
        <v>1974</v>
      </c>
      <c r="AY319" s="111" t="s">
        <v>1974</v>
      </c>
      <c r="AZ319" s="111" t="s">
        <v>1974</v>
      </c>
      <c r="BA319" s="112" t="s">
        <v>1974</v>
      </c>
      <c r="BB319" s="113" t="s">
        <v>1974</v>
      </c>
      <c r="BC319" s="113" t="s">
        <v>1974</v>
      </c>
      <c r="BD319" s="113" t="s">
        <v>1974</v>
      </c>
      <c r="BE319" s="113" t="s">
        <v>1974</v>
      </c>
      <c r="BF319" s="113" t="s">
        <v>1974</v>
      </c>
      <c r="BG319" s="137" t="s">
        <v>1974</v>
      </c>
      <c r="BL319" s="116" t="str">
        <f t="shared" si="45"/>
        <v/>
      </c>
      <c r="BM319" s="116" t="str">
        <f t="shared" si="46"/>
        <v/>
      </c>
      <c r="BO319" s="105" t="str">
        <f t="shared" si="41"/>
        <v/>
      </c>
      <c r="BP319" s="105" t="str">
        <f t="shared" si="42"/>
        <v/>
      </c>
      <c r="BR319" s="111" t="str">
        <f t="shared" si="43"/>
        <v/>
      </c>
      <c r="BS319" s="111" t="str">
        <f t="shared" si="44"/>
        <v/>
      </c>
      <c r="DG319" s="74"/>
      <c r="DH319" s="74"/>
      <c r="EA319" s="5"/>
    </row>
    <row r="320" spans="1:131" ht="13.5" hidden="1" customHeight="1" x14ac:dyDescent="0.15">
      <c r="A320" s="147">
        <v>20131126</v>
      </c>
      <c r="B320" s="147">
        <v>2</v>
      </c>
      <c r="C320" s="58">
        <v>60</v>
      </c>
      <c r="D320" s="97" t="s">
        <v>2044</v>
      </c>
      <c r="E320" s="97">
        <v>11</v>
      </c>
      <c r="F320" s="97">
        <v>9</v>
      </c>
      <c r="G320" s="100">
        <v>1.8</v>
      </c>
      <c r="H320" s="97">
        <v>0</v>
      </c>
      <c r="I320" s="9">
        <v>9784</v>
      </c>
      <c r="J320" s="82" t="s">
        <v>765</v>
      </c>
      <c r="K320" s="90" t="str">
        <f t="shared" si="38"/>
        <v>Z:\Data\MOOG\HeTao\raw\</v>
      </c>
      <c r="L320" s="87" t="s">
        <v>1530</v>
      </c>
      <c r="M320" s="88" t="str">
        <f t="shared" si="39"/>
        <v>'Plot Tuning Azimuth_HH'</v>
      </c>
      <c r="N320" s="86">
        <v>1</v>
      </c>
      <c r="O320" s="86">
        <v>-1</v>
      </c>
      <c r="P320" s="86">
        <v>4</v>
      </c>
      <c r="Q320" s="86">
        <v>60</v>
      </c>
      <c r="R320" s="86">
        <v>5</v>
      </c>
      <c r="S320" s="86">
        <v>60</v>
      </c>
      <c r="T320" s="86">
        <v>1</v>
      </c>
      <c r="U320" s="86">
        <f t="shared" si="40"/>
        <v>6</v>
      </c>
      <c r="W320" s="161" t="s">
        <v>33</v>
      </c>
      <c r="X320" s="80" t="s">
        <v>1511</v>
      </c>
      <c r="Y320" s="10" t="s">
        <v>54</v>
      </c>
      <c r="Z320" s="7">
        <v>9374</v>
      </c>
      <c r="AA320" s="2">
        <v>8.5131800000000002</v>
      </c>
      <c r="AB320" s="3" t="s">
        <v>1532</v>
      </c>
      <c r="AD320" s="129" t="s">
        <v>1974</v>
      </c>
      <c r="AE320" s="116" t="s">
        <v>1974</v>
      </c>
      <c r="AF320" s="116" t="s">
        <v>1974</v>
      </c>
      <c r="AG320" s="154" t="s">
        <v>1974</v>
      </c>
      <c r="AH320" s="155" t="s">
        <v>1974</v>
      </c>
      <c r="AI320" s="155" t="s">
        <v>1974</v>
      </c>
      <c r="AJ320" s="155" t="s">
        <v>1974</v>
      </c>
      <c r="AK320" s="155" t="s">
        <v>1974</v>
      </c>
      <c r="AL320" s="155" t="s">
        <v>1974</v>
      </c>
      <c r="AM320" s="155" t="s">
        <v>1974</v>
      </c>
      <c r="AN320" s="105">
        <v>-48.121200000000002</v>
      </c>
      <c r="AO320" s="105">
        <v>0.43188399999999999</v>
      </c>
      <c r="AP320" s="105">
        <v>0.336206</v>
      </c>
      <c r="AQ320" s="106">
        <v>0.30828699999999998</v>
      </c>
      <c r="AR320" s="107">
        <v>-0.88984300000000005</v>
      </c>
      <c r="AS320" s="107">
        <v>-0.63801799999999997</v>
      </c>
      <c r="AT320" s="107">
        <v>-25.760300000000001</v>
      </c>
      <c r="AU320" s="107">
        <v>21.4374</v>
      </c>
      <c r="AV320" s="109" t="s">
        <v>1533</v>
      </c>
      <c r="AW320" s="108" t="s">
        <v>1534</v>
      </c>
      <c r="AX320" s="111" t="s">
        <v>1974</v>
      </c>
      <c r="AY320" s="111" t="s">
        <v>1974</v>
      </c>
      <c r="AZ320" s="111" t="s">
        <v>1974</v>
      </c>
      <c r="BA320" s="112" t="s">
        <v>1974</v>
      </c>
      <c r="BB320" s="113" t="s">
        <v>1974</v>
      </c>
      <c r="BC320" s="113" t="s">
        <v>1974</v>
      </c>
      <c r="BD320" s="113" t="s">
        <v>1974</v>
      </c>
      <c r="BE320" s="113" t="s">
        <v>1974</v>
      </c>
      <c r="BF320" s="113" t="s">
        <v>1974</v>
      </c>
      <c r="BG320" s="137" t="s">
        <v>1974</v>
      </c>
      <c r="BL320" s="116" t="str">
        <f t="shared" si="45"/>
        <v/>
      </c>
      <c r="BM320" s="116" t="str">
        <f t="shared" si="46"/>
        <v/>
      </c>
      <c r="BO320" s="105" t="str">
        <f t="shared" si="41"/>
        <v/>
      </c>
      <c r="BP320" s="105" t="str">
        <f t="shared" si="42"/>
        <v/>
      </c>
      <c r="BR320" s="111" t="str">
        <f t="shared" si="43"/>
        <v/>
      </c>
      <c r="BS320" s="111" t="str">
        <f t="shared" si="44"/>
        <v/>
      </c>
      <c r="DG320" s="74"/>
      <c r="DH320" s="74"/>
    </row>
    <row r="321" spans="1:131" ht="13.5" hidden="1" customHeight="1" x14ac:dyDescent="0.15">
      <c r="A321" s="147">
        <v>20131128</v>
      </c>
      <c r="B321" s="147">
        <v>2</v>
      </c>
      <c r="C321" s="58">
        <v>61</v>
      </c>
      <c r="D321" s="97" t="s">
        <v>2044</v>
      </c>
      <c r="E321" s="97">
        <v>12</v>
      </c>
      <c r="F321" s="97">
        <v>11</v>
      </c>
      <c r="G321" s="100">
        <v>1.9</v>
      </c>
      <c r="H321" s="97">
        <v>0</v>
      </c>
      <c r="I321" s="9">
        <v>4016</v>
      </c>
      <c r="J321" s="82">
        <v>5</v>
      </c>
      <c r="K321" s="90" t="str">
        <f t="shared" si="38"/>
        <v>Z:\Data\MOOG\HeTao\raw\</v>
      </c>
      <c r="L321" s="87" t="s">
        <v>1537</v>
      </c>
      <c r="M321" s="88" t="str">
        <f t="shared" si="39"/>
        <v>'Plot Tuning Azimuth_HH'</v>
      </c>
      <c r="N321" s="86">
        <v>1</v>
      </c>
      <c r="O321" s="86">
        <v>-1</v>
      </c>
      <c r="P321" s="86">
        <v>4</v>
      </c>
      <c r="Q321" s="86">
        <v>60</v>
      </c>
      <c r="R321" s="86">
        <v>5</v>
      </c>
      <c r="S321" s="86">
        <v>60</v>
      </c>
      <c r="T321" s="86">
        <v>1</v>
      </c>
      <c r="U321" s="86">
        <f t="shared" si="40"/>
        <v>1</v>
      </c>
      <c r="W321" s="161" t="s">
        <v>33</v>
      </c>
      <c r="Y321" s="10" t="s">
        <v>34</v>
      </c>
      <c r="AD321" s="129" t="s">
        <v>1974</v>
      </c>
      <c r="AE321" s="116" t="s">
        <v>1974</v>
      </c>
      <c r="AF321" s="116" t="s">
        <v>1974</v>
      </c>
      <c r="AG321" s="154" t="s">
        <v>1974</v>
      </c>
      <c r="AH321" s="155" t="s">
        <v>1974</v>
      </c>
      <c r="AI321" s="155" t="s">
        <v>1974</v>
      </c>
      <c r="AJ321" s="155" t="s">
        <v>1974</v>
      </c>
      <c r="AK321" s="155" t="s">
        <v>1974</v>
      </c>
      <c r="AL321" s="155" t="s">
        <v>1974</v>
      </c>
      <c r="AM321" s="155" t="s">
        <v>1974</v>
      </c>
      <c r="AN321" s="105">
        <v>38.925800000000002</v>
      </c>
      <c r="AO321" s="105">
        <v>0.289547</v>
      </c>
      <c r="AP321" s="105">
        <v>0.29120499999999999</v>
      </c>
      <c r="AQ321" s="106">
        <v>0.86900999999999995</v>
      </c>
      <c r="AR321" s="107">
        <v>0.15212000000000001</v>
      </c>
      <c r="AS321" s="107">
        <v>0.63484099999999999</v>
      </c>
      <c r="AT321" s="107">
        <v>37.732399999999998</v>
      </c>
      <c r="AU321" s="107">
        <v>360</v>
      </c>
      <c r="AV321" s="109" t="s">
        <v>1535</v>
      </c>
      <c r="AW321" s="108" t="s">
        <v>1536</v>
      </c>
      <c r="AX321" s="111" t="s">
        <v>1974</v>
      </c>
      <c r="AY321" s="111" t="s">
        <v>1974</v>
      </c>
      <c r="AZ321" s="111" t="s">
        <v>1974</v>
      </c>
      <c r="BA321" s="112" t="s">
        <v>1974</v>
      </c>
      <c r="BB321" s="113" t="s">
        <v>1974</v>
      </c>
      <c r="BC321" s="113" t="s">
        <v>1974</v>
      </c>
      <c r="BD321" s="113" t="s">
        <v>1974</v>
      </c>
      <c r="BE321" s="113" t="s">
        <v>1974</v>
      </c>
      <c r="BF321" s="113" t="s">
        <v>1974</v>
      </c>
      <c r="BG321" s="137" t="s">
        <v>1974</v>
      </c>
      <c r="BL321" s="116" t="str">
        <f t="shared" si="45"/>
        <v/>
      </c>
      <c r="BM321" s="116" t="str">
        <f t="shared" si="46"/>
        <v/>
      </c>
      <c r="BO321" s="105" t="str">
        <f t="shared" si="41"/>
        <v/>
      </c>
      <c r="BP321" s="105" t="str">
        <f t="shared" si="42"/>
        <v/>
      </c>
      <c r="BR321" s="111" t="str">
        <f t="shared" si="43"/>
        <v/>
      </c>
      <c r="BS321" s="111" t="str">
        <f t="shared" si="44"/>
        <v/>
      </c>
    </row>
    <row r="322" spans="1:131" ht="13.5" hidden="1" customHeight="1" x14ac:dyDescent="0.15">
      <c r="A322" s="147">
        <v>20131128</v>
      </c>
      <c r="B322" s="147">
        <v>2</v>
      </c>
      <c r="C322" s="58">
        <v>61</v>
      </c>
      <c r="D322" s="97" t="s">
        <v>2044</v>
      </c>
      <c r="E322" s="97">
        <v>12</v>
      </c>
      <c r="F322" s="97">
        <v>11</v>
      </c>
      <c r="G322" s="100">
        <v>1.9</v>
      </c>
      <c r="H322" s="97">
        <v>0</v>
      </c>
      <c r="I322" s="9">
        <v>4016</v>
      </c>
      <c r="J322" s="82">
        <v>5</v>
      </c>
      <c r="K322" s="90" t="str">
        <f t="shared" si="38"/>
        <v>Z:\Data\MOOG\HeTao\raw\</v>
      </c>
      <c r="L322" s="87" t="s">
        <v>1538</v>
      </c>
      <c r="M322" s="88" t="str">
        <f t="shared" si="39"/>
        <v>'Memory Saccade Analysis_HH'</v>
      </c>
      <c r="N322" s="86">
        <v>1</v>
      </c>
      <c r="O322" s="86">
        <v>-1</v>
      </c>
      <c r="P322" s="86">
        <v>4</v>
      </c>
      <c r="Q322" s="86">
        <v>60</v>
      </c>
      <c r="R322" s="86">
        <v>5</v>
      </c>
      <c r="S322" s="86">
        <v>60</v>
      </c>
      <c r="T322" s="86">
        <v>1</v>
      </c>
      <c r="U322" s="86">
        <f t="shared" si="40"/>
        <v>1</v>
      </c>
      <c r="W322" s="161" t="s">
        <v>747</v>
      </c>
      <c r="Y322" s="10" t="s">
        <v>34</v>
      </c>
      <c r="AD322" s="129" t="s">
        <v>1974</v>
      </c>
      <c r="AE322" s="116" t="s">
        <v>1974</v>
      </c>
      <c r="AF322" s="116" t="s">
        <v>1974</v>
      </c>
      <c r="AG322" s="154" t="s">
        <v>1974</v>
      </c>
      <c r="AH322" s="155" t="s">
        <v>1974</v>
      </c>
      <c r="AI322" s="155" t="s">
        <v>1974</v>
      </c>
      <c r="AJ322" s="155" t="s">
        <v>1974</v>
      </c>
      <c r="AK322" s="155" t="s">
        <v>1974</v>
      </c>
      <c r="AL322" s="155" t="s">
        <v>1974</v>
      </c>
      <c r="AM322" s="155" t="s">
        <v>1974</v>
      </c>
      <c r="AN322" s="105">
        <v>38.925800000000002</v>
      </c>
      <c r="AO322" s="105">
        <v>0.289547</v>
      </c>
      <c r="AP322" s="105">
        <v>0.29120499999999999</v>
      </c>
      <c r="AQ322" s="106">
        <v>0.86900999999999995</v>
      </c>
      <c r="AR322" s="107">
        <v>0.15212000000000001</v>
      </c>
      <c r="AS322" s="107">
        <v>0.63484099999999999</v>
      </c>
      <c r="AT322" s="107">
        <v>37.732399999999998</v>
      </c>
      <c r="AU322" s="107">
        <v>360</v>
      </c>
      <c r="AV322" s="109" t="s">
        <v>1535</v>
      </c>
      <c r="AW322" s="108" t="s">
        <v>1536</v>
      </c>
      <c r="AX322" s="111" t="s">
        <v>1974</v>
      </c>
      <c r="AY322" s="111" t="s">
        <v>1974</v>
      </c>
      <c r="AZ322" s="111" t="s">
        <v>1974</v>
      </c>
      <c r="BA322" s="112" t="s">
        <v>1974</v>
      </c>
      <c r="BB322" s="113" t="s">
        <v>1974</v>
      </c>
      <c r="BC322" s="113" t="s">
        <v>1974</v>
      </c>
      <c r="BD322" s="113" t="s">
        <v>1974</v>
      </c>
      <c r="BE322" s="113" t="s">
        <v>1974</v>
      </c>
      <c r="BF322" s="113" t="s">
        <v>1974</v>
      </c>
      <c r="BG322" s="137" t="s">
        <v>1974</v>
      </c>
      <c r="BL322" s="116" t="str">
        <f t="shared" si="45"/>
        <v/>
      </c>
      <c r="BM322" s="116" t="str">
        <f t="shared" si="46"/>
        <v/>
      </c>
      <c r="BO322" s="105" t="str">
        <f t="shared" si="41"/>
        <v/>
      </c>
      <c r="BP322" s="105" t="str">
        <f t="shared" si="42"/>
        <v/>
      </c>
      <c r="BR322" s="111" t="str">
        <f t="shared" si="43"/>
        <v/>
      </c>
      <c r="BS322" s="111" t="str">
        <f t="shared" si="44"/>
        <v/>
      </c>
      <c r="DI322" s="55">
        <v>0.45473200000000003</v>
      </c>
      <c r="DJ322" s="55">
        <v>0.92586999999999997</v>
      </c>
      <c r="DK322" s="55">
        <v>0.98583799999999999</v>
      </c>
      <c r="DL322" s="55">
        <v>0.62233400000000005</v>
      </c>
      <c r="DM322" s="55">
        <v>0.29766900000000002</v>
      </c>
      <c r="DN322" s="55">
        <v>0.62656599999999996</v>
      </c>
      <c r="DO322" s="55">
        <v>0.316355</v>
      </c>
      <c r="DP322" s="55">
        <v>0.20396900000000001</v>
      </c>
      <c r="DQ322" s="55">
        <v>0.145287</v>
      </c>
      <c r="DR322" s="55">
        <v>0.27014300000000002</v>
      </c>
      <c r="DS322" s="55">
        <v>0.35044999999999998</v>
      </c>
      <c r="DT322" s="55">
        <v>0.29511599999999999</v>
      </c>
      <c r="DU322" s="55">
        <v>0</v>
      </c>
      <c r="DV322" s="55">
        <v>2.4975200000000002</v>
      </c>
      <c r="DW322" s="55">
        <v>2.90577</v>
      </c>
      <c r="DX322" s="55">
        <v>4.4221199999999996</v>
      </c>
      <c r="DY322" s="55">
        <v>6.0276699999999996</v>
      </c>
      <c r="DZ322" s="55">
        <v>3.47526</v>
      </c>
    </row>
    <row r="323" spans="1:131" ht="13.5" hidden="1" customHeight="1" x14ac:dyDescent="0.15">
      <c r="A323" s="147">
        <v>20131128</v>
      </c>
      <c r="B323" s="147">
        <v>2</v>
      </c>
      <c r="C323" s="58">
        <v>61</v>
      </c>
      <c r="D323" s="97" t="s">
        <v>2044</v>
      </c>
      <c r="E323" s="97">
        <v>12</v>
      </c>
      <c r="F323" s="97">
        <v>11</v>
      </c>
      <c r="G323" s="100">
        <v>1.9</v>
      </c>
      <c r="H323" s="97">
        <v>0</v>
      </c>
      <c r="I323" s="9">
        <v>8285</v>
      </c>
      <c r="J323" s="82" t="s">
        <v>713</v>
      </c>
      <c r="K323" s="90" t="str">
        <f t="shared" si="38"/>
        <v>Z:\Data\MOOG\HeTao\raw\</v>
      </c>
      <c r="L323" s="87" t="s">
        <v>1547</v>
      </c>
      <c r="M323" s="88" t="str">
        <f t="shared" si="39"/>
        <v>'Memory Saccade Analysis_HH'</v>
      </c>
      <c r="N323" s="86">
        <v>1</v>
      </c>
      <c r="O323" s="86">
        <v>-1</v>
      </c>
      <c r="P323" s="86">
        <v>4</v>
      </c>
      <c r="Q323" s="86">
        <v>60</v>
      </c>
      <c r="R323" s="86">
        <v>5</v>
      </c>
      <c r="S323" s="86">
        <v>60</v>
      </c>
      <c r="T323" s="86">
        <v>1</v>
      </c>
      <c r="U323" s="86">
        <f t="shared" si="40"/>
        <v>1</v>
      </c>
      <c r="W323" s="161" t="s">
        <v>747</v>
      </c>
      <c r="Y323" s="10" t="s">
        <v>34</v>
      </c>
      <c r="AC323" s="153" t="s">
        <v>1551</v>
      </c>
      <c r="AD323" s="129" t="s">
        <v>1974</v>
      </c>
      <c r="AE323" s="116" t="s">
        <v>1974</v>
      </c>
      <c r="AF323" s="116" t="s">
        <v>1974</v>
      </c>
      <c r="AG323" s="154" t="s">
        <v>1974</v>
      </c>
      <c r="AH323" s="155" t="s">
        <v>1974</v>
      </c>
      <c r="AI323" s="155" t="s">
        <v>1974</v>
      </c>
      <c r="AJ323" s="155" t="s">
        <v>1974</v>
      </c>
      <c r="AK323" s="155" t="s">
        <v>1974</v>
      </c>
      <c r="AL323" s="155" t="s">
        <v>1974</v>
      </c>
      <c r="AM323" s="155" t="s">
        <v>1974</v>
      </c>
      <c r="AN323" s="105">
        <v>-107.712</v>
      </c>
      <c r="AO323" s="105">
        <v>0.298151</v>
      </c>
      <c r="AP323" s="105">
        <v>0.138931</v>
      </c>
      <c r="AQ323" s="106">
        <v>0.92588999999999999</v>
      </c>
      <c r="AR323" s="107">
        <v>0.19686500000000001</v>
      </c>
      <c r="AS323" s="107">
        <v>-0.41873899999999997</v>
      </c>
      <c r="AT323" s="107">
        <v>-105.89</v>
      </c>
      <c r="AU323" s="107">
        <v>360</v>
      </c>
      <c r="AV323" s="109" t="s">
        <v>1549</v>
      </c>
      <c r="AW323" s="108" t="s">
        <v>1550</v>
      </c>
      <c r="AX323" s="111" t="s">
        <v>1974</v>
      </c>
      <c r="AY323" s="111" t="s">
        <v>1974</v>
      </c>
      <c r="AZ323" s="111" t="s">
        <v>1974</v>
      </c>
      <c r="BA323" s="112" t="s">
        <v>1974</v>
      </c>
      <c r="BB323" s="113" t="s">
        <v>1974</v>
      </c>
      <c r="BC323" s="113" t="s">
        <v>1974</v>
      </c>
      <c r="BD323" s="113" t="s">
        <v>1974</v>
      </c>
      <c r="BE323" s="113" t="s">
        <v>1974</v>
      </c>
      <c r="BF323" s="113" t="s">
        <v>1974</v>
      </c>
      <c r="BG323" s="137" t="s">
        <v>1974</v>
      </c>
      <c r="BL323" s="116" t="str">
        <f t="shared" si="45"/>
        <v/>
      </c>
      <c r="BM323" s="116" t="str">
        <f t="shared" si="46"/>
        <v/>
      </c>
      <c r="BO323" s="105" t="str">
        <f t="shared" si="41"/>
        <v/>
      </c>
      <c r="BP323" s="105" t="str">
        <f t="shared" si="42"/>
        <v/>
      </c>
      <c r="BR323" s="111" t="str">
        <f t="shared" si="43"/>
        <v/>
      </c>
      <c r="BS323" s="111" t="str">
        <f t="shared" si="44"/>
        <v/>
      </c>
      <c r="DG323" s="60"/>
      <c r="DH323" s="60"/>
      <c r="DI323" s="55">
        <v>0.81443399999999999</v>
      </c>
      <c r="DJ323" s="55">
        <v>0.10104100000000001</v>
      </c>
      <c r="DK323" s="55">
        <v>1.05882E-3</v>
      </c>
      <c r="DL323" s="55">
        <v>0.52202800000000005</v>
      </c>
      <c r="DM323" s="56">
        <v>7.0424300000000001E-6</v>
      </c>
      <c r="DN323" s="56">
        <v>2.0289899999999998E-12</v>
      </c>
      <c r="DO323" s="55">
        <v>0.245196</v>
      </c>
      <c r="DP323" s="55">
        <v>0.37406499999999998</v>
      </c>
      <c r="DQ323" s="55">
        <v>0.50348199999999999</v>
      </c>
      <c r="DR323" s="55">
        <v>0.33243099999999998</v>
      </c>
      <c r="DS323" s="55">
        <v>0.56154899999999996</v>
      </c>
      <c r="DT323" s="55">
        <v>0.62054900000000002</v>
      </c>
      <c r="DU323" s="55">
        <v>0</v>
      </c>
      <c r="DV323" s="55">
        <v>3.3027899999999999</v>
      </c>
      <c r="DW323" s="55">
        <v>-4.3601799999999997</v>
      </c>
      <c r="DX323" s="55">
        <v>-4.4810299999999996</v>
      </c>
      <c r="DY323" s="55">
        <v>9.8710500000000003</v>
      </c>
      <c r="DZ323" s="55">
        <v>7.1627099999999997</v>
      </c>
    </row>
    <row r="324" spans="1:131" ht="13.5" hidden="1" customHeight="1" x14ac:dyDescent="0.15">
      <c r="A324" s="147">
        <v>20131128</v>
      </c>
      <c r="B324" s="147">
        <v>2</v>
      </c>
      <c r="C324" s="58">
        <v>61</v>
      </c>
      <c r="D324" s="97" t="s">
        <v>2044</v>
      </c>
      <c r="E324" s="97">
        <v>12</v>
      </c>
      <c r="F324" s="97">
        <v>11</v>
      </c>
      <c r="G324" s="100">
        <v>1.9</v>
      </c>
      <c r="H324" s="97">
        <v>0</v>
      </c>
      <c r="I324" s="9">
        <v>8285</v>
      </c>
      <c r="J324" s="82" t="s">
        <v>713</v>
      </c>
      <c r="K324" s="90" t="str">
        <f t="shared" ref="K324:K346" si="47">IF(B324=2,"Z:\Data\MOOG\HeTao\raw\",IF(B324=5,"Z:\Data\MOOG\Polo\raw\",""))</f>
        <v>Z:\Data\MOOG\HeTao\raw\</v>
      </c>
      <c r="L324" s="87" t="s">
        <v>1548</v>
      </c>
      <c r="M324" s="88" t="str">
        <f t="shared" ref="M324:M387" si="48">IF(NOT(ISERROR(FIND("1DAT",W324))),"'Plot Tuning Azimuth_HH'",IF(NOT(ISERROR(FIND("CP",W324))),"'Plot CP_shiftwindow_HH'",IF(NOT(ISERROR(FIND("MemSac",W324))),"'Memory Saccade Analysis_HH'",IF(NOT(ISERROR(FIND("DelSac",W324))),"'Memory Saccade Analysis_HH'",IF(NOT(ISERROR(FIND("u-stim",W324))),"'Plot Microstim_HH'","")))))</f>
        <v>'Plot Tuning Azimuth_HH'</v>
      </c>
      <c r="N324" s="86">
        <v>1</v>
      </c>
      <c r="O324" s="86">
        <v>-1</v>
      </c>
      <c r="P324" s="86">
        <v>4</v>
      </c>
      <c r="Q324" s="86">
        <v>60</v>
      </c>
      <c r="R324" s="86">
        <v>5</v>
      </c>
      <c r="S324" s="86">
        <v>60</v>
      </c>
      <c r="T324" s="86">
        <v>1</v>
      </c>
      <c r="U324" s="86">
        <f t="shared" ref="U324:U387" si="49">IF(Y324&lt;&gt;"",IF(NOT(ISERROR(FIND("SU",Y324))),VALUE(RIGHT(Y324,1))+4,1),"")</f>
        <v>1</v>
      </c>
      <c r="W324" s="161" t="s">
        <v>1542</v>
      </c>
      <c r="Y324" s="10" t="s">
        <v>34</v>
      </c>
      <c r="AC324" s="153" t="s">
        <v>1551</v>
      </c>
      <c r="AD324" s="129" t="s">
        <v>1974</v>
      </c>
      <c r="AE324" s="116" t="s">
        <v>1974</v>
      </c>
      <c r="AF324" s="116" t="s">
        <v>1974</v>
      </c>
      <c r="AG324" s="154" t="s">
        <v>1974</v>
      </c>
      <c r="AH324" s="155" t="s">
        <v>1974</v>
      </c>
      <c r="AI324" s="155" t="s">
        <v>1974</v>
      </c>
      <c r="AJ324" s="155" t="s">
        <v>1974</v>
      </c>
      <c r="AK324" s="155" t="s">
        <v>1974</v>
      </c>
      <c r="AL324" s="155" t="s">
        <v>1974</v>
      </c>
      <c r="AM324" s="155" t="s">
        <v>1974</v>
      </c>
      <c r="AN324" s="105">
        <v>-107.712</v>
      </c>
      <c r="AO324" s="105">
        <v>0.298151</v>
      </c>
      <c r="AP324" s="105">
        <v>0.138931</v>
      </c>
      <c r="AQ324" s="106">
        <v>0.92588999999999999</v>
      </c>
      <c r="AR324" s="107">
        <v>0.19686500000000001</v>
      </c>
      <c r="AS324" s="107">
        <v>-0.41873899999999997</v>
      </c>
      <c r="AT324" s="107">
        <v>-105.89</v>
      </c>
      <c r="AU324" s="107">
        <v>360</v>
      </c>
      <c r="AV324" s="109" t="s">
        <v>1549</v>
      </c>
      <c r="AW324" s="108" t="s">
        <v>1550</v>
      </c>
      <c r="AX324" s="111" t="s">
        <v>1974</v>
      </c>
      <c r="AY324" s="111" t="s">
        <v>1974</v>
      </c>
      <c r="AZ324" s="111" t="s">
        <v>1974</v>
      </c>
      <c r="BA324" s="112" t="s">
        <v>1974</v>
      </c>
      <c r="BB324" s="113" t="s">
        <v>1974</v>
      </c>
      <c r="BC324" s="113" t="s">
        <v>1974</v>
      </c>
      <c r="BD324" s="113" t="s">
        <v>1974</v>
      </c>
      <c r="BE324" s="113" t="s">
        <v>1974</v>
      </c>
      <c r="BF324" s="113" t="s">
        <v>1974</v>
      </c>
      <c r="BG324" s="137" t="s">
        <v>1974</v>
      </c>
      <c r="BL324" s="116" t="str">
        <f t="shared" si="45"/>
        <v/>
      </c>
      <c r="BM324" s="116" t="str">
        <f t="shared" si="46"/>
        <v/>
      </c>
      <c r="BO324" s="105" t="str">
        <f t="shared" ref="BO324:BO387" si="50">IF(CK324&lt;&gt;"",IF(ISNUMBER(CK324),(CK324-CI324)*IF(AN324&lt;0,1,-1),"nan"),"")</f>
        <v/>
      </c>
      <c r="BP324" s="105" t="str">
        <f t="shared" ref="BP324:BP367" si="51">IF(CL324&lt;&gt;"",IF(ISNUMBER(CL324),CL324/CJ324,"nan"),"")</f>
        <v/>
      </c>
      <c r="BR324" s="111" t="str">
        <f t="shared" ref="BR324:BR387" si="52">IF(CS324&lt;&gt;"",IF(ISNUMBER(CS324),(CS324-CQ324)*IF(AX324&lt;0,1,-1),"nan"),"")</f>
        <v/>
      </c>
      <c r="BS324" s="111" t="str">
        <f t="shared" ref="BS324:BS387" si="53">IF(CT324&lt;&gt;"",IF(ISNUMBER(CT324),CT324/CR324,"nan"),"")</f>
        <v/>
      </c>
      <c r="DG324" s="60"/>
      <c r="DH324" s="60"/>
    </row>
    <row r="325" spans="1:131" ht="13.5" hidden="1" customHeight="1" x14ac:dyDescent="0.15">
      <c r="A325" s="147">
        <v>20131128</v>
      </c>
      <c r="B325" s="147">
        <v>2</v>
      </c>
      <c r="C325" s="58">
        <v>61</v>
      </c>
      <c r="D325" s="97" t="s">
        <v>2044</v>
      </c>
      <c r="E325" s="97">
        <v>12</v>
      </c>
      <c r="F325" s="97">
        <v>11</v>
      </c>
      <c r="G325" s="100">
        <v>1.9</v>
      </c>
      <c r="H325" s="97">
        <v>0</v>
      </c>
      <c r="I325" s="9">
        <v>8587</v>
      </c>
      <c r="J325" s="82" t="s">
        <v>713</v>
      </c>
      <c r="K325" s="90" t="str">
        <f t="shared" si="47"/>
        <v>Z:\Data\MOOG\HeTao\raw\</v>
      </c>
      <c r="L325" s="87" t="s">
        <v>1545</v>
      </c>
      <c r="M325" s="88" t="str">
        <f t="shared" si="48"/>
        <v>'Plot Tuning Azimuth_HH'</v>
      </c>
      <c r="N325" s="101">
        <v>1</v>
      </c>
      <c r="O325" s="101">
        <v>-1</v>
      </c>
      <c r="P325" s="101">
        <v>4</v>
      </c>
      <c r="Q325" s="101">
        <v>60</v>
      </c>
      <c r="R325" s="101">
        <v>5</v>
      </c>
      <c r="S325" s="101">
        <v>60</v>
      </c>
      <c r="T325" s="101">
        <v>1</v>
      </c>
      <c r="U325" s="101">
        <f t="shared" si="49"/>
        <v>1</v>
      </c>
      <c r="W325" s="161" t="s">
        <v>1542</v>
      </c>
      <c r="Y325" s="10" t="s">
        <v>34</v>
      </c>
      <c r="AD325" s="129" t="s">
        <v>1974</v>
      </c>
      <c r="AE325" s="116" t="s">
        <v>1974</v>
      </c>
      <c r="AF325" s="116" t="s">
        <v>1974</v>
      </c>
      <c r="AG325" s="154" t="s">
        <v>1974</v>
      </c>
      <c r="AH325" s="155" t="s">
        <v>1974</v>
      </c>
      <c r="AI325" s="155" t="s">
        <v>1974</v>
      </c>
      <c r="AJ325" s="155" t="s">
        <v>1974</v>
      </c>
      <c r="AK325" s="155" t="s">
        <v>1974</v>
      </c>
      <c r="AL325" s="155" t="s">
        <v>1974</v>
      </c>
      <c r="AM325" s="155" t="s">
        <v>1974</v>
      </c>
      <c r="AN325" s="105">
        <v>-32.923000000000002</v>
      </c>
      <c r="AO325" s="105">
        <v>0.361151</v>
      </c>
      <c r="AP325" s="105">
        <v>0.14583099999999999</v>
      </c>
      <c r="AQ325" s="106">
        <v>0.67899200000000004</v>
      </c>
      <c r="AR325" s="107">
        <v>-0.47263300000000003</v>
      </c>
      <c r="AS325" s="107">
        <v>-0.62053700000000001</v>
      </c>
      <c r="AT325" s="107">
        <v>-65.956299999999999</v>
      </c>
      <c r="AU325" s="107">
        <v>22.291399999999999</v>
      </c>
      <c r="AV325" s="109" t="s">
        <v>1543</v>
      </c>
      <c r="AW325" s="108" t="s">
        <v>1544</v>
      </c>
      <c r="AX325" s="111" t="s">
        <v>1974</v>
      </c>
      <c r="AY325" s="111" t="s">
        <v>1974</v>
      </c>
      <c r="AZ325" s="111" t="s">
        <v>1974</v>
      </c>
      <c r="BA325" s="112" t="s">
        <v>1974</v>
      </c>
      <c r="BB325" s="113" t="s">
        <v>1974</v>
      </c>
      <c r="BC325" s="113" t="s">
        <v>1974</v>
      </c>
      <c r="BD325" s="113" t="s">
        <v>1974</v>
      </c>
      <c r="BE325" s="113" t="s">
        <v>1974</v>
      </c>
      <c r="BF325" s="113" t="s">
        <v>1974</v>
      </c>
      <c r="BG325" s="137" t="s">
        <v>1974</v>
      </c>
      <c r="BL325" s="116" t="str">
        <f t="shared" si="45"/>
        <v/>
      </c>
      <c r="BM325" s="116" t="str">
        <f t="shared" si="46"/>
        <v/>
      </c>
      <c r="BO325" s="105" t="str">
        <f t="shared" si="50"/>
        <v/>
      </c>
      <c r="BP325" s="105" t="str">
        <f t="shared" si="51"/>
        <v/>
      </c>
      <c r="BR325" s="111" t="str">
        <f t="shared" si="52"/>
        <v/>
      </c>
      <c r="BS325" s="111" t="str">
        <f t="shared" si="53"/>
        <v/>
      </c>
      <c r="DG325" s="60"/>
      <c r="DH325" s="60"/>
    </row>
    <row r="326" spans="1:131" ht="13.5" hidden="1" customHeight="1" x14ac:dyDescent="0.15">
      <c r="A326" s="147">
        <v>20131128</v>
      </c>
      <c r="B326" s="147">
        <v>2</v>
      </c>
      <c r="C326" s="58">
        <v>61</v>
      </c>
      <c r="D326" s="97" t="s">
        <v>2044</v>
      </c>
      <c r="E326" s="97">
        <v>12</v>
      </c>
      <c r="F326" s="97">
        <v>11</v>
      </c>
      <c r="G326" s="100">
        <v>1.9</v>
      </c>
      <c r="H326" s="97">
        <v>0</v>
      </c>
      <c r="I326" s="9">
        <v>8587</v>
      </c>
      <c r="J326" s="82" t="s">
        <v>713</v>
      </c>
      <c r="K326" s="90" t="str">
        <f t="shared" si="47"/>
        <v>Z:\Data\MOOG\HeTao\raw\</v>
      </c>
      <c r="L326" s="87" t="s">
        <v>1546</v>
      </c>
      <c r="M326" s="88" t="str">
        <f t="shared" si="48"/>
        <v>'Memory Saccade Analysis_HH'</v>
      </c>
      <c r="N326" s="101">
        <v>1</v>
      </c>
      <c r="O326" s="101">
        <v>-1</v>
      </c>
      <c r="P326" s="101">
        <v>4</v>
      </c>
      <c r="Q326" s="101">
        <v>60</v>
      </c>
      <c r="R326" s="101">
        <v>5</v>
      </c>
      <c r="S326" s="101">
        <v>60</v>
      </c>
      <c r="T326" s="101">
        <v>1</v>
      </c>
      <c r="U326" s="101">
        <f t="shared" si="49"/>
        <v>1</v>
      </c>
      <c r="W326" s="161" t="s">
        <v>747</v>
      </c>
      <c r="Y326" s="10" t="s">
        <v>34</v>
      </c>
      <c r="AD326" s="129" t="s">
        <v>1974</v>
      </c>
      <c r="AE326" s="116" t="s">
        <v>1974</v>
      </c>
      <c r="AF326" s="116" t="s">
        <v>1974</v>
      </c>
      <c r="AG326" s="154" t="s">
        <v>1974</v>
      </c>
      <c r="AH326" s="155" t="s">
        <v>1974</v>
      </c>
      <c r="AI326" s="155" t="s">
        <v>1974</v>
      </c>
      <c r="AJ326" s="155" t="s">
        <v>1974</v>
      </c>
      <c r="AK326" s="155" t="s">
        <v>1974</v>
      </c>
      <c r="AL326" s="155" t="s">
        <v>1974</v>
      </c>
      <c r="AM326" s="155" t="s">
        <v>1974</v>
      </c>
      <c r="AN326" s="105">
        <v>-32.923000000000002</v>
      </c>
      <c r="AO326" s="105">
        <v>0.361151</v>
      </c>
      <c r="AP326" s="105">
        <v>0.14583099999999999</v>
      </c>
      <c r="AQ326" s="106">
        <v>0.67899200000000004</v>
      </c>
      <c r="AR326" s="107">
        <v>-0.47263300000000003</v>
      </c>
      <c r="AS326" s="107">
        <v>-0.62053700000000001</v>
      </c>
      <c r="AT326" s="107">
        <v>-65.956299999999999</v>
      </c>
      <c r="AU326" s="107">
        <v>22.291399999999999</v>
      </c>
      <c r="AV326" s="109" t="s">
        <v>1543</v>
      </c>
      <c r="AW326" s="108" t="s">
        <v>1544</v>
      </c>
      <c r="AX326" s="111" t="s">
        <v>1974</v>
      </c>
      <c r="AY326" s="111" t="s">
        <v>1974</v>
      </c>
      <c r="AZ326" s="111" t="s">
        <v>1974</v>
      </c>
      <c r="BA326" s="112" t="s">
        <v>1974</v>
      </c>
      <c r="BB326" s="113" t="s">
        <v>1974</v>
      </c>
      <c r="BC326" s="113" t="s">
        <v>1974</v>
      </c>
      <c r="BD326" s="113" t="s">
        <v>1974</v>
      </c>
      <c r="BE326" s="113" t="s">
        <v>1974</v>
      </c>
      <c r="BF326" s="113" t="s">
        <v>1974</v>
      </c>
      <c r="BG326" s="137" t="s">
        <v>1974</v>
      </c>
      <c r="BL326" s="116" t="str">
        <f t="shared" si="45"/>
        <v/>
      </c>
      <c r="BM326" s="116" t="str">
        <f t="shared" si="46"/>
        <v/>
      </c>
      <c r="BO326" s="105" t="str">
        <f t="shared" si="50"/>
        <v/>
      </c>
      <c r="BP326" s="105" t="str">
        <f t="shared" si="51"/>
        <v/>
      </c>
      <c r="BR326" s="111" t="str">
        <f t="shared" si="52"/>
        <v/>
      </c>
      <c r="BS326" s="111" t="str">
        <f t="shared" si="53"/>
        <v/>
      </c>
      <c r="DI326" s="55">
        <v>0.41739599999999999</v>
      </c>
      <c r="DJ326" s="55">
        <v>0.17549600000000001</v>
      </c>
      <c r="DK326" s="55">
        <v>0.10820100000000001</v>
      </c>
      <c r="DL326" s="55">
        <v>0.62055499999999997</v>
      </c>
      <c r="DM326" s="55">
        <v>6.8798799999999993E-2</v>
      </c>
      <c r="DN326" s="56">
        <v>9.6899000000000002E-6</v>
      </c>
      <c r="DO326" s="55">
        <v>0.31817400000000001</v>
      </c>
      <c r="DP326" s="55">
        <v>0.363954</v>
      </c>
      <c r="DQ326" s="55">
        <v>0.39494800000000002</v>
      </c>
      <c r="DR326" s="55">
        <v>0.29972700000000002</v>
      </c>
      <c r="DS326" s="55">
        <v>0.41831600000000002</v>
      </c>
      <c r="DT326" s="55">
        <v>0.52743600000000002</v>
      </c>
      <c r="DU326" s="55">
        <v>0</v>
      </c>
      <c r="DV326" s="55">
        <v>1.04626</v>
      </c>
      <c r="DW326" s="55">
        <v>-2.42944</v>
      </c>
      <c r="DX326" s="55">
        <v>-3.2401</v>
      </c>
      <c r="DY326" s="55">
        <v>4.6638200000000003</v>
      </c>
      <c r="DZ326" s="55">
        <v>6.9741999999999997</v>
      </c>
    </row>
    <row r="327" spans="1:131" ht="13.5" hidden="1" customHeight="1" x14ac:dyDescent="0.15">
      <c r="A327" s="147">
        <v>20131128</v>
      </c>
      <c r="B327" s="147">
        <v>2</v>
      </c>
      <c r="C327" s="58">
        <v>61</v>
      </c>
      <c r="D327" s="97" t="s">
        <v>2044</v>
      </c>
      <c r="E327" s="97">
        <v>12</v>
      </c>
      <c r="F327" s="97">
        <v>11</v>
      </c>
      <c r="G327" s="100">
        <v>1.9</v>
      </c>
      <c r="H327" s="97">
        <v>0</v>
      </c>
      <c r="I327" s="9">
        <v>8878</v>
      </c>
      <c r="J327" s="82" t="s">
        <v>713</v>
      </c>
      <c r="K327" s="90" t="str">
        <f t="shared" si="47"/>
        <v>Z:\Data\MOOG\HeTao\raw\</v>
      </c>
      <c r="L327" s="87" t="s">
        <v>1541</v>
      </c>
      <c r="M327" s="88" t="str">
        <f t="shared" si="48"/>
        <v>'Plot Tuning Azimuth_HH'</v>
      </c>
      <c r="N327" s="101">
        <v>1</v>
      </c>
      <c r="O327" s="101">
        <v>-1</v>
      </c>
      <c r="P327" s="101">
        <v>4</v>
      </c>
      <c r="Q327" s="101">
        <v>60</v>
      </c>
      <c r="R327" s="101">
        <v>5</v>
      </c>
      <c r="S327" s="101">
        <v>60</v>
      </c>
      <c r="T327" s="101">
        <v>1</v>
      </c>
      <c r="U327" s="101">
        <f t="shared" si="49"/>
        <v>1</v>
      </c>
      <c r="W327" s="161" t="s">
        <v>1542</v>
      </c>
      <c r="Y327" s="10" t="s">
        <v>34</v>
      </c>
      <c r="AD327" s="129" t="s">
        <v>1974</v>
      </c>
      <c r="AE327" s="116" t="s">
        <v>1974</v>
      </c>
      <c r="AF327" s="116" t="s">
        <v>1974</v>
      </c>
      <c r="AG327" s="154" t="s">
        <v>1974</v>
      </c>
      <c r="AH327" s="155" t="s">
        <v>1974</v>
      </c>
      <c r="AI327" s="155" t="s">
        <v>1974</v>
      </c>
      <c r="AJ327" s="155" t="s">
        <v>1974</v>
      </c>
      <c r="AK327" s="155" t="s">
        <v>1974</v>
      </c>
      <c r="AL327" s="155" t="s">
        <v>1974</v>
      </c>
      <c r="AM327" s="155" t="s">
        <v>1974</v>
      </c>
      <c r="AN327" s="105">
        <v>-29.508400000000002</v>
      </c>
      <c r="AO327" s="105">
        <v>0.301089</v>
      </c>
      <c r="AP327" s="105">
        <v>0.214727</v>
      </c>
      <c r="AQ327" s="106">
        <v>0.88582000000000005</v>
      </c>
      <c r="AR327" s="107">
        <v>-0.51861400000000002</v>
      </c>
      <c r="AS327" s="107">
        <v>0.34495599999999998</v>
      </c>
      <c r="AT327" s="107">
        <v>-36.230499999999999</v>
      </c>
      <c r="AU327" s="107">
        <v>61.798499999999997</v>
      </c>
      <c r="AV327" s="109" t="s">
        <v>1539</v>
      </c>
      <c r="AW327" s="108" t="s">
        <v>1540</v>
      </c>
      <c r="AX327" s="111" t="s">
        <v>1974</v>
      </c>
      <c r="AY327" s="111" t="s">
        <v>1974</v>
      </c>
      <c r="AZ327" s="111" t="s">
        <v>1974</v>
      </c>
      <c r="BA327" s="112" t="s">
        <v>1974</v>
      </c>
      <c r="BB327" s="113" t="s">
        <v>1974</v>
      </c>
      <c r="BC327" s="113" t="s">
        <v>1974</v>
      </c>
      <c r="BD327" s="113" t="s">
        <v>1974</v>
      </c>
      <c r="BE327" s="113" t="s">
        <v>1974</v>
      </c>
      <c r="BF327" s="113" t="s">
        <v>1974</v>
      </c>
      <c r="BG327" s="137" t="s">
        <v>1974</v>
      </c>
      <c r="BL327" s="116" t="str">
        <f t="shared" si="45"/>
        <v/>
      </c>
      <c r="BM327" s="116" t="str">
        <f t="shared" si="46"/>
        <v/>
      </c>
      <c r="BO327" s="105" t="str">
        <f t="shared" si="50"/>
        <v/>
      </c>
      <c r="BP327" s="105" t="str">
        <f t="shared" si="51"/>
        <v/>
      </c>
      <c r="BR327" s="111" t="str">
        <f t="shared" si="52"/>
        <v/>
      </c>
      <c r="BS327" s="111" t="str">
        <f t="shared" si="53"/>
        <v/>
      </c>
    </row>
    <row r="328" spans="1:131" ht="13.5" hidden="1" customHeight="1" x14ac:dyDescent="0.15">
      <c r="A328" s="147">
        <v>20131209</v>
      </c>
      <c r="B328" s="147">
        <v>2</v>
      </c>
      <c r="C328" s="58">
        <v>63</v>
      </c>
      <c r="D328" s="97" t="s">
        <v>2044</v>
      </c>
      <c r="E328" s="97">
        <v>13</v>
      </c>
      <c r="F328" s="97">
        <v>9</v>
      </c>
      <c r="G328" s="100">
        <v>1.9</v>
      </c>
      <c r="H328" s="97">
        <v>0</v>
      </c>
      <c r="I328" s="9">
        <v>8790</v>
      </c>
      <c r="J328" s="82" t="s">
        <v>713</v>
      </c>
      <c r="K328" s="90" t="str">
        <f t="shared" si="47"/>
        <v>Z:\Data\MOOG\HeTao\raw\</v>
      </c>
      <c r="L328" s="87" t="s">
        <v>1554</v>
      </c>
      <c r="M328" s="88" t="str">
        <f t="shared" si="48"/>
        <v>'Plot Tuning Azimuth_HH'</v>
      </c>
      <c r="N328" s="86">
        <v>1</v>
      </c>
      <c r="O328" s="86">
        <v>-1</v>
      </c>
      <c r="P328" s="86">
        <v>4</v>
      </c>
      <c r="Q328" s="86">
        <v>60</v>
      </c>
      <c r="R328" s="86">
        <v>5</v>
      </c>
      <c r="S328" s="86">
        <v>60</v>
      </c>
      <c r="T328" s="86">
        <v>1</v>
      </c>
      <c r="U328" s="86">
        <f t="shared" si="49"/>
        <v>1</v>
      </c>
      <c r="W328" s="161" t="s">
        <v>1542</v>
      </c>
      <c r="Y328" s="10" t="s">
        <v>34</v>
      </c>
      <c r="AD328" s="129" t="s">
        <v>1974</v>
      </c>
      <c r="AE328" s="116" t="s">
        <v>1974</v>
      </c>
      <c r="AF328" s="116" t="s">
        <v>1974</v>
      </c>
      <c r="AG328" s="154" t="s">
        <v>1974</v>
      </c>
      <c r="AH328" s="155" t="s">
        <v>1974</v>
      </c>
      <c r="AI328" s="155" t="s">
        <v>1974</v>
      </c>
      <c r="AJ328" s="155" t="s">
        <v>1974</v>
      </c>
      <c r="AK328" s="155" t="s">
        <v>1974</v>
      </c>
      <c r="AL328" s="155" t="s">
        <v>1974</v>
      </c>
      <c r="AM328" s="155" t="s">
        <v>1974</v>
      </c>
      <c r="AN328" s="105">
        <v>16.303599999999999</v>
      </c>
      <c r="AO328" s="105">
        <v>0.41485499999999997</v>
      </c>
      <c r="AP328" s="105">
        <v>0.282611</v>
      </c>
      <c r="AQ328" s="106">
        <v>0.29277199999999998</v>
      </c>
      <c r="AR328" s="107">
        <v>0.36999799999999999</v>
      </c>
      <c r="AS328" s="107">
        <v>0.456733</v>
      </c>
      <c r="AT328" s="107">
        <v>23.987500000000001</v>
      </c>
      <c r="AU328" s="107">
        <v>20.622800000000002</v>
      </c>
      <c r="AV328" s="109" t="s">
        <v>1552</v>
      </c>
      <c r="AW328" s="108" t="s">
        <v>1553</v>
      </c>
      <c r="AX328" s="111" t="s">
        <v>1974</v>
      </c>
      <c r="AY328" s="111" t="s">
        <v>1974</v>
      </c>
      <c r="AZ328" s="111" t="s">
        <v>1974</v>
      </c>
      <c r="BA328" s="112" t="s">
        <v>1974</v>
      </c>
      <c r="BB328" s="113" t="s">
        <v>1974</v>
      </c>
      <c r="BC328" s="113" t="s">
        <v>1974</v>
      </c>
      <c r="BD328" s="113" t="s">
        <v>1974</v>
      </c>
      <c r="BE328" s="113" t="s">
        <v>1974</v>
      </c>
      <c r="BF328" s="113" t="s">
        <v>1974</v>
      </c>
      <c r="BG328" s="137" t="s">
        <v>1974</v>
      </c>
      <c r="BL328" s="116" t="str">
        <f t="shared" si="45"/>
        <v/>
      </c>
      <c r="BM328" s="116" t="str">
        <f t="shared" si="46"/>
        <v/>
      </c>
      <c r="BO328" s="105" t="str">
        <f t="shared" si="50"/>
        <v/>
      </c>
      <c r="BP328" s="105" t="str">
        <f t="shared" si="51"/>
        <v/>
      </c>
      <c r="BR328" s="111" t="str">
        <f t="shared" si="52"/>
        <v/>
      </c>
      <c r="BS328" s="111" t="str">
        <f t="shared" si="53"/>
        <v/>
      </c>
      <c r="EA328" s="5"/>
    </row>
    <row r="329" spans="1:131" ht="13.5" hidden="1" customHeight="1" x14ac:dyDescent="0.15">
      <c r="A329" s="147">
        <v>20131209</v>
      </c>
      <c r="B329" s="147">
        <v>2</v>
      </c>
      <c r="C329" s="58">
        <v>63</v>
      </c>
      <c r="D329" s="97" t="s">
        <v>2044</v>
      </c>
      <c r="E329" s="97">
        <v>13</v>
      </c>
      <c r="F329" s="97">
        <v>9</v>
      </c>
      <c r="G329" s="100">
        <v>1.9</v>
      </c>
      <c r="H329" s="97">
        <v>0</v>
      </c>
      <c r="I329" s="9">
        <v>8790</v>
      </c>
      <c r="J329" s="82" t="s">
        <v>713</v>
      </c>
      <c r="K329" s="90" t="str">
        <f t="shared" si="47"/>
        <v>Z:\Data\MOOG\HeTao\raw\</v>
      </c>
      <c r="L329" s="87" t="s">
        <v>1555</v>
      </c>
      <c r="M329" s="88" t="str">
        <f t="shared" si="48"/>
        <v>'Memory Saccade Analysis_HH'</v>
      </c>
      <c r="N329" s="86">
        <v>1</v>
      </c>
      <c r="O329" s="86">
        <v>-1</v>
      </c>
      <c r="P329" s="86">
        <v>4</v>
      </c>
      <c r="Q329" s="86">
        <v>60</v>
      </c>
      <c r="R329" s="86">
        <v>5</v>
      </c>
      <c r="S329" s="86">
        <v>60</v>
      </c>
      <c r="T329" s="86">
        <v>1</v>
      </c>
      <c r="U329" s="86">
        <f t="shared" si="49"/>
        <v>1</v>
      </c>
      <c r="W329" s="161" t="s">
        <v>747</v>
      </c>
      <c r="Y329" s="10" t="s">
        <v>34</v>
      </c>
      <c r="Z329" s="8"/>
      <c r="AA329" s="8"/>
      <c r="AD329" s="129" t="s">
        <v>1974</v>
      </c>
      <c r="AE329" s="116" t="s">
        <v>1974</v>
      </c>
      <c r="AF329" s="116" t="s">
        <v>1974</v>
      </c>
      <c r="AG329" s="154" t="s">
        <v>1974</v>
      </c>
      <c r="AH329" s="155" t="s">
        <v>1974</v>
      </c>
      <c r="AI329" s="155" t="s">
        <v>1974</v>
      </c>
      <c r="AJ329" s="155" t="s">
        <v>1974</v>
      </c>
      <c r="AK329" s="155" t="s">
        <v>1974</v>
      </c>
      <c r="AL329" s="155" t="s">
        <v>1974</v>
      </c>
      <c r="AM329" s="155" t="s">
        <v>1974</v>
      </c>
      <c r="AN329" s="105">
        <v>16.303599999999999</v>
      </c>
      <c r="AO329" s="105">
        <v>0.41485499999999997</v>
      </c>
      <c r="AP329" s="105">
        <v>0.282611</v>
      </c>
      <c r="AQ329" s="106">
        <v>0.29277199999999998</v>
      </c>
      <c r="AR329" s="107">
        <v>0.36999799999999999</v>
      </c>
      <c r="AS329" s="107">
        <v>0.456733</v>
      </c>
      <c r="AT329" s="107">
        <v>23.987500000000001</v>
      </c>
      <c r="AU329" s="107">
        <v>20.622800000000002</v>
      </c>
      <c r="AV329" s="109" t="s">
        <v>1552</v>
      </c>
      <c r="AW329" s="108" t="s">
        <v>1553</v>
      </c>
      <c r="AX329" s="111" t="s">
        <v>1974</v>
      </c>
      <c r="AY329" s="111" t="s">
        <v>1974</v>
      </c>
      <c r="AZ329" s="111" t="s">
        <v>1974</v>
      </c>
      <c r="BA329" s="112" t="s">
        <v>1974</v>
      </c>
      <c r="BB329" s="113" t="s">
        <v>1974</v>
      </c>
      <c r="BC329" s="113" t="s">
        <v>1974</v>
      </c>
      <c r="BD329" s="113" t="s">
        <v>1974</v>
      </c>
      <c r="BE329" s="113" t="s">
        <v>1974</v>
      </c>
      <c r="BF329" s="113" t="s">
        <v>1974</v>
      </c>
      <c r="BG329" s="137" t="s">
        <v>1974</v>
      </c>
      <c r="BL329" s="116" t="str">
        <f t="shared" si="45"/>
        <v/>
      </c>
      <c r="BM329" s="116" t="str">
        <f t="shared" si="46"/>
        <v/>
      </c>
      <c r="BO329" s="105" t="str">
        <f t="shared" si="50"/>
        <v/>
      </c>
      <c r="BP329" s="105" t="str">
        <f t="shared" si="51"/>
        <v/>
      </c>
      <c r="BR329" s="111" t="str">
        <f t="shared" si="52"/>
        <v/>
      </c>
      <c r="BS329" s="111" t="str">
        <f t="shared" si="53"/>
        <v/>
      </c>
      <c r="DI329" s="55">
        <v>0.53771100000000005</v>
      </c>
      <c r="DJ329" s="55">
        <v>0.72094000000000003</v>
      </c>
      <c r="DK329" s="55">
        <v>1.0803E-2</v>
      </c>
      <c r="DL329" s="55">
        <v>0.446523</v>
      </c>
      <c r="DM329" s="55">
        <v>1.9954399999999998E-3</v>
      </c>
      <c r="DN329" s="55">
        <v>0.168956</v>
      </c>
      <c r="DO329" s="55">
        <v>0.25933400000000001</v>
      </c>
      <c r="DP329" s="55">
        <v>0.261602</v>
      </c>
      <c r="DQ329" s="55">
        <v>0.44295000000000001</v>
      </c>
      <c r="DR329" s="55">
        <v>0.29219499999999998</v>
      </c>
      <c r="DS329" s="55">
        <v>0.42702299999999999</v>
      </c>
      <c r="DT329" s="55">
        <v>0.35964600000000002</v>
      </c>
      <c r="DU329" s="55">
        <v>0</v>
      </c>
      <c r="DV329" s="55">
        <v>-3.17747</v>
      </c>
      <c r="DW329" s="55">
        <v>-4.2934599999999996</v>
      </c>
      <c r="DX329" s="55">
        <v>-3.85947</v>
      </c>
      <c r="DY329" s="55">
        <v>1.7204900000000001</v>
      </c>
      <c r="DZ329" s="55">
        <v>-2.4423400000000002</v>
      </c>
      <c r="EA329" s="5"/>
    </row>
    <row r="330" spans="1:131" ht="13.5" hidden="1" customHeight="1" x14ac:dyDescent="0.15">
      <c r="A330" s="147">
        <v>20131209</v>
      </c>
      <c r="B330" s="147">
        <v>2</v>
      </c>
      <c r="C330" s="58">
        <v>63</v>
      </c>
      <c r="D330" s="97" t="s">
        <v>2044</v>
      </c>
      <c r="E330" s="97">
        <v>13</v>
      </c>
      <c r="F330" s="97">
        <v>9</v>
      </c>
      <c r="G330" s="100">
        <v>1.9</v>
      </c>
      <c r="H330" s="97">
        <v>0</v>
      </c>
      <c r="I330" s="59">
        <v>9277</v>
      </c>
      <c r="J330" s="82" t="s">
        <v>713</v>
      </c>
      <c r="K330" s="90" t="str">
        <f t="shared" si="47"/>
        <v>Z:\Data\MOOG\HeTao\raw\</v>
      </c>
      <c r="L330" s="87" t="s">
        <v>1558</v>
      </c>
      <c r="M330" s="88" t="str">
        <f t="shared" si="48"/>
        <v>'Plot Tuning Azimuth_HH'</v>
      </c>
      <c r="N330" s="86">
        <v>1</v>
      </c>
      <c r="O330" s="86">
        <v>-1</v>
      </c>
      <c r="P330" s="86">
        <v>4</v>
      </c>
      <c r="Q330" s="86">
        <v>60</v>
      </c>
      <c r="R330" s="86">
        <v>5</v>
      </c>
      <c r="S330" s="86">
        <v>60</v>
      </c>
      <c r="T330" s="86">
        <v>1</v>
      </c>
      <c r="U330" s="86">
        <f t="shared" si="49"/>
        <v>1</v>
      </c>
      <c r="W330" s="161" t="s">
        <v>1542</v>
      </c>
      <c r="Y330" s="10" t="s">
        <v>1497</v>
      </c>
      <c r="Z330" s="8"/>
      <c r="AA330" s="8"/>
      <c r="AD330" s="129" t="s">
        <v>1974</v>
      </c>
      <c r="AE330" s="116" t="s">
        <v>1974</v>
      </c>
      <c r="AF330" s="116" t="s">
        <v>1974</v>
      </c>
      <c r="AG330" s="154" t="s">
        <v>1974</v>
      </c>
      <c r="AH330" s="155" t="s">
        <v>1974</v>
      </c>
      <c r="AI330" s="155" t="s">
        <v>1974</v>
      </c>
      <c r="AJ330" s="155" t="s">
        <v>1974</v>
      </c>
      <c r="AK330" s="155" t="s">
        <v>1974</v>
      </c>
      <c r="AL330" s="155" t="s">
        <v>1974</v>
      </c>
      <c r="AM330" s="155" t="s">
        <v>1974</v>
      </c>
      <c r="AN330" s="105">
        <v>56.927700000000002</v>
      </c>
      <c r="AO330" s="105">
        <v>0.42457299999999998</v>
      </c>
      <c r="AP330" s="105">
        <v>0.41373500000000002</v>
      </c>
      <c r="AQ330" s="106">
        <v>0.53538600000000003</v>
      </c>
      <c r="AR330" s="107">
        <v>0.77108100000000002</v>
      </c>
      <c r="AS330" s="107">
        <v>-0.233157</v>
      </c>
      <c r="AT330" s="107">
        <v>47.6554</v>
      </c>
      <c r="AU330" s="107">
        <v>11.3194</v>
      </c>
      <c r="AV330" s="109" t="s">
        <v>1556</v>
      </c>
      <c r="AW330" s="108" t="s">
        <v>1557</v>
      </c>
      <c r="AX330" s="111" t="s">
        <v>1974</v>
      </c>
      <c r="AY330" s="111" t="s">
        <v>1974</v>
      </c>
      <c r="AZ330" s="111" t="s">
        <v>1974</v>
      </c>
      <c r="BA330" s="112" t="s">
        <v>1974</v>
      </c>
      <c r="BB330" s="113" t="s">
        <v>1974</v>
      </c>
      <c r="BC330" s="113" t="s">
        <v>1974</v>
      </c>
      <c r="BD330" s="113" t="s">
        <v>1974</v>
      </c>
      <c r="BE330" s="113" t="s">
        <v>1974</v>
      </c>
      <c r="BF330" s="113" t="s">
        <v>1974</v>
      </c>
      <c r="BG330" s="137" t="s">
        <v>1974</v>
      </c>
      <c r="BL330" s="116" t="str">
        <f t="shared" si="45"/>
        <v/>
      </c>
      <c r="BM330" s="116" t="str">
        <f t="shared" si="46"/>
        <v/>
      </c>
      <c r="BO330" s="105" t="str">
        <f t="shared" si="50"/>
        <v/>
      </c>
      <c r="BP330" s="105" t="str">
        <f t="shared" si="51"/>
        <v/>
      </c>
      <c r="BR330" s="111" t="str">
        <f t="shared" si="52"/>
        <v/>
      </c>
      <c r="BS330" s="111" t="str">
        <f t="shared" si="53"/>
        <v/>
      </c>
    </row>
    <row r="331" spans="1:131" ht="13.5" hidden="1" customHeight="1" x14ac:dyDescent="0.15">
      <c r="A331" s="147">
        <v>20131209</v>
      </c>
      <c r="B331" s="147">
        <v>2</v>
      </c>
      <c r="C331" s="58">
        <v>63</v>
      </c>
      <c r="D331" s="97" t="s">
        <v>2044</v>
      </c>
      <c r="E331" s="97">
        <v>13</v>
      </c>
      <c r="F331" s="97">
        <v>9</v>
      </c>
      <c r="G331" s="100">
        <v>1.9</v>
      </c>
      <c r="H331" s="97">
        <v>0</v>
      </c>
      <c r="I331" s="9">
        <v>9416</v>
      </c>
      <c r="J331" s="82" t="s">
        <v>713</v>
      </c>
      <c r="K331" s="90" t="str">
        <f t="shared" si="47"/>
        <v>Z:\Data\MOOG\HeTao\raw\</v>
      </c>
      <c r="L331" s="87" t="s">
        <v>1563</v>
      </c>
      <c r="M331" s="88" t="str">
        <f t="shared" si="48"/>
        <v>'Plot Tuning Azimuth_HH'</v>
      </c>
      <c r="N331" s="86">
        <v>1</v>
      </c>
      <c r="O331" s="86">
        <v>-1</v>
      </c>
      <c r="P331" s="86">
        <v>4</v>
      </c>
      <c r="Q331" s="86">
        <v>60</v>
      </c>
      <c r="R331" s="86">
        <v>5</v>
      </c>
      <c r="S331" s="86">
        <v>60</v>
      </c>
      <c r="T331" s="86">
        <v>1</v>
      </c>
      <c r="U331" s="86">
        <f t="shared" si="49"/>
        <v>1</v>
      </c>
      <c r="W331" s="161" t="s">
        <v>1542</v>
      </c>
      <c r="Y331" s="10" t="s">
        <v>1497</v>
      </c>
      <c r="Z331" s="8"/>
      <c r="AA331" s="8">
        <v>17.903300000000002</v>
      </c>
      <c r="AB331" s="3" t="s">
        <v>1559</v>
      </c>
      <c r="AC331" s="153" t="s">
        <v>1560</v>
      </c>
      <c r="AD331" s="129" t="s">
        <v>1974</v>
      </c>
      <c r="AE331" s="116" t="s">
        <v>1974</v>
      </c>
      <c r="AF331" s="116" t="s">
        <v>1974</v>
      </c>
      <c r="AG331" s="154" t="s">
        <v>1974</v>
      </c>
      <c r="AH331" s="155" t="s">
        <v>1974</v>
      </c>
      <c r="AI331" s="155" t="s">
        <v>1974</v>
      </c>
      <c r="AJ331" s="155" t="s">
        <v>1974</v>
      </c>
      <c r="AK331" s="155" t="s">
        <v>1974</v>
      </c>
      <c r="AL331" s="155" t="s">
        <v>1974</v>
      </c>
      <c r="AM331" s="155" t="s">
        <v>1974</v>
      </c>
      <c r="AN331" s="105">
        <v>-44.169199999999996</v>
      </c>
      <c r="AO331" s="105">
        <v>0.50988900000000004</v>
      </c>
      <c r="AP331" s="105">
        <v>0.47214699999999998</v>
      </c>
      <c r="AQ331" s="106">
        <v>4.2535299999999998E-2</v>
      </c>
      <c r="AR331" s="107">
        <v>-1.57277</v>
      </c>
      <c r="AS331" s="107">
        <v>-1.29969</v>
      </c>
      <c r="AT331" s="107">
        <v>-21.105399999999999</v>
      </c>
      <c r="AU331" s="107">
        <v>22.509699999999999</v>
      </c>
      <c r="AV331" s="109" t="s">
        <v>1561</v>
      </c>
      <c r="AW331" s="108" t="s">
        <v>1562</v>
      </c>
      <c r="AX331" s="111" t="s">
        <v>1974</v>
      </c>
      <c r="AY331" s="111" t="s">
        <v>1974</v>
      </c>
      <c r="AZ331" s="111" t="s">
        <v>1974</v>
      </c>
      <c r="BA331" s="112" t="s">
        <v>1974</v>
      </c>
      <c r="BB331" s="113" t="s">
        <v>1974</v>
      </c>
      <c r="BC331" s="113" t="s">
        <v>1974</v>
      </c>
      <c r="BD331" s="113" t="s">
        <v>1974</v>
      </c>
      <c r="BE331" s="113" t="s">
        <v>1974</v>
      </c>
      <c r="BF331" s="113" t="s">
        <v>1974</v>
      </c>
      <c r="BG331" s="137" t="s">
        <v>1974</v>
      </c>
      <c r="BL331" s="116" t="str">
        <f t="shared" si="45"/>
        <v/>
      </c>
      <c r="BM331" s="116" t="str">
        <f t="shared" si="46"/>
        <v/>
      </c>
      <c r="BO331" s="105" t="str">
        <f t="shared" si="50"/>
        <v/>
      </c>
      <c r="BP331" s="105" t="str">
        <f t="shared" si="51"/>
        <v/>
      </c>
      <c r="BR331" s="111" t="str">
        <f t="shared" si="52"/>
        <v/>
      </c>
      <c r="BS331" s="111" t="str">
        <f t="shared" si="53"/>
        <v/>
      </c>
      <c r="EA331" s="5"/>
    </row>
    <row r="332" spans="1:131" ht="13.5" hidden="1" customHeight="1" x14ac:dyDescent="0.15">
      <c r="A332" s="147">
        <v>20131209</v>
      </c>
      <c r="B332" s="147">
        <v>2</v>
      </c>
      <c r="C332" s="58">
        <v>63</v>
      </c>
      <c r="D332" s="97" t="s">
        <v>2044</v>
      </c>
      <c r="E332" s="97">
        <v>13</v>
      </c>
      <c r="F332" s="97">
        <v>9</v>
      </c>
      <c r="G332" s="100">
        <v>1.9</v>
      </c>
      <c r="H332" s="97">
        <v>0</v>
      </c>
      <c r="I332" s="9">
        <v>9416</v>
      </c>
      <c r="J332" s="82" t="s">
        <v>713</v>
      </c>
      <c r="K332" s="90" t="str">
        <f t="shared" si="47"/>
        <v>Z:\Data\MOOG\HeTao\raw\</v>
      </c>
      <c r="L332" s="87" t="s">
        <v>1564</v>
      </c>
      <c r="M332" s="88" t="str">
        <f t="shared" si="48"/>
        <v>'Memory Saccade Analysis_HH'</v>
      </c>
      <c r="N332" s="86">
        <v>1</v>
      </c>
      <c r="O332" s="86">
        <v>-1</v>
      </c>
      <c r="P332" s="86">
        <v>4</v>
      </c>
      <c r="Q332" s="86">
        <v>60</v>
      </c>
      <c r="R332" s="86">
        <v>5</v>
      </c>
      <c r="S332" s="86">
        <v>60</v>
      </c>
      <c r="T332" s="86">
        <v>1</v>
      </c>
      <c r="U332" s="86">
        <f t="shared" si="49"/>
        <v>1</v>
      </c>
      <c r="W332" s="161" t="s">
        <v>747</v>
      </c>
      <c r="Y332" s="10" t="s">
        <v>1497</v>
      </c>
      <c r="Z332" s="8"/>
      <c r="AA332" s="8"/>
      <c r="AC332" s="153" t="s">
        <v>1560</v>
      </c>
      <c r="AD332" s="129" t="s">
        <v>1974</v>
      </c>
      <c r="AE332" s="116" t="s">
        <v>1974</v>
      </c>
      <c r="AF332" s="116" t="s">
        <v>1974</v>
      </c>
      <c r="AG332" s="154" t="s">
        <v>1974</v>
      </c>
      <c r="AH332" s="155" t="s">
        <v>1974</v>
      </c>
      <c r="AI332" s="155" t="s">
        <v>1974</v>
      </c>
      <c r="AJ332" s="155" t="s">
        <v>1974</v>
      </c>
      <c r="AK332" s="155" t="s">
        <v>1974</v>
      </c>
      <c r="AL332" s="155" t="s">
        <v>1974</v>
      </c>
      <c r="AM332" s="155" t="s">
        <v>1974</v>
      </c>
      <c r="AN332" s="105">
        <v>-44.169199999999996</v>
      </c>
      <c r="AO332" s="105">
        <v>0.50988900000000004</v>
      </c>
      <c r="AP332" s="105">
        <v>0.47214699999999998</v>
      </c>
      <c r="AQ332" s="106">
        <v>4.2535299999999998E-2</v>
      </c>
      <c r="AR332" s="107">
        <v>-1.57277</v>
      </c>
      <c r="AS332" s="107">
        <v>-1.29969</v>
      </c>
      <c r="AT332" s="107">
        <v>-21.105399999999999</v>
      </c>
      <c r="AU332" s="107">
        <v>22.509699999999999</v>
      </c>
      <c r="AV332" s="109" t="s">
        <v>1561</v>
      </c>
      <c r="AW332" s="108" t="s">
        <v>1562</v>
      </c>
      <c r="AX332" s="111" t="s">
        <v>1974</v>
      </c>
      <c r="AY332" s="111" t="s">
        <v>1974</v>
      </c>
      <c r="AZ332" s="111" t="s">
        <v>1974</v>
      </c>
      <c r="BA332" s="112" t="s">
        <v>1974</v>
      </c>
      <c r="BB332" s="113" t="s">
        <v>1974</v>
      </c>
      <c r="BC332" s="113" t="s">
        <v>1974</v>
      </c>
      <c r="BD332" s="113" t="s">
        <v>1974</v>
      </c>
      <c r="BE332" s="113" t="s">
        <v>1974</v>
      </c>
      <c r="BF332" s="113" t="s">
        <v>1974</v>
      </c>
      <c r="BG332" s="137" t="s">
        <v>1974</v>
      </c>
      <c r="BL332" s="116" t="str">
        <f t="shared" si="45"/>
        <v/>
      </c>
      <c r="BM332" s="116" t="str">
        <f t="shared" si="46"/>
        <v/>
      </c>
      <c r="BO332" s="105" t="str">
        <f t="shared" si="50"/>
        <v/>
      </c>
      <c r="BP332" s="105" t="str">
        <f t="shared" si="51"/>
        <v/>
      </c>
      <c r="BR332" s="111" t="str">
        <f t="shared" si="52"/>
        <v/>
      </c>
      <c r="BS332" s="111" t="str">
        <f t="shared" si="53"/>
        <v/>
      </c>
      <c r="DI332" s="55">
        <v>0.91035500000000003</v>
      </c>
      <c r="DJ332" s="55">
        <v>0.524227</v>
      </c>
      <c r="DK332" s="55">
        <v>0.32397500000000001</v>
      </c>
      <c r="DL332" s="55">
        <v>1.24052E-2</v>
      </c>
      <c r="DM332" s="55">
        <v>0.18801300000000001</v>
      </c>
      <c r="DN332" s="55">
        <v>3.5061299999999997E-2</v>
      </c>
      <c r="DO332" s="55">
        <v>0.29691499999999998</v>
      </c>
      <c r="DP332" s="55">
        <v>0.41545100000000001</v>
      </c>
      <c r="DQ332" s="55">
        <v>0.41015400000000002</v>
      </c>
      <c r="DR332" s="55">
        <v>0.501336</v>
      </c>
      <c r="DS332" s="55">
        <v>0.46358500000000002</v>
      </c>
      <c r="DT332" s="55">
        <v>0.53305899999999995</v>
      </c>
      <c r="DU332" s="55">
        <v>0</v>
      </c>
      <c r="DV332" s="55">
        <v>3.8554300000000001</v>
      </c>
      <c r="DW332" s="55">
        <v>3.8554300000000001</v>
      </c>
      <c r="DX332" s="55">
        <v>4.5327099999999998</v>
      </c>
      <c r="DY332" s="55">
        <v>-4.1551400000000003</v>
      </c>
      <c r="DZ332" s="55">
        <v>5.3734700000000002</v>
      </c>
      <c r="EA332" s="5"/>
    </row>
    <row r="333" spans="1:131" ht="13.5" hidden="1" customHeight="1" x14ac:dyDescent="0.15">
      <c r="A333" s="147">
        <v>20131209</v>
      </c>
      <c r="B333" s="147">
        <v>2</v>
      </c>
      <c r="C333" s="58">
        <v>63</v>
      </c>
      <c r="D333" s="97" t="s">
        <v>2044</v>
      </c>
      <c r="E333" s="97">
        <v>13</v>
      </c>
      <c r="F333" s="97">
        <v>9</v>
      </c>
      <c r="G333" s="100">
        <v>1.9</v>
      </c>
      <c r="H333" s="97">
        <v>0</v>
      </c>
      <c r="I333" s="59">
        <v>9581</v>
      </c>
      <c r="J333" s="82" t="s">
        <v>713</v>
      </c>
      <c r="K333" s="90" t="str">
        <f t="shared" si="47"/>
        <v>Z:\Data\MOOG\HeTao\raw\</v>
      </c>
      <c r="L333" s="87" t="s">
        <v>1565</v>
      </c>
      <c r="M333" s="88" t="str">
        <f t="shared" si="48"/>
        <v>'Memory Saccade Analysis_HH'</v>
      </c>
      <c r="N333" s="86">
        <v>1</v>
      </c>
      <c r="O333" s="86">
        <v>-1</v>
      </c>
      <c r="P333" s="86">
        <v>4</v>
      </c>
      <c r="Q333" s="86">
        <v>60</v>
      </c>
      <c r="R333" s="86">
        <v>5</v>
      </c>
      <c r="S333" s="86">
        <v>60</v>
      </c>
      <c r="T333" s="86">
        <v>1</v>
      </c>
      <c r="U333" s="86">
        <f t="shared" si="49"/>
        <v>5</v>
      </c>
      <c r="W333" s="161" t="s">
        <v>747</v>
      </c>
      <c r="Y333" s="10" t="s">
        <v>51</v>
      </c>
      <c r="Z333" s="8">
        <v>7068</v>
      </c>
      <c r="AA333" s="8">
        <v>16.9056</v>
      </c>
      <c r="AB333" s="3" t="s">
        <v>1568</v>
      </c>
      <c r="AD333" s="129" t="s">
        <v>1974</v>
      </c>
      <c r="AE333" s="116" t="s">
        <v>1974</v>
      </c>
      <c r="AF333" s="116" t="s">
        <v>1974</v>
      </c>
      <c r="AG333" s="154" t="s">
        <v>1974</v>
      </c>
      <c r="AH333" s="155" t="s">
        <v>1974</v>
      </c>
      <c r="AI333" s="155" t="s">
        <v>1974</v>
      </c>
      <c r="AJ333" s="155" t="s">
        <v>1974</v>
      </c>
      <c r="AK333" s="155" t="s">
        <v>1974</v>
      </c>
      <c r="AL333" s="155" t="s">
        <v>1974</v>
      </c>
      <c r="AM333" s="155" t="s">
        <v>1974</v>
      </c>
      <c r="AN333" s="105" t="s">
        <v>1633</v>
      </c>
      <c r="AO333" s="105" t="s">
        <v>1633</v>
      </c>
      <c r="AP333" s="105" t="s">
        <v>1633</v>
      </c>
      <c r="AQ333" s="105" t="s">
        <v>1633</v>
      </c>
      <c r="AR333" s="105" t="s">
        <v>1633</v>
      </c>
      <c r="AS333" s="105" t="s">
        <v>1633</v>
      </c>
      <c r="AT333" s="105" t="s">
        <v>1633</v>
      </c>
      <c r="AU333" s="105" t="s">
        <v>1633</v>
      </c>
      <c r="AV333" s="105" t="s">
        <v>1633</v>
      </c>
      <c r="AW333" s="105" t="s">
        <v>1633</v>
      </c>
      <c r="AX333" s="111" t="s">
        <v>1974</v>
      </c>
      <c r="AY333" s="111" t="s">
        <v>1974</v>
      </c>
      <c r="AZ333" s="111" t="s">
        <v>1974</v>
      </c>
      <c r="BA333" s="112" t="s">
        <v>1974</v>
      </c>
      <c r="BB333" s="113" t="s">
        <v>1974</v>
      </c>
      <c r="BC333" s="113" t="s">
        <v>1974</v>
      </c>
      <c r="BD333" s="113" t="s">
        <v>1974</v>
      </c>
      <c r="BE333" s="113" t="s">
        <v>1974</v>
      </c>
      <c r="BF333" s="113" t="s">
        <v>1974</v>
      </c>
      <c r="BG333" s="137" t="s">
        <v>1974</v>
      </c>
      <c r="BL333" s="116" t="str">
        <f t="shared" ref="BL333:BL396" si="54">IF(CC333&lt;&gt;"",IF(ISNUMBER(CC333),(CC333-CA333)*IF(AD333&lt;0,1,-1),"nan"),"")</f>
        <v/>
      </c>
      <c r="BM333" s="116" t="str">
        <f t="shared" si="46"/>
        <v/>
      </c>
      <c r="BO333" s="105" t="str">
        <f t="shared" si="50"/>
        <v/>
      </c>
      <c r="BP333" s="105" t="str">
        <f t="shared" si="51"/>
        <v/>
      </c>
      <c r="BR333" s="111" t="str">
        <f t="shared" si="52"/>
        <v/>
      </c>
      <c r="BS333" s="111" t="str">
        <f t="shared" si="53"/>
        <v/>
      </c>
      <c r="CZ333" s="60"/>
      <c r="DA333" s="60"/>
      <c r="DC333" s="60"/>
      <c r="DE333" s="60"/>
      <c r="DF333" s="60"/>
      <c r="DG333" s="60"/>
      <c r="DH333" s="60"/>
      <c r="DI333" s="55">
        <v>0.74984300000000004</v>
      </c>
      <c r="DJ333" s="55">
        <v>0.34146399999999999</v>
      </c>
      <c r="DK333" s="55">
        <v>0.48489700000000002</v>
      </c>
      <c r="DL333" s="55">
        <v>0.354126</v>
      </c>
      <c r="DM333" s="55">
        <v>0.75948700000000002</v>
      </c>
      <c r="DN333" s="55">
        <v>0.45115100000000002</v>
      </c>
      <c r="DO333" s="55">
        <v>0.25371500000000002</v>
      </c>
      <c r="DP333" s="55">
        <v>0.307309</v>
      </c>
      <c r="DQ333" s="55">
        <v>0.34060699999999999</v>
      </c>
      <c r="DR333" s="55">
        <v>0.319693</v>
      </c>
      <c r="DS333" s="55">
        <v>0.261687</v>
      </c>
      <c r="DT333" s="55">
        <v>0.34097100000000002</v>
      </c>
      <c r="DU333" s="55">
        <v>0</v>
      </c>
      <c r="DV333" s="55">
        <v>1.2784199999999999</v>
      </c>
      <c r="DW333" s="55">
        <v>0.98974300000000004</v>
      </c>
      <c r="DX333" s="55">
        <v>1.33144</v>
      </c>
      <c r="DY333" s="55">
        <v>-1.5670900000000001</v>
      </c>
      <c r="DZ333" s="55">
        <v>1.1193500000000001</v>
      </c>
    </row>
    <row r="334" spans="1:131" ht="13.5" hidden="1" customHeight="1" x14ac:dyDescent="0.15">
      <c r="A334" s="147">
        <v>20131209</v>
      </c>
      <c r="B334" s="147">
        <v>2</v>
      </c>
      <c r="C334" s="58">
        <v>63</v>
      </c>
      <c r="D334" s="97" t="s">
        <v>2044</v>
      </c>
      <c r="E334" s="97">
        <v>13</v>
      </c>
      <c r="F334" s="97">
        <v>9</v>
      </c>
      <c r="G334" s="100">
        <v>1.9</v>
      </c>
      <c r="H334" s="97">
        <v>0</v>
      </c>
      <c r="I334" s="59">
        <v>9581</v>
      </c>
      <c r="J334" s="82" t="s">
        <v>713</v>
      </c>
      <c r="K334" s="90" t="str">
        <f t="shared" si="47"/>
        <v>Z:\Data\MOOG\HeTao\raw\</v>
      </c>
      <c r="L334" s="87" t="s">
        <v>1567</v>
      </c>
      <c r="M334" s="88" t="str">
        <f t="shared" si="48"/>
        <v>'Plot CP_shiftwindow_HH'</v>
      </c>
      <c r="N334" s="86">
        <v>1</v>
      </c>
      <c r="O334" s="86">
        <v>-1</v>
      </c>
      <c r="P334" s="86">
        <v>4</v>
      </c>
      <c r="Q334" s="86">
        <v>60</v>
      </c>
      <c r="R334" s="86">
        <v>5</v>
      </c>
      <c r="S334" s="86">
        <v>60</v>
      </c>
      <c r="T334" s="86">
        <v>1</v>
      </c>
      <c r="U334" s="86">
        <f t="shared" si="49"/>
        <v>5</v>
      </c>
      <c r="W334" s="161" t="s">
        <v>1566</v>
      </c>
      <c r="X334" s="80" t="s">
        <v>1570</v>
      </c>
      <c r="Y334" s="10" t="s">
        <v>51</v>
      </c>
      <c r="Z334" s="8">
        <v>13007</v>
      </c>
      <c r="AA334" s="8">
        <v>17.884399999999999</v>
      </c>
      <c r="AB334" s="3" t="s">
        <v>1569</v>
      </c>
      <c r="AD334" s="129" t="s">
        <v>1974</v>
      </c>
      <c r="AE334" s="116" t="s">
        <v>1974</v>
      </c>
      <c r="AF334" s="116" t="s">
        <v>1974</v>
      </c>
      <c r="AG334" s="154" t="s">
        <v>1974</v>
      </c>
      <c r="AH334" s="155" t="s">
        <v>1974</v>
      </c>
      <c r="AI334" s="155" t="s">
        <v>1974</v>
      </c>
      <c r="AJ334" s="155" t="s">
        <v>1974</v>
      </c>
      <c r="AK334" s="155" t="s">
        <v>1974</v>
      </c>
      <c r="AL334" s="155" t="s">
        <v>1974</v>
      </c>
      <c r="AM334" s="155" t="s">
        <v>1974</v>
      </c>
      <c r="AN334" s="105" t="s">
        <v>1633</v>
      </c>
      <c r="AO334" s="105" t="s">
        <v>1633</v>
      </c>
      <c r="AP334" s="105" t="s">
        <v>1633</v>
      </c>
      <c r="AQ334" s="105" t="s">
        <v>1633</v>
      </c>
      <c r="AR334" s="105" t="s">
        <v>1633</v>
      </c>
      <c r="AS334" s="105" t="s">
        <v>1633</v>
      </c>
      <c r="AT334" s="105" t="s">
        <v>1633</v>
      </c>
      <c r="AU334" s="105" t="s">
        <v>1633</v>
      </c>
      <c r="AV334" s="105" t="s">
        <v>1633</v>
      </c>
      <c r="AW334" s="105" t="s">
        <v>1633</v>
      </c>
      <c r="AX334" s="111" t="s">
        <v>1974</v>
      </c>
      <c r="AY334" s="111" t="s">
        <v>1974</v>
      </c>
      <c r="AZ334" s="111" t="s">
        <v>1974</v>
      </c>
      <c r="BA334" s="112" t="s">
        <v>1974</v>
      </c>
      <c r="BB334" s="113" t="s">
        <v>1974</v>
      </c>
      <c r="BC334" s="113" t="s">
        <v>1974</v>
      </c>
      <c r="BD334" s="113" t="s">
        <v>1974</v>
      </c>
      <c r="BE334" s="113" t="s">
        <v>1974</v>
      </c>
      <c r="BF334" s="113" t="s">
        <v>1974</v>
      </c>
      <c r="BG334" s="137" t="s">
        <v>1974</v>
      </c>
      <c r="BL334" s="116" t="str">
        <f t="shared" si="54"/>
        <v/>
      </c>
      <c r="BM334" s="116" t="str">
        <f t="shared" si="46"/>
        <v/>
      </c>
      <c r="BO334" s="105" t="str">
        <f t="shared" si="50"/>
        <v/>
      </c>
      <c r="BP334" s="105" t="str">
        <f t="shared" si="51"/>
        <v/>
      </c>
      <c r="BR334" s="111" t="str">
        <f t="shared" si="52"/>
        <v/>
      </c>
      <c r="BS334" s="111" t="str">
        <f t="shared" si="53"/>
        <v/>
      </c>
      <c r="CY334" s="131">
        <v>10</v>
      </c>
      <c r="CZ334" s="60">
        <v>-1.07666</v>
      </c>
      <c r="DA334" s="60">
        <v>2.2408299999999999</v>
      </c>
      <c r="DB334" s="20">
        <v>-3.3271299999999999</v>
      </c>
      <c r="DC334" s="60">
        <v>13.830299999999999</v>
      </c>
      <c r="DD334" s="60">
        <v>4.5432199999999998</v>
      </c>
      <c r="DE334" s="60">
        <v>0.90476199999999996</v>
      </c>
      <c r="DF334" s="60">
        <v>0</v>
      </c>
      <c r="DG334" s="60">
        <v>1</v>
      </c>
      <c r="DH334" s="60">
        <v>6.0000000000000001E-3</v>
      </c>
    </row>
    <row r="335" spans="1:131" ht="13.5" hidden="1" customHeight="1" x14ac:dyDescent="0.15">
      <c r="A335" s="147">
        <v>20131221</v>
      </c>
      <c r="B335" s="147">
        <v>2</v>
      </c>
      <c r="C335" s="58">
        <v>65</v>
      </c>
      <c r="D335" s="97" t="s">
        <v>2044</v>
      </c>
      <c r="E335" s="97">
        <v>10</v>
      </c>
      <c r="F335" s="97">
        <v>11</v>
      </c>
      <c r="G335" s="100">
        <v>1.75</v>
      </c>
      <c r="H335" s="97">
        <v>0</v>
      </c>
      <c r="I335" s="59">
        <v>9832</v>
      </c>
      <c r="J335" s="82" t="s">
        <v>713</v>
      </c>
      <c r="K335" s="90" t="str">
        <f t="shared" si="47"/>
        <v>Z:\Data\MOOG\HeTao\raw\</v>
      </c>
      <c r="L335" s="87" t="s">
        <v>1572</v>
      </c>
      <c r="M335" s="88" t="str">
        <f t="shared" si="48"/>
        <v>'Memory Saccade Analysis_HH'</v>
      </c>
      <c r="N335" s="86">
        <v>1</v>
      </c>
      <c r="O335" s="86">
        <v>-1</v>
      </c>
      <c r="P335" s="86">
        <v>4</v>
      </c>
      <c r="Q335" s="86">
        <v>60</v>
      </c>
      <c r="R335" s="86">
        <v>5</v>
      </c>
      <c r="S335" s="86">
        <v>60</v>
      </c>
      <c r="T335" s="86">
        <v>1</v>
      </c>
      <c r="U335" s="86">
        <f t="shared" si="49"/>
        <v>1</v>
      </c>
      <c r="W335" s="161" t="s">
        <v>747</v>
      </c>
      <c r="Y335" s="10" t="s">
        <v>1571</v>
      </c>
      <c r="Z335" s="8"/>
      <c r="AA335" s="8"/>
      <c r="AC335" s="153" t="s">
        <v>1573</v>
      </c>
      <c r="AD335" s="129" t="s">
        <v>1974</v>
      </c>
      <c r="AE335" s="116" t="s">
        <v>1974</v>
      </c>
      <c r="AF335" s="116" t="s">
        <v>1974</v>
      </c>
      <c r="AG335" s="154" t="s">
        <v>1974</v>
      </c>
      <c r="AH335" s="155" t="s">
        <v>1974</v>
      </c>
      <c r="AI335" s="155" t="s">
        <v>1974</v>
      </c>
      <c r="AJ335" s="155" t="s">
        <v>1974</v>
      </c>
      <c r="AK335" s="155" t="s">
        <v>1974</v>
      </c>
      <c r="AL335" s="155" t="s">
        <v>1974</v>
      </c>
      <c r="AM335" s="155" t="s">
        <v>1974</v>
      </c>
      <c r="AN335" s="105" t="s">
        <v>1633</v>
      </c>
      <c r="AO335" s="105" t="s">
        <v>1633</v>
      </c>
      <c r="AP335" s="105" t="s">
        <v>1633</v>
      </c>
      <c r="AQ335" s="105" t="s">
        <v>1633</v>
      </c>
      <c r="AR335" s="105" t="s">
        <v>1633</v>
      </c>
      <c r="AS335" s="105" t="s">
        <v>1633</v>
      </c>
      <c r="AT335" s="105" t="s">
        <v>1633</v>
      </c>
      <c r="AU335" s="105" t="s">
        <v>1633</v>
      </c>
      <c r="AV335" s="105" t="s">
        <v>1633</v>
      </c>
      <c r="AW335" s="105" t="s">
        <v>1633</v>
      </c>
      <c r="AX335" s="111" t="s">
        <v>1974</v>
      </c>
      <c r="AY335" s="111" t="s">
        <v>1974</v>
      </c>
      <c r="AZ335" s="111" t="s">
        <v>1974</v>
      </c>
      <c r="BA335" s="112" t="s">
        <v>1974</v>
      </c>
      <c r="BB335" s="113" t="s">
        <v>1974</v>
      </c>
      <c r="BC335" s="113" t="s">
        <v>1974</v>
      </c>
      <c r="BD335" s="113" t="s">
        <v>1974</v>
      </c>
      <c r="BE335" s="113" t="s">
        <v>1974</v>
      </c>
      <c r="BF335" s="113" t="s">
        <v>1974</v>
      </c>
      <c r="BG335" s="137" t="s">
        <v>1974</v>
      </c>
      <c r="BL335" s="116" t="str">
        <f t="shared" si="54"/>
        <v/>
      </c>
      <c r="BM335" s="116" t="str">
        <f t="shared" si="46"/>
        <v/>
      </c>
      <c r="BO335" s="105" t="str">
        <f t="shared" si="50"/>
        <v/>
      </c>
      <c r="BP335" s="105" t="str">
        <f t="shared" si="51"/>
        <v/>
      </c>
      <c r="BR335" s="111" t="str">
        <f t="shared" si="52"/>
        <v/>
      </c>
      <c r="BS335" s="111" t="str">
        <f t="shared" si="53"/>
        <v/>
      </c>
      <c r="DG335" s="60"/>
      <c r="DH335" s="60"/>
      <c r="DI335" s="55">
        <v>0.800593</v>
      </c>
      <c r="DJ335" s="55">
        <v>0.98966299999999996</v>
      </c>
      <c r="DK335" s="55">
        <v>0.484823</v>
      </c>
      <c r="DL335" s="56">
        <v>8.0497700000000002E-7</v>
      </c>
      <c r="DM335" s="56">
        <v>1.7239900000000001E-5</v>
      </c>
      <c r="DN335" s="55">
        <v>4.9461800000000005E-4</v>
      </c>
      <c r="DO335" s="55">
        <v>0.230713</v>
      </c>
      <c r="DP335" s="55">
        <v>0.161824</v>
      </c>
      <c r="DQ335" s="55">
        <v>0.28995799999999999</v>
      </c>
      <c r="DR335" s="55">
        <v>0.496643</v>
      </c>
      <c r="DS335" s="55">
        <v>0.480518</v>
      </c>
      <c r="DT335" s="55">
        <v>0.44237799999999999</v>
      </c>
      <c r="DU335" s="55">
        <v>0</v>
      </c>
      <c r="DV335" s="55">
        <v>1.7601800000000001</v>
      </c>
      <c r="DW335" s="55">
        <v>0.53823699999999997</v>
      </c>
      <c r="DX335" s="55">
        <v>2.1841200000000001</v>
      </c>
      <c r="DY335" s="55">
        <v>2.9821200000000001</v>
      </c>
      <c r="DZ335" s="55">
        <v>-2.2048999999999999</v>
      </c>
    </row>
    <row r="336" spans="1:131" ht="13.5" hidden="1" customHeight="1" x14ac:dyDescent="0.15">
      <c r="A336" s="147">
        <v>20131221</v>
      </c>
      <c r="B336" s="147">
        <v>2</v>
      </c>
      <c r="C336" s="58">
        <v>65</v>
      </c>
      <c r="D336" s="97" t="s">
        <v>2044</v>
      </c>
      <c r="E336" s="97">
        <v>10</v>
      </c>
      <c r="F336" s="97">
        <v>11</v>
      </c>
      <c r="G336" s="100">
        <v>1.75</v>
      </c>
      <c r="H336" s="97">
        <v>0</v>
      </c>
      <c r="I336" s="59">
        <v>10481</v>
      </c>
      <c r="J336" s="82" t="s">
        <v>765</v>
      </c>
      <c r="K336" s="90" t="str">
        <f t="shared" si="47"/>
        <v>Z:\Data\MOOG\HeTao\raw\</v>
      </c>
      <c r="L336" s="87" t="s">
        <v>1576</v>
      </c>
      <c r="M336" s="88" t="str">
        <f t="shared" si="48"/>
        <v>'Plot Tuning Azimuth_HH'</v>
      </c>
      <c r="N336" s="86">
        <v>1</v>
      </c>
      <c r="O336" s="86">
        <v>-1</v>
      </c>
      <c r="P336" s="86">
        <v>4</v>
      </c>
      <c r="Q336" s="86">
        <v>60</v>
      </c>
      <c r="R336" s="86">
        <v>5</v>
      </c>
      <c r="S336" s="86">
        <v>60</v>
      </c>
      <c r="T336" s="86">
        <v>1</v>
      </c>
      <c r="U336" s="86">
        <f t="shared" si="49"/>
        <v>1</v>
      </c>
      <c r="W336" s="161" t="s">
        <v>1542</v>
      </c>
      <c r="Y336" s="10" t="s">
        <v>1571</v>
      </c>
      <c r="Z336" s="8"/>
      <c r="AA336" s="8"/>
      <c r="AD336" s="129" t="s">
        <v>1974</v>
      </c>
      <c r="AE336" s="116" t="s">
        <v>1974</v>
      </c>
      <c r="AF336" s="116" t="s">
        <v>1974</v>
      </c>
      <c r="AG336" s="154" t="s">
        <v>1974</v>
      </c>
      <c r="AH336" s="155" t="s">
        <v>1974</v>
      </c>
      <c r="AI336" s="155" t="s">
        <v>1974</v>
      </c>
      <c r="AJ336" s="155" t="s">
        <v>1974</v>
      </c>
      <c r="AK336" s="155" t="s">
        <v>1974</v>
      </c>
      <c r="AL336" s="155" t="s">
        <v>1974</v>
      </c>
      <c r="AM336" s="155" t="s">
        <v>1974</v>
      </c>
      <c r="AN336" s="105">
        <v>-67.479600000000005</v>
      </c>
      <c r="AO336" s="105">
        <v>0.51744699999999999</v>
      </c>
      <c r="AP336" s="105">
        <v>0.71394299999999999</v>
      </c>
      <c r="AQ336" s="106">
        <v>2.9677499999999999E-4</v>
      </c>
      <c r="AR336" s="107">
        <v>-1.4278599999999999</v>
      </c>
      <c r="AS336" s="107">
        <v>-0.61496200000000001</v>
      </c>
      <c r="AT336" s="107">
        <v>-60.340800000000002</v>
      </c>
      <c r="AU336" s="107">
        <v>111.214</v>
      </c>
      <c r="AV336" s="109" t="s">
        <v>1574</v>
      </c>
      <c r="AW336" s="108" t="s">
        <v>1575</v>
      </c>
      <c r="AX336" s="111" t="s">
        <v>1974</v>
      </c>
      <c r="AY336" s="111" t="s">
        <v>1974</v>
      </c>
      <c r="AZ336" s="111" t="s">
        <v>1974</v>
      </c>
      <c r="BA336" s="112" t="s">
        <v>1974</v>
      </c>
      <c r="BB336" s="113" t="s">
        <v>1974</v>
      </c>
      <c r="BC336" s="113" t="s">
        <v>1974</v>
      </c>
      <c r="BD336" s="113" t="s">
        <v>1974</v>
      </c>
      <c r="BE336" s="113" t="s">
        <v>1974</v>
      </c>
      <c r="BF336" s="113" t="s">
        <v>1974</v>
      </c>
      <c r="BG336" s="137" t="s">
        <v>1974</v>
      </c>
      <c r="BL336" s="116" t="str">
        <f t="shared" si="54"/>
        <v/>
      </c>
      <c r="BM336" s="116" t="str">
        <f t="shared" si="46"/>
        <v/>
      </c>
      <c r="BO336" s="105" t="str">
        <f t="shared" si="50"/>
        <v/>
      </c>
      <c r="BP336" s="105" t="str">
        <f t="shared" si="51"/>
        <v/>
      </c>
      <c r="BR336" s="111" t="str">
        <f t="shared" si="52"/>
        <v/>
      </c>
      <c r="BS336" s="111" t="str">
        <f t="shared" si="53"/>
        <v/>
      </c>
    </row>
    <row r="337" spans="1:131" ht="13.5" hidden="1" customHeight="1" x14ac:dyDescent="0.15">
      <c r="A337" s="147">
        <v>20131221</v>
      </c>
      <c r="B337" s="147">
        <v>2</v>
      </c>
      <c r="C337" s="15">
        <v>65</v>
      </c>
      <c r="D337" s="97" t="s">
        <v>2044</v>
      </c>
      <c r="E337" s="97">
        <v>10</v>
      </c>
      <c r="F337" s="97">
        <v>11</v>
      </c>
      <c r="G337" s="100">
        <v>1.75</v>
      </c>
      <c r="H337" s="97">
        <v>0</v>
      </c>
      <c r="I337" s="9">
        <v>10581</v>
      </c>
      <c r="J337" s="82" t="s">
        <v>765</v>
      </c>
      <c r="K337" s="90" t="str">
        <f t="shared" si="47"/>
        <v>Z:\Data\MOOG\HeTao\raw\</v>
      </c>
      <c r="L337" s="87" t="s">
        <v>1581</v>
      </c>
      <c r="M337" s="88" t="str">
        <f t="shared" si="48"/>
        <v>'Plot Tuning Azimuth_HH'</v>
      </c>
      <c r="N337" s="86">
        <v>1</v>
      </c>
      <c r="O337" s="86">
        <v>-1</v>
      </c>
      <c r="P337" s="86">
        <v>4</v>
      </c>
      <c r="Q337" s="86">
        <v>60</v>
      </c>
      <c r="R337" s="86">
        <v>5</v>
      </c>
      <c r="S337" s="86">
        <v>60</v>
      </c>
      <c r="T337" s="86">
        <v>1</v>
      </c>
      <c r="U337" s="86">
        <f t="shared" si="49"/>
        <v>1</v>
      </c>
      <c r="W337" s="161" t="s">
        <v>1542</v>
      </c>
      <c r="Y337" s="10" t="s">
        <v>1571</v>
      </c>
      <c r="AD337" s="129" t="s">
        <v>1974</v>
      </c>
      <c r="AE337" s="116" t="s">
        <v>1974</v>
      </c>
      <c r="AF337" s="116" t="s">
        <v>1974</v>
      </c>
      <c r="AG337" s="154" t="s">
        <v>1974</v>
      </c>
      <c r="AH337" s="155" t="s">
        <v>1974</v>
      </c>
      <c r="AI337" s="155" t="s">
        <v>1974</v>
      </c>
      <c r="AJ337" s="155" t="s">
        <v>1974</v>
      </c>
      <c r="AK337" s="155" t="s">
        <v>1974</v>
      </c>
      <c r="AL337" s="155" t="s">
        <v>1974</v>
      </c>
      <c r="AM337" s="155" t="s">
        <v>1974</v>
      </c>
      <c r="AN337" s="105">
        <v>-70.253799999999998</v>
      </c>
      <c r="AO337" s="105">
        <v>0.48435800000000001</v>
      </c>
      <c r="AP337" s="105">
        <v>0.60379799999999995</v>
      </c>
      <c r="AQ337" s="106">
        <v>2.20972E-4</v>
      </c>
      <c r="AR337" s="107">
        <v>-1.9221299999999999</v>
      </c>
      <c r="AS337" s="107">
        <v>2.93397E-2</v>
      </c>
      <c r="AT337" s="107">
        <v>-47.510899999999999</v>
      </c>
      <c r="AU337" s="107">
        <v>104.056</v>
      </c>
      <c r="AV337" s="109" t="s">
        <v>1577</v>
      </c>
      <c r="AW337" s="108" t="s">
        <v>1578</v>
      </c>
      <c r="AX337" s="111" t="s">
        <v>1974</v>
      </c>
      <c r="AY337" s="111" t="s">
        <v>1974</v>
      </c>
      <c r="AZ337" s="111" t="s">
        <v>1974</v>
      </c>
      <c r="BA337" s="112" t="s">
        <v>1974</v>
      </c>
      <c r="BB337" s="113" t="s">
        <v>1974</v>
      </c>
      <c r="BC337" s="113" t="s">
        <v>1974</v>
      </c>
      <c r="BD337" s="113" t="s">
        <v>1974</v>
      </c>
      <c r="BE337" s="113" t="s">
        <v>1974</v>
      </c>
      <c r="BF337" s="113" t="s">
        <v>1974</v>
      </c>
      <c r="BG337" s="137" t="s">
        <v>1974</v>
      </c>
      <c r="BL337" s="116" t="str">
        <f t="shared" si="54"/>
        <v/>
      </c>
      <c r="BM337" s="116" t="str">
        <f t="shared" si="46"/>
        <v/>
      </c>
      <c r="BO337" s="105" t="str">
        <f t="shared" si="50"/>
        <v/>
      </c>
      <c r="BP337" s="105" t="str">
        <f t="shared" si="51"/>
        <v/>
      </c>
      <c r="BR337" s="111" t="str">
        <f t="shared" si="52"/>
        <v/>
      </c>
      <c r="BS337" s="111" t="str">
        <f t="shared" si="53"/>
        <v/>
      </c>
    </row>
    <row r="338" spans="1:131" ht="13.5" customHeight="1" x14ac:dyDescent="0.15">
      <c r="A338" s="147">
        <v>20131221</v>
      </c>
      <c r="B338" s="147">
        <v>2</v>
      </c>
      <c r="C338" s="58">
        <v>65</v>
      </c>
      <c r="D338" s="97" t="s">
        <v>2044</v>
      </c>
      <c r="E338" s="97">
        <v>10</v>
      </c>
      <c r="F338" s="97">
        <v>11</v>
      </c>
      <c r="G338" s="100">
        <v>1.75</v>
      </c>
      <c r="H338" s="97">
        <v>0</v>
      </c>
      <c r="I338" s="9">
        <v>10581</v>
      </c>
      <c r="J338" s="82" t="s">
        <v>765</v>
      </c>
      <c r="K338" s="90" t="str">
        <f t="shared" si="47"/>
        <v>Z:\Data\MOOG\HeTao\raw\</v>
      </c>
      <c r="L338" s="87" t="s">
        <v>1583</v>
      </c>
      <c r="M338" s="88" t="str">
        <f t="shared" si="48"/>
        <v>'Plot Microstim_HH'</v>
      </c>
      <c r="N338" s="86">
        <v>1</v>
      </c>
      <c r="O338" s="86">
        <v>-1</v>
      </c>
      <c r="P338" s="86">
        <v>4</v>
      </c>
      <c r="Q338" s="86">
        <v>60</v>
      </c>
      <c r="R338" s="86">
        <v>5</v>
      </c>
      <c r="S338" s="86">
        <v>60</v>
      </c>
      <c r="T338" s="86">
        <v>1</v>
      </c>
      <c r="U338" s="86" t="str">
        <f t="shared" si="49"/>
        <v/>
      </c>
      <c r="W338" s="161" t="s">
        <v>30</v>
      </c>
      <c r="X338" s="98"/>
      <c r="AD338" s="129" t="s">
        <v>1974</v>
      </c>
      <c r="AE338" s="116" t="s">
        <v>1974</v>
      </c>
      <c r="AF338" s="116" t="s">
        <v>1974</v>
      </c>
      <c r="AG338" s="154" t="s">
        <v>1974</v>
      </c>
      <c r="AH338" s="155" t="s">
        <v>1974</v>
      </c>
      <c r="AI338" s="155" t="s">
        <v>1974</v>
      </c>
      <c r="AJ338" s="155" t="s">
        <v>1974</v>
      </c>
      <c r="AK338" s="155" t="s">
        <v>1974</v>
      </c>
      <c r="AL338" s="155" t="s">
        <v>1974</v>
      </c>
      <c r="AM338" s="155" t="s">
        <v>1974</v>
      </c>
      <c r="AN338" s="105">
        <v>-70.253799999999998</v>
      </c>
      <c r="AO338" s="105">
        <v>0.48435800000000001</v>
      </c>
      <c r="AP338" s="105">
        <v>0.60379799999999995</v>
      </c>
      <c r="AQ338" s="106">
        <v>2.20972E-4</v>
      </c>
      <c r="AR338" s="107">
        <v>-1.9221299999999999</v>
      </c>
      <c r="AS338" s="107">
        <v>2.93397E-2</v>
      </c>
      <c r="AT338" s="107">
        <v>-47.510899999999999</v>
      </c>
      <c r="AU338" s="107">
        <v>104.056</v>
      </c>
      <c r="AV338" s="109" t="s">
        <v>1577</v>
      </c>
      <c r="AW338" s="108" t="s">
        <v>1578</v>
      </c>
      <c r="AX338" s="111" t="s">
        <v>1974</v>
      </c>
      <c r="AY338" s="111" t="s">
        <v>1974</v>
      </c>
      <c r="AZ338" s="111" t="s">
        <v>1974</v>
      </c>
      <c r="BA338" s="112" t="s">
        <v>1974</v>
      </c>
      <c r="BB338" s="113" t="s">
        <v>1974</v>
      </c>
      <c r="BC338" s="113" t="s">
        <v>1974</v>
      </c>
      <c r="BD338" s="113" t="s">
        <v>1974</v>
      </c>
      <c r="BE338" s="113" t="s">
        <v>1974</v>
      </c>
      <c r="BF338" s="113" t="s">
        <v>1974</v>
      </c>
      <c r="BG338" s="137" t="s">
        <v>1974</v>
      </c>
      <c r="BH338" s="102">
        <v>20</v>
      </c>
      <c r="BI338" s="4">
        <v>2</v>
      </c>
      <c r="BJ338" s="4">
        <v>0</v>
      </c>
      <c r="BK338" s="116" t="s">
        <v>1974</v>
      </c>
      <c r="BL338" s="116" t="str">
        <f t="shared" si="54"/>
        <v>nan</v>
      </c>
      <c r="BM338" s="116" t="str">
        <f t="shared" si="46"/>
        <v>nan</v>
      </c>
      <c r="BN338" s="105">
        <v>0.5</v>
      </c>
      <c r="BO338" s="105">
        <f t="shared" si="50"/>
        <v>-0.49600000000000005</v>
      </c>
      <c r="BP338" s="105">
        <f t="shared" si="51"/>
        <v>1.2225519287833828</v>
      </c>
      <c r="BQ338" s="111" t="s">
        <v>1974</v>
      </c>
      <c r="BR338" s="111" t="str">
        <f t="shared" si="52"/>
        <v>nan</v>
      </c>
      <c r="BS338" s="111" t="str">
        <f t="shared" si="53"/>
        <v>nan</v>
      </c>
      <c r="BT338" s="116" t="s">
        <v>1974</v>
      </c>
      <c r="BU338" s="116" t="s">
        <v>1974</v>
      </c>
      <c r="BV338" s="109" t="s">
        <v>1574</v>
      </c>
      <c r="BW338" s="109" t="s">
        <v>1579</v>
      </c>
      <c r="BX338" s="111" t="s">
        <v>1974</v>
      </c>
      <c r="BY338" s="128" t="s">
        <v>1974</v>
      </c>
      <c r="BZ338" s="151">
        <v>10</v>
      </c>
      <c r="CA338" s="152" t="s">
        <v>1974</v>
      </c>
      <c r="CB338" s="116" t="s">
        <v>1974</v>
      </c>
      <c r="CC338" s="116" t="s">
        <v>1974</v>
      </c>
      <c r="CD338" s="116" t="s">
        <v>1974</v>
      </c>
      <c r="CE338" s="162" t="s">
        <v>1974</v>
      </c>
      <c r="CF338" s="162" t="s">
        <v>1974</v>
      </c>
      <c r="CG338" s="116" t="s">
        <v>1974</v>
      </c>
      <c r="CH338" s="116" t="s">
        <v>1974</v>
      </c>
      <c r="CI338" s="105">
        <v>-5.8999999999999997E-2</v>
      </c>
      <c r="CJ338" s="105">
        <v>1.0109999999999999</v>
      </c>
      <c r="CK338" s="105">
        <v>-0.55500000000000005</v>
      </c>
      <c r="CL338" s="105">
        <v>1.236</v>
      </c>
      <c r="CM338" s="121">
        <v>0.12</v>
      </c>
      <c r="CN338" s="121">
        <v>0.504</v>
      </c>
      <c r="CQ338" s="111" t="s">
        <v>1974</v>
      </c>
      <c r="CR338" s="111" t="s">
        <v>1974</v>
      </c>
      <c r="CS338" s="111" t="s">
        <v>1974</v>
      </c>
      <c r="CT338" s="111" t="s">
        <v>1974</v>
      </c>
      <c r="CU338" s="111" t="s">
        <v>1974</v>
      </c>
      <c r="CV338" s="111" t="s">
        <v>1974</v>
      </c>
    </row>
    <row r="339" spans="1:131" ht="13.5" customHeight="1" x14ac:dyDescent="0.15">
      <c r="A339" s="147">
        <v>20131221</v>
      </c>
      <c r="B339" s="147">
        <v>2</v>
      </c>
      <c r="C339" s="58">
        <v>65</v>
      </c>
      <c r="D339" s="97" t="s">
        <v>2044</v>
      </c>
      <c r="E339" s="97">
        <v>10</v>
      </c>
      <c r="F339" s="97">
        <v>11</v>
      </c>
      <c r="G339" s="100">
        <v>1.75</v>
      </c>
      <c r="H339" s="97">
        <v>0</v>
      </c>
      <c r="I339" s="9">
        <v>10581</v>
      </c>
      <c r="J339" s="82" t="s">
        <v>765</v>
      </c>
      <c r="K339" s="90" t="str">
        <f t="shared" si="47"/>
        <v>Z:\Data\MOOG\HeTao\raw\</v>
      </c>
      <c r="L339" s="87" t="s">
        <v>1584</v>
      </c>
      <c r="M339" s="88" t="str">
        <f t="shared" si="48"/>
        <v>'Plot Microstim_HH'</v>
      </c>
      <c r="N339" s="86">
        <v>1</v>
      </c>
      <c r="O339" s="86">
        <v>-1</v>
      </c>
      <c r="P339" s="86">
        <v>4</v>
      </c>
      <c r="Q339" s="86">
        <v>60</v>
      </c>
      <c r="R339" s="86">
        <v>5</v>
      </c>
      <c r="S339" s="86">
        <v>60</v>
      </c>
      <c r="T339" s="86">
        <v>1</v>
      </c>
      <c r="U339" s="86" t="str">
        <f t="shared" si="49"/>
        <v/>
      </c>
      <c r="W339" s="161" t="s">
        <v>30</v>
      </c>
      <c r="X339" s="80" t="s">
        <v>1585</v>
      </c>
      <c r="AD339" s="129" t="s">
        <v>1974</v>
      </c>
      <c r="AE339" s="116" t="s">
        <v>1974</v>
      </c>
      <c r="AF339" s="116" t="s">
        <v>1974</v>
      </c>
      <c r="AG339" s="154" t="s">
        <v>1974</v>
      </c>
      <c r="AH339" s="155" t="s">
        <v>1974</v>
      </c>
      <c r="AI339" s="155" t="s">
        <v>1974</v>
      </c>
      <c r="AJ339" s="155" t="s">
        <v>1974</v>
      </c>
      <c r="AK339" s="155" t="s">
        <v>1974</v>
      </c>
      <c r="AL339" s="155" t="s">
        <v>1974</v>
      </c>
      <c r="AM339" s="155" t="s">
        <v>1974</v>
      </c>
      <c r="AN339" s="105">
        <v>-70.253799999999998</v>
      </c>
      <c r="AO339" s="105">
        <v>0.48435800000000001</v>
      </c>
      <c r="AP339" s="105">
        <v>0.60379799999999995</v>
      </c>
      <c r="AQ339" s="106">
        <v>2.20972E-4</v>
      </c>
      <c r="AR339" s="107">
        <v>-1.9221299999999999</v>
      </c>
      <c r="AS339" s="107">
        <v>2.93397E-2</v>
      </c>
      <c r="AT339" s="107">
        <v>-47.510899999999999</v>
      </c>
      <c r="AU339" s="107">
        <v>104.056</v>
      </c>
      <c r="AV339" s="109" t="s">
        <v>1577</v>
      </c>
      <c r="AW339" s="108" t="s">
        <v>1578</v>
      </c>
      <c r="AX339" s="111" t="s">
        <v>1974</v>
      </c>
      <c r="AY339" s="111" t="s">
        <v>1974</v>
      </c>
      <c r="AZ339" s="111" t="s">
        <v>1974</v>
      </c>
      <c r="BA339" s="112" t="s">
        <v>1974</v>
      </c>
      <c r="BB339" s="113" t="s">
        <v>1974</v>
      </c>
      <c r="BC339" s="113" t="s">
        <v>1974</v>
      </c>
      <c r="BD339" s="113" t="s">
        <v>1974</v>
      </c>
      <c r="BE339" s="113" t="s">
        <v>1974</v>
      </c>
      <c r="BF339" s="113" t="s">
        <v>1974</v>
      </c>
      <c r="BG339" s="137" t="s">
        <v>1974</v>
      </c>
      <c r="BH339" s="102">
        <v>200</v>
      </c>
      <c r="BI339" s="4">
        <v>2</v>
      </c>
      <c r="BJ339" s="4">
        <v>0</v>
      </c>
      <c r="BK339" s="116" t="s">
        <v>1974</v>
      </c>
      <c r="BL339" s="116" t="str">
        <f t="shared" si="54"/>
        <v>nan</v>
      </c>
      <c r="BM339" s="116" t="str">
        <f t="shared" si="46"/>
        <v>nan</v>
      </c>
      <c r="BN339" s="105">
        <v>0.5</v>
      </c>
      <c r="BO339" s="105">
        <f t="shared" si="50"/>
        <v>0.11300000000000004</v>
      </c>
      <c r="BP339" s="105">
        <f t="shared" si="51"/>
        <v>1.0950184501845017</v>
      </c>
      <c r="BQ339" s="111" t="s">
        <v>1974</v>
      </c>
      <c r="BR339" s="111" t="str">
        <f t="shared" si="52"/>
        <v>nan</v>
      </c>
      <c r="BS339" s="111" t="str">
        <f t="shared" si="53"/>
        <v>nan</v>
      </c>
      <c r="BT339" s="116" t="s">
        <v>1974</v>
      </c>
      <c r="BU339" s="116" t="s">
        <v>1974</v>
      </c>
      <c r="BV339" s="109" t="s">
        <v>1574</v>
      </c>
      <c r="BW339" s="109" t="s">
        <v>1579</v>
      </c>
      <c r="BX339" s="111" t="s">
        <v>1974</v>
      </c>
      <c r="BY339" s="128" t="s">
        <v>1974</v>
      </c>
      <c r="BZ339" s="151">
        <v>10</v>
      </c>
      <c r="CA339" s="152" t="s">
        <v>1974</v>
      </c>
      <c r="CB339" s="116" t="s">
        <v>1974</v>
      </c>
      <c r="CC339" s="116" t="s">
        <v>1974</v>
      </c>
      <c r="CD339" s="116" t="s">
        <v>1974</v>
      </c>
      <c r="CE339" s="162" t="s">
        <v>1974</v>
      </c>
      <c r="CF339" s="162" t="s">
        <v>1974</v>
      </c>
      <c r="CG339" s="116" t="s">
        <v>1974</v>
      </c>
      <c r="CH339" s="116" t="s">
        <v>1974</v>
      </c>
      <c r="CI339" s="105">
        <v>-0.55000000000000004</v>
      </c>
      <c r="CJ339" s="105">
        <v>1.0840000000000001</v>
      </c>
      <c r="CK339" s="105">
        <v>-0.437</v>
      </c>
      <c r="CL339" s="105">
        <v>1.1870000000000001</v>
      </c>
      <c r="CM339" s="121">
        <v>0.58699999999999997</v>
      </c>
      <c r="CN339" s="121">
        <v>0.76</v>
      </c>
      <c r="CQ339" s="111" t="s">
        <v>1974</v>
      </c>
      <c r="CR339" s="111" t="s">
        <v>1974</v>
      </c>
      <c r="CS339" s="111" t="s">
        <v>1974</v>
      </c>
      <c r="CT339" s="111" t="s">
        <v>1974</v>
      </c>
      <c r="CU339" s="111" t="s">
        <v>1974</v>
      </c>
      <c r="CV339" s="111" t="s">
        <v>1974</v>
      </c>
      <c r="EA339" s="5"/>
    </row>
    <row r="340" spans="1:131" ht="13.5" hidden="1" customHeight="1" x14ac:dyDescent="0.15">
      <c r="A340" s="147">
        <v>20131221</v>
      </c>
      <c r="B340" s="147">
        <v>2</v>
      </c>
      <c r="C340" s="15">
        <v>65</v>
      </c>
      <c r="D340" s="97" t="s">
        <v>2044</v>
      </c>
      <c r="E340" s="97">
        <v>10</v>
      </c>
      <c r="F340" s="97">
        <v>11</v>
      </c>
      <c r="G340" s="100">
        <v>1.75</v>
      </c>
      <c r="H340" s="97">
        <v>0</v>
      </c>
      <c r="I340" s="9">
        <v>10681</v>
      </c>
      <c r="J340" s="82" t="s">
        <v>765</v>
      </c>
      <c r="K340" s="90" t="str">
        <f t="shared" si="47"/>
        <v>Z:\Data\MOOG\HeTao\raw\</v>
      </c>
      <c r="L340" s="87" t="s">
        <v>1582</v>
      </c>
      <c r="M340" s="88" t="str">
        <f t="shared" si="48"/>
        <v>'Plot Tuning Azimuth_HH'</v>
      </c>
      <c r="N340" s="86">
        <v>1</v>
      </c>
      <c r="O340" s="86">
        <v>-1</v>
      </c>
      <c r="P340" s="86">
        <v>4</v>
      </c>
      <c r="Q340" s="86">
        <v>60</v>
      </c>
      <c r="R340" s="86">
        <v>5</v>
      </c>
      <c r="S340" s="86">
        <v>60</v>
      </c>
      <c r="T340" s="86">
        <v>1</v>
      </c>
      <c r="U340" s="86">
        <f t="shared" si="49"/>
        <v>1</v>
      </c>
      <c r="W340" s="161" t="s">
        <v>1542</v>
      </c>
      <c r="Y340" s="10" t="s">
        <v>1571</v>
      </c>
      <c r="Z340" s="8"/>
      <c r="AA340" s="8"/>
      <c r="AD340" s="129" t="s">
        <v>1974</v>
      </c>
      <c r="AE340" s="116" t="s">
        <v>1974</v>
      </c>
      <c r="AF340" s="116" t="s">
        <v>1974</v>
      </c>
      <c r="AG340" s="154" t="s">
        <v>1974</v>
      </c>
      <c r="AH340" s="155" t="s">
        <v>1974</v>
      </c>
      <c r="AI340" s="155" t="s">
        <v>1974</v>
      </c>
      <c r="AJ340" s="155" t="s">
        <v>1974</v>
      </c>
      <c r="AK340" s="155" t="s">
        <v>1974</v>
      </c>
      <c r="AL340" s="155" t="s">
        <v>1974</v>
      </c>
      <c r="AM340" s="155" t="s">
        <v>1974</v>
      </c>
      <c r="AN340" s="105">
        <v>-37.518000000000001</v>
      </c>
      <c r="AO340" s="105">
        <v>0.61886399999999997</v>
      </c>
      <c r="AP340" s="105">
        <v>0.58537399999999995</v>
      </c>
      <c r="AQ340" s="106">
        <v>1.9532799999999999E-6</v>
      </c>
      <c r="AR340" s="107">
        <v>-3.45913</v>
      </c>
      <c r="AS340" s="107">
        <v>-0.141793</v>
      </c>
      <c r="AT340" s="107">
        <v>-23.801600000000001</v>
      </c>
      <c r="AU340" s="107">
        <v>64.701400000000007</v>
      </c>
      <c r="AV340" s="109" t="s">
        <v>1579</v>
      </c>
      <c r="AW340" s="108" t="s">
        <v>1580</v>
      </c>
      <c r="AX340" s="111" t="s">
        <v>1974</v>
      </c>
      <c r="AY340" s="111" t="s">
        <v>1974</v>
      </c>
      <c r="AZ340" s="111" t="s">
        <v>1974</v>
      </c>
      <c r="BA340" s="112" t="s">
        <v>1974</v>
      </c>
      <c r="BB340" s="113" t="s">
        <v>1974</v>
      </c>
      <c r="BC340" s="113" t="s">
        <v>1974</v>
      </c>
      <c r="BD340" s="113" t="s">
        <v>1974</v>
      </c>
      <c r="BE340" s="113" t="s">
        <v>1974</v>
      </c>
      <c r="BF340" s="113" t="s">
        <v>1974</v>
      </c>
      <c r="BG340" s="137" t="s">
        <v>1974</v>
      </c>
      <c r="BL340" s="116" t="str">
        <f t="shared" si="54"/>
        <v/>
      </c>
      <c r="BM340" s="116" t="str">
        <f t="shared" si="46"/>
        <v/>
      </c>
      <c r="BO340" s="105" t="str">
        <f t="shared" si="50"/>
        <v/>
      </c>
      <c r="BP340" s="105" t="str">
        <f t="shared" si="51"/>
        <v/>
      </c>
      <c r="BR340" s="111" t="str">
        <f t="shared" si="52"/>
        <v/>
      </c>
      <c r="BS340" s="111" t="str">
        <f t="shared" si="53"/>
        <v/>
      </c>
    </row>
    <row r="341" spans="1:131" ht="13.5" hidden="1" customHeight="1" x14ac:dyDescent="0.15">
      <c r="A341" s="147">
        <v>20131223</v>
      </c>
      <c r="B341" s="147">
        <v>2</v>
      </c>
      <c r="C341" s="58">
        <v>66</v>
      </c>
      <c r="D341" s="97" t="s">
        <v>2044</v>
      </c>
      <c r="E341" s="97">
        <v>11</v>
      </c>
      <c r="F341" s="97">
        <v>13</v>
      </c>
      <c r="G341" s="100">
        <v>1.9</v>
      </c>
      <c r="H341" s="97">
        <v>0</v>
      </c>
      <c r="I341" s="59">
        <v>5804</v>
      </c>
      <c r="J341" s="82">
        <v>5</v>
      </c>
      <c r="K341" s="90" t="str">
        <f t="shared" si="47"/>
        <v>Z:\Data\MOOG\HeTao\raw\</v>
      </c>
      <c r="L341" s="87" t="s">
        <v>1588</v>
      </c>
      <c r="M341" s="88" t="str">
        <f t="shared" si="48"/>
        <v>'Plot Tuning Azimuth_HH'</v>
      </c>
      <c r="N341" s="86">
        <v>1</v>
      </c>
      <c r="O341" s="86">
        <v>-1</v>
      </c>
      <c r="P341" s="86">
        <v>4</v>
      </c>
      <c r="Q341" s="86">
        <v>60</v>
      </c>
      <c r="R341" s="86">
        <v>5</v>
      </c>
      <c r="S341" s="86">
        <v>60</v>
      </c>
      <c r="T341" s="86">
        <v>1</v>
      </c>
      <c r="U341" s="86">
        <f t="shared" si="49"/>
        <v>1</v>
      </c>
      <c r="W341" s="161" t="s">
        <v>1542</v>
      </c>
      <c r="Y341" s="10" t="s">
        <v>1571</v>
      </c>
      <c r="Z341" s="8"/>
      <c r="AA341" s="8"/>
      <c r="AD341" s="129" t="s">
        <v>1974</v>
      </c>
      <c r="AE341" s="116" t="s">
        <v>1974</v>
      </c>
      <c r="AF341" s="116" t="s">
        <v>1974</v>
      </c>
      <c r="AG341" s="154" t="s">
        <v>1974</v>
      </c>
      <c r="AH341" s="155" t="s">
        <v>1974</v>
      </c>
      <c r="AI341" s="155" t="s">
        <v>1974</v>
      </c>
      <c r="AJ341" s="155" t="s">
        <v>1974</v>
      </c>
      <c r="AK341" s="155" t="s">
        <v>1974</v>
      </c>
      <c r="AL341" s="155" t="s">
        <v>1974</v>
      </c>
      <c r="AM341" s="155" t="s">
        <v>1974</v>
      </c>
      <c r="AN341" s="105">
        <v>-163.274</v>
      </c>
      <c r="AO341" s="105">
        <v>0.37819799999999998</v>
      </c>
      <c r="AP341" s="105">
        <v>0.37275599999999998</v>
      </c>
      <c r="AQ341" s="106">
        <v>0.60393399999999997</v>
      </c>
      <c r="AR341" s="107">
        <v>-0.101771</v>
      </c>
      <c r="AS341" s="107">
        <v>-0.42332900000000001</v>
      </c>
      <c r="AT341" s="107">
        <v>-141.74</v>
      </c>
      <c r="AU341" s="107">
        <v>60.400700000000001</v>
      </c>
      <c r="AV341" s="109" t="s">
        <v>1586</v>
      </c>
      <c r="AW341" s="108" t="s">
        <v>1587</v>
      </c>
      <c r="AX341" s="111" t="s">
        <v>1974</v>
      </c>
      <c r="AY341" s="111" t="s">
        <v>1974</v>
      </c>
      <c r="AZ341" s="111" t="s">
        <v>1974</v>
      </c>
      <c r="BA341" s="112" t="s">
        <v>1974</v>
      </c>
      <c r="BB341" s="113" t="s">
        <v>1974</v>
      </c>
      <c r="BC341" s="113" t="s">
        <v>1974</v>
      </c>
      <c r="BD341" s="113" t="s">
        <v>1974</v>
      </c>
      <c r="BE341" s="113" t="s">
        <v>1974</v>
      </c>
      <c r="BF341" s="113" t="s">
        <v>1974</v>
      </c>
      <c r="BG341" s="137" t="s">
        <v>1974</v>
      </c>
      <c r="BL341" s="116" t="str">
        <f t="shared" si="54"/>
        <v/>
      </c>
      <c r="BM341" s="116" t="str">
        <f t="shared" ref="BM341:BM404" si="55">IF(CD341&lt;&gt;"",IF(ISNUMBER(CD341),CD341/CB341,"nan"),"")</f>
        <v/>
      </c>
      <c r="BO341" s="105" t="str">
        <f t="shared" si="50"/>
        <v/>
      </c>
      <c r="BP341" s="105" t="str">
        <f t="shared" si="51"/>
        <v/>
      </c>
      <c r="BR341" s="111" t="str">
        <f t="shared" si="52"/>
        <v/>
      </c>
      <c r="BS341" s="111" t="str">
        <f t="shared" si="53"/>
        <v/>
      </c>
    </row>
    <row r="342" spans="1:131" ht="13.5" hidden="1" customHeight="1" x14ac:dyDescent="0.15">
      <c r="A342" s="147">
        <v>20131223</v>
      </c>
      <c r="B342" s="147">
        <v>2</v>
      </c>
      <c r="C342" s="58">
        <v>66</v>
      </c>
      <c r="D342" s="97" t="s">
        <v>2044</v>
      </c>
      <c r="E342" s="97">
        <v>11</v>
      </c>
      <c r="F342" s="97">
        <v>13</v>
      </c>
      <c r="G342" s="100">
        <v>1.9</v>
      </c>
      <c r="H342" s="97">
        <v>0</v>
      </c>
      <c r="I342" s="59">
        <v>5804</v>
      </c>
      <c r="J342" s="82">
        <v>5</v>
      </c>
      <c r="K342" s="90" t="str">
        <f t="shared" si="47"/>
        <v>Z:\Data\MOOG\HeTao\raw\</v>
      </c>
      <c r="L342" s="87" t="s">
        <v>1589</v>
      </c>
      <c r="M342" s="88" t="str">
        <f t="shared" si="48"/>
        <v>'Memory Saccade Analysis_HH'</v>
      </c>
      <c r="N342" s="86">
        <v>1</v>
      </c>
      <c r="O342" s="86">
        <v>-1</v>
      </c>
      <c r="P342" s="86">
        <v>4</v>
      </c>
      <c r="Q342" s="86">
        <v>60</v>
      </c>
      <c r="R342" s="86">
        <v>5</v>
      </c>
      <c r="S342" s="86">
        <v>60</v>
      </c>
      <c r="T342" s="86">
        <v>1</v>
      </c>
      <c r="U342" s="86">
        <f t="shared" si="49"/>
        <v>1</v>
      </c>
      <c r="W342" s="161" t="s">
        <v>747</v>
      </c>
      <c r="Y342" s="10" t="s">
        <v>1571</v>
      </c>
      <c r="Z342" s="8"/>
      <c r="AA342" s="8"/>
      <c r="AD342" s="129" t="s">
        <v>1974</v>
      </c>
      <c r="AE342" s="116" t="s">
        <v>1974</v>
      </c>
      <c r="AF342" s="116" t="s">
        <v>1974</v>
      </c>
      <c r="AG342" s="154" t="s">
        <v>1974</v>
      </c>
      <c r="AH342" s="155" t="s">
        <v>1974</v>
      </c>
      <c r="AI342" s="155" t="s">
        <v>1974</v>
      </c>
      <c r="AJ342" s="155" t="s">
        <v>1974</v>
      </c>
      <c r="AK342" s="155" t="s">
        <v>1974</v>
      </c>
      <c r="AL342" s="155" t="s">
        <v>1974</v>
      </c>
      <c r="AM342" s="155" t="s">
        <v>1974</v>
      </c>
      <c r="AN342" s="105">
        <v>-163.274</v>
      </c>
      <c r="AO342" s="105">
        <v>0.37819799999999998</v>
      </c>
      <c r="AP342" s="105">
        <v>0.37275599999999998</v>
      </c>
      <c r="AQ342" s="106">
        <v>0.60393399999999997</v>
      </c>
      <c r="AR342" s="107">
        <v>-0.101771</v>
      </c>
      <c r="AS342" s="107">
        <v>-0.42332900000000001</v>
      </c>
      <c r="AT342" s="107">
        <v>-141.74</v>
      </c>
      <c r="AU342" s="107">
        <v>60.400700000000001</v>
      </c>
      <c r="AV342" s="109" t="s">
        <v>1586</v>
      </c>
      <c r="AW342" s="108" t="s">
        <v>1587</v>
      </c>
      <c r="AX342" s="111" t="s">
        <v>1974</v>
      </c>
      <c r="AY342" s="111" t="s">
        <v>1974</v>
      </c>
      <c r="AZ342" s="111" t="s">
        <v>1974</v>
      </c>
      <c r="BA342" s="112" t="s">
        <v>1974</v>
      </c>
      <c r="BB342" s="113" t="s">
        <v>1974</v>
      </c>
      <c r="BC342" s="113" t="s">
        <v>1974</v>
      </c>
      <c r="BD342" s="113" t="s">
        <v>1974</v>
      </c>
      <c r="BE342" s="113" t="s">
        <v>1974</v>
      </c>
      <c r="BF342" s="113" t="s">
        <v>1974</v>
      </c>
      <c r="BG342" s="137" t="s">
        <v>1974</v>
      </c>
      <c r="BL342" s="116" t="str">
        <f t="shared" si="54"/>
        <v/>
      </c>
      <c r="BM342" s="116" t="str">
        <f t="shared" si="55"/>
        <v/>
      </c>
      <c r="BO342" s="105" t="str">
        <f t="shared" si="50"/>
        <v/>
      </c>
      <c r="BP342" s="105" t="str">
        <f t="shared" si="51"/>
        <v/>
      </c>
      <c r="BR342" s="111" t="str">
        <f t="shared" si="52"/>
        <v/>
      </c>
      <c r="BS342" s="111" t="str">
        <f t="shared" si="53"/>
        <v/>
      </c>
      <c r="DI342" s="55">
        <v>0.63220600000000005</v>
      </c>
      <c r="DJ342" s="55">
        <v>0.92727499999999996</v>
      </c>
      <c r="DK342" s="55">
        <v>0.98331000000000002</v>
      </c>
      <c r="DL342" s="55">
        <v>0.68961600000000001</v>
      </c>
      <c r="DM342" s="55">
        <v>0.19572800000000001</v>
      </c>
      <c r="DN342" s="55">
        <v>0.62680999999999998</v>
      </c>
      <c r="DO342" s="55">
        <v>0.310749</v>
      </c>
      <c r="DP342" s="55">
        <v>0.21293400000000001</v>
      </c>
      <c r="DQ342" s="55">
        <v>0.183171</v>
      </c>
      <c r="DR342" s="55">
        <v>0.25198199999999998</v>
      </c>
      <c r="DS342" s="55">
        <v>0.36871999999999999</v>
      </c>
      <c r="DT342" s="55">
        <v>0.27812999999999999</v>
      </c>
      <c r="DU342" s="55">
        <v>0</v>
      </c>
      <c r="DV342" s="55">
        <v>2.25881</v>
      </c>
      <c r="DW342" s="55">
        <v>2.1951800000000001</v>
      </c>
      <c r="DX342" s="55">
        <v>2.2497199999999999</v>
      </c>
      <c r="DY342" s="55">
        <v>3.4677500000000001</v>
      </c>
      <c r="DZ342" s="55">
        <v>3.6677300000000002</v>
      </c>
      <c r="EA342" s="5"/>
    </row>
    <row r="343" spans="1:131" ht="13.5" hidden="1" customHeight="1" x14ac:dyDescent="0.15">
      <c r="A343" s="147">
        <v>20131223</v>
      </c>
      <c r="B343" s="147">
        <v>2</v>
      </c>
      <c r="C343" s="58">
        <v>66</v>
      </c>
      <c r="D343" s="97" t="s">
        <v>2044</v>
      </c>
      <c r="E343" s="97">
        <v>11</v>
      </c>
      <c r="F343" s="97">
        <v>13</v>
      </c>
      <c r="G343" s="100">
        <v>1.9</v>
      </c>
      <c r="H343" s="97">
        <v>0</v>
      </c>
      <c r="I343" s="9">
        <v>9249</v>
      </c>
      <c r="J343" s="82" t="s">
        <v>765</v>
      </c>
      <c r="K343" s="90" t="str">
        <f t="shared" si="47"/>
        <v>Z:\Data\MOOG\HeTao\raw\</v>
      </c>
      <c r="L343" s="87" t="s">
        <v>1592</v>
      </c>
      <c r="M343" s="88" t="str">
        <f t="shared" si="48"/>
        <v>'Plot Tuning Azimuth_HH'</v>
      </c>
      <c r="N343" s="86">
        <v>1</v>
      </c>
      <c r="O343" s="86">
        <v>-1</v>
      </c>
      <c r="P343" s="86">
        <v>4</v>
      </c>
      <c r="Q343" s="86">
        <v>60</v>
      </c>
      <c r="R343" s="86">
        <v>5</v>
      </c>
      <c r="S343" s="86">
        <v>60</v>
      </c>
      <c r="T343" s="86">
        <v>1</v>
      </c>
      <c r="U343" s="86">
        <f t="shared" si="49"/>
        <v>1</v>
      </c>
      <c r="W343" s="161" t="s">
        <v>1542</v>
      </c>
      <c r="Y343" s="10" t="s">
        <v>1571</v>
      </c>
      <c r="Z343" s="8"/>
      <c r="AA343" s="8"/>
      <c r="AC343" s="153" t="s">
        <v>1593</v>
      </c>
      <c r="AD343" s="129" t="s">
        <v>1974</v>
      </c>
      <c r="AE343" s="116" t="s">
        <v>1974</v>
      </c>
      <c r="AF343" s="116" t="s">
        <v>1974</v>
      </c>
      <c r="AG343" s="154" t="s">
        <v>1974</v>
      </c>
      <c r="AH343" s="155" t="s">
        <v>1974</v>
      </c>
      <c r="AI343" s="155" t="s">
        <v>1974</v>
      </c>
      <c r="AJ343" s="155" t="s">
        <v>1974</v>
      </c>
      <c r="AK343" s="155" t="s">
        <v>1974</v>
      </c>
      <c r="AL343" s="155" t="s">
        <v>1974</v>
      </c>
      <c r="AM343" s="155" t="s">
        <v>1974</v>
      </c>
      <c r="AN343" s="105">
        <v>93.615899999999996</v>
      </c>
      <c r="AO343" s="105">
        <v>0.46857300000000002</v>
      </c>
      <c r="AP343" s="105">
        <v>0.23310900000000001</v>
      </c>
      <c r="AQ343" s="106">
        <v>2.9300500000000002E-7</v>
      </c>
      <c r="AR343" s="107">
        <v>1.10059</v>
      </c>
      <c r="AS343" s="107">
        <v>2.02189</v>
      </c>
      <c r="AT343" s="107">
        <v>90</v>
      </c>
      <c r="AU343" s="107">
        <v>146.87100000000001</v>
      </c>
      <c r="AV343" s="109" t="s">
        <v>1590</v>
      </c>
      <c r="AW343" s="108" t="s">
        <v>1591</v>
      </c>
      <c r="AX343" s="111" t="s">
        <v>1974</v>
      </c>
      <c r="AY343" s="111" t="s">
        <v>1974</v>
      </c>
      <c r="AZ343" s="111" t="s">
        <v>1974</v>
      </c>
      <c r="BA343" s="112" t="s">
        <v>1974</v>
      </c>
      <c r="BB343" s="113" t="s">
        <v>1974</v>
      </c>
      <c r="BC343" s="113" t="s">
        <v>1974</v>
      </c>
      <c r="BD343" s="113" t="s">
        <v>1974</v>
      </c>
      <c r="BE343" s="113" t="s">
        <v>1974</v>
      </c>
      <c r="BF343" s="113" t="s">
        <v>1974</v>
      </c>
      <c r="BG343" s="137" t="s">
        <v>1974</v>
      </c>
      <c r="BL343" s="116" t="str">
        <f t="shared" si="54"/>
        <v/>
      </c>
      <c r="BM343" s="116" t="str">
        <f t="shared" si="55"/>
        <v/>
      </c>
      <c r="BO343" s="105" t="str">
        <f t="shared" si="50"/>
        <v/>
      </c>
      <c r="BP343" s="105" t="str">
        <f t="shared" si="51"/>
        <v/>
      </c>
      <c r="BR343" s="111" t="str">
        <f t="shared" si="52"/>
        <v/>
      </c>
      <c r="BS343" s="111" t="str">
        <f t="shared" si="53"/>
        <v/>
      </c>
      <c r="DG343" s="60"/>
      <c r="DH343" s="60"/>
    </row>
    <row r="344" spans="1:131" ht="13.5" hidden="1" customHeight="1" x14ac:dyDescent="0.15">
      <c r="A344" s="147">
        <v>20131223</v>
      </c>
      <c r="B344" s="147">
        <v>2</v>
      </c>
      <c r="C344" s="58">
        <v>66</v>
      </c>
      <c r="D344" s="97" t="s">
        <v>2044</v>
      </c>
      <c r="E344" s="97">
        <v>11</v>
      </c>
      <c r="F344" s="97">
        <v>13</v>
      </c>
      <c r="G344" s="100">
        <v>1.9</v>
      </c>
      <c r="H344" s="97">
        <v>0</v>
      </c>
      <c r="I344" s="59">
        <v>9458</v>
      </c>
      <c r="J344" s="82" t="s">
        <v>765</v>
      </c>
      <c r="K344" s="90" t="str">
        <f t="shared" si="47"/>
        <v>Z:\Data\MOOG\HeTao\raw\</v>
      </c>
      <c r="L344" s="87" t="s">
        <v>1596</v>
      </c>
      <c r="M344" s="88" t="str">
        <f t="shared" si="48"/>
        <v>'Plot Tuning Azimuth_HH'</v>
      </c>
      <c r="N344" s="86">
        <v>1</v>
      </c>
      <c r="O344" s="86">
        <v>-1</v>
      </c>
      <c r="P344" s="86">
        <v>4</v>
      </c>
      <c r="Q344" s="86">
        <v>60</v>
      </c>
      <c r="R344" s="86">
        <v>5</v>
      </c>
      <c r="S344" s="86">
        <v>60</v>
      </c>
      <c r="T344" s="86">
        <v>1</v>
      </c>
      <c r="U344" s="86">
        <f t="shared" si="49"/>
        <v>1</v>
      </c>
      <c r="W344" s="161" t="s">
        <v>1542</v>
      </c>
      <c r="Y344" s="10" t="s">
        <v>1571</v>
      </c>
      <c r="Z344" s="8"/>
      <c r="AA344" s="8"/>
      <c r="AC344" s="153" t="s">
        <v>1593</v>
      </c>
      <c r="AD344" s="129" t="s">
        <v>1974</v>
      </c>
      <c r="AE344" s="116" t="s">
        <v>1974</v>
      </c>
      <c r="AF344" s="116" t="s">
        <v>1974</v>
      </c>
      <c r="AG344" s="154" t="s">
        <v>1974</v>
      </c>
      <c r="AH344" s="155" t="s">
        <v>1974</v>
      </c>
      <c r="AI344" s="155" t="s">
        <v>1974</v>
      </c>
      <c r="AJ344" s="155" t="s">
        <v>1974</v>
      </c>
      <c r="AK344" s="155" t="s">
        <v>1974</v>
      </c>
      <c r="AL344" s="155" t="s">
        <v>1974</v>
      </c>
      <c r="AM344" s="155" t="s">
        <v>1974</v>
      </c>
      <c r="AN344" s="105">
        <v>58.250700000000002</v>
      </c>
      <c r="AO344" s="105">
        <v>0.50417299999999998</v>
      </c>
      <c r="AP344" s="105">
        <v>0.265177</v>
      </c>
      <c r="AQ344" s="106">
        <v>2.5038099999999999E-4</v>
      </c>
      <c r="AR344" s="107">
        <v>0.89341499999999996</v>
      </c>
      <c r="AS344" s="107">
        <v>0.70042700000000002</v>
      </c>
      <c r="AT344" s="107">
        <v>58.402900000000002</v>
      </c>
      <c r="AU344" s="107">
        <v>360</v>
      </c>
      <c r="AV344" s="109" t="s">
        <v>1594</v>
      </c>
      <c r="AW344" s="108" t="s">
        <v>1595</v>
      </c>
      <c r="AX344" s="111" t="s">
        <v>1974</v>
      </c>
      <c r="AY344" s="111" t="s">
        <v>1974</v>
      </c>
      <c r="AZ344" s="111" t="s">
        <v>1974</v>
      </c>
      <c r="BA344" s="112" t="s">
        <v>1974</v>
      </c>
      <c r="BB344" s="113" t="s">
        <v>1974</v>
      </c>
      <c r="BC344" s="113" t="s">
        <v>1974</v>
      </c>
      <c r="BD344" s="113" t="s">
        <v>1974</v>
      </c>
      <c r="BE344" s="113" t="s">
        <v>1974</v>
      </c>
      <c r="BF344" s="113" t="s">
        <v>1974</v>
      </c>
      <c r="BG344" s="137" t="s">
        <v>1974</v>
      </c>
      <c r="BL344" s="116" t="str">
        <f t="shared" si="54"/>
        <v/>
      </c>
      <c r="BM344" s="116" t="str">
        <f t="shared" si="55"/>
        <v/>
      </c>
      <c r="BO344" s="105" t="str">
        <f t="shared" si="50"/>
        <v/>
      </c>
      <c r="BP344" s="105" t="str">
        <f t="shared" si="51"/>
        <v/>
      </c>
      <c r="BR344" s="111" t="str">
        <f t="shared" si="52"/>
        <v/>
      </c>
      <c r="BS344" s="111" t="str">
        <f t="shared" si="53"/>
        <v/>
      </c>
      <c r="CZ344" s="60"/>
      <c r="DA344" s="60"/>
      <c r="DC344" s="60"/>
      <c r="DE344" s="60"/>
      <c r="DF344" s="60"/>
      <c r="DG344" s="60"/>
      <c r="DH344" s="60"/>
    </row>
    <row r="345" spans="1:131" ht="13.5" hidden="1" customHeight="1" x14ac:dyDescent="0.15">
      <c r="A345" s="147">
        <v>20131223</v>
      </c>
      <c r="B345" s="147">
        <v>2</v>
      </c>
      <c r="C345" s="58">
        <v>66</v>
      </c>
      <c r="D345" s="97" t="s">
        <v>2044</v>
      </c>
      <c r="E345" s="97">
        <v>11</v>
      </c>
      <c r="F345" s="97">
        <v>13</v>
      </c>
      <c r="G345" s="100">
        <v>1.9</v>
      </c>
      <c r="H345" s="97">
        <v>0</v>
      </c>
      <c r="I345" s="9">
        <v>9993</v>
      </c>
      <c r="J345" s="82" t="s">
        <v>765</v>
      </c>
      <c r="K345" s="90" t="str">
        <f t="shared" si="47"/>
        <v>Z:\Data\MOOG\HeTao\raw\</v>
      </c>
      <c r="L345" s="87" t="s">
        <v>1601</v>
      </c>
      <c r="M345" s="88" t="str">
        <f t="shared" si="48"/>
        <v>'Plot Tuning Azimuth_HH'</v>
      </c>
      <c r="N345" s="86">
        <v>1</v>
      </c>
      <c r="O345" s="86">
        <v>-1</v>
      </c>
      <c r="P345" s="86">
        <v>4</v>
      </c>
      <c r="Q345" s="86">
        <v>60</v>
      </c>
      <c r="R345" s="86">
        <v>5</v>
      </c>
      <c r="S345" s="86">
        <v>60</v>
      </c>
      <c r="T345" s="86">
        <v>1</v>
      </c>
      <c r="U345" s="86">
        <f t="shared" si="49"/>
        <v>1</v>
      </c>
      <c r="W345" s="161" t="s">
        <v>1542</v>
      </c>
      <c r="Y345" s="10" t="s">
        <v>1571</v>
      </c>
      <c r="Z345" s="8"/>
      <c r="AA345" s="8"/>
      <c r="AC345" s="153" t="s">
        <v>1599</v>
      </c>
      <c r="AD345" s="129" t="s">
        <v>1974</v>
      </c>
      <c r="AE345" s="116" t="s">
        <v>1974</v>
      </c>
      <c r="AF345" s="116" t="s">
        <v>1974</v>
      </c>
      <c r="AG345" s="154" t="s">
        <v>1974</v>
      </c>
      <c r="AH345" s="155" t="s">
        <v>1974</v>
      </c>
      <c r="AI345" s="155" t="s">
        <v>1974</v>
      </c>
      <c r="AJ345" s="155" t="s">
        <v>1974</v>
      </c>
      <c r="AK345" s="155" t="s">
        <v>1974</v>
      </c>
      <c r="AL345" s="155" t="s">
        <v>1974</v>
      </c>
      <c r="AM345" s="155" t="s">
        <v>1974</v>
      </c>
      <c r="AN345" s="105">
        <v>35.652200000000001</v>
      </c>
      <c r="AO345" s="105">
        <v>0.70696400000000004</v>
      </c>
      <c r="AP345" s="105">
        <v>0.62526700000000002</v>
      </c>
      <c r="AQ345" s="106">
        <v>7.4894900000000002E-7</v>
      </c>
      <c r="AR345" s="107">
        <v>2.5455800000000002</v>
      </c>
      <c r="AS345" s="107">
        <v>-2.13809</v>
      </c>
      <c r="AT345" s="107">
        <v>43.482700000000001</v>
      </c>
      <c r="AU345" s="107">
        <v>55.2729</v>
      </c>
      <c r="AV345" s="109" t="s">
        <v>1597</v>
      </c>
      <c r="AW345" s="108" t="s">
        <v>1598</v>
      </c>
      <c r="AX345" s="111" t="s">
        <v>1974</v>
      </c>
      <c r="AY345" s="111" t="s">
        <v>1974</v>
      </c>
      <c r="AZ345" s="111" t="s">
        <v>1974</v>
      </c>
      <c r="BA345" s="112" t="s">
        <v>1974</v>
      </c>
      <c r="BB345" s="113" t="s">
        <v>1974</v>
      </c>
      <c r="BC345" s="113" t="s">
        <v>1974</v>
      </c>
      <c r="BD345" s="113" t="s">
        <v>1974</v>
      </c>
      <c r="BE345" s="113" t="s">
        <v>1974</v>
      </c>
      <c r="BF345" s="113" t="s">
        <v>1974</v>
      </c>
      <c r="BG345" s="137" t="s">
        <v>1974</v>
      </c>
      <c r="BL345" s="116" t="str">
        <f t="shared" si="54"/>
        <v/>
      </c>
      <c r="BM345" s="116" t="str">
        <f t="shared" si="55"/>
        <v/>
      </c>
      <c r="BO345" s="105" t="str">
        <f t="shared" si="50"/>
        <v/>
      </c>
      <c r="BP345" s="105" t="str">
        <f t="shared" si="51"/>
        <v/>
      </c>
      <c r="BR345" s="111" t="str">
        <f t="shared" si="52"/>
        <v/>
      </c>
      <c r="BS345" s="111" t="str">
        <f t="shared" si="53"/>
        <v/>
      </c>
    </row>
    <row r="346" spans="1:131" ht="13.5" hidden="1" customHeight="1" x14ac:dyDescent="0.15">
      <c r="A346" s="147">
        <v>20131223</v>
      </c>
      <c r="B346" s="147">
        <v>2</v>
      </c>
      <c r="C346" s="58">
        <v>66</v>
      </c>
      <c r="D346" s="97" t="s">
        <v>2044</v>
      </c>
      <c r="E346" s="97">
        <v>11</v>
      </c>
      <c r="F346" s="97">
        <v>13</v>
      </c>
      <c r="G346" s="100">
        <v>1.9</v>
      </c>
      <c r="H346" s="97">
        <v>0</v>
      </c>
      <c r="I346" s="9">
        <v>9993</v>
      </c>
      <c r="J346" s="82" t="s">
        <v>765</v>
      </c>
      <c r="K346" s="90" t="str">
        <f t="shared" si="47"/>
        <v>Z:\Data\MOOG\HeTao\raw\</v>
      </c>
      <c r="L346" s="96" t="s">
        <v>1600</v>
      </c>
      <c r="M346" s="88" t="str">
        <f t="shared" si="48"/>
        <v>'Memory Saccade Analysis_HH'</v>
      </c>
      <c r="N346" s="86">
        <v>1</v>
      </c>
      <c r="O346" s="86">
        <v>-1</v>
      </c>
      <c r="P346" s="86">
        <v>4</v>
      </c>
      <c r="Q346" s="86">
        <v>60</v>
      </c>
      <c r="R346" s="86">
        <v>5</v>
      </c>
      <c r="S346" s="86">
        <v>60</v>
      </c>
      <c r="T346" s="86">
        <v>1</v>
      </c>
      <c r="U346" s="86">
        <f t="shared" si="49"/>
        <v>1</v>
      </c>
      <c r="W346" s="161" t="s">
        <v>747</v>
      </c>
      <c r="Y346" s="10" t="s">
        <v>1571</v>
      </c>
      <c r="AC346" s="153" t="s">
        <v>1599</v>
      </c>
      <c r="AD346" s="129" t="s">
        <v>1974</v>
      </c>
      <c r="AE346" s="116" t="s">
        <v>1974</v>
      </c>
      <c r="AF346" s="116" t="s">
        <v>1974</v>
      </c>
      <c r="AG346" s="154" t="s">
        <v>1974</v>
      </c>
      <c r="AH346" s="155" t="s">
        <v>1974</v>
      </c>
      <c r="AI346" s="155" t="s">
        <v>1974</v>
      </c>
      <c r="AJ346" s="155" t="s">
        <v>1974</v>
      </c>
      <c r="AK346" s="155" t="s">
        <v>1974</v>
      </c>
      <c r="AL346" s="155" t="s">
        <v>1974</v>
      </c>
      <c r="AM346" s="155" t="s">
        <v>1974</v>
      </c>
      <c r="AN346" s="105">
        <v>35.652200000000001</v>
      </c>
      <c r="AO346" s="105">
        <v>0.70696400000000004</v>
      </c>
      <c r="AP346" s="105">
        <v>0.62526700000000002</v>
      </c>
      <c r="AQ346" s="106">
        <v>7.4894900000000002E-7</v>
      </c>
      <c r="AR346" s="107">
        <v>2.5455800000000002</v>
      </c>
      <c r="AS346" s="107">
        <v>-2.13809</v>
      </c>
      <c r="AT346" s="107">
        <v>43.482700000000001</v>
      </c>
      <c r="AU346" s="107">
        <v>55.2729</v>
      </c>
      <c r="AV346" s="109" t="s">
        <v>1597</v>
      </c>
      <c r="AW346" s="108" t="s">
        <v>1598</v>
      </c>
      <c r="AX346" s="111" t="s">
        <v>1974</v>
      </c>
      <c r="AY346" s="111" t="s">
        <v>1974</v>
      </c>
      <c r="AZ346" s="111" t="s">
        <v>1974</v>
      </c>
      <c r="BA346" s="112" t="s">
        <v>1974</v>
      </c>
      <c r="BB346" s="113" t="s">
        <v>1974</v>
      </c>
      <c r="BC346" s="113" t="s">
        <v>1974</v>
      </c>
      <c r="BD346" s="113" t="s">
        <v>1974</v>
      </c>
      <c r="BE346" s="113" t="s">
        <v>1974</v>
      </c>
      <c r="BF346" s="113" t="s">
        <v>1974</v>
      </c>
      <c r="BG346" s="137" t="s">
        <v>1974</v>
      </c>
      <c r="BL346" s="116" t="str">
        <f t="shared" si="54"/>
        <v/>
      </c>
      <c r="BM346" s="116" t="str">
        <f t="shared" si="55"/>
        <v/>
      </c>
      <c r="BO346" s="105" t="str">
        <f t="shared" si="50"/>
        <v/>
      </c>
      <c r="BP346" s="105" t="str">
        <f t="shared" si="51"/>
        <v/>
      </c>
      <c r="BR346" s="111" t="str">
        <f t="shared" si="52"/>
        <v/>
      </c>
      <c r="BS346" s="111" t="str">
        <f t="shared" si="53"/>
        <v/>
      </c>
      <c r="DI346" s="55">
        <v>0.25064900000000001</v>
      </c>
      <c r="DJ346" s="55">
        <v>0.75262499999999999</v>
      </c>
      <c r="DK346" s="55">
        <v>4.8499199999999999E-2</v>
      </c>
      <c r="DL346" s="55">
        <v>0.68889</v>
      </c>
      <c r="DM346" s="55">
        <v>2.1028999999999999E-2</v>
      </c>
      <c r="DN346" s="55">
        <v>3.2469699999999997E-2</v>
      </c>
      <c r="DO346" s="55">
        <v>0.41620400000000002</v>
      </c>
      <c r="DP346" s="55">
        <v>0.33074500000000001</v>
      </c>
      <c r="DQ346" s="55">
        <v>0.51101700000000005</v>
      </c>
      <c r="DR346" s="55">
        <v>0.33339099999999999</v>
      </c>
      <c r="DS346" s="55">
        <v>0.48204799999999998</v>
      </c>
      <c r="DT346" s="55">
        <v>0.49336400000000002</v>
      </c>
      <c r="DU346" s="55">
        <v>0</v>
      </c>
      <c r="DV346" s="55">
        <v>-3.8308900000000001</v>
      </c>
      <c r="DW346" s="55">
        <v>-4.4942500000000001</v>
      </c>
      <c r="DX346" s="55">
        <v>-4.3426299999999998</v>
      </c>
      <c r="DY346" s="55">
        <v>-4.2289099999999999</v>
      </c>
      <c r="DZ346" s="55">
        <v>-4.0014700000000003</v>
      </c>
    </row>
    <row r="347" spans="1:131" ht="13.5" hidden="1" customHeight="1" x14ac:dyDescent="0.15">
      <c r="A347" s="147">
        <v>20131231</v>
      </c>
      <c r="B347" s="147">
        <v>2</v>
      </c>
      <c r="C347" s="58"/>
      <c r="D347" s="97" t="s">
        <v>2045</v>
      </c>
      <c r="E347" s="97" t="s">
        <v>2045</v>
      </c>
      <c r="F347" s="97" t="s">
        <v>2045</v>
      </c>
      <c r="G347" s="100" t="s">
        <v>2045</v>
      </c>
      <c r="H347" s="97" t="s">
        <v>2045</v>
      </c>
      <c r="K347" s="90"/>
      <c r="L347" s="96" t="s">
        <v>1615</v>
      </c>
      <c r="M347" s="88" t="str">
        <f t="shared" si="48"/>
        <v/>
      </c>
      <c r="N347" s="86">
        <v>1</v>
      </c>
      <c r="O347" s="86">
        <v>-1</v>
      </c>
      <c r="P347" s="86">
        <v>4</v>
      </c>
      <c r="Q347" s="86">
        <v>60</v>
      </c>
      <c r="R347" s="86">
        <v>5</v>
      </c>
      <c r="S347" s="86">
        <v>60</v>
      </c>
      <c r="T347" s="86">
        <v>1</v>
      </c>
      <c r="U347" s="86" t="str">
        <f t="shared" si="49"/>
        <v/>
      </c>
      <c r="W347" s="161" t="s">
        <v>1616</v>
      </c>
      <c r="X347" s="80" t="s">
        <v>1617</v>
      </c>
      <c r="AD347" s="129" t="s">
        <v>1974</v>
      </c>
      <c r="AE347" s="116" t="s">
        <v>1974</v>
      </c>
      <c r="AF347" s="116" t="s">
        <v>1974</v>
      </c>
      <c r="AG347" s="154" t="s">
        <v>1974</v>
      </c>
      <c r="AH347" s="155" t="s">
        <v>1974</v>
      </c>
      <c r="AI347" s="155" t="s">
        <v>1974</v>
      </c>
      <c r="AJ347" s="155" t="s">
        <v>1974</v>
      </c>
      <c r="AK347" s="155" t="s">
        <v>1974</v>
      </c>
      <c r="AL347" s="155" t="s">
        <v>1974</v>
      </c>
      <c r="AM347" s="155" t="s">
        <v>1974</v>
      </c>
      <c r="AN347" s="105" t="s">
        <v>1633</v>
      </c>
      <c r="AO347" s="105" t="s">
        <v>1633</v>
      </c>
      <c r="AP347" s="105" t="s">
        <v>1633</v>
      </c>
      <c r="AQ347" s="105" t="s">
        <v>1633</v>
      </c>
      <c r="AR347" s="105" t="s">
        <v>1633</v>
      </c>
      <c r="AS347" s="105" t="s">
        <v>1633</v>
      </c>
      <c r="AT347" s="105" t="s">
        <v>1633</v>
      </c>
      <c r="AU347" s="105" t="s">
        <v>1633</v>
      </c>
      <c r="AV347" s="105" t="s">
        <v>1633</v>
      </c>
      <c r="AW347" s="105" t="s">
        <v>1633</v>
      </c>
      <c r="AX347" s="111" t="s">
        <v>1974</v>
      </c>
      <c r="AY347" s="111" t="s">
        <v>1974</v>
      </c>
      <c r="AZ347" s="111" t="s">
        <v>1974</v>
      </c>
      <c r="BA347" s="112" t="s">
        <v>1974</v>
      </c>
      <c r="BB347" s="113" t="s">
        <v>1974</v>
      </c>
      <c r="BC347" s="113" t="s">
        <v>1974</v>
      </c>
      <c r="BD347" s="113" t="s">
        <v>1974</v>
      </c>
      <c r="BE347" s="113" t="s">
        <v>1974</v>
      </c>
      <c r="BF347" s="113" t="s">
        <v>1974</v>
      </c>
      <c r="BG347" s="137" t="s">
        <v>1974</v>
      </c>
      <c r="BL347" s="116" t="str">
        <f t="shared" si="54"/>
        <v/>
      </c>
      <c r="BM347" s="116" t="str">
        <f t="shared" si="55"/>
        <v/>
      </c>
      <c r="BO347" s="105" t="str">
        <f t="shared" si="50"/>
        <v/>
      </c>
      <c r="BP347" s="105" t="str">
        <f t="shared" si="51"/>
        <v/>
      </c>
      <c r="BR347" s="111" t="str">
        <f t="shared" si="52"/>
        <v/>
      </c>
      <c r="BS347" s="111" t="str">
        <f t="shared" si="53"/>
        <v/>
      </c>
    </row>
    <row r="348" spans="1:131" ht="13.5" hidden="1" customHeight="1" x14ac:dyDescent="0.15">
      <c r="A348" s="147">
        <v>20140106</v>
      </c>
      <c r="B348" s="147">
        <v>2</v>
      </c>
      <c r="C348" s="58">
        <v>67</v>
      </c>
      <c r="D348" s="97" t="s">
        <v>2044</v>
      </c>
      <c r="E348" s="97">
        <v>10</v>
      </c>
      <c r="F348" s="97">
        <v>9</v>
      </c>
      <c r="G348" s="100">
        <v>1.75</v>
      </c>
      <c r="H348" s="97">
        <v>0</v>
      </c>
      <c r="I348" s="59">
        <v>13934</v>
      </c>
      <c r="J348" s="82" t="s">
        <v>1602</v>
      </c>
      <c r="K348" s="90" t="str">
        <f>IF(B348=2,"Z:\Data\MOOG\HeTao\raw\",IF(B348=5,"Z:\Data\MOOG\Polo\raw\",""))</f>
        <v>Z:\Data\MOOG\HeTao\raw\</v>
      </c>
      <c r="L348" s="87" t="s">
        <v>1608</v>
      </c>
      <c r="M348" s="88" t="str">
        <f t="shared" si="48"/>
        <v>'Plot CP_shiftwindow_HH'</v>
      </c>
      <c r="N348" s="86">
        <v>1</v>
      </c>
      <c r="O348" s="86">
        <v>-1</v>
      </c>
      <c r="P348" s="86">
        <v>4</v>
      </c>
      <c r="Q348" s="86">
        <v>60</v>
      </c>
      <c r="R348" s="86">
        <v>5</v>
      </c>
      <c r="S348" s="86">
        <v>60</v>
      </c>
      <c r="T348" s="86">
        <v>1</v>
      </c>
      <c r="U348" s="86">
        <f t="shared" si="49"/>
        <v>5</v>
      </c>
      <c r="W348" s="161" t="s">
        <v>1566</v>
      </c>
      <c r="X348" s="80" t="s">
        <v>1610</v>
      </c>
      <c r="Y348" s="10" t="s">
        <v>51</v>
      </c>
      <c r="Z348" s="7">
        <v>26552</v>
      </c>
      <c r="AA348" s="2">
        <v>15.8879</v>
      </c>
      <c r="AB348" s="3" t="s">
        <v>1609</v>
      </c>
      <c r="AC348" s="153" t="s">
        <v>1605</v>
      </c>
      <c r="AD348" s="129" t="s">
        <v>1974</v>
      </c>
      <c r="AE348" s="116" t="s">
        <v>1974</v>
      </c>
      <c r="AF348" s="116" t="s">
        <v>1974</v>
      </c>
      <c r="AG348" s="154" t="s">
        <v>1974</v>
      </c>
      <c r="AH348" s="155" t="s">
        <v>1974</v>
      </c>
      <c r="AI348" s="155" t="s">
        <v>1974</v>
      </c>
      <c r="AJ348" s="155" t="s">
        <v>1974</v>
      </c>
      <c r="AK348" s="155" t="s">
        <v>1974</v>
      </c>
      <c r="AL348" s="155" t="s">
        <v>1974</v>
      </c>
      <c r="AM348" s="155" t="s">
        <v>1974</v>
      </c>
      <c r="AN348" s="105">
        <v>-73.024900000000002</v>
      </c>
      <c r="AO348" s="105">
        <v>0.79362100000000002</v>
      </c>
      <c r="AP348" s="105">
        <v>0.57393400000000006</v>
      </c>
      <c r="AQ348" s="106">
        <v>9.0636300000000003E-23</v>
      </c>
      <c r="AR348" s="107">
        <v>-4.8419499999999998</v>
      </c>
      <c r="AS348" s="107">
        <v>-5.3174400000000004</v>
      </c>
      <c r="AT348" s="107">
        <v>-69.071200000000005</v>
      </c>
      <c r="AU348" s="107">
        <v>198.88499999999999</v>
      </c>
      <c r="AV348" s="109" t="s">
        <v>1606</v>
      </c>
      <c r="AW348" s="108" t="s">
        <v>1607</v>
      </c>
      <c r="AX348" s="111" t="s">
        <v>1974</v>
      </c>
      <c r="AY348" s="111" t="s">
        <v>1974</v>
      </c>
      <c r="AZ348" s="111" t="s">
        <v>1974</v>
      </c>
      <c r="BA348" s="112" t="s">
        <v>1974</v>
      </c>
      <c r="BB348" s="113" t="s">
        <v>1974</v>
      </c>
      <c r="BC348" s="113" t="s">
        <v>1974</v>
      </c>
      <c r="BD348" s="113" t="s">
        <v>1974</v>
      </c>
      <c r="BE348" s="113" t="s">
        <v>1974</v>
      </c>
      <c r="BF348" s="113" t="s">
        <v>1974</v>
      </c>
      <c r="BG348" s="137" t="s">
        <v>1974</v>
      </c>
      <c r="BL348" s="116" t="str">
        <f t="shared" si="54"/>
        <v/>
      </c>
      <c r="BM348" s="116" t="str">
        <f t="shared" si="55"/>
        <v/>
      </c>
      <c r="BO348" s="105" t="str">
        <f t="shared" si="50"/>
        <v/>
      </c>
      <c r="BP348" s="105" t="str">
        <f t="shared" si="51"/>
        <v/>
      </c>
      <c r="BR348" s="111" t="str">
        <f t="shared" si="52"/>
        <v/>
      </c>
      <c r="BS348" s="111" t="str">
        <f t="shared" si="53"/>
        <v/>
      </c>
      <c r="CY348" s="131">
        <v>30</v>
      </c>
      <c r="CZ348" s="12">
        <v>8.3990200000000001E-2</v>
      </c>
      <c r="DA348" s="12">
        <v>1.6613800000000001</v>
      </c>
      <c r="DB348" s="20">
        <v>1.06226</v>
      </c>
      <c r="DC348" s="12">
        <v>8.0485199999999999</v>
      </c>
      <c r="DD348" s="60">
        <v>3.5742500000000001</v>
      </c>
      <c r="DE348" s="12">
        <v>0.53155300000000005</v>
      </c>
      <c r="DF348" s="12">
        <v>0.48499999999999999</v>
      </c>
      <c r="DG348" s="12">
        <v>0.56713000000000002</v>
      </c>
      <c r="DH348" s="12">
        <v>0.56000000000000005</v>
      </c>
      <c r="EA348" s="5"/>
    </row>
    <row r="349" spans="1:131" ht="13.5" hidden="1" customHeight="1" x14ac:dyDescent="0.15">
      <c r="A349" s="147">
        <v>20140106</v>
      </c>
      <c r="B349" s="147">
        <v>2</v>
      </c>
      <c r="C349" s="58">
        <v>67</v>
      </c>
      <c r="D349" s="97" t="s">
        <v>2044</v>
      </c>
      <c r="E349" s="97">
        <v>10</v>
      </c>
      <c r="F349" s="97">
        <v>9</v>
      </c>
      <c r="G349" s="100">
        <v>1.75</v>
      </c>
      <c r="H349" s="97">
        <v>0</v>
      </c>
      <c r="I349" s="9">
        <v>13934</v>
      </c>
      <c r="J349" s="82" t="s">
        <v>1602</v>
      </c>
      <c r="K349" s="90" t="str">
        <f>IF(B349=2,"Z:\Data\MOOG\HeTao\raw\",IF(B349=5,"Z:\Data\MOOG\Polo\raw\",""))</f>
        <v>Z:\Data\MOOG\HeTao\raw\</v>
      </c>
      <c r="L349" s="87" t="s">
        <v>1603</v>
      </c>
      <c r="M349" s="88" t="str">
        <f t="shared" si="48"/>
        <v>'Plot Tuning Azimuth_HH'</v>
      </c>
      <c r="N349" s="86">
        <v>1</v>
      </c>
      <c r="O349" s="86">
        <v>-1</v>
      </c>
      <c r="P349" s="86">
        <v>4</v>
      </c>
      <c r="Q349" s="86">
        <v>60</v>
      </c>
      <c r="R349" s="86">
        <v>5</v>
      </c>
      <c r="S349" s="86">
        <v>60</v>
      </c>
      <c r="T349" s="86">
        <v>1</v>
      </c>
      <c r="U349" s="86">
        <f t="shared" si="49"/>
        <v>5</v>
      </c>
      <c r="W349" s="161" t="s">
        <v>1542</v>
      </c>
      <c r="X349" s="80" t="s">
        <v>1466</v>
      </c>
      <c r="Y349" s="10" t="s">
        <v>51</v>
      </c>
      <c r="Z349" s="7">
        <v>6857</v>
      </c>
      <c r="AA349" s="2">
        <v>16.921700000000001</v>
      </c>
      <c r="AB349" s="3" t="s">
        <v>1604</v>
      </c>
      <c r="AC349" s="153" t="s">
        <v>1605</v>
      </c>
      <c r="AD349" s="129" t="s">
        <v>1974</v>
      </c>
      <c r="AE349" s="116" t="s">
        <v>1974</v>
      </c>
      <c r="AF349" s="116" t="s">
        <v>1974</v>
      </c>
      <c r="AG349" s="154" t="s">
        <v>1974</v>
      </c>
      <c r="AH349" s="155" t="s">
        <v>1974</v>
      </c>
      <c r="AI349" s="155" t="s">
        <v>1974</v>
      </c>
      <c r="AJ349" s="155" t="s">
        <v>1974</v>
      </c>
      <c r="AK349" s="155" t="s">
        <v>1974</v>
      </c>
      <c r="AL349" s="155" t="s">
        <v>1974</v>
      </c>
      <c r="AM349" s="155" t="s">
        <v>1974</v>
      </c>
      <c r="AN349" s="105">
        <v>-73.024900000000002</v>
      </c>
      <c r="AO349" s="105">
        <v>0.79362100000000002</v>
      </c>
      <c r="AP349" s="105">
        <v>0.57393400000000006</v>
      </c>
      <c r="AQ349" s="106">
        <v>9.0636300000000003E-23</v>
      </c>
      <c r="AR349" s="107">
        <v>-4.8419499999999998</v>
      </c>
      <c r="AS349" s="107">
        <v>-5.3174400000000004</v>
      </c>
      <c r="AT349" s="107">
        <v>-69.071200000000005</v>
      </c>
      <c r="AU349" s="107">
        <v>198.88499999999999</v>
      </c>
      <c r="AV349" s="109" t="s">
        <v>1606</v>
      </c>
      <c r="AW349" s="108" t="s">
        <v>1607</v>
      </c>
      <c r="AX349" s="111" t="s">
        <v>1974</v>
      </c>
      <c r="AY349" s="111" t="s">
        <v>1974</v>
      </c>
      <c r="AZ349" s="111" t="s">
        <v>1974</v>
      </c>
      <c r="BA349" s="112" t="s">
        <v>1974</v>
      </c>
      <c r="BB349" s="113" t="s">
        <v>1974</v>
      </c>
      <c r="BC349" s="113" t="s">
        <v>1974</v>
      </c>
      <c r="BD349" s="113" t="s">
        <v>1974</v>
      </c>
      <c r="BE349" s="113" t="s">
        <v>1974</v>
      </c>
      <c r="BF349" s="113" t="s">
        <v>1974</v>
      </c>
      <c r="BG349" s="137" t="s">
        <v>1974</v>
      </c>
      <c r="BL349" s="116" t="str">
        <f t="shared" si="54"/>
        <v/>
      </c>
      <c r="BM349" s="116" t="str">
        <f t="shared" si="55"/>
        <v/>
      </c>
      <c r="BO349" s="105" t="str">
        <f t="shared" si="50"/>
        <v/>
      </c>
      <c r="BP349" s="105" t="str">
        <f t="shared" si="51"/>
        <v/>
      </c>
      <c r="BR349" s="111" t="str">
        <f t="shared" si="52"/>
        <v/>
      </c>
      <c r="BS349" s="111" t="str">
        <f t="shared" si="53"/>
        <v/>
      </c>
    </row>
    <row r="350" spans="1:131" ht="13.5" hidden="1" customHeight="1" x14ac:dyDescent="0.15">
      <c r="A350" s="147">
        <v>20140106</v>
      </c>
      <c r="B350" s="147">
        <v>2</v>
      </c>
      <c r="C350" s="15">
        <v>67</v>
      </c>
      <c r="D350" s="97" t="s">
        <v>2044</v>
      </c>
      <c r="E350" s="97">
        <v>10</v>
      </c>
      <c r="F350" s="97">
        <v>9</v>
      </c>
      <c r="G350" s="100">
        <v>1.75</v>
      </c>
      <c r="H350" s="97">
        <v>0</v>
      </c>
      <c r="I350" s="9">
        <v>13934</v>
      </c>
      <c r="J350" s="82" t="s">
        <v>1602</v>
      </c>
      <c r="K350" s="90" t="str">
        <f>IF(B350=2,"Z:\Data\MOOG\HeTao\raw\",IF(B350=5,"Z:\Data\MOOG\Polo\raw\",""))</f>
        <v>Z:\Data\MOOG\HeTao\raw\</v>
      </c>
      <c r="L350" s="87" t="s">
        <v>1612</v>
      </c>
      <c r="M350" s="88" t="str">
        <f t="shared" si="48"/>
        <v>'Memory Saccade Analysis_HH'</v>
      </c>
      <c r="N350" s="86">
        <v>1</v>
      </c>
      <c r="O350" s="86">
        <v>-1</v>
      </c>
      <c r="P350" s="86">
        <v>4</v>
      </c>
      <c r="Q350" s="86">
        <v>60</v>
      </c>
      <c r="R350" s="86">
        <v>5</v>
      </c>
      <c r="S350" s="86">
        <v>60</v>
      </c>
      <c r="T350" s="86">
        <v>1</v>
      </c>
      <c r="U350" s="86">
        <f t="shared" si="49"/>
        <v>5</v>
      </c>
      <c r="W350" s="161" t="s">
        <v>747</v>
      </c>
      <c r="Y350" s="10" t="s">
        <v>51</v>
      </c>
      <c r="Z350" s="8">
        <v>6491</v>
      </c>
      <c r="AA350" s="8">
        <v>16.991399999999999</v>
      </c>
      <c r="AB350" s="3" t="s">
        <v>1611</v>
      </c>
      <c r="AC350" s="153" t="s">
        <v>1605</v>
      </c>
      <c r="AD350" s="129" t="s">
        <v>1974</v>
      </c>
      <c r="AE350" s="116" t="s">
        <v>1974</v>
      </c>
      <c r="AF350" s="116" t="s">
        <v>1974</v>
      </c>
      <c r="AG350" s="154" t="s">
        <v>1974</v>
      </c>
      <c r="AH350" s="155" t="s">
        <v>1974</v>
      </c>
      <c r="AI350" s="155" t="s">
        <v>1974</v>
      </c>
      <c r="AJ350" s="155" t="s">
        <v>1974</v>
      </c>
      <c r="AK350" s="155" t="s">
        <v>1974</v>
      </c>
      <c r="AL350" s="155" t="s">
        <v>1974</v>
      </c>
      <c r="AM350" s="155" t="s">
        <v>1974</v>
      </c>
      <c r="AN350" s="105">
        <v>-73.024900000000002</v>
      </c>
      <c r="AO350" s="105">
        <v>0.79362100000000002</v>
      </c>
      <c r="AP350" s="105">
        <v>0.57393400000000006</v>
      </c>
      <c r="AQ350" s="106">
        <v>9.0636300000000003E-23</v>
      </c>
      <c r="AR350" s="107">
        <v>-4.8419499999999998</v>
      </c>
      <c r="AS350" s="107">
        <v>-5.3174400000000004</v>
      </c>
      <c r="AT350" s="107">
        <v>-69.071200000000005</v>
      </c>
      <c r="AU350" s="107">
        <v>198.88499999999999</v>
      </c>
      <c r="AV350" s="109" t="s">
        <v>1606</v>
      </c>
      <c r="AW350" s="108" t="s">
        <v>1607</v>
      </c>
      <c r="AX350" s="111" t="s">
        <v>1974</v>
      </c>
      <c r="AY350" s="111" t="s">
        <v>1974</v>
      </c>
      <c r="AZ350" s="111" t="s">
        <v>1974</v>
      </c>
      <c r="BA350" s="112" t="s">
        <v>1974</v>
      </c>
      <c r="BB350" s="113" t="s">
        <v>1974</v>
      </c>
      <c r="BC350" s="113" t="s">
        <v>1974</v>
      </c>
      <c r="BD350" s="113" t="s">
        <v>1974</v>
      </c>
      <c r="BE350" s="113" t="s">
        <v>1974</v>
      </c>
      <c r="BF350" s="113" t="s">
        <v>1974</v>
      </c>
      <c r="BG350" s="137" t="s">
        <v>1974</v>
      </c>
      <c r="BL350" s="116" t="str">
        <f t="shared" si="54"/>
        <v/>
      </c>
      <c r="BM350" s="116" t="str">
        <f t="shared" si="55"/>
        <v/>
      </c>
      <c r="BO350" s="105" t="str">
        <f t="shared" si="50"/>
        <v/>
      </c>
      <c r="BP350" s="105" t="str">
        <f t="shared" si="51"/>
        <v/>
      </c>
      <c r="BR350" s="111" t="str">
        <f t="shared" si="52"/>
        <v/>
      </c>
      <c r="BS350" s="111" t="str">
        <f t="shared" si="53"/>
        <v/>
      </c>
      <c r="DI350" s="55">
        <v>0.61116400000000004</v>
      </c>
      <c r="DJ350" s="56">
        <v>2.7738800000000001E-11</v>
      </c>
      <c r="DK350" s="56">
        <v>1.0645099999999999E-18</v>
      </c>
      <c r="DL350" s="56">
        <v>1.1748099999999999E-13</v>
      </c>
      <c r="DM350" s="55">
        <v>4.2137300000000001E-4</v>
      </c>
      <c r="DN350" s="56">
        <v>5.13399E-10</v>
      </c>
      <c r="DO350" s="55">
        <v>0.28411999999999998</v>
      </c>
      <c r="DP350" s="55">
        <v>0.63988100000000003</v>
      </c>
      <c r="DQ350" s="55">
        <v>0.70568399999999998</v>
      </c>
      <c r="DR350" s="55">
        <v>0.63891600000000004</v>
      </c>
      <c r="DS350" s="55">
        <v>0.45961800000000003</v>
      </c>
      <c r="DT350" s="55">
        <v>0.64188299999999998</v>
      </c>
      <c r="DU350" s="55">
        <v>0</v>
      </c>
      <c r="DV350" s="55">
        <v>8.1688600000000005</v>
      </c>
      <c r="DW350" s="55">
        <v>5.6485599999999998</v>
      </c>
      <c r="DX350" s="55">
        <v>7.1455799999999998</v>
      </c>
      <c r="DY350" s="55">
        <v>4.4547400000000001</v>
      </c>
      <c r="DZ350" s="55">
        <v>5.2506199999999996</v>
      </c>
    </row>
    <row r="351" spans="1:131" ht="13.5" customHeight="1" x14ac:dyDescent="0.15">
      <c r="A351" s="147">
        <v>20140106</v>
      </c>
      <c r="B351" s="147">
        <v>2</v>
      </c>
      <c r="C351" s="58">
        <v>67</v>
      </c>
      <c r="D351" s="97" t="s">
        <v>2044</v>
      </c>
      <c r="E351" s="97">
        <v>10</v>
      </c>
      <c r="F351" s="97">
        <v>9</v>
      </c>
      <c r="G351" s="100">
        <v>1.75</v>
      </c>
      <c r="H351" s="97">
        <v>0</v>
      </c>
      <c r="I351" s="59">
        <v>13934</v>
      </c>
      <c r="J351" s="82" t="s">
        <v>1602</v>
      </c>
      <c r="K351" s="90" t="str">
        <f>IF(B351=2,"Z:\Data\MOOG\HeTao\raw\",IF(B351=5,"Z:\Data\MOOG\Polo\raw\",""))</f>
        <v>Z:\Data\MOOG\HeTao\raw\</v>
      </c>
      <c r="L351" s="87" t="s">
        <v>1613</v>
      </c>
      <c r="M351" s="88" t="str">
        <f t="shared" si="48"/>
        <v>'Plot Microstim_HH'</v>
      </c>
      <c r="N351" s="86">
        <v>1</v>
      </c>
      <c r="O351" s="86">
        <v>-1</v>
      </c>
      <c r="P351" s="86">
        <v>4</v>
      </c>
      <c r="Q351" s="86">
        <v>60</v>
      </c>
      <c r="R351" s="86">
        <v>5</v>
      </c>
      <c r="S351" s="86">
        <v>60</v>
      </c>
      <c r="T351" s="86">
        <v>1</v>
      </c>
      <c r="U351" s="86" t="str">
        <f t="shared" si="49"/>
        <v/>
      </c>
      <c r="W351" s="161" t="s">
        <v>30</v>
      </c>
      <c r="Z351" s="8"/>
      <c r="AA351" s="8"/>
      <c r="AC351" s="153" t="s">
        <v>1605</v>
      </c>
      <c r="AD351" s="129" t="s">
        <v>1974</v>
      </c>
      <c r="AE351" s="116" t="s">
        <v>1974</v>
      </c>
      <c r="AF351" s="116" t="s">
        <v>1974</v>
      </c>
      <c r="AG351" s="154" t="s">
        <v>1974</v>
      </c>
      <c r="AH351" s="155" t="s">
        <v>1974</v>
      </c>
      <c r="AI351" s="155" t="s">
        <v>1974</v>
      </c>
      <c r="AJ351" s="155" t="s">
        <v>1974</v>
      </c>
      <c r="AK351" s="155" t="s">
        <v>1974</v>
      </c>
      <c r="AL351" s="155" t="s">
        <v>1974</v>
      </c>
      <c r="AM351" s="155" t="s">
        <v>1974</v>
      </c>
      <c r="AN351" s="105">
        <v>-73.024900000000002</v>
      </c>
      <c r="AO351" s="105">
        <v>0.79362100000000002</v>
      </c>
      <c r="AP351" s="105">
        <v>0.57393400000000006</v>
      </c>
      <c r="AQ351" s="106">
        <v>9.0636300000000003E-23</v>
      </c>
      <c r="AR351" s="107">
        <v>-4.8419499999999998</v>
      </c>
      <c r="AS351" s="107">
        <v>-5.3174400000000004</v>
      </c>
      <c r="AT351" s="107">
        <v>-69.071200000000005</v>
      </c>
      <c r="AU351" s="107">
        <v>198.88499999999999</v>
      </c>
      <c r="AV351" s="109" t="s">
        <v>1606</v>
      </c>
      <c r="AW351" s="108" t="s">
        <v>1607</v>
      </c>
      <c r="AX351" s="111" t="s">
        <v>1974</v>
      </c>
      <c r="AY351" s="111" t="s">
        <v>1974</v>
      </c>
      <c r="AZ351" s="111" t="s">
        <v>1974</v>
      </c>
      <c r="BA351" s="112" t="s">
        <v>1974</v>
      </c>
      <c r="BB351" s="113" t="s">
        <v>1974</v>
      </c>
      <c r="BC351" s="113" t="s">
        <v>1974</v>
      </c>
      <c r="BD351" s="113" t="s">
        <v>1974</v>
      </c>
      <c r="BE351" s="113" t="s">
        <v>1974</v>
      </c>
      <c r="BF351" s="113" t="s">
        <v>1974</v>
      </c>
      <c r="BG351" s="137" t="s">
        <v>1974</v>
      </c>
      <c r="BH351" s="102">
        <v>20</v>
      </c>
      <c r="BI351" s="4">
        <v>2</v>
      </c>
      <c r="BJ351" s="4">
        <v>1</v>
      </c>
      <c r="BK351" s="116" t="s">
        <v>1974</v>
      </c>
      <c r="BL351" s="116" t="str">
        <f t="shared" si="54"/>
        <v>nan</v>
      </c>
      <c r="BM351" s="116" t="str">
        <f t="shared" si="55"/>
        <v>nan</v>
      </c>
      <c r="BN351" s="105">
        <v>0</v>
      </c>
      <c r="BO351" s="105">
        <f t="shared" si="50"/>
        <v>-0.433</v>
      </c>
      <c r="BP351" s="105">
        <f t="shared" si="51"/>
        <v>0.51875397329942785</v>
      </c>
      <c r="BQ351" s="111" t="s">
        <v>1974</v>
      </c>
      <c r="BR351" s="111" t="str">
        <f t="shared" si="52"/>
        <v>nan</v>
      </c>
      <c r="BS351" s="111" t="str">
        <f t="shared" si="53"/>
        <v>nan</v>
      </c>
      <c r="BT351" s="116" t="s">
        <v>1974</v>
      </c>
      <c r="BU351" s="116" t="s">
        <v>1974</v>
      </c>
      <c r="BV351" s="105" t="s">
        <v>1974</v>
      </c>
      <c r="BW351" s="105" t="s">
        <v>1974</v>
      </c>
      <c r="BX351" s="111" t="s">
        <v>1974</v>
      </c>
      <c r="BY351" s="128" t="s">
        <v>1974</v>
      </c>
      <c r="BZ351" s="151">
        <v>4</v>
      </c>
      <c r="CA351" s="152" t="s">
        <v>1974</v>
      </c>
      <c r="CB351" s="116" t="s">
        <v>1974</v>
      </c>
      <c r="CC351" s="116" t="s">
        <v>1974</v>
      </c>
      <c r="CD351" s="116" t="s">
        <v>1974</v>
      </c>
      <c r="CE351" s="162" t="s">
        <v>1974</v>
      </c>
      <c r="CF351" s="162" t="s">
        <v>1974</v>
      </c>
      <c r="CG351" s="116" t="s">
        <v>1974</v>
      </c>
      <c r="CH351" s="116" t="s">
        <v>1974</v>
      </c>
      <c r="CI351" s="105">
        <v>-7.3999999999999996E-2</v>
      </c>
      <c r="CJ351" s="105">
        <v>1.573</v>
      </c>
      <c r="CK351" s="105">
        <v>-0.50700000000000001</v>
      </c>
      <c r="CL351" s="105">
        <v>0.81599999999999995</v>
      </c>
      <c r="CM351" s="121">
        <v>0.16700000000000001</v>
      </c>
      <c r="CN351" s="121">
        <v>0.20399999999999999</v>
      </c>
      <c r="CQ351" s="111" t="s">
        <v>1974</v>
      </c>
      <c r="CR351" s="111" t="s">
        <v>1974</v>
      </c>
      <c r="CS351" s="111" t="s">
        <v>1974</v>
      </c>
      <c r="CT351" s="111" t="s">
        <v>1974</v>
      </c>
      <c r="CU351" s="111" t="s">
        <v>1974</v>
      </c>
      <c r="CV351" s="111" t="s">
        <v>1974</v>
      </c>
      <c r="EA351" s="5"/>
    </row>
    <row r="352" spans="1:131" ht="13.5" customHeight="1" x14ac:dyDescent="0.15">
      <c r="A352" s="147">
        <v>20140106</v>
      </c>
      <c r="B352" s="147">
        <v>2</v>
      </c>
      <c r="C352" s="58">
        <v>67</v>
      </c>
      <c r="D352" s="97" t="s">
        <v>2044</v>
      </c>
      <c r="E352" s="97">
        <v>10</v>
      </c>
      <c r="F352" s="97">
        <v>9</v>
      </c>
      <c r="G352" s="100">
        <v>1.75</v>
      </c>
      <c r="H352" s="97">
        <v>0</v>
      </c>
      <c r="I352" s="59">
        <v>13934</v>
      </c>
      <c r="J352" s="82" t="s">
        <v>1602</v>
      </c>
      <c r="K352" s="90" t="str">
        <f>IF(B352=2,"Z:\Data\MOOG\HeTao\raw\",IF(B352=5,"Z:\Data\MOOG\Polo\raw\",""))</f>
        <v>Z:\Data\MOOG\HeTao\raw\</v>
      </c>
      <c r="L352" s="87" t="s">
        <v>1614</v>
      </c>
      <c r="M352" s="88" t="str">
        <f t="shared" si="48"/>
        <v>'Plot Microstim_HH'</v>
      </c>
      <c r="N352" s="86">
        <v>1</v>
      </c>
      <c r="O352" s="86">
        <v>-1</v>
      </c>
      <c r="P352" s="86">
        <v>4</v>
      </c>
      <c r="Q352" s="86">
        <v>60</v>
      </c>
      <c r="R352" s="86">
        <v>5</v>
      </c>
      <c r="S352" s="86">
        <v>60</v>
      </c>
      <c r="T352" s="86">
        <v>1</v>
      </c>
      <c r="U352" s="86" t="str">
        <f t="shared" si="49"/>
        <v/>
      </c>
      <c r="W352" s="161" t="s">
        <v>30</v>
      </c>
      <c r="Z352" s="8"/>
      <c r="AA352" s="8"/>
      <c r="AC352" s="153" t="s">
        <v>1605</v>
      </c>
      <c r="AD352" s="129" t="s">
        <v>1974</v>
      </c>
      <c r="AE352" s="116" t="s">
        <v>1974</v>
      </c>
      <c r="AF352" s="116" t="s">
        <v>1974</v>
      </c>
      <c r="AG352" s="154" t="s">
        <v>1974</v>
      </c>
      <c r="AH352" s="155" t="s">
        <v>1974</v>
      </c>
      <c r="AI352" s="155" t="s">
        <v>1974</v>
      </c>
      <c r="AJ352" s="155" t="s">
        <v>1974</v>
      </c>
      <c r="AK352" s="155" t="s">
        <v>1974</v>
      </c>
      <c r="AL352" s="155" t="s">
        <v>1974</v>
      </c>
      <c r="AM352" s="155" t="s">
        <v>1974</v>
      </c>
      <c r="AN352" s="105">
        <v>-73.024900000000002</v>
      </c>
      <c r="AO352" s="105">
        <v>0.79362100000000002</v>
      </c>
      <c r="AP352" s="105">
        <v>0.57393400000000006</v>
      </c>
      <c r="AQ352" s="106">
        <v>9.0636300000000003E-23</v>
      </c>
      <c r="AR352" s="107">
        <v>-4.8419499999999998</v>
      </c>
      <c r="AS352" s="107">
        <v>-5.3174400000000004</v>
      </c>
      <c r="AT352" s="107">
        <v>-69.071200000000005</v>
      </c>
      <c r="AU352" s="107">
        <v>198.88499999999999</v>
      </c>
      <c r="AV352" s="109" t="s">
        <v>1606</v>
      </c>
      <c r="AW352" s="108" t="s">
        <v>1607</v>
      </c>
      <c r="AX352" s="111" t="s">
        <v>1974</v>
      </c>
      <c r="AY352" s="111" t="s">
        <v>1974</v>
      </c>
      <c r="AZ352" s="111" t="s">
        <v>1974</v>
      </c>
      <c r="BA352" s="112" t="s">
        <v>1974</v>
      </c>
      <c r="BB352" s="113" t="s">
        <v>1974</v>
      </c>
      <c r="BC352" s="113" t="s">
        <v>1974</v>
      </c>
      <c r="BD352" s="113" t="s">
        <v>1974</v>
      </c>
      <c r="BE352" s="113" t="s">
        <v>1974</v>
      </c>
      <c r="BF352" s="113" t="s">
        <v>1974</v>
      </c>
      <c r="BG352" s="137" t="s">
        <v>1974</v>
      </c>
      <c r="BH352" s="102">
        <v>200</v>
      </c>
      <c r="BI352" s="4">
        <v>2</v>
      </c>
      <c r="BJ352" s="4">
        <v>1</v>
      </c>
      <c r="BK352" s="116" t="s">
        <v>1974</v>
      </c>
      <c r="BL352" s="116" t="str">
        <f t="shared" si="54"/>
        <v>nan</v>
      </c>
      <c r="BM352" s="116" t="str">
        <f t="shared" si="55"/>
        <v>nan</v>
      </c>
      <c r="BN352" s="105">
        <v>0</v>
      </c>
      <c r="BO352" s="105">
        <f t="shared" si="50"/>
        <v>9.9999999999999978E-2</v>
      </c>
      <c r="BP352" s="105">
        <f t="shared" si="51"/>
        <v>3.0274551214361143</v>
      </c>
      <c r="BQ352" s="111" t="s">
        <v>1974</v>
      </c>
      <c r="BR352" s="111" t="str">
        <f t="shared" si="52"/>
        <v>nan</v>
      </c>
      <c r="BS352" s="111" t="str">
        <f t="shared" si="53"/>
        <v>nan</v>
      </c>
      <c r="BT352" s="116" t="s">
        <v>1974</v>
      </c>
      <c r="BU352" s="116" t="s">
        <v>1974</v>
      </c>
      <c r="BV352" s="105" t="s">
        <v>1974</v>
      </c>
      <c r="BW352" s="105" t="s">
        <v>1974</v>
      </c>
      <c r="BX352" s="111" t="s">
        <v>1974</v>
      </c>
      <c r="BY352" s="128" t="s">
        <v>1974</v>
      </c>
      <c r="BZ352" s="151">
        <v>10</v>
      </c>
      <c r="CA352" s="152" t="s">
        <v>1974</v>
      </c>
      <c r="CB352" s="116" t="s">
        <v>1974</v>
      </c>
      <c r="CC352" s="116" t="s">
        <v>1974</v>
      </c>
      <c r="CD352" s="116" t="s">
        <v>1974</v>
      </c>
      <c r="CE352" s="162" t="s">
        <v>1974</v>
      </c>
      <c r="CF352" s="162" t="s">
        <v>1974</v>
      </c>
      <c r="CG352" s="116" t="s">
        <v>1974</v>
      </c>
      <c r="CH352" s="116" t="s">
        <v>1974</v>
      </c>
      <c r="CI352" s="105">
        <v>0.26500000000000001</v>
      </c>
      <c r="CJ352" s="105">
        <v>0.94699999999999995</v>
      </c>
      <c r="CK352" s="105">
        <v>0.36499999999999999</v>
      </c>
      <c r="CL352" s="105">
        <v>2.867</v>
      </c>
      <c r="CM352" s="121">
        <v>0.51200000000000001</v>
      </c>
      <c r="CN352" s="121">
        <v>3.0000000000000001E-3</v>
      </c>
      <c r="CQ352" s="111" t="s">
        <v>1974</v>
      </c>
      <c r="CR352" s="111" t="s">
        <v>1974</v>
      </c>
      <c r="CS352" s="111" t="s">
        <v>1974</v>
      </c>
      <c r="CT352" s="111" t="s">
        <v>1974</v>
      </c>
      <c r="CU352" s="111" t="s">
        <v>1974</v>
      </c>
      <c r="CV352" s="111" t="s">
        <v>1974</v>
      </c>
      <c r="EA352" s="5"/>
    </row>
    <row r="353" spans="1:131" ht="13.5" hidden="1" customHeight="1" x14ac:dyDescent="0.15">
      <c r="A353" s="147">
        <v>20140109</v>
      </c>
      <c r="B353" s="147">
        <v>2</v>
      </c>
      <c r="C353" s="58">
        <v>68</v>
      </c>
      <c r="D353" s="97" t="s">
        <v>2045</v>
      </c>
      <c r="E353" s="97" t="s">
        <v>2045</v>
      </c>
      <c r="F353" s="97" t="s">
        <v>2045</v>
      </c>
      <c r="G353" s="100" t="s">
        <v>2045</v>
      </c>
      <c r="H353" s="97" t="s">
        <v>2045</v>
      </c>
      <c r="K353" s="90"/>
      <c r="L353" s="87" t="s">
        <v>1618</v>
      </c>
      <c r="M353" s="88" t="str">
        <f t="shared" si="48"/>
        <v/>
      </c>
      <c r="N353" s="86">
        <v>1</v>
      </c>
      <c r="O353" s="86">
        <v>-1</v>
      </c>
      <c r="P353" s="86">
        <v>4</v>
      </c>
      <c r="Q353" s="86">
        <v>60</v>
      </c>
      <c r="R353" s="86">
        <v>5</v>
      </c>
      <c r="S353" s="86">
        <v>60</v>
      </c>
      <c r="T353" s="86">
        <v>1</v>
      </c>
      <c r="U353" s="86" t="str">
        <f t="shared" si="49"/>
        <v/>
      </c>
      <c r="W353" s="161" t="s">
        <v>1616</v>
      </c>
      <c r="X353" s="80" t="s">
        <v>1617</v>
      </c>
      <c r="Z353" s="8"/>
      <c r="AA353" s="8"/>
      <c r="AD353" s="129" t="s">
        <v>1974</v>
      </c>
      <c r="AE353" s="116" t="s">
        <v>1974</v>
      </c>
      <c r="AF353" s="116" t="s">
        <v>1974</v>
      </c>
      <c r="AG353" s="154" t="s">
        <v>1974</v>
      </c>
      <c r="AH353" s="155" t="s">
        <v>1974</v>
      </c>
      <c r="AI353" s="155" t="s">
        <v>1974</v>
      </c>
      <c r="AJ353" s="155" t="s">
        <v>1974</v>
      </c>
      <c r="AK353" s="155" t="s">
        <v>1974</v>
      </c>
      <c r="AL353" s="155" t="s">
        <v>1974</v>
      </c>
      <c r="AM353" s="155" t="s">
        <v>1974</v>
      </c>
      <c r="AN353" s="105" t="s">
        <v>1633</v>
      </c>
      <c r="AO353" s="105" t="s">
        <v>1633</v>
      </c>
      <c r="AP353" s="105" t="s">
        <v>1633</v>
      </c>
      <c r="AQ353" s="105" t="s">
        <v>1633</v>
      </c>
      <c r="AR353" s="105" t="s">
        <v>1633</v>
      </c>
      <c r="AS353" s="105" t="s">
        <v>1633</v>
      </c>
      <c r="AT353" s="105" t="s">
        <v>1633</v>
      </c>
      <c r="AU353" s="105" t="s">
        <v>1633</v>
      </c>
      <c r="AV353" s="105" t="s">
        <v>1633</v>
      </c>
      <c r="AW353" s="105" t="s">
        <v>1633</v>
      </c>
      <c r="AX353" s="111" t="s">
        <v>1974</v>
      </c>
      <c r="AY353" s="111" t="s">
        <v>1974</v>
      </c>
      <c r="AZ353" s="111" t="s">
        <v>1974</v>
      </c>
      <c r="BA353" s="112" t="s">
        <v>1974</v>
      </c>
      <c r="BB353" s="113" t="s">
        <v>1974</v>
      </c>
      <c r="BC353" s="113" t="s">
        <v>1974</v>
      </c>
      <c r="BD353" s="113" t="s">
        <v>1974</v>
      </c>
      <c r="BE353" s="113" t="s">
        <v>1974</v>
      </c>
      <c r="BF353" s="113" t="s">
        <v>1974</v>
      </c>
      <c r="BG353" s="137" t="s">
        <v>1974</v>
      </c>
      <c r="BL353" s="116" t="str">
        <f t="shared" si="54"/>
        <v/>
      </c>
      <c r="BM353" s="116" t="str">
        <f t="shared" si="55"/>
        <v/>
      </c>
      <c r="BO353" s="105" t="str">
        <f t="shared" si="50"/>
        <v/>
      </c>
      <c r="BP353" s="105" t="str">
        <f t="shared" si="51"/>
        <v/>
      </c>
      <c r="BR353" s="111" t="str">
        <f t="shared" si="52"/>
        <v/>
      </c>
      <c r="BS353" s="111" t="str">
        <f t="shared" si="53"/>
        <v/>
      </c>
    </row>
    <row r="354" spans="1:131" ht="13.5" hidden="1" customHeight="1" x14ac:dyDescent="0.15">
      <c r="A354" s="147">
        <v>20140120</v>
      </c>
      <c r="B354" s="147">
        <v>2</v>
      </c>
      <c r="C354" s="58">
        <v>69</v>
      </c>
      <c r="D354" s="97" t="s">
        <v>2044</v>
      </c>
      <c r="E354" s="97">
        <v>9</v>
      </c>
      <c r="F354" s="97">
        <v>12</v>
      </c>
      <c r="G354" s="100">
        <v>1.75</v>
      </c>
      <c r="H354" s="97">
        <v>0</v>
      </c>
      <c r="I354" s="9">
        <v>9842</v>
      </c>
      <c r="J354" s="82" t="s">
        <v>765</v>
      </c>
      <c r="K354" s="90" t="str">
        <f t="shared" ref="K354:K385" si="56">IF(B354=2,"Z:\Data\MOOG\HeTao\raw\",IF(B354=5,"Z:\Data\MOOG\Polo\raw\",""))</f>
        <v>Z:\Data\MOOG\HeTao\raw\</v>
      </c>
      <c r="L354" s="87" t="s">
        <v>1619</v>
      </c>
      <c r="M354" s="88" t="str">
        <f t="shared" si="48"/>
        <v>'Plot Tuning Azimuth_HH'</v>
      </c>
      <c r="N354" s="86">
        <v>1</v>
      </c>
      <c r="O354" s="86">
        <v>-1</v>
      </c>
      <c r="P354" s="86">
        <v>4</v>
      </c>
      <c r="Q354" s="86">
        <v>60</v>
      </c>
      <c r="R354" s="86">
        <v>5</v>
      </c>
      <c r="S354" s="86">
        <v>60</v>
      </c>
      <c r="T354" s="86">
        <v>1</v>
      </c>
      <c r="U354" s="86">
        <f t="shared" si="49"/>
        <v>1</v>
      </c>
      <c r="W354" s="161" t="s">
        <v>1542</v>
      </c>
      <c r="Y354" s="10" t="s">
        <v>1571</v>
      </c>
      <c r="Z354" s="8"/>
      <c r="AA354" s="8"/>
      <c r="AC354" s="153" t="s">
        <v>1620</v>
      </c>
      <c r="AD354" s="129" t="s">
        <v>1974</v>
      </c>
      <c r="AE354" s="116" t="s">
        <v>1974</v>
      </c>
      <c r="AF354" s="116" t="s">
        <v>1974</v>
      </c>
      <c r="AG354" s="154" t="s">
        <v>1974</v>
      </c>
      <c r="AH354" s="155" t="s">
        <v>1974</v>
      </c>
      <c r="AI354" s="155" t="s">
        <v>1974</v>
      </c>
      <c r="AJ354" s="155" t="s">
        <v>1974</v>
      </c>
      <c r="AK354" s="155" t="s">
        <v>1974</v>
      </c>
      <c r="AL354" s="155" t="s">
        <v>1974</v>
      </c>
      <c r="AM354" s="155" t="s">
        <v>1974</v>
      </c>
      <c r="AN354" s="105">
        <v>-61.626800000000003</v>
      </c>
      <c r="AO354" s="105">
        <v>0.53659599999999996</v>
      </c>
      <c r="AP354" s="105">
        <v>0.44510499999999997</v>
      </c>
      <c r="AQ354" s="106">
        <v>2.2006399999999998E-3</v>
      </c>
      <c r="AR354" s="107">
        <v>-1.6629799999999999</v>
      </c>
      <c r="AS354" s="107">
        <v>-2.7436500000000001</v>
      </c>
      <c r="AT354" s="107">
        <v>-59.616</v>
      </c>
      <c r="AU354" s="107">
        <v>80.818600000000004</v>
      </c>
      <c r="AV354" s="109" t="s">
        <v>1621</v>
      </c>
      <c r="AW354" s="108" t="s">
        <v>1622</v>
      </c>
      <c r="AX354" s="111" t="s">
        <v>1974</v>
      </c>
      <c r="AY354" s="111" t="s">
        <v>1974</v>
      </c>
      <c r="AZ354" s="111" t="s">
        <v>1974</v>
      </c>
      <c r="BA354" s="112" t="s">
        <v>1974</v>
      </c>
      <c r="BB354" s="113" t="s">
        <v>1974</v>
      </c>
      <c r="BC354" s="113" t="s">
        <v>1974</v>
      </c>
      <c r="BD354" s="113" t="s">
        <v>1974</v>
      </c>
      <c r="BE354" s="113" t="s">
        <v>1974</v>
      </c>
      <c r="BF354" s="113" t="s">
        <v>1974</v>
      </c>
      <c r="BG354" s="137" t="s">
        <v>1974</v>
      </c>
      <c r="BL354" s="116" t="str">
        <f t="shared" si="54"/>
        <v/>
      </c>
      <c r="BM354" s="116" t="str">
        <f t="shared" si="55"/>
        <v/>
      </c>
      <c r="BO354" s="105" t="str">
        <f t="shared" si="50"/>
        <v/>
      </c>
      <c r="BP354" s="105" t="str">
        <f t="shared" si="51"/>
        <v/>
      </c>
      <c r="BR354" s="111" t="str">
        <f t="shared" si="52"/>
        <v/>
      </c>
      <c r="BS354" s="111" t="str">
        <f t="shared" si="53"/>
        <v/>
      </c>
    </row>
    <row r="355" spans="1:131" ht="13.5" hidden="1" customHeight="1" x14ac:dyDescent="0.15">
      <c r="A355" s="147">
        <v>20140213</v>
      </c>
      <c r="B355" s="147">
        <v>2</v>
      </c>
      <c r="C355" s="58">
        <v>71</v>
      </c>
      <c r="D355" s="97" t="s">
        <v>2044</v>
      </c>
      <c r="E355" s="97">
        <v>20</v>
      </c>
      <c r="F355" s="97">
        <v>12</v>
      </c>
      <c r="G355" s="100">
        <v>2.1</v>
      </c>
      <c r="H355" s="97">
        <v>0.2</v>
      </c>
      <c r="I355" s="9">
        <v>12121</v>
      </c>
      <c r="J355" s="82" t="s">
        <v>1624</v>
      </c>
      <c r="K355" s="90" t="str">
        <f t="shared" si="56"/>
        <v>Z:\Data\MOOG\HeTao\raw\</v>
      </c>
      <c r="L355" s="87" t="s">
        <v>1625</v>
      </c>
      <c r="M355" s="88" t="str">
        <f t="shared" si="48"/>
        <v>'Plot Tuning Azimuth_HH'</v>
      </c>
      <c r="N355" s="86">
        <v>1</v>
      </c>
      <c r="O355" s="86">
        <v>-1</v>
      </c>
      <c r="P355" s="86">
        <v>4</v>
      </c>
      <c r="Q355" s="86">
        <v>60</v>
      </c>
      <c r="R355" s="86">
        <v>5</v>
      </c>
      <c r="S355" s="86">
        <v>60</v>
      </c>
      <c r="T355" s="86">
        <v>1</v>
      </c>
      <c r="U355" s="86">
        <f t="shared" si="49"/>
        <v>1</v>
      </c>
      <c r="W355" s="161" t="s">
        <v>313</v>
      </c>
      <c r="Y355" s="10" t="s">
        <v>879</v>
      </c>
      <c r="Z355" s="8"/>
      <c r="AA355" s="8"/>
      <c r="AC355" s="153" t="s">
        <v>1083</v>
      </c>
      <c r="AD355" s="129" t="s">
        <v>1974</v>
      </c>
      <c r="AE355" s="116" t="s">
        <v>1974</v>
      </c>
      <c r="AF355" s="116" t="s">
        <v>1974</v>
      </c>
      <c r="AG355" s="154" t="s">
        <v>1974</v>
      </c>
      <c r="AH355" s="155" t="s">
        <v>1974</v>
      </c>
      <c r="AI355" s="155" t="s">
        <v>1974</v>
      </c>
      <c r="AJ355" s="155" t="s">
        <v>1974</v>
      </c>
      <c r="AK355" s="155" t="s">
        <v>1974</v>
      </c>
      <c r="AL355" s="155" t="s">
        <v>1974</v>
      </c>
      <c r="AM355" s="155" t="s">
        <v>1974</v>
      </c>
      <c r="AN355" s="105">
        <v>-107.55200000000001</v>
      </c>
      <c r="AO355" s="105">
        <v>0.598549</v>
      </c>
      <c r="AP355" s="105">
        <v>0.59220600000000001</v>
      </c>
      <c r="AQ355" s="106">
        <v>2.2765400000000001E-5</v>
      </c>
      <c r="AR355" s="107">
        <v>-3.1058500000000002</v>
      </c>
      <c r="AS355" s="107">
        <v>-2.7227100000000002</v>
      </c>
      <c r="AT355" s="107">
        <v>-104.249</v>
      </c>
      <c r="AU355" s="107">
        <v>280.20600000000002</v>
      </c>
      <c r="AV355" s="109" t="s">
        <v>1081</v>
      </c>
      <c r="AW355" s="108" t="s">
        <v>1082</v>
      </c>
      <c r="AX355" s="111" t="s">
        <v>1974</v>
      </c>
      <c r="AY355" s="111" t="s">
        <v>1974</v>
      </c>
      <c r="AZ355" s="111" t="s">
        <v>1974</v>
      </c>
      <c r="BA355" s="112" t="s">
        <v>1974</v>
      </c>
      <c r="BB355" s="113" t="s">
        <v>1974</v>
      </c>
      <c r="BC355" s="113" t="s">
        <v>1974</v>
      </c>
      <c r="BD355" s="113" t="s">
        <v>1974</v>
      </c>
      <c r="BE355" s="113" t="s">
        <v>1974</v>
      </c>
      <c r="BF355" s="113" t="s">
        <v>1974</v>
      </c>
      <c r="BG355" s="137" t="s">
        <v>1974</v>
      </c>
      <c r="BL355" s="116" t="str">
        <f t="shared" si="54"/>
        <v/>
      </c>
      <c r="BM355" s="116" t="str">
        <f t="shared" si="55"/>
        <v/>
      </c>
      <c r="BO355" s="105" t="str">
        <f t="shared" si="50"/>
        <v/>
      </c>
      <c r="BP355" s="105" t="str">
        <f t="shared" si="51"/>
        <v/>
      </c>
      <c r="BR355" s="111" t="str">
        <f t="shared" si="52"/>
        <v/>
      </c>
      <c r="BS355" s="111" t="str">
        <f t="shared" si="53"/>
        <v/>
      </c>
      <c r="EA355" s="5"/>
    </row>
    <row r="356" spans="1:131" ht="13.5" hidden="1" customHeight="1" x14ac:dyDescent="0.15">
      <c r="A356" s="147">
        <v>20140213</v>
      </c>
      <c r="B356" s="147">
        <v>2</v>
      </c>
      <c r="C356" s="58">
        <v>71</v>
      </c>
      <c r="D356" s="97" t="s">
        <v>2044</v>
      </c>
      <c r="E356" s="97">
        <v>20</v>
      </c>
      <c r="F356" s="97">
        <v>12</v>
      </c>
      <c r="G356" s="100">
        <v>2.1</v>
      </c>
      <c r="H356" s="97">
        <v>0.2</v>
      </c>
      <c r="I356" s="9">
        <v>12226</v>
      </c>
      <c r="J356" s="82" t="s">
        <v>1624</v>
      </c>
      <c r="K356" s="90" t="str">
        <f t="shared" si="56"/>
        <v>Z:\Data\MOOG\HeTao\raw\</v>
      </c>
      <c r="L356" s="87" t="s">
        <v>1087</v>
      </c>
      <c r="M356" s="88" t="str">
        <f t="shared" si="48"/>
        <v>'Plot Tuning Azimuth_HH'</v>
      </c>
      <c r="N356" s="86">
        <v>1</v>
      </c>
      <c r="O356" s="86">
        <v>-1</v>
      </c>
      <c r="P356" s="86">
        <v>4</v>
      </c>
      <c r="Q356" s="86">
        <v>60</v>
      </c>
      <c r="R356" s="86">
        <v>5</v>
      </c>
      <c r="S356" s="86">
        <v>60</v>
      </c>
      <c r="T356" s="86">
        <v>1</v>
      </c>
      <c r="U356" s="86">
        <f t="shared" si="49"/>
        <v>1</v>
      </c>
      <c r="W356" s="161" t="s">
        <v>313</v>
      </c>
      <c r="Y356" s="10" t="s">
        <v>879</v>
      </c>
      <c r="Z356" s="8"/>
      <c r="AA356" s="8"/>
      <c r="AC356" s="153" t="s">
        <v>1083</v>
      </c>
      <c r="AD356" s="129" t="s">
        <v>1974</v>
      </c>
      <c r="AE356" s="116" t="s">
        <v>1974</v>
      </c>
      <c r="AF356" s="116" t="s">
        <v>1974</v>
      </c>
      <c r="AG356" s="154" t="s">
        <v>1974</v>
      </c>
      <c r="AH356" s="155" t="s">
        <v>1974</v>
      </c>
      <c r="AI356" s="155" t="s">
        <v>1974</v>
      </c>
      <c r="AJ356" s="155" t="s">
        <v>1974</v>
      </c>
      <c r="AK356" s="155" t="s">
        <v>1974</v>
      </c>
      <c r="AL356" s="155" t="s">
        <v>1974</v>
      </c>
      <c r="AM356" s="155" t="s">
        <v>1974</v>
      </c>
      <c r="AN356" s="105">
        <v>-84.5505</v>
      </c>
      <c r="AO356" s="105">
        <v>0.46584100000000001</v>
      </c>
      <c r="AP356" s="105">
        <v>0.25605899999999998</v>
      </c>
      <c r="AQ356" s="106">
        <v>0.123292</v>
      </c>
      <c r="AR356" s="107">
        <v>-0.894181</v>
      </c>
      <c r="AS356" s="107">
        <v>-1.6419699999999999</v>
      </c>
      <c r="AT356" s="107">
        <v>-62.014699999999998</v>
      </c>
      <c r="AU356" s="107">
        <v>360</v>
      </c>
      <c r="AV356" s="109" t="s">
        <v>1085</v>
      </c>
      <c r="AW356" s="108" t="s">
        <v>1086</v>
      </c>
      <c r="AX356" s="111" t="s">
        <v>1974</v>
      </c>
      <c r="AY356" s="111" t="s">
        <v>1974</v>
      </c>
      <c r="AZ356" s="111" t="s">
        <v>1974</v>
      </c>
      <c r="BA356" s="112" t="s">
        <v>1974</v>
      </c>
      <c r="BB356" s="113" t="s">
        <v>1974</v>
      </c>
      <c r="BC356" s="113" t="s">
        <v>1974</v>
      </c>
      <c r="BD356" s="113" t="s">
        <v>1974</v>
      </c>
      <c r="BE356" s="113" t="s">
        <v>1974</v>
      </c>
      <c r="BF356" s="113" t="s">
        <v>1974</v>
      </c>
      <c r="BG356" s="137" t="s">
        <v>1974</v>
      </c>
      <c r="BL356" s="116" t="str">
        <f t="shared" si="54"/>
        <v/>
      </c>
      <c r="BM356" s="116" t="str">
        <f t="shared" si="55"/>
        <v/>
      </c>
      <c r="BO356" s="105" t="str">
        <f t="shared" si="50"/>
        <v/>
      </c>
      <c r="BP356" s="105" t="str">
        <f t="shared" si="51"/>
        <v/>
      </c>
      <c r="BR356" s="111" t="str">
        <f t="shared" si="52"/>
        <v/>
      </c>
      <c r="BS356" s="111" t="str">
        <f t="shared" si="53"/>
        <v/>
      </c>
    </row>
    <row r="357" spans="1:131" x14ac:dyDescent="0.15">
      <c r="A357" s="147">
        <v>20140213</v>
      </c>
      <c r="B357" s="147">
        <v>2</v>
      </c>
      <c r="C357" s="58">
        <v>71</v>
      </c>
      <c r="D357" s="97" t="s">
        <v>2044</v>
      </c>
      <c r="E357" s="97">
        <v>20</v>
      </c>
      <c r="F357" s="97">
        <v>12</v>
      </c>
      <c r="G357" s="100">
        <v>2.1</v>
      </c>
      <c r="H357" s="97">
        <v>0.2</v>
      </c>
      <c r="I357" s="59">
        <v>12268</v>
      </c>
      <c r="J357" s="82" t="s">
        <v>1624</v>
      </c>
      <c r="K357" s="90" t="str">
        <f t="shared" si="56"/>
        <v>Z:\Data\MOOG\HeTao\raw\</v>
      </c>
      <c r="L357" s="87" t="s">
        <v>1088</v>
      </c>
      <c r="M357" s="88" t="str">
        <f t="shared" si="48"/>
        <v>'Plot Microstim_HH'</v>
      </c>
      <c r="N357" s="86">
        <v>1</v>
      </c>
      <c r="O357" s="86">
        <v>-1</v>
      </c>
      <c r="P357" s="86">
        <v>4</v>
      </c>
      <c r="Q357" s="86">
        <v>60</v>
      </c>
      <c r="R357" s="86">
        <v>5</v>
      </c>
      <c r="S357" s="86">
        <v>60</v>
      </c>
      <c r="T357" s="86">
        <v>1</v>
      </c>
      <c r="U357" s="86" t="str">
        <f t="shared" si="49"/>
        <v/>
      </c>
      <c r="W357" s="161" t="s">
        <v>30</v>
      </c>
      <c r="Z357" s="8"/>
      <c r="AA357" s="8"/>
      <c r="AC357" s="153" t="s">
        <v>1083</v>
      </c>
      <c r="AD357" s="129" t="s">
        <v>1974</v>
      </c>
      <c r="AE357" s="116" t="s">
        <v>1974</v>
      </c>
      <c r="AF357" s="116" t="s">
        <v>1974</v>
      </c>
      <c r="AG357" s="154" t="s">
        <v>1974</v>
      </c>
      <c r="AH357" s="155" t="s">
        <v>1974</v>
      </c>
      <c r="AI357" s="155" t="s">
        <v>1974</v>
      </c>
      <c r="AJ357" s="155" t="s">
        <v>1974</v>
      </c>
      <c r="AK357" s="155" t="s">
        <v>1974</v>
      </c>
      <c r="AL357" s="155" t="s">
        <v>1974</v>
      </c>
      <c r="AM357" s="155" t="s">
        <v>1974</v>
      </c>
      <c r="AN357" s="105">
        <v>-84.5505</v>
      </c>
      <c r="AO357" s="105">
        <v>0.46584100000000001</v>
      </c>
      <c r="AP357" s="105">
        <v>0.25605899999999998</v>
      </c>
      <c r="AQ357" s="106">
        <v>0.123292</v>
      </c>
      <c r="AR357" s="107">
        <v>-0.894181</v>
      </c>
      <c r="AS357" s="107">
        <v>-1.6419699999999999</v>
      </c>
      <c r="AT357" s="107">
        <v>-62.014699999999998</v>
      </c>
      <c r="AU357" s="107">
        <v>360</v>
      </c>
      <c r="AV357" s="109" t="s">
        <v>1085</v>
      </c>
      <c r="AW357" s="108" t="s">
        <v>1086</v>
      </c>
      <c r="AX357" s="111" t="s">
        <v>1974</v>
      </c>
      <c r="AY357" s="111" t="s">
        <v>1974</v>
      </c>
      <c r="AZ357" s="111" t="s">
        <v>1974</v>
      </c>
      <c r="BA357" s="112" t="s">
        <v>1974</v>
      </c>
      <c r="BB357" s="113" t="s">
        <v>1974</v>
      </c>
      <c r="BC357" s="113" t="s">
        <v>1974</v>
      </c>
      <c r="BD357" s="113" t="s">
        <v>1974</v>
      </c>
      <c r="BE357" s="113" t="s">
        <v>1974</v>
      </c>
      <c r="BF357" s="113" t="s">
        <v>1974</v>
      </c>
      <c r="BG357" s="137" t="s">
        <v>1974</v>
      </c>
      <c r="BH357" s="102">
        <v>20</v>
      </c>
      <c r="BI357" s="4">
        <v>2</v>
      </c>
      <c r="BJ357" s="4">
        <v>0</v>
      </c>
      <c r="BK357" s="116" t="s">
        <v>1974</v>
      </c>
      <c r="BL357" s="116" t="str">
        <f t="shared" si="54"/>
        <v>nan</v>
      </c>
      <c r="BM357" s="116" t="str">
        <f t="shared" si="55"/>
        <v>nan</v>
      </c>
      <c r="BN357" s="105">
        <v>0.5</v>
      </c>
      <c r="BO357" s="105">
        <f t="shared" si="50"/>
        <v>-0.40600000000000014</v>
      </c>
      <c r="BP357" s="105">
        <f t="shared" si="51"/>
        <v>1.0136033857315601</v>
      </c>
      <c r="BQ357" s="111" t="s">
        <v>1974</v>
      </c>
      <c r="BR357" s="111" t="str">
        <f t="shared" si="52"/>
        <v>nan</v>
      </c>
      <c r="BS357" s="111" t="str">
        <f t="shared" si="53"/>
        <v>nan</v>
      </c>
      <c r="BT357" s="116" t="s">
        <v>1974</v>
      </c>
      <c r="BU357" s="116" t="s">
        <v>1974</v>
      </c>
      <c r="BV357" s="109" t="s">
        <v>1081</v>
      </c>
      <c r="BW357" s="105" t="s">
        <v>1974</v>
      </c>
      <c r="BX357" s="111" t="s">
        <v>1974</v>
      </c>
      <c r="BY357" s="128" t="s">
        <v>1974</v>
      </c>
      <c r="BZ357" s="151">
        <v>6</v>
      </c>
      <c r="CA357" s="152" t="s">
        <v>1974</v>
      </c>
      <c r="CB357" s="116" t="s">
        <v>1974</v>
      </c>
      <c r="CC357" s="116" t="s">
        <v>1974</v>
      </c>
      <c r="CD357" s="116" t="s">
        <v>1974</v>
      </c>
      <c r="CE357" s="162" t="s">
        <v>1974</v>
      </c>
      <c r="CF357" s="162" t="s">
        <v>1974</v>
      </c>
      <c r="CG357" s="116" t="s">
        <v>1974</v>
      </c>
      <c r="CH357" s="116" t="s">
        <v>1974</v>
      </c>
      <c r="CI357" s="105">
        <v>2.4390000000000001</v>
      </c>
      <c r="CJ357" s="105">
        <v>3.3079999999999998</v>
      </c>
      <c r="CK357" s="105">
        <v>2.0329999999999999</v>
      </c>
      <c r="CL357" s="105">
        <v>3.3530000000000002</v>
      </c>
      <c r="CM357" s="121">
        <v>0.61899999999999999</v>
      </c>
      <c r="CN357" s="121">
        <v>0.97</v>
      </c>
      <c r="CQ357" s="111" t="s">
        <v>1974</v>
      </c>
      <c r="CR357" s="111" t="s">
        <v>1974</v>
      </c>
      <c r="CS357" s="111" t="s">
        <v>1974</v>
      </c>
      <c r="CT357" s="111" t="s">
        <v>1974</v>
      </c>
      <c r="CU357" s="111" t="s">
        <v>1974</v>
      </c>
      <c r="CV357" s="111" t="s">
        <v>1974</v>
      </c>
      <c r="DI357" s="5"/>
      <c r="DJ357" s="5"/>
      <c r="DK357" s="5"/>
      <c r="DL357" s="5"/>
      <c r="DM357" s="5"/>
      <c r="DN357" s="5"/>
      <c r="DO357" s="5"/>
      <c r="DP357" s="5"/>
      <c r="DQ357" s="5"/>
      <c r="DR357" s="5"/>
      <c r="DS357" s="5"/>
      <c r="DT357" s="5"/>
      <c r="DU357" s="5"/>
      <c r="DV357" s="5"/>
      <c r="DW357" s="5"/>
      <c r="DX357" s="5"/>
      <c r="DY357" s="5"/>
      <c r="DZ357" s="5"/>
    </row>
    <row r="358" spans="1:131" ht="13.5" customHeight="1" x14ac:dyDescent="0.15">
      <c r="A358" s="147">
        <v>20140213</v>
      </c>
      <c r="B358" s="147">
        <v>2</v>
      </c>
      <c r="C358" s="58">
        <v>71</v>
      </c>
      <c r="D358" s="97" t="s">
        <v>2044</v>
      </c>
      <c r="E358" s="97">
        <v>20</v>
      </c>
      <c r="F358" s="97">
        <v>12</v>
      </c>
      <c r="G358" s="100">
        <v>2.1</v>
      </c>
      <c r="H358" s="97">
        <v>0.2</v>
      </c>
      <c r="I358" s="59">
        <v>12268</v>
      </c>
      <c r="J358" s="82" t="s">
        <v>1624</v>
      </c>
      <c r="K358" s="90" t="str">
        <f t="shared" si="56"/>
        <v>Z:\Data\MOOG\HeTao\raw\</v>
      </c>
      <c r="L358" s="87" t="s">
        <v>1089</v>
      </c>
      <c r="M358" s="88" t="str">
        <f t="shared" si="48"/>
        <v>'Plot Microstim_HH'</v>
      </c>
      <c r="N358" s="86">
        <v>1</v>
      </c>
      <c r="O358" s="86">
        <v>-1</v>
      </c>
      <c r="P358" s="86">
        <v>4</v>
      </c>
      <c r="Q358" s="86">
        <v>60</v>
      </c>
      <c r="R358" s="86">
        <v>5</v>
      </c>
      <c r="S358" s="86">
        <v>60</v>
      </c>
      <c r="T358" s="86">
        <v>1</v>
      </c>
      <c r="U358" s="86" t="str">
        <f t="shared" si="49"/>
        <v/>
      </c>
      <c r="W358" s="161" t="s">
        <v>30</v>
      </c>
      <c r="Z358" s="8"/>
      <c r="AA358" s="8"/>
      <c r="AC358" s="153" t="s">
        <v>1083</v>
      </c>
      <c r="AD358" s="129" t="s">
        <v>1974</v>
      </c>
      <c r="AE358" s="116" t="s">
        <v>1974</v>
      </c>
      <c r="AF358" s="116" t="s">
        <v>1974</v>
      </c>
      <c r="AG358" s="154" t="s">
        <v>1974</v>
      </c>
      <c r="AH358" s="155" t="s">
        <v>1974</v>
      </c>
      <c r="AI358" s="155" t="s">
        <v>1974</v>
      </c>
      <c r="AJ358" s="155" t="s">
        <v>1974</v>
      </c>
      <c r="AK358" s="155" t="s">
        <v>1974</v>
      </c>
      <c r="AL358" s="155" t="s">
        <v>1974</v>
      </c>
      <c r="AM358" s="155" t="s">
        <v>1974</v>
      </c>
      <c r="AN358" s="105">
        <v>-84.5505</v>
      </c>
      <c r="AO358" s="105">
        <v>0.46584100000000001</v>
      </c>
      <c r="AP358" s="105">
        <v>0.25605899999999998</v>
      </c>
      <c r="AQ358" s="106">
        <v>0.123292</v>
      </c>
      <c r="AR358" s="107">
        <v>-0.894181</v>
      </c>
      <c r="AS358" s="107">
        <v>-1.6419699999999999</v>
      </c>
      <c r="AT358" s="107">
        <v>-62.014699999999998</v>
      </c>
      <c r="AU358" s="107">
        <v>360</v>
      </c>
      <c r="AV358" s="109" t="s">
        <v>1085</v>
      </c>
      <c r="AW358" s="108" t="s">
        <v>1086</v>
      </c>
      <c r="AX358" s="111" t="s">
        <v>1974</v>
      </c>
      <c r="AY358" s="111" t="s">
        <v>1974</v>
      </c>
      <c r="AZ358" s="111" t="s">
        <v>1974</v>
      </c>
      <c r="BA358" s="112" t="s">
        <v>1974</v>
      </c>
      <c r="BB358" s="113" t="s">
        <v>1974</v>
      </c>
      <c r="BC358" s="113" t="s">
        <v>1974</v>
      </c>
      <c r="BD358" s="113" t="s">
        <v>1974</v>
      </c>
      <c r="BE358" s="113" t="s">
        <v>1974</v>
      </c>
      <c r="BF358" s="113" t="s">
        <v>1974</v>
      </c>
      <c r="BG358" s="137" t="s">
        <v>1974</v>
      </c>
      <c r="BH358" s="102">
        <v>200</v>
      </c>
      <c r="BI358" s="4">
        <v>2</v>
      </c>
      <c r="BJ358" s="4">
        <v>0</v>
      </c>
      <c r="BK358" s="116" t="s">
        <v>1974</v>
      </c>
      <c r="BL358" s="116" t="str">
        <f t="shared" si="54"/>
        <v>nan</v>
      </c>
      <c r="BM358" s="116" t="str">
        <f t="shared" si="55"/>
        <v>nan</v>
      </c>
      <c r="BN358" s="105">
        <v>0.5</v>
      </c>
      <c r="BO358" s="105">
        <f t="shared" si="50"/>
        <v>-4.4550000000000001</v>
      </c>
      <c r="BP358" s="105">
        <f t="shared" si="51"/>
        <v>2.0905485789821547</v>
      </c>
      <c r="BQ358" s="111" t="s">
        <v>1974</v>
      </c>
      <c r="BR358" s="111" t="str">
        <f t="shared" si="52"/>
        <v>nan</v>
      </c>
      <c r="BS358" s="111" t="str">
        <f t="shared" si="53"/>
        <v>nan</v>
      </c>
      <c r="BT358" s="116" t="s">
        <v>1974</v>
      </c>
      <c r="BU358" s="116" t="s">
        <v>1974</v>
      </c>
      <c r="BV358" s="109" t="s">
        <v>1081</v>
      </c>
      <c r="BW358" s="105" t="s">
        <v>1974</v>
      </c>
      <c r="BX358" s="111" t="s">
        <v>1974</v>
      </c>
      <c r="BY358" s="128" t="s">
        <v>1974</v>
      </c>
      <c r="BZ358" s="151">
        <v>10</v>
      </c>
      <c r="CA358" s="152" t="s">
        <v>1974</v>
      </c>
      <c r="CB358" s="116" t="s">
        <v>1974</v>
      </c>
      <c r="CC358" s="116" t="s">
        <v>1974</v>
      </c>
      <c r="CD358" s="116" t="s">
        <v>1974</v>
      </c>
      <c r="CE358" s="162" t="s">
        <v>1974</v>
      </c>
      <c r="CF358" s="162" t="s">
        <v>1974</v>
      </c>
      <c r="CG358" s="116" t="s">
        <v>1974</v>
      </c>
      <c r="CH358" s="116" t="s">
        <v>1974</v>
      </c>
      <c r="CI358" s="105">
        <v>2.4409999999999998</v>
      </c>
      <c r="CJ358" s="105">
        <v>3.0259999999999998</v>
      </c>
      <c r="CK358" s="105">
        <v>-2.0139999999999998</v>
      </c>
      <c r="CL358" s="105">
        <v>6.3259999999999996</v>
      </c>
      <c r="CM358" s="121">
        <v>0</v>
      </c>
      <c r="CN358" s="121">
        <v>2.8000000000000001E-2</v>
      </c>
      <c r="CQ358" s="111" t="s">
        <v>1974</v>
      </c>
      <c r="CR358" s="111" t="s">
        <v>1974</v>
      </c>
      <c r="CS358" s="111" t="s">
        <v>1974</v>
      </c>
      <c r="CT358" s="111" t="s">
        <v>1974</v>
      </c>
      <c r="CU358" s="111" t="s">
        <v>1974</v>
      </c>
      <c r="CV358" s="111" t="s">
        <v>1974</v>
      </c>
      <c r="EA358" s="5"/>
    </row>
    <row r="359" spans="1:131" ht="13.5" hidden="1" customHeight="1" x14ac:dyDescent="0.15">
      <c r="A359" s="147">
        <v>20140221</v>
      </c>
      <c r="B359" s="147">
        <v>2</v>
      </c>
      <c r="C359" s="58">
        <v>73</v>
      </c>
      <c r="D359" s="97" t="s">
        <v>2044</v>
      </c>
      <c r="E359" s="97">
        <v>20</v>
      </c>
      <c r="F359" s="97">
        <v>11</v>
      </c>
      <c r="G359" s="100">
        <v>2</v>
      </c>
      <c r="H359" s="97">
        <v>0.3</v>
      </c>
      <c r="I359" s="9">
        <v>9300</v>
      </c>
      <c r="J359" s="82" t="s">
        <v>1031</v>
      </c>
      <c r="K359" s="90" t="str">
        <f t="shared" si="56"/>
        <v>Z:\Data\MOOG\HeTao\raw\</v>
      </c>
      <c r="L359" s="87" t="s">
        <v>1068</v>
      </c>
      <c r="M359" s="88" t="str">
        <f t="shared" si="48"/>
        <v>'Plot Tuning Azimuth_HH'</v>
      </c>
      <c r="N359" s="86">
        <v>1</v>
      </c>
      <c r="O359" s="86">
        <v>-1</v>
      </c>
      <c r="P359" s="86">
        <v>4</v>
      </c>
      <c r="Q359" s="86">
        <v>60</v>
      </c>
      <c r="R359" s="86">
        <v>5</v>
      </c>
      <c r="S359" s="86">
        <v>60</v>
      </c>
      <c r="T359" s="86">
        <v>1</v>
      </c>
      <c r="U359" s="86">
        <f t="shared" si="49"/>
        <v>1</v>
      </c>
      <c r="W359" s="161" t="s">
        <v>313</v>
      </c>
      <c r="Y359" s="10" t="s">
        <v>879</v>
      </c>
      <c r="Z359" s="8"/>
      <c r="AA359" s="8"/>
      <c r="AC359" s="153" t="s">
        <v>1069</v>
      </c>
      <c r="AD359" s="129" t="s">
        <v>1974</v>
      </c>
      <c r="AE359" s="116" t="s">
        <v>1974</v>
      </c>
      <c r="AF359" s="116" t="s">
        <v>1974</v>
      </c>
      <c r="AG359" s="154" t="s">
        <v>1974</v>
      </c>
      <c r="AH359" s="155" t="s">
        <v>1974</v>
      </c>
      <c r="AI359" s="155" t="s">
        <v>1974</v>
      </c>
      <c r="AJ359" s="155" t="s">
        <v>1974</v>
      </c>
      <c r="AK359" s="155" t="s">
        <v>1974</v>
      </c>
      <c r="AL359" s="155" t="s">
        <v>1974</v>
      </c>
      <c r="AM359" s="155" t="s">
        <v>1974</v>
      </c>
      <c r="AN359" s="105">
        <v>-19.394100000000002</v>
      </c>
      <c r="AO359" s="105">
        <v>0.28434100000000001</v>
      </c>
      <c r="AP359" s="105">
        <v>0.110934</v>
      </c>
      <c r="AQ359" s="106">
        <v>0.191443</v>
      </c>
      <c r="AR359" s="107">
        <v>-9.4450699999999999E-2</v>
      </c>
      <c r="AS359" s="107">
        <v>-0.33571400000000001</v>
      </c>
      <c r="AT359" s="107">
        <v>-19.8947</v>
      </c>
      <c r="AU359" s="107">
        <v>360</v>
      </c>
      <c r="AV359" s="109" t="s">
        <v>1066</v>
      </c>
      <c r="AW359" s="108" t="s">
        <v>1067</v>
      </c>
      <c r="AX359" s="111" t="s">
        <v>1974</v>
      </c>
      <c r="AY359" s="111" t="s">
        <v>1974</v>
      </c>
      <c r="AZ359" s="111" t="s">
        <v>1974</v>
      </c>
      <c r="BA359" s="112" t="s">
        <v>1974</v>
      </c>
      <c r="BB359" s="113" t="s">
        <v>1974</v>
      </c>
      <c r="BC359" s="113" t="s">
        <v>1974</v>
      </c>
      <c r="BD359" s="113" t="s">
        <v>1974</v>
      </c>
      <c r="BE359" s="113" t="s">
        <v>1974</v>
      </c>
      <c r="BF359" s="113" t="s">
        <v>1974</v>
      </c>
      <c r="BG359" s="137" t="s">
        <v>1974</v>
      </c>
      <c r="BL359" s="116" t="str">
        <f t="shared" si="54"/>
        <v/>
      </c>
      <c r="BM359" s="116" t="str">
        <f t="shared" si="55"/>
        <v/>
      </c>
      <c r="BO359" s="105" t="str">
        <f t="shared" si="50"/>
        <v/>
      </c>
      <c r="BP359" s="105" t="str">
        <f t="shared" si="51"/>
        <v/>
      </c>
      <c r="BR359" s="111" t="str">
        <f t="shared" si="52"/>
        <v/>
      </c>
      <c r="BS359" s="111" t="str">
        <f t="shared" si="53"/>
        <v/>
      </c>
      <c r="CZ359" s="60"/>
      <c r="DA359" s="60"/>
      <c r="DC359" s="60"/>
      <c r="DE359" s="60"/>
      <c r="DF359" s="60"/>
      <c r="DG359" s="60"/>
      <c r="DH359" s="60"/>
    </row>
    <row r="360" spans="1:131" ht="13.5" hidden="1" customHeight="1" x14ac:dyDescent="0.15">
      <c r="A360" s="147">
        <v>20140221</v>
      </c>
      <c r="B360" s="147">
        <v>2</v>
      </c>
      <c r="C360" s="15">
        <v>73</v>
      </c>
      <c r="D360" s="97" t="s">
        <v>2044</v>
      </c>
      <c r="E360" s="97">
        <v>20</v>
      </c>
      <c r="F360" s="97">
        <v>11</v>
      </c>
      <c r="G360" s="100">
        <v>2</v>
      </c>
      <c r="H360" s="97">
        <v>0.3</v>
      </c>
      <c r="I360" s="9">
        <v>9300</v>
      </c>
      <c r="J360" s="82" t="s">
        <v>1031</v>
      </c>
      <c r="K360" s="90" t="str">
        <f t="shared" si="56"/>
        <v>Z:\Data\MOOG\HeTao\raw\</v>
      </c>
      <c r="L360" s="87" t="s">
        <v>1070</v>
      </c>
      <c r="M360" s="88" t="str">
        <f t="shared" si="48"/>
        <v>'Memory Saccade Analysis_HH'</v>
      </c>
      <c r="N360" s="86">
        <v>1</v>
      </c>
      <c r="O360" s="86">
        <v>-1</v>
      </c>
      <c r="P360" s="86">
        <v>4</v>
      </c>
      <c r="Q360" s="86">
        <v>60</v>
      </c>
      <c r="R360" s="86">
        <v>5</v>
      </c>
      <c r="S360" s="86">
        <v>60</v>
      </c>
      <c r="T360" s="86">
        <v>1</v>
      </c>
      <c r="U360" s="86">
        <f t="shared" si="49"/>
        <v>1</v>
      </c>
      <c r="W360" s="161" t="s">
        <v>908</v>
      </c>
      <c r="Y360" s="10" t="s">
        <v>879</v>
      </c>
      <c r="Z360" s="8"/>
      <c r="AA360" s="8"/>
      <c r="AC360" s="153" t="s">
        <v>1069</v>
      </c>
      <c r="AD360" s="129" t="s">
        <v>1974</v>
      </c>
      <c r="AE360" s="116" t="s">
        <v>1974</v>
      </c>
      <c r="AF360" s="116" t="s">
        <v>1974</v>
      </c>
      <c r="AG360" s="154" t="s">
        <v>1974</v>
      </c>
      <c r="AH360" s="155" t="s">
        <v>1974</v>
      </c>
      <c r="AI360" s="155" t="s">
        <v>1974</v>
      </c>
      <c r="AJ360" s="155" t="s">
        <v>1974</v>
      </c>
      <c r="AK360" s="155" t="s">
        <v>1974</v>
      </c>
      <c r="AL360" s="155" t="s">
        <v>1974</v>
      </c>
      <c r="AM360" s="155" t="s">
        <v>1974</v>
      </c>
      <c r="AN360" s="105">
        <v>-19.394100000000002</v>
      </c>
      <c r="AO360" s="105">
        <v>0.28434100000000001</v>
      </c>
      <c r="AP360" s="105">
        <v>0.110934</v>
      </c>
      <c r="AQ360" s="106">
        <v>0.191443</v>
      </c>
      <c r="AR360" s="107">
        <v>-9.4450699999999999E-2</v>
      </c>
      <c r="AS360" s="107">
        <v>-0.33571400000000001</v>
      </c>
      <c r="AT360" s="107">
        <v>-19.8947</v>
      </c>
      <c r="AU360" s="107">
        <v>360</v>
      </c>
      <c r="AV360" s="109" t="s">
        <v>1066</v>
      </c>
      <c r="AW360" s="108" t="s">
        <v>1067</v>
      </c>
      <c r="AX360" s="111" t="s">
        <v>1974</v>
      </c>
      <c r="AY360" s="111" t="s">
        <v>1974</v>
      </c>
      <c r="AZ360" s="111" t="s">
        <v>1974</v>
      </c>
      <c r="BA360" s="112" t="s">
        <v>1974</v>
      </c>
      <c r="BB360" s="113" t="s">
        <v>1974</v>
      </c>
      <c r="BC360" s="113" t="s">
        <v>1974</v>
      </c>
      <c r="BD360" s="113" t="s">
        <v>1974</v>
      </c>
      <c r="BE360" s="113" t="s">
        <v>1974</v>
      </c>
      <c r="BF360" s="113" t="s">
        <v>1974</v>
      </c>
      <c r="BG360" s="137" t="s">
        <v>1974</v>
      </c>
      <c r="BL360" s="116" t="str">
        <f t="shared" si="54"/>
        <v/>
      </c>
      <c r="BM360" s="116" t="str">
        <f t="shared" si="55"/>
        <v/>
      </c>
      <c r="BO360" s="105" t="str">
        <f t="shared" si="50"/>
        <v/>
      </c>
      <c r="BP360" s="105" t="str">
        <f t="shared" si="51"/>
        <v/>
      </c>
      <c r="BR360" s="111" t="str">
        <f t="shared" si="52"/>
        <v/>
      </c>
      <c r="BS360" s="111" t="str">
        <f t="shared" si="53"/>
        <v/>
      </c>
      <c r="DI360" s="55">
        <v>0.83845999999999998</v>
      </c>
      <c r="DJ360" s="55">
        <v>0.86990100000000004</v>
      </c>
      <c r="DK360" s="55">
        <v>0.49724499999999999</v>
      </c>
      <c r="DL360" s="55">
        <v>0.67426399999999997</v>
      </c>
      <c r="DM360" s="55">
        <v>0.50895500000000005</v>
      </c>
      <c r="DN360" s="55">
        <v>0.60448500000000005</v>
      </c>
      <c r="DO360" s="55">
        <v>0.30871100000000001</v>
      </c>
      <c r="DP360" s="55">
        <v>0.31188700000000003</v>
      </c>
      <c r="DQ360" s="55">
        <v>0.40387899999999999</v>
      </c>
      <c r="DR360" s="55">
        <v>0.32803500000000002</v>
      </c>
      <c r="DS360" s="55">
        <v>0.39024399999999998</v>
      </c>
      <c r="DT360" s="55">
        <v>0.34580699999999998</v>
      </c>
      <c r="DU360" s="55">
        <v>0</v>
      </c>
      <c r="DV360" s="55">
        <v>-8.1362799999999993</v>
      </c>
      <c r="DW360" s="55">
        <v>-7.01532</v>
      </c>
      <c r="DX360" s="55">
        <v>-7.5117500000000001</v>
      </c>
      <c r="DY360" s="55">
        <v>3.4095800000000001</v>
      </c>
      <c r="DZ360" s="55">
        <v>6.8365</v>
      </c>
    </row>
    <row r="361" spans="1:131" ht="13.5" hidden="1" customHeight="1" x14ac:dyDescent="0.15">
      <c r="A361" s="147">
        <v>20140221</v>
      </c>
      <c r="B361" s="147">
        <v>2</v>
      </c>
      <c r="C361" s="58">
        <v>73</v>
      </c>
      <c r="D361" s="97" t="s">
        <v>2044</v>
      </c>
      <c r="E361" s="97">
        <v>20</v>
      </c>
      <c r="F361" s="97">
        <v>11</v>
      </c>
      <c r="G361" s="100">
        <v>2</v>
      </c>
      <c r="H361" s="97">
        <v>0.3</v>
      </c>
      <c r="I361" s="59">
        <v>9481</v>
      </c>
      <c r="J361" s="82" t="s">
        <v>1031</v>
      </c>
      <c r="K361" s="90" t="str">
        <f t="shared" si="56"/>
        <v>Z:\Data\MOOG\HeTao\raw\</v>
      </c>
      <c r="L361" s="87" t="s">
        <v>1080</v>
      </c>
      <c r="M361" s="88" t="str">
        <f t="shared" si="48"/>
        <v>'Plot Tuning Azimuth_HH'</v>
      </c>
      <c r="N361" s="86">
        <v>1</v>
      </c>
      <c r="O361" s="86">
        <v>-1</v>
      </c>
      <c r="P361" s="86">
        <v>4</v>
      </c>
      <c r="Q361" s="86">
        <v>60</v>
      </c>
      <c r="R361" s="86">
        <v>5</v>
      </c>
      <c r="S361" s="86">
        <v>60</v>
      </c>
      <c r="T361" s="86">
        <v>1</v>
      </c>
      <c r="U361" s="86">
        <f t="shared" si="49"/>
        <v>1</v>
      </c>
      <c r="W361" s="161" t="s">
        <v>313</v>
      </c>
      <c r="Y361" s="10" t="s">
        <v>879</v>
      </c>
      <c r="Z361" s="8"/>
      <c r="AA361" s="8"/>
      <c r="AC361" s="153" t="s">
        <v>1073</v>
      </c>
      <c r="AD361" s="129" t="s">
        <v>1974</v>
      </c>
      <c r="AE361" s="116" t="s">
        <v>1974</v>
      </c>
      <c r="AF361" s="116" t="s">
        <v>1974</v>
      </c>
      <c r="AG361" s="154" t="s">
        <v>1974</v>
      </c>
      <c r="AH361" s="155" t="s">
        <v>1974</v>
      </c>
      <c r="AI361" s="155" t="s">
        <v>1974</v>
      </c>
      <c r="AJ361" s="155" t="s">
        <v>1974</v>
      </c>
      <c r="AK361" s="155" t="s">
        <v>1974</v>
      </c>
      <c r="AL361" s="155" t="s">
        <v>1974</v>
      </c>
      <c r="AM361" s="155" t="s">
        <v>1974</v>
      </c>
      <c r="AN361" s="105">
        <v>-84.440299999999993</v>
      </c>
      <c r="AO361" s="105">
        <v>0.52089799999999997</v>
      </c>
      <c r="AP361" s="105">
        <v>0.55390099999999998</v>
      </c>
      <c r="AQ361" s="106">
        <v>7.5257400000000004E-3</v>
      </c>
      <c r="AR361" s="107">
        <v>-0.68151899999999999</v>
      </c>
      <c r="AS361" s="107">
        <v>-2.6951900000000002</v>
      </c>
      <c r="AT361" s="107">
        <v>-89.737499999999997</v>
      </c>
      <c r="AU361" s="107">
        <v>111.36799999999999</v>
      </c>
      <c r="AV361" s="109" t="s">
        <v>1078</v>
      </c>
      <c r="AW361" s="108" t="s">
        <v>1079</v>
      </c>
      <c r="AX361" s="111" t="s">
        <v>1974</v>
      </c>
      <c r="AY361" s="111" t="s">
        <v>1974</v>
      </c>
      <c r="AZ361" s="111" t="s">
        <v>1974</v>
      </c>
      <c r="BA361" s="112" t="s">
        <v>1974</v>
      </c>
      <c r="BB361" s="113" t="s">
        <v>1974</v>
      </c>
      <c r="BC361" s="113" t="s">
        <v>1974</v>
      </c>
      <c r="BD361" s="113" t="s">
        <v>1974</v>
      </c>
      <c r="BE361" s="113" t="s">
        <v>1974</v>
      </c>
      <c r="BF361" s="113" t="s">
        <v>1974</v>
      </c>
      <c r="BG361" s="137" t="s">
        <v>1974</v>
      </c>
      <c r="BL361" s="116" t="str">
        <f t="shared" si="54"/>
        <v/>
      </c>
      <c r="BM361" s="116" t="str">
        <f t="shared" si="55"/>
        <v/>
      </c>
      <c r="BO361" s="105" t="str">
        <f t="shared" si="50"/>
        <v/>
      </c>
      <c r="BP361" s="105" t="str">
        <f t="shared" si="51"/>
        <v/>
      </c>
      <c r="BR361" s="111" t="str">
        <f t="shared" si="52"/>
        <v/>
      </c>
      <c r="BS361" s="111" t="str">
        <f t="shared" si="53"/>
        <v/>
      </c>
    </row>
    <row r="362" spans="1:131" ht="13.5" hidden="1" customHeight="1" x14ac:dyDescent="0.15">
      <c r="A362" s="147">
        <v>20140221</v>
      </c>
      <c r="B362" s="147">
        <v>2</v>
      </c>
      <c r="C362" s="58">
        <v>73</v>
      </c>
      <c r="D362" s="97" t="s">
        <v>2044</v>
      </c>
      <c r="E362" s="97">
        <v>20</v>
      </c>
      <c r="F362" s="97">
        <v>11</v>
      </c>
      <c r="G362" s="100">
        <v>2</v>
      </c>
      <c r="H362" s="97">
        <v>0.3</v>
      </c>
      <c r="I362" s="59">
        <v>9581</v>
      </c>
      <c r="J362" s="82" t="s">
        <v>1031</v>
      </c>
      <c r="K362" s="90" t="str">
        <f t="shared" si="56"/>
        <v>Z:\Data\MOOG\HeTao\raw\</v>
      </c>
      <c r="L362" s="87" t="s">
        <v>1074</v>
      </c>
      <c r="M362" s="88" t="str">
        <f t="shared" si="48"/>
        <v>'Plot Tuning Azimuth_HH'</v>
      </c>
      <c r="N362" s="86">
        <v>1</v>
      </c>
      <c r="O362" s="86">
        <v>-1</v>
      </c>
      <c r="P362" s="86">
        <v>4</v>
      </c>
      <c r="Q362" s="86">
        <v>60</v>
      </c>
      <c r="R362" s="86">
        <v>5</v>
      </c>
      <c r="S362" s="86">
        <v>60</v>
      </c>
      <c r="T362" s="86">
        <v>1</v>
      </c>
      <c r="U362" s="86">
        <f t="shared" si="49"/>
        <v>1</v>
      </c>
      <c r="W362" s="161" t="s">
        <v>313</v>
      </c>
      <c r="Y362" s="10" t="s">
        <v>879</v>
      </c>
      <c r="Z362" s="8"/>
      <c r="AA362" s="8"/>
      <c r="AC362" s="153" t="s">
        <v>1073</v>
      </c>
      <c r="AD362" s="129" t="s">
        <v>1974</v>
      </c>
      <c r="AE362" s="116" t="s">
        <v>1974</v>
      </c>
      <c r="AF362" s="116" t="s">
        <v>1974</v>
      </c>
      <c r="AG362" s="154" t="s">
        <v>1974</v>
      </c>
      <c r="AH362" s="155" t="s">
        <v>1974</v>
      </c>
      <c r="AI362" s="155" t="s">
        <v>1974</v>
      </c>
      <c r="AJ362" s="155" t="s">
        <v>1974</v>
      </c>
      <c r="AK362" s="155" t="s">
        <v>1974</v>
      </c>
      <c r="AL362" s="155" t="s">
        <v>1974</v>
      </c>
      <c r="AM362" s="155" t="s">
        <v>1974</v>
      </c>
      <c r="AN362" s="105">
        <v>-88.131600000000006</v>
      </c>
      <c r="AO362" s="105">
        <v>0.69517799999999996</v>
      </c>
      <c r="AP362" s="105">
        <v>0.79029700000000003</v>
      </c>
      <c r="AQ362" s="106">
        <v>6.0647000000000004E-9</v>
      </c>
      <c r="AR362" s="107">
        <v>-3.5415700000000001</v>
      </c>
      <c r="AS362" s="107">
        <v>-3.6431900000000002</v>
      </c>
      <c r="AT362" s="107">
        <v>-89.644499999999994</v>
      </c>
      <c r="AU362" s="107">
        <v>153.42400000000001</v>
      </c>
      <c r="AV362" s="109" t="s">
        <v>1071</v>
      </c>
      <c r="AW362" s="108" t="s">
        <v>1072</v>
      </c>
      <c r="AX362" s="111" t="s">
        <v>1974</v>
      </c>
      <c r="AY362" s="111" t="s">
        <v>1974</v>
      </c>
      <c r="AZ362" s="111" t="s">
        <v>1974</v>
      </c>
      <c r="BA362" s="112" t="s">
        <v>1974</v>
      </c>
      <c r="BB362" s="113" t="s">
        <v>1974</v>
      </c>
      <c r="BC362" s="113" t="s">
        <v>1974</v>
      </c>
      <c r="BD362" s="113" t="s">
        <v>1974</v>
      </c>
      <c r="BE362" s="113" t="s">
        <v>1974</v>
      </c>
      <c r="BF362" s="113" t="s">
        <v>1974</v>
      </c>
      <c r="BG362" s="137" t="s">
        <v>1974</v>
      </c>
      <c r="BL362" s="116" t="str">
        <f t="shared" si="54"/>
        <v/>
      </c>
      <c r="BM362" s="116" t="str">
        <f t="shared" si="55"/>
        <v/>
      </c>
      <c r="BO362" s="105" t="str">
        <f t="shared" si="50"/>
        <v/>
      </c>
      <c r="BP362" s="105" t="str">
        <f t="shared" si="51"/>
        <v/>
      </c>
      <c r="BR362" s="111" t="str">
        <f t="shared" si="52"/>
        <v/>
      </c>
      <c r="BS362" s="111" t="str">
        <f t="shared" si="53"/>
        <v/>
      </c>
      <c r="EA362" s="5"/>
    </row>
    <row r="363" spans="1:131" ht="13.5" hidden="1" customHeight="1" x14ac:dyDescent="0.15">
      <c r="A363" s="147">
        <v>20140221</v>
      </c>
      <c r="B363" s="147">
        <v>2</v>
      </c>
      <c r="C363" s="58">
        <v>73</v>
      </c>
      <c r="D363" s="97" t="s">
        <v>2044</v>
      </c>
      <c r="E363" s="97">
        <v>20</v>
      </c>
      <c r="F363" s="97">
        <v>11</v>
      </c>
      <c r="G363" s="100">
        <v>2</v>
      </c>
      <c r="H363" s="97">
        <v>0.3</v>
      </c>
      <c r="I363" s="59">
        <v>9681</v>
      </c>
      <c r="J363" s="82" t="s">
        <v>1031</v>
      </c>
      <c r="K363" s="90" t="str">
        <f t="shared" si="56"/>
        <v>Z:\Data\MOOG\HeTao\raw\</v>
      </c>
      <c r="L363" s="87" t="s">
        <v>1075</v>
      </c>
      <c r="M363" s="88" t="str">
        <f t="shared" si="48"/>
        <v>'Plot Tuning Azimuth_HH'</v>
      </c>
      <c r="N363" s="86">
        <v>1</v>
      </c>
      <c r="O363" s="86">
        <v>-1</v>
      </c>
      <c r="P363" s="86">
        <v>4</v>
      </c>
      <c r="Q363" s="86">
        <v>60</v>
      </c>
      <c r="R363" s="86">
        <v>5</v>
      </c>
      <c r="S363" s="86">
        <v>60</v>
      </c>
      <c r="T363" s="86">
        <v>1</v>
      </c>
      <c r="U363" s="86">
        <f t="shared" si="49"/>
        <v>1</v>
      </c>
      <c r="W363" s="161" t="s">
        <v>313</v>
      </c>
      <c r="Y363" s="10" t="s">
        <v>879</v>
      </c>
      <c r="Z363" s="8"/>
      <c r="AA363" s="8"/>
      <c r="AC363" s="153" t="s">
        <v>1073</v>
      </c>
      <c r="AD363" s="129" t="s">
        <v>1974</v>
      </c>
      <c r="AE363" s="116" t="s">
        <v>1974</v>
      </c>
      <c r="AF363" s="116" t="s">
        <v>1974</v>
      </c>
      <c r="AG363" s="154" t="s">
        <v>1974</v>
      </c>
      <c r="AH363" s="155" t="s">
        <v>1974</v>
      </c>
      <c r="AI363" s="155" t="s">
        <v>1974</v>
      </c>
      <c r="AJ363" s="155" t="s">
        <v>1974</v>
      </c>
      <c r="AK363" s="155" t="s">
        <v>1974</v>
      </c>
      <c r="AL363" s="155" t="s">
        <v>1974</v>
      </c>
      <c r="AM363" s="155" t="s">
        <v>1974</v>
      </c>
      <c r="AN363" s="105">
        <v>-95.154499999999999</v>
      </c>
      <c r="AO363" s="105">
        <v>0.47418500000000002</v>
      </c>
      <c r="AP363" s="105">
        <v>0.51857699999999995</v>
      </c>
      <c r="AQ363" s="106">
        <v>6.8359900000000001E-2</v>
      </c>
      <c r="AR363" s="107">
        <v>9.9589300000000006E-2</v>
      </c>
      <c r="AS363" s="107">
        <v>-2.2755399999999999</v>
      </c>
      <c r="AT363" s="107">
        <v>-105.29900000000001</v>
      </c>
      <c r="AU363" s="107">
        <v>112.342</v>
      </c>
      <c r="AV363" s="109" t="s">
        <v>1076</v>
      </c>
      <c r="AW363" s="108" t="s">
        <v>1077</v>
      </c>
      <c r="AX363" s="111" t="s">
        <v>1974</v>
      </c>
      <c r="AY363" s="111" t="s">
        <v>1974</v>
      </c>
      <c r="AZ363" s="111" t="s">
        <v>1974</v>
      </c>
      <c r="BA363" s="112" t="s">
        <v>1974</v>
      </c>
      <c r="BB363" s="113" t="s">
        <v>1974</v>
      </c>
      <c r="BC363" s="113" t="s">
        <v>1974</v>
      </c>
      <c r="BD363" s="113" t="s">
        <v>1974</v>
      </c>
      <c r="BE363" s="113" t="s">
        <v>1974</v>
      </c>
      <c r="BF363" s="113" t="s">
        <v>1974</v>
      </c>
      <c r="BG363" s="137" t="s">
        <v>1974</v>
      </c>
      <c r="BL363" s="116" t="str">
        <f t="shared" si="54"/>
        <v/>
      </c>
      <c r="BM363" s="116" t="str">
        <f t="shared" si="55"/>
        <v/>
      </c>
      <c r="BO363" s="105" t="str">
        <f t="shared" si="50"/>
        <v/>
      </c>
      <c r="BP363" s="105" t="str">
        <f t="shared" si="51"/>
        <v/>
      </c>
      <c r="BR363" s="111" t="str">
        <f t="shared" si="52"/>
        <v/>
      </c>
      <c r="BS363" s="111" t="str">
        <f t="shared" si="53"/>
        <v/>
      </c>
      <c r="CZ363" s="60"/>
      <c r="DA363" s="60"/>
      <c r="DC363" s="60"/>
      <c r="DE363" s="60"/>
      <c r="DF363" s="60"/>
      <c r="DG363" s="60"/>
      <c r="DH363" s="60"/>
    </row>
    <row r="364" spans="1:131" ht="13.5" hidden="1" customHeight="1" x14ac:dyDescent="0.15">
      <c r="A364" s="147">
        <v>20140318</v>
      </c>
      <c r="B364" s="147">
        <v>2</v>
      </c>
      <c r="C364" s="58">
        <v>74</v>
      </c>
      <c r="D364" s="97" t="s">
        <v>2044</v>
      </c>
      <c r="E364" s="97">
        <v>19</v>
      </c>
      <c r="F364" s="97">
        <v>13</v>
      </c>
      <c r="G364" s="100">
        <v>2</v>
      </c>
      <c r="H364" s="97">
        <v>0</v>
      </c>
      <c r="I364" s="9">
        <v>9502</v>
      </c>
      <c r="J364" s="82" t="s">
        <v>1031</v>
      </c>
      <c r="K364" s="90" t="str">
        <f t="shared" si="56"/>
        <v>Z:\Data\MOOG\HeTao\raw\</v>
      </c>
      <c r="L364" s="87" t="s">
        <v>1030</v>
      </c>
      <c r="M364" s="88" t="str">
        <f t="shared" si="48"/>
        <v>'Plot Tuning Azimuth_HH'</v>
      </c>
      <c r="N364" s="86">
        <v>1</v>
      </c>
      <c r="O364" s="86">
        <v>-1</v>
      </c>
      <c r="P364" s="86">
        <v>4</v>
      </c>
      <c r="Q364" s="86">
        <v>60</v>
      </c>
      <c r="R364" s="86">
        <v>5</v>
      </c>
      <c r="S364" s="86">
        <v>60</v>
      </c>
      <c r="T364" s="86">
        <v>1</v>
      </c>
      <c r="U364" s="86">
        <f t="shared" si="49"/>
        <v>1</v>
      </c>
      <c r="W364" s="161" t="s">
        <v>313</v>
      </c>
      <c r="Y364" s="10" t="s">
        <v>879</v>
      </c>
      <c r="AC364" s="153" t="s">
        <v>1029</v>
      </c>
      <c r="AD364" s="129" t="s">
        <v>1974</v>
      </c>
      <c r="AE364" s="116" t="s">
        <v>1974</v>
      </c>
      <c r="AF364" s="116" t="s">
        <v>1974</v>
      </c>
      <c r="AG364" s="154" t="s">
        <v>1974</v>
      </c>
      <c r="AH364" s="155" t="s">
        <v>1974</v>
      </c>
      <c r="AI364" s="155" t="s">
        <v>1974</v>
      </c>
      <c r="AJ364" s="155" t="s">
        <v>1974</v>
      </c>
      <c r="AK364" s="155" t="s">
        <v>1974</v>
      </c>
      <c r="AL364" s="155" t="s">
        <v>1974</v>
      </c>
      <c r="AM364" s="155" t="s">
        <v>1974</v>
      </c>
      <c r="AN364" s="105">
        <v>-116.75700000000001</v>
      </c>
      <c r="AO364" s="105">
        <v>0.64541999999999999</v>
      </c>
      <c r="AP364" s="105">
        <v>0.76025699999999996</v>
      </c>
      <c r="AQ364" s="106">
        <v>1.3941100000000001E-3</v>
      </c>
      <c r="AR364" s="107">
        <v>-5</v>
      </c>
      <c r="AS364" s="107">
        <v>-2.1982900000000001</v>
      </c>
      <c r="AT364" s="107">
        <v>-120.35899999999999</v>
      </c>
      <c r="AU364" s="107">
        <v>128.07599999999999</v>
      </c>
      <c r="AV364" s="109" t="s">
        <v>1027</v>
      </c>
      <c r="AW364" s="108" t="s">
        <v>1028</v>
      </c>
      <c r="AX364" s="111" t="s">
        <v>1974</v>
      </c>
      <c r="AY364" s="111" t="s">
        <v>1974</v>
      </c>
      <c r="AZ364" s="111" t="s">
        <v>1974</v>
      </c>
      <c r="BA364" s="112" t="s">
        <v>1974</v>
      </c>
      <c r="BB364" s="113" t="s">
        <v>1974</v>
      </c>
      <c r="BC364" s="113" t="s">
        <v>1974</v>
      </c>
      <c r="BD364" s="113" t="s">
        <v>1974</v>
      </c>
      <c r="BE364" s="113" t="s">
        <v>1974</v>
      </c>
      <c r="BF364" s="113" t="s">
        <v>1974</v>
      </c>
      <c r="BG364" s="137" t="s">
        <v>1974</v>
      </c>
      <c r="BL364" s="116" t="str">
        <f t="shared" si="54"/>
        <v/>
      </c>
      <c r="BM364" s="116" t="str">
        <f t="shared" si="55"/>
        <v/>
      </c>
      <c r="BO364" s="105" t="str">
        <f t="shared" si="50"/>
        <v/>
      </c>
      <c r="BP364" s="105" t="str">
        <f t="shared" si="51"/>
        <v/>
      </c>
      <c r="BR364" s="111" t="str">
        <f t="shared" si="52"/>
        <v/>
      </c>
      <c r="BS364" s="111" t="str">
        <f t="shared" si="53"/>
        <v/>
      </c>
    </row>
    <row r="365" spans="1:131" hidden="1" x14ac:dyDescent="0.15">
      <c r="A365" s="147">
        <v>20140318</v>
      </c>
      <c r="B365" s="147">
        <v>2</v>
      </c>
      <c r="C365" s="15">
        <v>74</v>
      </c>
      <c r="D365" s="97" t="s">
        <v>2044</v>
      </c>
      <c r="E365" s="97">
        <v>19</v>
      </c>
      <c r="F365" s="97">
        <v>13</v>
      </c>
      <c r="G365" s="100">
        <v>2</v>
      </c>
      <c r="H365" s="97">
        <v>0</v>
      </c>
      <c r="I365" s="9">
        <v>9976</v>
      </c>
      <c r="J365" s="82" t="s">
        <v>1031</v>
      </c>
      <c r="K365" s="90" t="str">
        <f t="shared" si="56"/>
        <v>Z:\Data\MOOG\HeTao\raw\</v>
      </c>
      <c r="L365" s="87" t="s">
        <v>1038</v>
      </c>
      <c r="M365" s="88" t="str">
        <f t="shared" si="48"/>
        <v>'Plot Tuning Azimuth_HH'</v>
      </c>
      <c r="N365" s="86">
        <v>1</v>
      </c>
      <c r="O365" s="86">
        <v>-1</v>
      </c>
      <c r="P365" s="86">
        <v>4</v>
      </c>
      <c r="Q365" s="86">
        <v>60</v>
      </c>
      <c r="R365" s="86">
        <v>5</v>
      </c>
      <c r="S365" s="86">
        <v>60</v>
      </c>
      <c r="T365" s="86">
        <v>1</v>
      </c>
      <c r="U365" s="86">
        <f t="shared" si="49"/>
        <v>1</v>
      </c>
      <c r="W365" s="161" t="s">
        <v>313</v>
      </c>
      <c r="Y365" s="10" t="s">
        <v>879</v>
      </c>
      <c r="AC365" s="153" t="s">
        <v>1034</v>
      </c>
      <c r="AD365" s="129" t="s">
        <v>1974</v>
      </c>
      <c r="AE365" s="116" t="s">
        <v>1974</v>
      </c>
      <c r="AF365" s="116" t="s">
        <v>1974</v>
      </c>
      <c r="AG365" s="154" t="s">
        <v>1974</v>
      </c>
      <c r="AH365" s="155" t="s">
        <v>1974</v>
      </c>
      <c r="AI365" s="155" t="s">
        <v>1974</v>
      </c>
      <c r="AJ365" s="155" t="s">
        <v>1974</v>
      </c>
      <c r="AK365" s="155" t="s">
        <v>1974</v>
      </c>
      <c r="AL365" s="155" t="s">
        <v>1974</v>
      </c>
      <c r="AM365" s="155" t="s">
        <v>1974</v>
      </c>
      <c r="AN365" s="105">
        <v>71.070499999999996</v>
      </c>
      <c r="AO365" s="105">
        <v>0.67715499999999995</v>
      </c>
      <c r="AP365" s="105">
        <v>0.53162900000000002</v>
      </c>
      <c r="AQ365" s="106">
        <v>4.3983400000000003E-5</v>
      </c>
      <c r="AR365" s="107">
        <v>3.01831</v>
      </c>
      <c r="AS365" s="107">
        <v>0.102738</v>
      </c>
      <c r="AT365" s="107">
        <v>62.149799999999999</v>
      </c>
      <c r="AU365" s="107">
        <v>44.469700000000003</v>
      </c>
      <c r="AV365" s="109" t="s">
        <v>1032</v>
      </c>
      <c r="AW365" s="108" t="s">
        <v>1033</v>
      </c>
      <c r="AX365" s="111" t="s">
        <v>1974</v>
      </c>
      <c r="AY365" s="111" t="s">
        <v>1974</v>
      </c>
      <c r="AZ365" s="111" t="s">
        <v>1974</v>
      </c>
      <c r="BA365" s="112" t="s">
        <v>1974</v>
      </c>
      <c r="BB365" s="113" t="s">
        <v>1974</v>
      </c>
      <c r="BC365" s="113" t="s">
        <v>1974</v>
      </c>
      <c r="BD365" s="113" t="s">
        <v>1974</v>
      </c>
      <c r="BE365" s="113" t="s">
        <v>1974</v>
      </c>
      <c r="BF365" s="113" t="s">
        <v>1974</v>
      </c>
      <c r="BG365" s="137" t="s">
        <v>1974</v>
      </c>
      <c r="BL365" s="116" t="str">
        <f t="shared" si="54"/>
        <v/>
      </c>
      <c r="BM365" s="116" t="str">
        <f t="shared" si="55"/>
        <v/>
      </c>
      <c r="BO365" s="105" t="str">
        <f t="shared" si="50"/>
        <v/>
      </c>
      <c r="BP365" s="105" t="str">
        <f t="shared" si="51"/>
        <v/>
      </c>
      <c r="BR365" s="111" t="str">
        <f t="shared" si="52"/>
        <v/>
      </c>
      <c r="BS365" s="111" t="str">
        <f t="shared" si="53"/>
        <v/>
      </c>
    </row>
    <row r="366" spans="1:131" hidden="1" x14ac:dyDescent="0.15">
      <c r="A366" s="147">
        <v>20140318</v>
      </c>
      <c r="B366" s="147">
        <v>2</v>
      </c>
      <c r="C366" s="15">
        <v>74</v>
      </c>
      <c r="D366" s="97" t="s">
        <v>2044</v>
      </c>
      <c r="E366" s="97">
        <v>19</v>
      </c>
      <c r="F366" s="97">
        <v>13</v>
      </c>
      <c r="G366" s="100">
        <v>2</v>
      </c>
      <c r="H366" s="97">
        <v>0</v>
      </c>
      <c r="I366" s="9">
        <v>10076</v>
      </c>
      <c r="J366" s="82" t="s">
        <v>1031</v>
      </c>
      <c r="K366" s="90" t="str">
        <f t="shared" si="56"/>
        <v>Z:\Data\MOOG\HeTao\raw\</v>
      </c>
      <c r="L366" s="87" t="s">
        <v>1037</v>
      </c>
      <c r="M366" s="88" t="str">
        <f t="shared" si="48"/>
        <v>'Plot Tuning Azimuth_HH'</v>
      </c>
      <c r="N366" s="86">
        <v>1</v>
      </c>
      <c r="O366" s="86">
        <v>-1</v>
      </c>
      <c r="P366" s="86">
        <v>4</v>
      </c>
      <c r="Q366" s="86">
        <v>60</v>
      </c>
      <c r="R366" s="86">
        <v>5</v>
      </c>
      <c r="S366" s="86">
        <v>60</v>
      </c>
      <c r="T366" s="86">
        <v>1</v>
      </c>
      <c r="U366" s="86">
        <f t="shared" si="49"/>
        <v>1</v>
      </c>
      <c r="W366" s="161" t="s">
        <v>313</v>
      </c>
      <c r="Y366" s="10" t="s">
        <v>879</v>
      </c>
      <c r="AC366" s="153" t="s">
        <v>1029</v>
      </c>
      <c r="AD366" s="129" t="s">
        <v>1974</v>
      </c>
      <c r="AE366" s="116" t="s">
        <v>1974</v>
      </c>
      <c r="AF366" s="116" t="s">
        <v>1974</v>
      </c>
      <c r="AG366" s="154" t="s">
        <v>1974</v>
      </c>
      <c r="AH366" s="155" t="s">
        <v>1974</v>
      </c>
      <c r="AI366" s="155" t="s">
        <v>1974</v>
      </c>
      <c r="AJ366" s="155" t="s">
        <v>1974</v>
      </c>
      <c r="AK366" s="155" t="s">
        <v>1974</v>
      </c>
      <c r="AL366" s="155" t="s">
        <v>1974</v>
      </c>
      <c r="AM366" s="155" t="s">
        <v>1974</v>
      </c>
      <c r="AN366" s="105">
        <v>61.1753</v>
      </c>
      <c r="AO366" s="105">
        <v>0.71318000000000004</v>
      </c>
      <c r="AP366" s="105">
        <v>0.78323200000000004</v>
      </c>
      <c r="AQ366" s="106">
        <v>1.9218299999999999E-6</v>
      </c>
      <c r="AR366" s="107">
        <v>4.4229900000000004</v>
      </c>
      <c r="AS366" s="107">
        <v>0.63481100000000001</v>
      </c>
      <c r="AT366" s="107">
        <v>-67.063800000000001</v>
      </c>
      <c r="AU366" s="107">
        <v>7.8504100000000001</v>
      </c>
      <c r="AV366" s="109" t="s">
        <v>1035</v>
      </c>
      <c r="AW366" s="108" t="s">
        <v>1036</v>
      </c>
      <c r="AX366" s="111" t="s">
        <v>1974</v>
      </c>
      <c r="AY366" s="111" t="s">
        <v>1974</v>
      </c>
      <c r="AZ366" s="111" t="s">
        <v>1974</v>
      </c>
      <c r="BA366" s="112" t="s">
        <v>1974</v>
      </c>
      <c r="BB366" s="113" t="s">
        <v>1974</v>
      </c>
      <c r="BC366" s="113" t="s">
        <v>1974</v>
      </c>
      <c r="BD366" s="113" t="s">
        <v>1974</v>
      </c>
      <c r="BE366" s="113" t="s">
        <v>1974</v>
      </c>
      <c r="BF366" s="113" t="s">
        <v>1974</v>
      </c>
      <c r="BG366" s="137" t="s">
        <v>1974</v>
      </c>
      <c r="BL366" s="116" t="str">
        <f t="shared" si="54"/>
        <v/>
      </c>
      <c r="BM366" s="116" t="str">
        <f t="shared" si="55"/>
        <v/>
      </c>
      <c r="BO366" s="105" t="str">
        <f t="shared" si="50"/>
        <v/>
      </c>
      <c r="BP366" s="105" t="str">
        <f t="shared" si="51"/>
        <v/>
      </c>
      <c r="BR366" s="111" t="str">
        <f t="shared" si="52"/>
        <v/>
      </c>
      <c r="BS366" s="111" t="str">
        <f t="shared" si="53"/>
        <v/>
      </c>
    </row>
    <row r="367" spans="1:131" ht="13.5" customHeight="1" x14ac:dyDescent="0.15">
      <c r="A367" s="147">
        <v>20140318</v>
      </c>
      <c r="B367" s="147">
        <v>2</v>
      </c>
      <c r="C367" s="58">
        <v>74</v>
      </c>
      <c r="D367" s="97" t="s">
        <v>2044</v>
      </c>
      <c r="E367" s="97">
        <v>19</v>
      </c>
      <c r="F367" s="97">
        <v>13</v>
      </c>
      <c r="G367" s="100">
        <v>2</v>
      </c>
      <c r="H367" s="97">
        <v>0</v>
      </c>
      <c r="I367" s="59">
        <v>10176</v>
      </c>
      <c r="J367" s="82" t="s">
        <v>1031</v>
      </c>
      <c r="K367" s="90" t="str">
        <f t="shared" si="56"/>
        <v>Z:\Data\MOOG\HeTao\raw\</v>
      </c>
      <c r="L367" s="87" t="s">
        <v>1060</v>
      </c>
      <c r="M367" s="88" t="str">
        <f t="shared" si="48"/>
        <v>'Plot Microstim_HH'</v>
      </c>
      <c r="N367" s="86">
        <v>1</v>
      </c>
      <c r="O367" s="86">
        <v>-1</v>
      </c>
      <c r="P367" s="86">
        <v>4</v>
      </c>
      <c r="Q367" s="86">
        <v>60</v>
      </c>
      <c r="R367" s="86">
        <v>5</v>
      </c>
      <c r="S367" s="86">
        <v>60</v>
      </c>
      <c r="T367" s="86">
        <v>1</v>
      </c>
      <c r="U367" s="86" t="str">
        <f t="shared" si="49"/>
        <v/>
      </c>
      <c r="W367" s="161" t="s">
        <v>30</v>
      </c>
      <c r="AC367" s="153" t="s">
        <v>1044</v>
      </c>
      <c r="AD367" s="129" t="s">
        <v>1974</v>
      </c>
      <c r="AE367" s="116" t="s">
        <v>1974</v>
      </c>
      <c r="AF367" s="116" t="s">
        <v>1974</v>
      </c>
      <c r="AG367" s="154" t="s">
        <v>1974</v>
      </c>
      <c r="AH367" s="155" t="s">
        <v>1974</v>
      </c>
      <c r="AI367" s="155" t="s">
        <v>1974</v>
      </c>
      <c r="AJ367" s="155" t="s">
        <v>1974</v>
      </c>
      <c r="AK367" s="155" t="s">
        <v>1974</v>
      </c>
      <c r="AL367" s="155" t="s">
        <v>1974</v>
      </c>
      <c r="AM367" s="155" t="s">
        <v>1974</v>
      </c>
      <c r="AN367" s="105">
        <v>71.5685</v>
      </c>
      <c r="AO367" s="105">
        <v>0.78554299999999999</v>
      </c>
      <c r="AP367" s="105">
        <v>0.78850699999999996</v>
      </c>
      <c r="AQ367" s="106">
        <v>9.3956999999999999E-8</v>
      </c>
      <c r="AR367" s="107">
        <v>9.9339899999999997</v>
      </c>
      <c r="AS367" s="107">
        <v>3.47851</v>
      </c>
      <c r="AT367" s="107">
        <v>70.9709</v>
      </c>
      <c r="AU367" s="107">
        <v>96.208600000000004</v>
      </c>
      <c r="AV367" s="109" t="s">
        <v>1064</v>
      </c>
      <c r="AW367" s="108" t="s">
        <v>1065</v>
      </c>
      <c r="AX367" s="111" t="s">
        <v>1974</v>
      </c>
      <c r="AY367" s="111" t="s">
        <v>1974</v>
      </c>
      <c r="AZ367" s="111" t="s">
        <v>1974</v>
      </c>
      <c r="BA367" s="112" t="s">
        <v>1974</v>
      </c>
      <c r="BB367" s="113" t="s">
        <v>1974</v>
      </c>
      <c r="BC367" s="113" t="s">
        <v>1974</v>
      </c>
      <c r="BD367" s="113" t="s">
        <v>1974</v>
      </c>
      <c r="BE367" s="113" t="s">
        <v>1974</v>
      </c>
      <c r="BF367" s="113" t="s">
        <v>1974</v>
      </c>
      <c r="BG367" s="137" t="s">
        <v>1974</v>
      </c>
      <c r="BH367" s="102">
        <v>50</v>
      </c>
      <c r="BI367" s="4">
        <v>2</v>
      </c>
      <c r="BJ367" s="4">
        <v>0</v>
      </c>
      <c r="BK367" s="116" t="s">
        <v>1974</v>
      </c>
      <c r="BL367" s="116" t="str">
        <f t="shared" si="54"/>
        <v>nan</v>
      </c>
      <c r="BM367" s="116" t="str">
        <f t="shared" si="55"/>
        <v>nan</v>
      </c>
      <c r="BN367" s="105">
        <v>1</v>
      </c>
      <c r="BO367" s="105">
        <f t="shared" si="50"/>
        <v>2.3530000000000002</v>
      </c>
      <c r="BP367" s="105">
        <f t="shared" si="51"/>
        <v>1.0499739718896408</v>
      </c>
      <c r="BQ367" s="111" t="s">
        <v>1974</v>
      </c>
      <c r="BR367" s="111" t="str">
        <f t="shared" si="52"/>
        <v>nan</v>
      </c>
      <c r="BS367" s="111" t="str">
        <f t="shared" si="53"/>
        <v>nan</v>
      </c>
      <c r="BT367" s="116" t="s">
        <v>1974</v>
      </c>
      <c r="BU367" s="116" t="s">
        <v>1974</v>
      </c>
      <c r="BV367" s="109" t="s">
        <v>1035</v>
      </c>
      <c r="BW367" s="109" t="s">
        <v>1055</v>
      </c>
      <c r="BX367" s="111" t="s">
        <v>1974</v>
      </c>
      <c r="BY367" s="128" t="s">
        <v>1974</v>
      </c>
      <c r="BZ367" s="151">
        <v>10</v>
      </c>
      <c r="CA367" s="152" t="s">
        <v>1974</v>
      </c>
      <c r="CB367" s="116" t="s">
        <v>1974</v>
      </c>
      <c r="CC367" s="116" t="s">
        <v>1974</v>
      </c>
      <c r="CD367" s="116" t="s">
        <v>1974</v>
      </c>
      <c r="CE367" s="162" t="s">
        <v>1974</v>
      </c>
      <c r="CF367" s="162" t="s">
        <v>1974</v>
      </c>
      <c r="CG367" s="116" t="s">
        <v>1974</v>
      </c>
      <c r="CH367" s="116" t="s">
        <v>1974</v>
      </c>
      <c r="CI367" s="105">
        <v>0.436</v>
      </c>
      <c r="CJ367" s="105">
        <v>1.921</v>
      </c>
      <c r="CK367" s="105">
        <v>-1.917</v>
      </c>
      <c r="CL367" s="105">
        <v>2.0169999999999999</v>
      </c>
      <c r="CM367" s="121">
        <v>0</v>
      </c>
      <c r="CN367" s="121">
        <v>0.87</v>
      </c>
      <c r="CQ367" s="111" t="s">
        <v>1974</v>
      </c>
      <c r="CR367" s="111" t="s">
        <v>1974</v>
      </c>
      <c r="CS367" s="111" t="s">
        <v>1974</v>
      </c>
      <c r="CT367" s="111" t="s">
        <v>1974</v>
      </c>
      <c r="CU367" s="111" t="s">
        <v>1974</v>
      </c>
      <c r="CV367" s="111" t="s">
        <v>1974</v>
      </c>
    </row>
    <row r="368" spans="1:131" ht="13.5" customHeight="1" x14ac:dyDescent="0.15">
      <c r="A368" s="147">
        <v>20140318</v>
      </c>
      <c r="B368" s="147">
        <v>2</v>
      </c>
      <c r="C368" s="58">
        <v>74</v>
      </c>
      <c r="D368" s="97" t="s">
        <v>2044</v>
      </c>
      <c r="E368" s="97">
        <v>19</v>
      </c>
      <c r="F368" s="97">
        <v>13</v>
      </c>
      <c r="G368" s="100">
        <v>2</v>
      </c>
      <c r="H368" s="97">
        <v>0</v>
      </c>
      <c r="I368" s="9">
        <v>10176</v>
      </c>
      <c r="J368" s="82" t="s">
        <v>1031</v>
      </c>
      <c r="K368" s="90" t="str">
        <f t="shared" si="56"/>
        <v>Z:\Data\MOOG\HeTao\raw\</v>
      </c>
      <c r="L368" s="87" t="s">
        <v>1061</v>
      </c>
      <c r="M368" s="88" t="str">
        <f t="shared" si="48"/>
        <v>'Plot Microstim_HH'</v>
      </c>
      <c r="N368" s="86">
        <v>1</v>
      </c>
      <c r="O368" s="86">
        <v>-1</v>
      </c>
      <c r="P368" s="86">
        <v>4</v>
      </c>
      <c r="Q368" s="86">
        <v>60</v>
      </c>
      <c r="R368" s="86">
        <v>5</v>
      </c>
      <c r="S368" s="86">
        <v>60</v>
      </c>
      <c r="T368" s="86">
        <v>1</v>
      </c>
      <c r="U368" s="86" t="str">
        <f t="shared" si="49"/>
        <v/>
      </c>
      <c r="W368" s="161" t="s">
        <v>30</v>
      </c>
      <c r="X368" s="80" t="s">
        <v>1059</v>
      </c>
      <c r="AC368" s="153" t="s">
        <v>1044</v>
      </c>
      <c r="AD368" s="129" t="s">
        <v>1974</v>
      </c>
      <c r="AE368" s="116" t="s">
        <v>1974</v>
      </c>
      <c r="AF368" s="116" t="s">
        <v>1974</v>
      </c>
      <c r="AG368" s="154" t="s">
        <v>1974</v>
      </c>
      <c r="AH368" s="155" t="s">
        <v>1974</v>
      </c>
      <c r="AI368" s="155" t="s">
        <v>1974</v>
      </c>
      <c r="AJ368" s="155" t="s">
        <v>1974</v>
      </c>
      <c r="AK368" s="155" t="s">
        <v>1974</v>
      </c>
      <c r="AL368" s="155" t="s">
        <v>1974</v>
      </c>
      <c r="AM368" s="155" t="s">
        <v>1974</v>
      </c>
      <c r="AN368" s="105">
        <v>71.5685</v>
      </c>
      <c r="AO368" s="105">
        <v>0.78554299999999999</v>
      </c>
      <c r="AP368" s="105">
        <v>0.78850699999999996</v>
      </c>
      <c r="AQ368" s="106">
        <v>9.3956999999999999E-8</v>
      </c>
      <c r="AR368" s="107">
        <v>9.9339899999999997</v>
      </c>
      <c r="AS368" s="107">
        <v>3.47851</v>
      </c>
      <c r="AT368" s="107">
        <v>70.9709</v>
      </c>
      <c r="AU368" s="107">
        <v>96.208600000000004</v>
      </c>
      <c r="AV368" s="109" t="s">
        <v>1064</v>
      </c>
      <c r="AW368" s="108" t="s">
        <v>1065</v>
      </c>
      <c r="AX368" s="111" t="s">
        <v>1974</v>
      </c>
      <c r="AY368" s="111" t="s">
        <v>1974</v>
      </c>
      <c r="AZ368" s="111" t="s">
        <v>1974</v>
      </c>
      <c r="BA368" s="112" t="s">
        <v>1974</v>
      </c>
      <c r="BB368" s="113" t="s">
        <v>1974</v>
      </c>
      <c r="BC368" s="113" t="s">
        <v>1974</v>
      </c>
      <c r="BD368" s="113" t="s">
        <v>1974</v>
      </c>
      <c r="BE368" s="113" t="s">
        <v>1974</v>
      </c>
      <c r="BF368" s="113" t="s">
        <v>1974</v>
      </c>
      <c r="BG368" s="137" t="s">
        <v>1974</v>
      </c>
      <c r="BH368" s="102">
        <v>100</v>
      </c>
      <c r="BI368" s="4">
        <v>2</v>
      </c>
      <c r="BJ368" s="4">
        <v>0</v>
      </c>
      <c r="BK368" s="116" t="s">
        <v>1974</v>
      </c>
      <c r="BL368" s="116" t="str">
        <f t="shared" si="54"/>
        <v>nan</v>
      </c>
      <c r="BM368" s="116" t="str">
        <f t="shared" si="55"/>
        <v>nan</v>
      </c>
      <c r="BN368" s="105">
        <v>1</v>
      </c>
      <c r="BO368" s="105">
        <f t="shared" si="50"/>
        <v>6.22</v>
      </c>
      <c r="BP368" s="105" t="s">
        <v>1974</v>
      </c>
      <c r="BQ368" s="111" t="s">
        <v>1974</v>
      </c>
      <c r="BR368" s="111" t="str">
        <f t="shared" si="52"/>
        <v>nan</v>
      </c>
      <c r="BS368" s="111" t="str">
        <f t="shared" si="53"/>
        <v>nan</v>
      </c>
      <c r="BT368" s="116" t="s">
        <v>1974</v>
      </c>
      <c r="BU368" s="116" t="s">
        <v>1974</v>
      </c>
      <c r="BV368" s="109" t="s">
        <v>2007</v>
      </c>
      <c r="BW368" s="109" t="s">
        <v>1055</v>
      </c>
      <c r="BX368" s="111" t="s">
        <v>1974</v>
      </c>
      <c r="BY368" s="128" t="s">
        <v>1974</v>
      </c>
      <c r="BZ368" s="151">
        <v>4</v>
      </c>
      <c r="CA368" s="152" t="s">
        <v>1974</v>
      </c>
      <c r="CB368" s="116" t="s">
        <v>1974</v>
      </c>
      <c r="CC368" s="116" t="s">
        <v>1974</v>
      </c>
      <c r="CD368" s="116" t="s">
        <v>1974</v>
      </c>
      <c r="CE368" s="162" t="s">
        <v>1974</v>
      </c>
      <c r="CF368" s="162" t="s">
        <v>1974</v>
      </c>
      <c r="CG368" s="116" t="s">
        <v>1974</v>
      </c>
      <c r="CH368" s="116" t="s">
        <v>1974</v>
      </c>
      <c r="CI368" s="105">
        <v>-4.1000000000000002E-2</v>
      </c>
      <c r="CJ368" s="105">
        <v>1.79</v>
      </c>
      <c r="CK368" s="105">
        <v>-6.2610000000000001</v>
      </c>
      <c r="CL368" s="105">
        <v>0.38600000000000001</v>
      </c>
      <c r="CM368" s="121">
        <v>1</v>
      </c>
      <c r="CN368" s="121">
        <v>0</v>
      </c>
      <c r="CQ368" s="111" t="s">
        <v>1974</v>
      </c>
      <c r="CR368" s="111" t="s">
        <v>1974</v>
      </c>
      <c r="CS368" s="111" t="s">
        <v>1974</v>
      </c>
      <c r="CT368" s="111" t="s">
        <v>1974</v>
      </c>
      <c r="CU368" s="111" t="s">
        <v>1974</v>
      </c>
      <c r="CV368" s="111" t="s">
        <v>1974</v>
      </c>
    </row>
    <row r="369" spans="1:131" ht="13.5" hidden="1" customHeight="1" x14ac:dyDescent="0.15">
      <c r="A369" s="147">
        <v>20140318</v>
      </c>
      <c r="B369" s="147">
        <v>2</v>
      </c>
      <c r="C369" s="15">
        <v>74</v>
      </c>
      <c r="D369" s="97" t="s">
        <v>2044</v>
      </c>
      <c r="E369" s="97">
        <v>19</v>
      </c>
      <c r="F369" s="97">
        <v>13</v>
      </c>
      <c r="G369" s="100">
        <v>2</v>
      </c>
      <c r="H369" s="97">
        <v>0</v>
      </c>
      <c r="I369" s="9">
        <v>10176</v>
      </c>
      <c r="J369" s="82" t="s">
        <v>1031</v>
      </c>
      <c r="K369" s="90" t="str">
        <f t="shared" si="56"/>
        <v>Z:\Data\MOOG\HeTao\raw\</v>
      </c>
      <c r="L369" s="87" t="s">
        <v>1041</v>
      </c>
      <c r="M369" s="88" t="str">
        <f t="shared" si="48"/>
        <v>'Plot Tuning Azimuth_HH'</v>
      </c>
      <c r="N369" s="86">
        <v>1</v>
      </c>
      <c r="O369" s="86">
        <v>-1</v>
      </c>
      <c r="P369" s="86">
        <v>4</v>
      </c>
      <c r="Q369" s="86">
        <v>60</v>
      </c>
      <c r="R369" s="86">
        <v>5</v>
      </c>
      <c r="S369" s="86">
        <v>60</v>
      </c>
      <c r="T369" s="86">
        <v>1</v>
      </c>
      <c r="U369" s="86">
        <f t="shared" si="49"/>
        <v>6</v>
      </c>
      <c r="W369" s="161" t="s">
        <v>313</v>
      </c>
      <c r="Y369" s="10" t="s">
        <v>54</v>
      </c>
      <c r="Z369" s="7">
        <v>1253</v>
      </c>
      <c r="AA369" s="2">
        <v>9.2607800000000005</v>
      </c>
      <c r="AB369" s="3" t="s">
        <v>1046</v>
      </c>
      <c r="AC369" s="153" t="s">
        <v>1044</v>
      </c>
      <c r="AD369" s="129" t="s">
        <v>1974</v>
      </c>
      <c r="AE369" s="116" t="s">
        <v>1974</v>
      </c>
      <c r="AF369" s="116" t="s">
        <v>1974</v>
      </c>
      <c r="AG369" s="154" t="s">
        <v>1974</v>
      </c>
      <c r="AH369" s="155" t="s">
        <v>1974</v>
      </c>
      <c r="AI369" s="155" t="s">
        <v>1974</v>
      </c>
      <c r="AJ369" s="155" t="s">
        <v>1974</v>
      </c>
      <c r="AK369" s="155" t="s">
        <v>1974</v>
      </c>
      <c r="AL369" s="155" t="s">
        <v>1974</v>
      </c>
      <c r="AM369" s="155" t="s">
        <v>1974</v>
      </c>
      <c r="AN369" s="105">
        <v>91.310699999999997</v>
      </c>
      <c r="AO369" s="105">
        <v>0.77107800000000004</v>
      </c>
      <c r="AP369" s="105">
        <v>0.72289300000000001</v>
      </c>
      <c r="AQ369" s="106">
        <v>5.6487400000000003E-18</v>
      </c>
      <c r="AR369" s="107">
        <v>4.1602499999999996</v>
      </c>
      <c r="AS369" s="107">
        <v>3.3430599999999999</v>
      </c>
      <c r="AT369" s="107">
        <v>157.53</v>
      </c>
      <c r="AU369" s="107">
        <v>8.0505600000000008</v>
      </c>
      <c r="AV369" s="109" t="s">
        <v>1047</v>
      </c>
      <c r="AW369" s="108" t="s">
        <v>1048</v>
      </c>
      <c r="AX369" s="111" t="s">
        <v>1974</v>
      </c>
      <c r="AY369" s="111" t="s">
        <v>1974</v>
      </c>
      <c r="AZ369" s="111" t="s">
        <v>1974</v>
      </c>
      <c r="BA369" s="112" t="s">
        <v>1974</v>
      </c>
      <c r="BB369" s="113" t="s">
        <v>1974</v>
      </c>
      <c r="BC369" s="113" t="s">
        <v>1974</v>
      </c>
      <c r="BD369" s="113" t="s">
        <v>1974</v>
      </c>
      <c r="BE369" s="113" t="s">
        <v>1974</v>
      </c>
      <c r="BF369" s="113" t="s">
        <v>1974</v>
      </c>
      <c r="BG369" s="137" t="s">
        <v>1974</v>
      </c>
      <c r="BL369" s="116" t="str">
        <f t="shared" si="54"/>
        <v/>
      </c>
      <c r="BM369" s="116" t="str">
        <f t="shared" si="55"/>
        <v/>
      </c>
      <c r="BO369" s="105" t="str">
        <f t="shared" si="50"/>
        <v/>
      </c>
      <c r="BP369" s="105" t="str">
        <f t="shared" ref="BP369:BP400" si="57">IF(CL369&lt;&gt;"",IF(ISNUMBER(CL369),CL369/CJ369,"nan"),"")</f>
        <v/>
      </c>
      <c r="BR369" s="111" t="str">
        <f t="shared" si="52"/>
        <v/>
      </c>
      <c r="BS369" s="111" t="str">
        <f t="shared" si="53"/>
        <v/>
      </c>
    </row>
    <row r="370" spans="1:131" ht="13.5" hidden="1" customHeight="1" x14ac:dyDescent="0.15">
      <c r="A370" s="147">
        <v>20140318</v>
      </c>
      <c r="B370" s="147">
        <v>2</v>
      </c>
      <c r="C370" s="58">
        <v>74</v>
      </c>
      <c r="D370" s="97" t="s">
        <v>2044</v>
      </c>
      <c r="E370" s="97">
        <v>19</v>
      </c>
      <c r="F370" s="97">
        <v>13</v>
      </c>
      <c r="G370" s="100">
        <v>2</v>
      </c>
      <c r="H370" s="97">
        <v>0</v>
      </c>
      <c r="I370" s="59">
        <v>10176</v>
      </c>
      <c r="J370" s="82" t="s">
        <v>1031</v>
      </c>
      <c r="K370" s="90" t="str">
        <f t="shared" si="56"/>
        <v>Z:\Data\MOOG\HeTao\raw\</v>
      </c>
      <c r="L370" s="87" t="s">
        <v>1041</v>
      </c>
      <c r="M370" s="88" t="str">
        <f t="shared" si="48"/>
        <v>'Plot Tuning Azimuth_HH'</v>
      </c>
      <c r="N370" s="86">
        <v>1</v>
      </c>
      <c r="O370" s="86">
        <v>-1</v>
      </c>
      <c r="P370" s="86">
        <v>4</v>
      </c>
      <c r="Q370" s="86">
        <v>60</v>
      </c>
      <c r="R370" s="86">
        <v>5</v>
      </c>
      <c r="S370" s="86">
        <v>60</v>
      </c>
      <c r="T370" s="86">
        <v>1</v>
      </c>
      <c r="U370" s="86">
        <f t="shared" si="49"/>
        <v>5</v>
      </c>
      <c r="W370" s="161" t="s">
        <v>313</v>
      </c>
      <c r="Y370" s="10" t="s">
        <v>51</v>
      </c>
      <c r="Z370" s="7">
        <v>1298</v>
      </c>
      <c r="AA370" s="2">
        <v>13.6111</v>
      </c>
      <c r="AB370" s="3" t="s">
        <v>1045</v>
      </c>
      <c r="AC370" s="153" t="s">
        <v>1044</v>
      </c>
      <c r="AD370" s="129" t="s">
        <v>1974</v>
      </c>
      <c r="AE370" s="116" t="s">
        <v>1974</v>
      </c>
      <c r="AF370" s="116" t="s">
        <v>1974</v>
      </c>
      <c r="AG370" s="154" t="s">
        <v>1974</v>
      </c>
      <c r="AH370" s="155" t="s">
        <v>1974</v>
      </c>
      <c r="AI370" s="155" t="s">
        <v>1974</v>
      </c>
      <c r="AJ370" s="155" t="s">
        <v>1974</v>
      </c>
      <c r="AK370" s="155" t="s">
        <v>1974</v>
      </c>
      <c r="AL370" s="155" t="s">
        <v>1974</v>
      </c>
      <c r="AM370" s="155" t="s">
        <v>1974</v>
      </c>
      <c r="AN370" s="105">
        <v>74.361699999999999</v>
      </c>
      <c r="AO370" s="105">
        <v>0.73145800000000005</v>
      </c>
      <c r="AP370" s="105">
        <v>0.788802</v>
      </c>
      <c r="AQ370" s="106">
        <v>2.6698899999999998E-14</v>
      </c>
      <c r="AR370" s="107">
        <v>4.7503599999999997</v>
      </c>
      <c r="AS370" s="107">
        <v>4.1109600000000004</v>
      </c>
      <c r="AT370" s="107">
        <v>75.227699999999999</v>
      </c>
      <c r="AU370" s="107">
        <v>98.776799999999994</v>
      </c>
      <c r="AV370" s="109" t="s">
        <v>1042</v>
      </c>
      <c r="AW370" s="108" t="s">
        <v>1043</v>
      </c>
      <c r="AX370" s="111" t="s">
        <v>1974</v>
      </c>
      <c r="AY370" s="111" t="s">
        <v>1974</v>
      </c>
      <c r="AZ370" s="111" t="s">
        <v>1974</v>
      </c>
      <c r="BA370" s="112" t="s">
        <v>1974</v>
      </c>
      <c r="BB370" s="113" t="s">
        <v>1974</v>
      </c>
      <c r="BC370" s="113" t="s">
        <v>1974</v>
      </c>
      <c r="BD370" s="113" t="s">
        <v>1974</v>
      </c>
      <c r="BE370" s="113" t="s">
        <v>1974</v>
      </c>
      <c r="BF370" s="113" t="s">
        <v>1974</v>
      </c>
      <c r="BG370" s="137" t="s">
        <v>1974</v>
      </c>
      <c r="BL370" s="116" t="str">
        <f t="shared" si="54"/>
        <v/>
      </c>
      <c r="BM370" s="116" t="str">
        <f t="shared" si="55"/>
        <v/>
      </c>
      <c r="BO370" s="105" t="str">
        <f t="shared" si="50"/>
        <v/>
      </c>
      <c r="BP370" s="105" t="str">
        <f t="shared" si="57"/>
        <v/>
      </c>
      <c r="BR370" s="111" t="str">
        <f t="shared" si="52"/>
        <v/>
      </c>
      <c r="BS370" s="111" t="str">
        <f t="shared" si="53"/>
        <v/>
      </c>
      <c r="CZ370" s="60"/>
      <c r="DA370" s="60"/>
      <c r="DC370" s="60"/>
      <c r="DE370" s="60"/>
      <c r="DF370" s="60"/>
      <c r="DG370" s="60"/>
      <c r="DH370" s="60"/>
    </row>
    <row r="371" spans="1:131" ht="13.5" hidden="1" customHeight="1" x14ac:dyDescent="0.15">
      <c r="A371" s="147">
        <v>20140318</v>
      </c>
      <c r="B371" s="147">
        <v>2</v>
      </c>
      <c r="C371" s="15">
        <v>74</v>
      </c>
      <c r="D371" s="97" t="s">
        <v>2044</v>
      </c>
      <c r="E371" s="97">
        <v>19</v>
      </c>
      <c r="F371" s="97">
        <v>13</v>
      </c>
      <c r="G371" s="100">
        <v>2</v>
      </c>
      <c r="H371" s="97">
        <v>0</v>
      </c>
      <c r="I371" s="9">
        <v>10176</v>
      </c>
      <c r="J371" s="82" t="s">
        <v>1031</v>
      </c>
      <c r="K371" s="90" t="str">
        <f t="shared" si="56"/>
        <v>Z:\Data\MOOG\HeTao\raw\</v>
      </c>
      <c r="L371" s="87" t="s">
        <v>1050</v>
      </c>
      <c r="M371" s="88" t="str">
        <f t="shared" si="48"/>
        <v>'Plot CP_shiftwindow_HH'</v>
      </c>
      <c r="N371" s="86">
        <v>1</v>
      </c>
      <c r="O371" s="86">
        <v>-1</v>
      </c>
      <c r="P371" s="86">
        <v>4</v>
      </c>
      <c r="Q371" s="86">
        <v>60</v>
      </c>
      <c r="R371" s="86">
        <v>5</v>
      </c>
      <c r="S371" s="86">
        <v>60</v>
      </c>
      <c r="T371" s="86">
        <v>1</v>
      </c>
      <c r="U371" s="86">
        <f t="shared" si="49"/>
        <v>5</v>
      </c>
      <c r="W371" s="161" t="s">
        <v>809</v>
      </c>
      <c r="Y371" s="10" t="s">
        <v>51</v>
      </c>
      <c r="Z371" s="7">
        <v>5591</v>
      </c>
      <c r="AA371" s="2">
        <v>13.1275</v>
      </c>
      <c r="AB371" s="3" t="s">
        <v>1051</v>
      </c>
      <c r="AC371" s="153" t="s">
        <v>1044</v>
      </c>
      <c r="AD371" s="129" t="s">
        <v>1974</v>
      </c>
      <c r="AE371" s="116" t="s">
        <v>1974</v>
      </c>
      <c r="AF371" s="116" t="s">
        <v>1974</v>
      </c>
      <c r="AG371" s="154" t="s">
        <v>1974</v>
      </c>
      <c r="AH371" s="155" t="s">
        <v>1974</v>
      </c>
      <c r="AI371" s="155" t="s">
        <v>1974</v>
      </c>
      <c r="AJ371" s="155" t="s">
        <v>1974</v>
      </c>
      <c r="AK371" s="155" t="s">
        <v>1974</v>
      </c>
      <c r="AL371" s="155" t="s">
        <v>1974</v>
      </c>
      <c r="AM371" s="155" t="s">
        <v>1974</v>
      </c>
      <c r="AN371" s="105">
        <v>74.361699999999999</v>
      </c>
      <c r="AO371" s="105">
        <v>0.73145800000000005</v>
      </c>
      <c r="AP371" s="105">
        <v>0.788802</v>
      </c>
      <c r="AQ371" s="106">
        <v>2.6698899999999998E-14</v>
      </c>
      <c r="AR371" s="107">
        <v>4.7503599999999997</v>
      </c>
      <c r="AS371" s="107">
        <v>4.1109600000000004</v>
      </c>
      <c r="AT371" s="107">
        <v>75.227699999999999</v>
      </c>
      <c r="AU371" s="107">
        <v>98.776799999999994</v>
      </c>
      <c r="AV371" s="109" t="s">
        <v>1042</v>
      </c>
      <c r="AW371" s="108" t="s">
        <v>1043</v>
      </c>
      <c r="AX371" s="111" t="s">
        <v>1974</v>
      </c>
      <c r="AY371" s="111" t="s">
        <v>1974</v>
      </c>
      <c r="AZ371" s="111" t="s">
        <v>1974</v>
      </c>
      <c r="BA371" s="112" t="s">
        <v>1974</v>
      </c>
      <c r="BB371" s="113" t="s">
        <v>1974</v>
      </c>
      <c r="BC371" s="113" t="s">
        <v>1974</v>
      </c>
      <c r="BD371" s="113" t="s">
        <v>1974</v>
      </c>
      <c r="BE371" s="113" t="s">
        <v>1974</v>
      </c>
      <c r="BF371" s="113" t="s">
        <v>1974</v>
      </c>
      <c r="BG371" s="137" t="s">
        <v>1974</v>
      </c>
      <c r="BL371" s="116" t="str">
        <f t="shared" si="54"/>
        <v/>
      </c>
      <c r="BM371" s="116" t="str">
        <f t="shared" si="55"/>
        <v/>
      </c>
      <c r="BO371" s="105" t="str">
        <f t="shared" si="50"/>
        <v/>
      </c>
      <c r="BP371" s="105" t="str">
        <f t="shared" si="57"/>
        <v/>
      </c>
      <c r="BR371" s="111" t="str">
        <f t="shared" si="52"/>
        <v/>
      </c>
      <c r="BS371" s="111" t="str">
        <f t="shared" si="53"/>
        <v/>
      </c>
      <c r="CY371" s="131">
        <v>29</v>
      </c>
      <c r="CZ371" s="12">
        <v>-0.73899999999999999</v>
      </c>
      <c r="DA371" s="12">
        <v>1.089</v>
      </c>
      <c r="DB371" s="20">
        <v>1.901</v>
      </c>
      <c r="DC371" s="12">
        <v>15.026</v>
      </c>
      <c r="DD371" s="60">
        <v>7.9870000000000001</v>
      </c>
      <c r="DE371" s="12">
        <v>0.47399999999999998</v>
      </c>
      <c r="DF371" s="12">
        <v>0.62</v>
      </c>
      <c r="DG371" s="12">
        <v>0.49299999999999999</v>
      </c>
      <c r="DH371" s="12">
        <v>0.97199999999999998</v>
      </c>
      <c r="DI371" s="55" t="s">
        <v>1297</v>
      </c>
      <c r="EA371" s="5"/>
    </row>
    <row r="372" spans="1:131" ht="13.5" hidden="1" customHeight="1" x14ac:dyDescent="0.15">
      <c r="A372" s="147">
        <v>20140318</v>
      </c>
      <c r="B372" s="147">
        <v>2</v>
      </c>
      <c r="C372" s="58">
        <v>74</v>
      </c>
      <c r="D372" s="97" t="s">
        <v>2044</v>
      </c>
      <c r="E372" s="97">
        <v>19</v>
      </c>
      <c r="F372" s="97">
        <v>13</v>
      </c>
      <c r="G372" s="100">
        <v>2</v>
      </c>
      <c r="H372" s="97">
        <v>0</v>
      </c>
      <c r="I372" s="9">
        <v>10176</v>
      </c>
      <c r="J372" s="82" t="s">
        <v>1031</v>
      </c>
      <c r="K372" s="90" t="str">
        <f t="shared" si="56"/>
        <v>Z:\Data\MOOG\HeTao\raw\</v>
      </c>
      <c r="L372" s="87" t="s">
        <v>1050</v>
      </c>
      <c r="M372" s="88" t="str">
        <f t="shared" si="48"/>
        <v>'Plot CP_shiftwindow_HH'</v>
      </c>
      <c r="N372" s="86">
        <v>1</v>
      </c>
      <c r="O372" s="86">
        <v>-1</v>
      </c>
      <c r="P372" s="86">
        <v>4</v>
      </c>
      <c r="Q372" s="86">
        <v>60</v>
      </c>
      <c r="R372" s="86">
        <v>5</v>
      </c>
      <c r="S372" s="86">
        <v>60</v>
      </c>
      <c r="T372" s="86">
        <v>1</v>
      </c>
      <c r="U372" s="86">
        <f t="shared" si="49"/>
        <v>6</v>
      </c>
      <c r="W372" s="161" t="s">
        <v>809</v>
      </c>
      <c r="Y372" s="10" t="s">
        <v>54</v>
      </c>
      <c r="Z372" s="8">
        <v>6431</v>
      </c>
      <c r="AA372" s="8">
        <v>7.3213100000000004</v>
      </c>
      <c r="AB372" s="3" t="s">
        <v>1052</v>
      </c>
      <c r="AC372" s="153" t="s">
        <v>1044</v>
      </c>
      <c r="AD372" s="129" t="s">
        <v>1974</v>
      </c>
      <c r="AE372" s="116" t="s">
        <v>1974</v>
      </c>
      <c r="AF372" s="116" t="s">
        <v>1974</v>
      </c>
      <c r="AG372" s="154" t="s">
        <v>1974</v>
      </c>
      <c r="AH372" s="155" t="s">
        <v>1974</v>
      </c>
      <c r="AI372" s="155" t="s">
        <v>1974</v>
      </c>
      <c r="AJ372" s="155" t="s">
        <v>1974</v>
      </c>
      <c r="AK372" s="155" t="s">
        <v>1974</v>
      </c>
      <c r="AL372" s="155" t="s">
        <v>1974</v>
      </c>
      <c r="AM372" s="155" t="s">
        <v>1974</v>
      </c>
      <c r="AN372" s="105">
        <v>91.310699999999997</v>
      </c>
      <c r="AO372" s="105">
        <v>0.77107800000000004</v>
      </c>
      <c r="AP372" s="105">
        <v>0.72289300000000001</v>
      </c>
      <c r="AQ372" s="106">
        <v>5.6487400000000003E-18</v>
      </c>
      <c r="AR372" s="107">
        <v>4.1602499999999996</v>
      </c>
      <c r="AS372" s="107">
        <v>3.3430599999999999</v>
      </c>
      <c r="AT372" s="107">
        <v>157.53</v>
      </c>
      <c r="AU372" s="107">
        <v>8.0505600000000008</v>
      </c>
      <c r="AV372" s="109" t="s">
        <v>1047</v>
      </c>
      <c r="AW372" s="108" t="s">
        <v>1048</v>
      </c>
      <c r="AX372" s="111" t="s">
        <v>1974</v>
      </c>
      <c r="AY372" s="111" t="s">
        <v>1974</v>
      </c>
      <c r="AZ372" s="111" t="s">
        <v>1974</v>
      </c>
      <c r="BA372" s="112" t="s">
        <v>1974</v>
      </c>
      <c r="BB372" s="113" t="s">
        <v>1974</v>
      </c>
      <c r="BC372" s="113" t="s">
        <v>1974</v>
      </c>
      <c r="BD372" s="113" t="s">
        <v>1974</v>
      </c>
      <c r="BE372" s="113" t="s">
        <v>1974</v>
      </c>
      <c r="BF372" s="113" t="s">
        <v>1974</v>
      </c>
      <c r="BG372" s="137" t="s">
        <v>1974</v>
      </c>
      <c r="BL372" s="116" t="str">
        <f t="shared" si="54"/>
        <v/>
      </c>
      <c r="BM372" s="116" t="str">
        <f t="shared" si="55"/>
        <v/>
      </c>
      <c r="BO372" s="105" t="str">
        <f t="shared" si="50"/>
        <v/>
      </c>
      <c r="BP372" s="105" t="str">
        <f t="shared" si="57"/>
        <v/>
      </c>
      <c r="BR372" s="111" t="str">
        <f t="shared" si="52"/>
        <v/>
      </c>
      <c r="BS372" s="111" t="str">
        <f t="shared" si="53"/>
        <v/>
      </c>
      <c r="CY372" s="131">
        <v>29</v>
      </c>
      <c r="CZ372" s="12">
        <v>-0.73899999999999999</v>
      </c>
      <c r="DA372" s="12">
        <v>1.089</v>
      </c>
      <c r="DB372" s="20">
        <v>-1.5589999999999999</v>
      </c>
      <c r="DC372" s="12">
        <v>8.1560000000000006</v>
      </c>
      <c r="DD372" s="60">
        <v>3.4910000000000001</v>
      </c>
      <c r="DE372" s="12">
        <v>0.54100000000000004</v>
      </c>
      <c r="DF372" s="12">
        <v>0.42299999999999999</v>
      </c>
      <c r="DG372" s="12">
        <v>0.45800000000000002</v>
      </c>
      <c r="DH372" s="12">
        <v>0.68</v>
      </c>
      <c r="DI372" s="55" t="s">
        <v>1297</v>
      </c>
    </row>
    <row r="373" spans="1:131" ht="13.5" customHeight="1" x14ac:dyDescent="0.15">
      <c r="A373" s="147">
        <v>20140318</v>
      </c>
      <c r="B373" s="147">
        <v>2</v>
      </c>
      <c r="C373" s="58">
        <v>74</v>
      </c>
      <c r="D373" s="97" t="s">
        <v>2044</v>
      </c>
      <c r="E373" s="97">
        <v>19</v>
      </c>
      <c r="F373" s="97">
        <v>13</v>
      </c>
      <c r="G373" s="100">
        <v>2</v>
      </c>
      <c r="H373" s="97">
        <v>0</v>
      </c>
      <c r="I373" s="9">
        <v>10176</v>
      </c>
      <c r="J373" s="82" t="s">
        <v>1031</v>
      </c>
      <c r="K373" s="90" t="str">
        <f t="shared" si="56"/>
        <v>Z:\Data\MOOG\HeTao\raw\</v>
      </c>
      <c r="L373" s="87" t="s">
        <v>1062</v>
      </c>
      <c r="M373" s="88" t="str">
        <f t="shared" si="48"/>
        <v>'Plot Microstim_HH'</v>
      </c>
      <c r="N373" s="86">
        <v>1</v>
      </c>
      <c r="O373" s="86">
        <v>-1</v>
      </c>
      <c r="P373" s="86">
        <v>4</v>
      </c>
      <c r="Q373" s="86">
        <v>60</v>
      </c>
      <c r="R373" s="86">
        <v>5</v>
      </c>
      <c r="S373" s="86">
        <v>60</v>
      </c>
      <c r="T373" s="86">
        <v>1</v>
      </c>
      <c r="U373" s="86" t="str">
        <f t="shared" si="49"/>
        <v/>
      </c>
      <c r="W373" s="161" t="s">
        <v>30</v>
      </c>
      <c r="Z373" s="8"/>
      <c r="AA373" s="8"/>
      <c r="AC373" s="153" t="s">
        <v>1044</v>
      </c>
      <c r="AD373" s="129" t="s">
        <v>1974</v>
      </c>
      <c r="AE373" s="116" t="s">
        <v>1974</v>
      </c>
      <c r="AF373" s="116" t="s">
        <v>1974</v>
      </c>
      <c r="AG373" s="154" t="s">
        <v>1974</v>
      </c>
      <c r="AH373" s="155" t="s">
        <v>1974</v>
      </c>
      <c r="AI373" s="155" t="s">
        <v>1974</v>
      </c>
      <c r="AJ373" s="155" t="s">
        <v>1974</v>
      </c>
      <c r="AK373" s="155" t="s">
        <v>1974</v>
      </c>
      <c r="AL373" s="155" t="s">
        <v>1974</v>
      </c>
      <c r="AM373" s="155" t="s">
        <v>1974</v>
      </c>
      <c r="AN373" s="105">
        <v>71.5685</v>
      </c>
      <c r="AO373" s="105">
        <v>0.78554299999999999</v>
      </c>
      <c r="AP373" s="105">
        <v>0.78850699999999996</v>
      </c>
      <c r="AQ373" s="106">
        <v>9.3956999999999999E-8</v>
      </c>
      <c r="AR373" s="107">
        <v>9.9339899999999997</v>
      </c>
      <c r="AS373" s="107">
        <v>3.47851</v>
      </c>
      <c r="AT373" s="107">
        <v>70.9709</v>
      </c>
      <c r="AU373" s="107">
        <v>96.208600000000004</v>
      </c>
      <c r="AV373" s="109" t="s">
        <v>1064</v>
      </c>
      <c r="AW373" s="108" t="s">
        <v>1065</v>
      </c>
      <c r="AX373" s="111" t="s">
        <v>1974</v>
      </c>
      <c r="AY373" s="111" t="s">
        <v>1974</v>
      </c>
      <c r="AZ373" s="111" t="s">
        <v>1974</v>
      </c>
      <c r="BA373" s="112" t="s">
        <v>1974</v>
      </c>
      <c r="BB373" s="113" t="s">
        <v>1974</v>
      </c>
      <c r="BC373" s="113" t="s">
        <v>1974</v>
      </c>
      <c r="BD373" s="113" t="s">
        <v>1974</v>
      </c>
      <c r="BE373" s="113" t="s">
        <v>1974</v>
      </c>
      <c r="BF373" s="113" t="s">
        <v>1974</v>
      </c>
      <c r="BG373" s="137" t="s">
        <v>1974</v>
      </c>
      <c r="BH373" s="102">
        <v>20</v>
      </c>
      <c r="BI373" s="4">
        <v>2</v>
      </c>
      <c r="BJ373" s="4">
        <v>0</v>
      </c>
      <c r="BK373" s="116" t="s">
        <v>1974</v>
      </c>
      <c r="BL373" s="116" t="str">
        <f t="shared" si="54"/>
        <v>nan</v>
      </c>
      <c r="BM373" s="116" t="str">
        <f t="shared" si="55"/>
        <v>nan</v>
      </c>
      <c r="BN373" s="105">
        <v>1</v>
      </c>
      <c r="BO373" s="105">
        <f t="shared" si="50"/>
        <v>0.28900000000000003</v>
      </c>
      <c r="BP373" s="105">
        <f t="shared" si="57"/>
        <v>1.1713649851632046</v>
      </c>
      <c r="BQ373" s="111" t="s">
        <v>1974</v>
      </c>
      <c r="BR373" s="111" t="str">
        <f t="shared" si="52"/>
        <v>nan</v>
      </c>
      <c r="BS373" s="111" t="str">
        <f t="shared" si="53"/>
        <v>nan</v>
      </c>
      <c r="BT373" s="116" t="s">
        <v>1974</v>
      </c>
      <c r="BU373" s="116" t="s">
        <v>1974</v>
      </c>
      <c r="BV373" s="109" t="s">
        <v>2007</v>
      </c>
      <c r="BW373" s="109" t="s">
        <v>1055</v>
      </c>
      <c r="BX373" s="111" t="s">
        <v>1974</v>
      </c>
      <c r="BY373" s="128" t="s">
        <v>1974</v>
      </c>
      <c r="BZ373" s="151">
        <v>10</v>
      </c>
      <c r="CA373" s="152" t="s">
        <v>1974</v>
      </c>
      <c r="CB373" s="116" t="s">
        <v>1974</v>
      </c>
      <c r="CC373" s="116" t="s">
        <v>1974</v>
      </c>
      <c r="CD373" s="116" t="s">
        <v>1974</v>
      </c>
      <c r="CE373" s="162" t="s">
        <v>1974</v>
      </c>
      <c r="CF373" s="162" t="s">
        <v>1974</v>
      </c>
      <c r="CG373" s="116" t="s">
        <v>1974</v>
      </c>
      <c r="CH373" s="116" t="s">
        <v>1974</v>
      </c>
      <c r="CI373" s="105">
        <v>0.52900000000000003</v>
      </c>
      <c r="CJ373" s="105">
        <v>1.3480000000000001</v>
      </c>
      <c r="CK373" s="105">
        <v>0.24</v>
      </c>
      <c r="CL373" s="105">
        <v>1.579</v>
      </c>
      <c r="CM373" s="121">
        <v>0.376</v>
      </c>
      <c r="CN373" s="121">
        <v>0.60099999999999998</v>
      </c>
      <c r="CQ373" s="111" t="s">
        <v>1974</v>
      </c>
      <c r="CR373" s="111" t="s">
        <v>1974</v>
      </c>
      <c r="CS373" s="111" t="s">
        <v>1974</v>
      </c>
      <c r="CT373" s="111" t="s">
        <v>1974</v>
      </c>
      <c r="CU373" s="111" t="s">
        <v>1974</v>
      </c>
      <c r="CV373" s="111" t="s">
        <v>1974</v>
      </c>
      <c r="DI373" s="5"/>
      <c r="DJ373" s="5"/>
      <c r="DK373" s="5"/>
      <c r="DL373" s="5"/>
      <c r="DM373" s="5"/>
      <c r="DN373" s="5"/>
      <c r="DO373" s="5"/>
      <c r="DP373" s="5"/>
      <c r="DQ373" s="5"/>
      <c r="DR373" s="5"/>
      <c r="DS373" s="5"/>
      <c r="DT373" s="5"/>
      <c r="DU373" s="5"/>
      <c r="DV373" s="5"/>
      <c r="DW373" s="5"/>
      <c r="DX373" s="5"/>
      <c r="DY373" s="5"/>
      <c r="DZ373" s="5"/>
      <c r="EA373" s="5"/>
    </row>
    <row r="374" spans="1:131" ht="13.5" hidden="1" customHeight="1" x14ac:dyDescent="0.15">
      <c r="A374" s="147">
        <v>20140318</v>
      </c>
      <c r="B374" s="147">
        <v>2</v>
      </c>
      <c r="C374" s="58">
        <v>74</v>
      </c>
      <c r="D374" s="97" t="s">
        <v>2044</v>
      </c>
      <c r="E374" s="97">
        <v>19</v>
      </c>
      <c r="F374" s="97">
        <v>13</v>
      </c>
      <c r="G374" s="100">
        <v>2</v>
      </c>
      <c r="H374" s="97">
        <v>0</v>
      </c>
      <c r="I374" s="9">
        <v>10276</v>
      </c>
      <c r="J374" s="82" t="s">
        <v>1031</v>
      </c>
      <c r="K374" s="90" t="str">
        <f t="shared" si="56"/>
        <v>Z:\Data\MOOG\HeTao\raw\</v>
      </c>
      <c r="L374" s="87" t="s">
        <v>1054</v>
      </c>
      <c r="M374" s="88" t="str">
        <f t="shared" si="48"/>
        <v>'Plot Tuning Azimuth_HH'</v>
      </c>
      <c r="N374" s="86">
        <v>1</v>
      </c>
      <c r="O374" s="86">
        <v>-1</v>
      </c>
      <c r="P374" s="86">
        <v>4</v>
      </c>
      <c r="Q374" s="86">
        <v>60</v>
      </c>
      <c r="R374" s="86">
        <v>5</v>
      </c>
      <c r="S374" s="86">
        <v>60</v>
      </c>
      <c r="T374" s="86">
        <v>1</v>
      </c>
      <c r="U374" s="86">
        <f t="shared" si="49"/>
        <v>1</v>
      </c>
      <c r="W374" s="161" t="s">
        <v>313</v>
      </c>
      <c r="Y374" s="10" t="s">
        <v>1629</v>
      </c>
      <c r="Z374" s="8"/>
      <c r="AA374" s="8"/>
      <c r="AC374" s="153" t="s">
        <v>1044</v>
      </c>
      <c r="AD374" s="129" t="s">
        <v>1974</v>
      </c>
      <c r="AE374" s="116" t="s">
        <v>1974</v>
      </c>
      <c r="AF374" s="116" t="s">
        <v>1974</v>
      </c>
      <c r="AG374" s="154" t="s">
        <v>1974</v>
      </c>
      <c r="AH374" s="155" t="s">
        <v>1974</v>
      </c>
      <c r="AI374" s="155" t="s">
        <v>1974</v>
      </c>
      <c r="AJ374" s="155" t="s">
        <v>1974</v>
      </c>
      <c r="AK374" s="155" t="s">
        <v>1974</v>
      </c>
      <c r="AL374" s="155" t="s">
        <v>1974</v>
      </c>
      <c r="AM374" s="155" t="s">
        <v>1974</v>
      </c>
      <c r="AN374" s="105">
        <v>89.246899999999997</v>
      </c>
      <c r="AO374" s="105">
        <v>0.68836900000000001</v>
      </c>
      <c r="AP374" s="105">
        <v>0.67336600000000002</v>
      </c>
      <c r="AQ374" s="106">
        <v>8.7016700000000003E-4</v>
      </c>
      <c r="AR374" s="107">
        <v>71.851699999999994</v>
      </c>
      <c r="AS374" s="107">
        <v>4.9850099999999999</v>
      </c>
      <c r="AT374" s="107">
        <v>87.888499999999993</v>
      </c>
      <c r="AU374" s="107">
        <v>108.02</v>
      </c>
      <c r="AV374" s="109" t="s">
        <v>1055</v>
      </c>
      <c r="AW374" s="108" t="s">
        <v>1056</v>
      </c>
      <c r="AX374" s="111" t="s">
        <v>1974</v>
      </c>
      <c r="AY374" s="111" t="s">
        <v>1974</v>
      </c>
      <c r="AZ374" s="111" t="s">
        <v>1974</v>
      </c>
      <c r="BA374" s="112" t="s">
        <v>1974</v>
      </c>
      <c r="BB374" s="113" t="s">
        <v>1974</v>
      </c>
      <c r="BC374" s="113" t="s">
        <v>1974</v>
      </c>
      <c r="BD374" s="113" t="s">
        <v>1974</v>
      </c>
      <c r="BE374" s="113" t="s">
        <v>1974</v>
      </c>
      <c r="BF374" s="113" t="s">
        <v>1974</v>
      </c>
      <c r="BG374" s="137" t="s">
        <v>1974</v>
      </c>
      <c r="BL374" s="116" t="str">
        <f t="shared" si="54"/>
        <v/>
      </c>
      <c r="BM374" s="116" t="str">
        <f t="shared" si="55"/>
        <v/>
      </c>
      <c r="BO374" s="105" t="str">
        <f t="shared" si="50"/>
        <v/>
      </c>
      <c r="BP374" s="105" t="str">
        <f t="shared" si="57"/>
        <v/>
      </c>
      <c r="BR374" s="111" t="str">
        <f t="shared" si="52"/>
        <v/>
      </c>
      <c r="BS374" s="111" t="str">
        <f t="shared" si="53"/>
        <v/>
      </c>
      <c r="CZ374" s="60"/>
      <c r="DA374" s="60"/>
      <c r="DC374" s="60"/>
      <c r="DE374" s="60"/>
      <c r="DF374" s="60"/>
      <c r="DG374" s="60"/>
      <c r="DH374" s="60"/>
    </row>
    <row r="375" spans="1:131" hidden="1" x14ac:dyDescent="0.15">
      <c r="A375" s="147">
        <v>20140318</v>
      </c>
      <c r="B375" s="147">
        <v>2</v>
      </c>
      <c r="C375" s="15">
        <v>74</v>
      </c>
      <c r="D375" s="97" t="s">
        <v>2044</v>
      </c>
      <c r="E375" s="97">
        <v>19</v>
      </c>
      <c r="F375" s="97">
        <v>13</v>
      </c>
      <c r="G375" s="100">
        <v>2</v>
      </c>
      <c r="H375" s="97">
        <v>0</v>
      </c>
      <c r="I375" s="9">
        <v>10376</v>
      </c>
      <c r="J375" s="82" t="s">
        <v>1031</v>
      </c>
      <c r="K375" s="90" t="str">
        <f t="shared" si="56"/>
        <v>Z:\Data\MOOG\HeTao\raw\</v>
      </c>
      <c r="L375" s="87" t="s">
        <v>1063</v>
      </c>
      <c r="M375" s="88" t="str">
        <f t="shared" si="48"/>
        <v>'Plot Tuning Azimuth_HH'</v>
      </c>
      <c r="N375" s="86">
        <v>1</v>
      </c>
      <c r="O375" s="86">
        <v>-1</v>
      </c>
      <c r="P375" s="86">
        <v>4</v>
      </c>
      <c r="Q375" s="86">
        <v>60</v>
      </c>
      <c r="R375" s="86">
        <v>5</v>
      </c>
      <c r="S375" s="86">
        <v>60</v>
      </c>
      <c r="T375" s="86">
        <v>1</v>
      </c>
      <c r="U375" s="86">
        <f t="shared" si="49"/>
        <v>1</v>
      </c>
      <c r="W375" s="161" t="s">
        <v>313</v>
      </c>
      <c r="Y375" s="10" t="s">
        <v>879</v>
      </c>
      <c r="Z375" s="8"/>
      <c r="AA375" s="8"/>
      <c r="AD375" s="129" t="s">
        <v>1974</v>
      </c>
      <c r="AE375" s="116" t="s">
        <v>1974</v>
      </c>
      <c r="AF375" s="116" t="s">
        <v>1974</v>
      </c>
      <c r="AG375" s="154" t="s">
        <v>1974</v>
      </c>
      <c r="AH375" s="155" t="s">
        <v>1974</v>
      </c>
      <c r="AI375" s="155" t="s">
        <v>1974</v>
      </c>
      <c r="AJ375" s="155" t="s">
        <v>1974</v>
      </c>
      <c r="AK375" s="155" t="s">
        <v>1974</v>
      </c>
      <c r="AL375" s="155" t="s">
        <v>1974</v>
      </c>
      <c r="AM375" s="155" t="s">
        <v>1974</v>
      </c>
      <c r="AN375" s="105">
        <v>158.35</v>
      </c>
      <c r="AO375" s="105">
        <v>0.70173200000000002</v>
      </c>
      <c r="AP375" s="105">
        <v>0.77900199999999997</v>
      </c>
      <c r="AQ375" s="106">
        <v>4.9453099999999998E-6</v>
      </c>
      <c r="AR375" s="107">
        <v>0</v>
      </c>
      <c r="AS375" s="107">
        <v>2.1997100000000001</v>
      </c>
      <c r="AT375" s="107">
        <v>154.34899999999999</v>
      </c>
      <c r="AU375" s="107">
        <v>107.375</v>
      </c>
      <c r="AV375" s="109" t="s">
        <v>1057</v>
      </c>
      <c r="AW375" s="108" t="s">
        <v>1058</v>
      </c>
      <c r="AX375" s="111" t="s">
        <v>1974</v>
      </c>
      <c r="AY375" s="111" t="s">
        <v>1974</v>
      </c>
      <c r="AZ375" s="111" t="s">
        <v>1974</v>
      </c>
      <c r="BA375" s="112" t="s">
        <v>1974</v>
      </c>
      <c r="BB375" s="113" t="s">
        <v>1974</v>
      </c>
      <c r="BC375" s="113" t="s">
        <v>1974</v>
      </c>
      <c r="BD375" s="113" t="s">
        <v>1974</v>
      </c>
      <c r="BE375" s="113" t="s">
        <v>1974</v>
      </c>
      <c r="BF375" s="113" t="s">
        <v>1974</v>
      </c>
      <c r="BG375" s="137" t="s">
        <v>1974</v>
      </c>
      <c r="BL375" s="116" t="str">
        <f t="shared" si="54"/>
        <v/>
      </c>
      <c r="BM375" s="116" t="str">
        <f t="shared" si="55"/>
        <v/>
      </c>
      <c r="BO375" s="105" t="str">
        <f t="shared" si="50"/>
        <v/>
      </c>
      <c r="BP375" s="105" t="str">
        <f t="shared" si="57"/>
        <v/>
      </c>
      <c r="BR375" s="111" t="str">
        <f t="shared" si="52"/>
        <v/>
      </c>
      <c r="BS375" s="111" t="str">
        <f t="shared" si="53"/>
        <v/>
      </c>
      <c r="EA375" s="5"/>
    </row>
    <row r="376" spans="1:131" ht="13.5" hidden="1" customHeight="1" x14ac:dyDescent="0.15">
      <c r="A376" s="147">
        <v>20140319</v>
      </c>
      <c r="B376" s="147">
        <v>2</v>
      </c>
      <c r="C376" s="58">
        <v>75</v>
      </c>
      <c r="D376" s="97" t="s">
        <v>2044</v>
      </c>
      <c r="E376" s="97">
        <v>19</v>
      </c>
      <c r="F376" s="97">
        <v>12</v>
      </c>
      <c r="G376" s="100">
        <v>2</v>
      </c>
      <c r="H376" s="97">
        <v>0</v>
      </c>
      <c r="I376" s="9">
        <v>13417</v>
      </c>
      <c r="J376" s="82" t="s">
        <v>472</v>
      </c>
      <c r="K376" s="90" t="str">
        <f t="shared" si="56"/>
        <v>Z:\Data\MOOG\HeTao\raw\</v>
      </c>
      <c r="L376" s="87" t="s">
        <v>1021</v>
      </c>
      <c r="M376" s="88" t="str">
        <f t="shared" si="48"/>
        <v>'Plot Tuning Azimuth_HH'</v>
      </c>
      <c r="N376" s="86">
        <v>1</v>
      </c>
      <c r="O376" s="86">
        <v>-1</v>
      </c>
      <c r="P376" s="86">
        <v>4</v>
      </c>
      <c r="Q376" s="86">
        <v>60</v>
      </c>
      <c r="R376" s="86">
        <v>5</v>
      </c>
      <c r="S376" s="86">
        <v>60</v>
      </c>
      <c r="T376" s="86">
        <v>1</v>
      </c>
      <c r="U376" s="86">
        <f t="shared" si="49"/>
        <v>1</v>
      </c>
      <c r="W376" s="161" t="s">
        <v>313</v>
      </c>
      <c r="Y376" s="10" t="s">
        <v>879</v>
      </c>
      <c r="AC376" s="153" t="s">
        <v>1016</v>
      </c>
      <c r="AD376" s="129" t="s">
        <v>1974</v>
      </c>
      <c r="AE376" s="116" t="s">
        <v>1974</v>
      </c>
      <c r="AF376" s="116" t="s">
        <v>1974</v>
      </c>
      <c r="AG376" s="154" t="s">
        <v>1974</v>
      </c>
      <c r="AH376" s="155" t="s">
        <v>1974</v>
      </c>
      <c r="AI376" s="155" t="s">
        <v>1974</v>
      </c>
      <c r="AJ376" s="155" t="s">
        <v>1974</v>
      </c>
      <c r="AK376" s="155" t="s">
        <v>1974</v>
      </c>
      <c r="AL376" s="155" t="s">
        <v>1974</v>
      </c>
      <c r="AM376" s="155" t="s">
        <v>1974</v>
      </c>
      <c r="AN376" s="105">
        <v>-111.381</v>
      </c>
      <c r="AO376" s="105">
        <v>0.64914300000000003</v>
      </c>
      <c r="AP376" s="105">
        <v>0.60699400000000003</v>
      </c>
      <c r="AQ376" s="106">
        <v>4.87752E-6</v>
      </c>
      <c r="AR376" s="107">
        <v>-0.76741099999999995</v>
      </c>
      <c r="AS376" s="107">
        <v>-4.5281099999999999</v>
      </c>
      <c r="AT376" s="107">
        <v>-119.393</v>
      </c>
      <c r="AU376" s="107">
        <v>111.733</v>
      </c>
      <c r="AV376" s="109" t="s">
        <v>1014</v>
      </c>
      <c r="AW376" s="108" t="s">
        <v>1015</v>
      </c>
      <c r="AX376" s="111" t="s">
        <v>1974</v>
      </c>
      <c r="AY376" s="111" t="s">
        <v>1974</v>
      </c>
      <c r="AZ376" s="111" t="s">
        <v>1974</v>
      </c>
      <c r="BA376" s="112" t="s">
        <v>1974</v>
      </c>
      <c r="BB376" s="113" t="s">
        <v>1974</v>
      </c>
      <c r="BC376" s="113" t="s">
        <v>1974</v>
      </c>
      <c r="BD376" s="113" t="s">
        <v>1974</v>
      </c>
      <c r="BE376" s="113" t="s">
        <v>1974</v>
      </c>
      <c r="BF376" s="113" t="s">
        <v>1974</v>
      </c>
      <c r="BG376" s="137" t="s">
        <v>1974</v>
      </c>
      <c r="BL376" s="116" t="str">
        <f t="shared" si="54"/>
        <v/>
      </c>
      <c r="BM376" s="116" t="str">
        <f t="shared" si="55"/>
        <v/>
      </c>
      <c r="BO376" s="105" t="str">
        <f t="shared" si="50"/>
        <v/>
      </c>
      <c r="BP376" s="105" t="str">
        <f t="shared" si="57"/>
        <v/>
      </c>
      <c r="BR376" s="111" t="str">
        <f t="shared" si="52"/>
        <v/>
      </c>
      <c r="BS376" s="111" t="str">
        <f t="shared" si="53"/>
        <v/>
      </c>
    </row>
    <row r="377" spans="1:131" ht="13.5" hidden="1" customHeight="1" x14ac:dyDescent="0.15">
      <c r="A377" s="147">
        <v>20140319</v>
      </c>
      <c r="B377" s="147">
        <v>2</v>
      </c>
      <c r="C377" s="58">
        <v>75</v>
      </c>
      <c r="D377" s="97" t="s">
        <v>2044</v>
      </c>
      <c r="E377" s="97">
        <v>19</v>
      </c>
      <c r="F377" s="97">
        <v>12</v>
      </c>
      <c r="G377" s="100">
        <v>2</v>
      </c>
      <c r="H377" s="97">
        <v>0</v>
      </c>
      <c r="I377" s="9">
        <v>13500</v>
      </c>
      <c r="J377" s="82" t="s">
        <v>472</v>
      </c>
      <c r="K377" s="90" t="str">
        <f t="shared" si="56"/>
        <v>Z:\Data\MOOG\HeTao\raw\</v>
      </c>
      <c r="L377" s="87" t="s">
        <v>1020</v>
      </c>
      <c r="M377" s="88" t="str">
        <f t="shared" si="48"/>
        <v>'Plot Tuning Azimuth_HH'</v>
      </c>
      <c r="N377" s="86">
        <v>1</v>
      </c>
      <c r="O377" s="86">
        <v>-1</v>
      </c>
      <c r="P377" s="86">
        <v>4</v>
      </c>
      <c r="Q377" s="86">
        <v>60</v>
      </c>
      <c r="R377" s="86">
        <v>5</v>
      </c>
      <c r="S377" s="86">
        <v>60</v>
      </c>
      <c r="T377" s="86">
        <v>1</v>
      </c>
      <c r="U377" s="86">
        <f t="shared" si="49"/>
        <v>1</v>
      </c>
      <c r="W377" s="161" t="s">
        <v>313</v>
      </c>
      <c r="Y377" s="10" t="s">
        <v>879</v>
      </c>
      <c r="Z377" s="8"/>
      <c r="AA377" s="8"/>
      <c r="AC377" s="153" t="s">
        <v>1016</v>
      </c>
      <c r="AD377" s="129" t="s">
        <v>1974</v>
      </c>
      <c r="AE377" s="116" t="s">
        <v>1974</v>
      </c>
      <c r="AF377" s="116" t="s">
        <v>1974</v>
      </c>
      <c r="AG377" s="154" t="s">
        <v>1974</v>
      </c>
      <c r="AH377" s="155" t="s">
        <v>1974</v>
      </c>
      <c r="AI377" s="155" t="s">
        <v>1974</v>
      </c>
      <c r="AJ377" s="155" t="s">
        <v>1974</v>
      </c>
      <c r="AK377" s="155" t="s">
        <v>1974</v>
      </c>
      <c r="AL377" s="155" t="s">
        <v>1974</v>
      </c>
      <c r="AM377" s="155" t="s">
        <v>1974</v>
      </c>
      <c r="AN377" s="105">
        <v>-103.05200000000001</v>
      </c>
      <c r="AO377" s="105">
        <v>0.69296599999999997</v>
      </c>
      <c r="AP377" s="105">
        <v>0.28517300000000001</v>
      </c>
      <c r="AQ377" s="106">
        <v>4.9435500000000001E-7</v>
      </c>
      <c r="AR377" s="107">
        <v>-7.6891100000000004E-2</v>
      </c>
      <c r="AS377" s="107">
        <v>-4.0995999999999997</v>
      </c>
      <c r="AT377" s="107">
        <v>-121.849</v>
      </c>
      <c r="AU377" s="107">
        <v>71.879099999999994</v>
      </c>
      <c r="AV377" s="109" t="s">
        <v>1018</v>
      </c>
      <c r="AW377" s="108" t="s">
        <v>1019</v>
      </c>
      <c r="AX377" s="111" t="s">
        <v>1974</v>
      </c>
      <c r="AY377" s="111" t="s">
        <v>1974</v>
      </c>
      <c r="AZ377" s="111" t="s">
        <v>1974</v>
      </c>
      <c r="BA377" s="112" t="s">
        <v>1974</v>
      </c>
      <c r="BB377" s="113" t="s">
        <v>1974</v>
      </c>
      <c r="BC377" s="113" t="s">
        <v>1974</v>
      </c>
      <c r="BD377" s="113" t="s">
        <v>1974</v>
      </c>
      <c r="BE377" s="113" t="s">
        <v>1974</v>
      </c>
      <c r="BF377" s="113" t="s">
        <v>1974</v>
      </c>
      <c r="BG377" s="137" t="s">
        <v>1974</v>
      </c>
      <c r="BL377" s="116" t="str">
        <f t="shared" si="54"/>
        <v/>
      </c>
      <c r="BM377" s="116" t="str">
        <f t="shared" si="55"/>
        <v/>
      </c>
      <c r="BO377" s="105" t="str">
        <f t="shared" si="50"/>
        <v/>
      </c>
      <c r="BP377" s="105" t="str">
        <f t="shared" si="57"/>
        <v/>
      </c>
      <c r="BR377" s="111" t="str">
        <f t="shared" si="52"/>
        <v/>
      </c>
      <c r="BS377" s="111" t="str">
        <f t="shared" si="53"/>
        <v/>
      </c>
      <c r="EA377" s="5"/>
    </row>
    <row r="378" spans="1:131" ht="13.5" customHeight="1" x14ac:dyDescent="0.15">
      <c r="A378" s="147">
        <v>20140319</v>
      </c>
      <c r="B378" s="147">
        <v>2</v>
      </c>
      <c r="C378" s="58">
        <v>75</v>
      </c>
      <c r="D378" s="97" t="s">
        <v>2044</v>
      </c>
      <c r="E378" s="97">
        <v>19</v>
      </c>
      <c r="F378" s="97">
        <v>12</v>
      </c>
      <c r="G378" s="100">
        <v>2</v>
      </c>
      <c r="H378" s="97">
        <v>0</v>
      </c>
      <c r="I378" s="9">
        <v>13500</v>
      </c>
      <c r="J378" s="82" t="s">
        <v>472</v>
      </c>
      <c r="K378" s="90" t="str">
        <f t="shared" si="56"/>
        <v>Z:\Data\MOOG\HeTao\raw\</v>
      </c>
      <c r="L378" s="87" t="s">
        <v>1025</v>
      </c>
      <c r="M378" s="88" t="str">
        <f t="shared" si="48"/>
        <v>'Plot Microstim_HH'</v>
      </c>
      <c r="N378" s="86">
        <v>1</v>
      </c>
      <c r="O378" s="86">
        <v>-1</v>
      </c>
      <c r="P378" s="86">
        <v>4</v>
      </c>
      <c r="Q378" s="86">
        <v>60</v>
      </c>
      <c r="R378" s="86">
        <v>5</v>
      </c>
      <c r="S378" s="86">
        <v>60</v>
      </c>
      <c r="T378" s="86">
        <v>1</v>
      </c>
      <c r="U378" s="86" t="str">
        <f t="shared" si="49"/>
        <v/>
      </c>
      <c r="W378" s="161" t="s">
        <v>30</v>
      </c>
      <c r="X378" s="80" t="s">
        <v>1017</v>
      </c>
      <c r="Z378" s="8"/>
      <c r="AA378" s="8"/>
      <c r="AC378" s="153" t="s">
        <v>1016</v>
      </c>
      <c r="AD378" s="129" t="s">
        <v>1974</v>
      </c>
      <c r="AE378" s="116" t="s">
        <v>1974</v>
      </c>
      <c r="AF378" s="116" t="s">
        <v>1974</v>
      </c>
      <c r="AG378" s="154" t="s">
        <v>1974</v>
      </c>
      <c r="AH378" s="155" t="s">
        <v>1974</v>
      </c>
      <c r="AI378" s="155" t="s">
        <v>1974</v>
      </c>
      <c r="AJ378" s="155" t="s">
        <v>1974</v>
      </c>
      <c r="AK378" s="155" t="s">
        <v>1974</v>
      </c>
      <c r="AL378" s="155" t="s">
        <v>1974</v>
      </c>
      <c r="AM378" s="155" t="s">
        <v>1974</v>
      </c>
      <c r="AN378" s="105">
        <v>-103.05200000000001</v>
      </c>
      <c r="AO378" s="105">
        <v>0.69296599999999997</v>
      </c>
      <c r="AP378" s="105">
        <v>0.28517300000000001</v>
      </c>
      <c r="AQ378" s="106">
        <v>4.9435500000000001E-7</v>
      </c>
      <c r="AR378" s="107">
        <v>-7.6891100000000004E-2</v>
      </c>
      <c r="AS378" s="107">
        <v>-4.0995999999999997</v>
      </c>
      <c r="AT378" s="107">
        <v>-121.849</v>
      </c>
      <c r="AU378" s="107">
        <v>71.879099999999994</v>
      </c>
      <c r="AV378" s="109" t="s">
        <v>1018</v>
      </c>
      <c r="AW378" s="108" t="s">
        <v>1019</v>
      </c>
      <c r="AX378" s="111" t="s">
        <v>1974</v>
      </c>
      <c r="AY378" s="111" t="s">
        <v>1974</v>
      </c>
      <c r="AZ378" s="111" t="s">
        <v>1974</v>
      </c>
      <c r="BA378" s="112" t="s">
        <v>1974</v>
      </c>
      <c r="BB378" s="113" t="s">
        <v>1974</v>
      </c>
      <c r="BC378" s="113" t="s">
        <v>1974</v>
      </c>
      <c r="BD378" s="113" t="s">
        <v>1974</v>
      </c>
      <c r="BE378" s="113" t="s">
        <v>1974</v>
      </c>
      <c r="BF378" s="113" t="s">
        <v>1974</v>
      </c>
      <c r="BG378" s="137" t="s">
        <v>1974</v>
      </c>
      <c r="BH378" s="102">
        <v>50</v>
      </c>
      <c r="BI378" s="4">
        <v>2</v>
      </c>
      <c r="BJ378" s="4">
        <v>0</v>
      </c>
      <c r="BK378" s="116" t="s">
        <v>1974</v>
      </c>
      <c r="BL378" s="116" t="str">
        <f t="shared" si="54"/>
        <v>nan</v>
      </c>
      <c r="BM378" s="116" t="str">
        <f t="shared" si="55"/>
        <v>nan</v>
      </c>
      <c r="BN378" s="105">
        <v>1</v>
      </c>
      <c r="BO378" s="105">
        <f t="shared" si="50"/>
        <v>-0.97599999999999998</v>
      </c>
      <c r="BP378" s="105">
        <f t="shared" si="57"/>
        <v>1.1985926505082096</v>
      </c>
      <c r="BQ378" s="111" t="s">
        <v>1974</v>
      </c>
      <c r="BR378" s="111" t="str">
        <f t="shared" si="52"/>
        <v>nan</v>
      </c>
      <c r="BS378" s="111" t="str">
        <f t="shared" si="53"/>
        <v>nan</v>
      </c>
      <c r="BT378" s="116" t="s">
        <v>1974</v>
      </c>
      <c r="BU378" s="116" t="s">
        <v>1974</v>
      </c>
      <c r="BV378" s="109" t="s">
        <v>1014</v>
      </c>
      <c r="BW378" s="109" t="s">
        <v>1023</v>
      </c>
      <c r="BX378" s="111" t="s">
        <v>1974</v>
      </c>
      <c r="BY378" s="128" t="s">
        <v>1974</v>
      </c>
      <c r="BZ378" s="151">
        <v>10</v>
      </c>
      <c r="CA378" s="152" t="s">
        <v>1974</v>
      </c>
      <c r="CB378" s="116" t="s">
        <v>1974</v>
      </c>
      <c r="CC378" s="116" t="s">
        <v>1974</v>
      </c>
      <c r="CD378" s="116" t="s">
        <v>1974</v>
      </c>
      <c r="CE378" s="162" t="s">
        <v>1974</v>
      </c>
      <c r="CF378" s="162" t="s">
        <v>1974</v>
      </c>
      <c r="CG378" s="116" t="s">
        <v>1974</v>
      </c>
      <c r="CH378" s="116" t="s">
        <v>1974</v>
      </c>
      <c r="CI378" s="105">
        <v>1.073</v>
      </c>
      <c r="CJ378" s="105">
        <v>1.2789999999999999</v>
      </c>
      <c r="CK378" s="105">
        <v>9.7000000000000003E-2</v>
      </c>
      <c r="CL378" s="105">
        <v>1.5329999999999999</v>
      </c>
      <c r="CM378" s="121">
        <v>2E-3</v>
      </c>
      <c r="CN378" s="121">
        <v>0.53900000000000003</v>
      </c>
      <c r="CQ378" s="111" t="s">
        <v>1974</v>
      </c>
      <c r="CR378" s="111" t="s">
        <v>1974</v>
      </c>
      <c r="CS378" s="111" t="s">
        <v>1974</v>
      </c>
      <c r="CT378" s="111" t="s">
        <v>1974</v>
      </c>
      <c r="CU378" s="111" t="s">
        <v>1974</v>
      </c>
      <c r="CV378" s="111" t="s">
        <v>1974</v>
      </c>
      <c r="DI378" s="5"/>
      <c r="DJ378" s="5"/>
      <c r="DK378" s="5"/>
      <c r="DL378" s="5"/>
      <c r="DM378" s="5"/>
      <c r="DN378" s="5"/>
      <c r="DO378" s="5"/>
      <c r="DP378" s="5"/>
      <c r="DQ378" s="5"/>
      <c r="DR378" s="5"/>
      <c r="DS378" s="5"/>
      <c r="DT378" s="5"/>
      <c r="DU378" s="5"/>
      <c r="DV378" s="5"/>
      <c r="DW378" s="5"/>
      <c r="DX378" s="5"/>
      <c r="DY378" s="5"/>
      <c r="DZ378" s="5"/>
    </row>
    <row r="379" spans="1:131" x14ac:dyDescent="0.15">
      <c r="A379" s="147">
        <v>20140319</v>
      </c>
      <c r="B379" s="147">
        <v>2</v>
      </c>
      <c r="C379" s="15">
        <v>75</v>
      </c>
      <c r="D379" s="97" t="s">
        <v>2044</v>
      </c>
      <c r="E379" s="97">
        <v>19</v>
      </c>
      <c r="F379" s="97">
        <v>12</v>
      </c>
      <c r="G379" s="100">
        <v>2</v>
      </c>
      <c r="H379" s="97">
        <v>0</v>
      </c>
      <c r="I379" s="9">
        <v>13500</v>
      </c>
      <c r="J379" s="82" t="s">
        <v>472</v>
      </c>
      <c r="K379" s="90" t="str">
        <f t="shared" si="56"/>
        <v>Z:\Data\MOOG\HeTao\raw\</v>
      </c>
      <c r="L379" s="87" t="s">
        <v>1026</v>
      </c>
      <c r="M379" s="88" t="str">
        <f t="shared" si="48"/>
        <v>'Plot Microstim_HH'</v>
      </c>
      <c r="N379" s="86">
        <v>1</v>
      </c>
      <c r="O379" s="86">
        <v>-1</v>
      </c>
      <c r="P379" s="86">
        <v>4</v>
      </c>
      <c r="Q379" s="86">
        <v>60</v>
      </c>
      <c r="R379" s="86">
        <v>5</v>
      </c>
      <c r="S379" s="86">
        <v>60</v>
      </c>
      <c r="T379" s="86">
        <v>1</v>
      </c>
      <c r="U379" s="86" t="str">
        <f t="shared" si="49"/>
        <v/>
      </c>
      <c r="W379" s="161" t="s">
        <v>30</v>
      </c>
      <c r="AC379" s="153" t="s">
        <v>1016</v>
      </c>
      <c r="AD379" s="129" t="s">
        <v>1974</v>
      </c>
      <c r="AE379" s="116" t="s">
        <v>1974</v>
      </c>
      <c r="AF379" s="116" t="s">
        <v>1974</v>
      </c>
      <c r="AG379" s="154" t="s">
        <v>1974</v>
      </c>
      <c r="AH379" s="155" t="s">
        <v>1974</v>
      </c>
      <c r="AI379" s="155" t="s">
        <v>1974</v>
      </c>
      <c r="AJ379" s="155" t="s">
        <v>1974</v>
      </c>
      <c r="AK379" s="155" t="s">
        <v>1974</v>
      </c>
      <c r="AL379" s="155" t="s">
        <v>1974</v>
      </c>
      <c r="AM379" s="155" t="s">
        <v>1974</v>
      </c>
      <c r="AN379" s="105">
        <v>-103.05200000000001</v>
      </c>
      <c r="AO379" s="105">
        <v>0.69296599999999997</v>
      </c>
      <c r="AP379" s="105">
        <v>0.28517300000000001</v>
      </c>
      <c r="AQ379" s="106">
        <v>4.9435500000000001E-7</v>
      </c>
      <c r="AR379" s="107">
        <v>-7.6891100000000004E-2</v>
      </c>
      <c r="AS379" s="107">
        <v>-4.0995999999999997</v>
      </c>
      <c r="AT379" s="107">
        <v>-121.849</v>
      </c>
      <c r="AU379" s="107">
        <v>71.879099999999994</v>
      </c>
      <c r="AV379" s="109" t="s">
        <v>1018</v>
      </c>
      <c r="AW379" s="108" t="s">
        <v>1019</v>
      </c>
      <c r="AX379" s="111" t="s">
        <v>1974</v>
      </c>
      <c r="AY379" s="111" t="s">
        <v>1974</v>
      </c>
      <c r="AZ379" s="111" t="s">
        <v>1974</v>
      </c>
      <c r="BA379" s="112" t="s">
        <v>1974</v>
      </c>
      <c r="BB379" s="113" t="s">
        <v>1974</v>
      </c>
      <c r="BC379" s="113" t="s">
        <v>1974</v>
      </c>
      <c r="BD379" s="113" t="s">
        <v>1974</v>
      </c>
      <c r="BE379" s="113" t="s">
        <v>1974</v>
      </c>
      <c r="BF379" s="113" t="s">
        <v>1974</v>
      </c>
      <c r="BG379" s="137" t="s">
        <v>1974</v>
      </c>
      <c r="BH379" s="102">
        <v>200</v>
      </c>
      <c r="BI379" s="4">
        <v>2</v>
      </c>
      <c r="BJ379" s="4">
        <v>0</v>
      </c>
      <c r="BK379" s="116" t="s">
        <v>1974</v>
      </c>
      <c r="BL379" s="116" t="str">
        <f t="shared" si="54"/>
        <v>nan</v>
      </c>
      <c r="BM379" s="116" t="str">
        <f t="shared" si="55"/>
        <v>nan</v>
      </c>
      <c r="BN379" s="105">
        <v>1</v>
      </c>
      <c r="BO379" s="105">
        <f t="shared" si="50"/>
        <v>-2.7080000000000002</v>
      </c>
      <c r="BP379" s="105">
        <f t="shared" si="57"/>
        <v>3.150063051702396</v>
      </c>
      <c r="BQ379" s="111" t="s">
        <v>1974</v>
      </c>
      <c r="BR379" s="111" t="str">
        <f t="shared" si="52"/>
        <v>nan</v>
      </c>
      <c r="BS379" s="111" t="str">
        <f t="shared" si="53"/>
        <v>nan</v>
      </c>
      <c r="BT379" s="116" t="s">
        <v>1974</v>
      </c>
      <c r="BU379" s="116" t="s">
        <v>1974</v>
      </c>
      <c r="BV379" s="109" t="s">
        <v>1014</v>
      </c>
      <c r="BW379" s="109" t="s">
        <v>1023</v>
      </c>
      <c r="BX379" s="111" t="s">
        <v>1974</v>
      </c>
      <c r="BY379" s="128" t="s">
        <v>1974</v>
      </c>
      <c r="BZ379" s="151">
        <v>10</v>
      </c>
      <c r="CA379" s="152" t="s">
        <v>1974</v>
      </c>
      <c r="CB379" s="116" t="s">
        <v>1974</v>
      </c>
      <c r="CC379" s="116" t="s">
        <v>1974</v>
      </c>
      <c r="CD379" s="116" t="s">
        <v>1974</v>
      </c>
      <c r="CE379" s="162" t="s">
        <v>1974</v>
      </c>
      <c r="CF379" s="162" t="s">
        <v>1974</v>
      </c>
      <c r="CG379" s="116" t="s">
        <v>1974</v>
      </c>
      <c r="CH379" s="116" t="s">
        <v>1974</v>
      </c>
      <c r="CI379" s="105">
        <v>1.468</v>
      </c>
      <c r="CJ379" s="110">
        <v>0.79300000000000004</v>
      </c>
      <c r="CK379" s="105">
        <v>-1.24</v>
      </c>
      <c r="CL379" s="105">
        <v>2.4980000000000002</v>
      </c>
      <c r="CM379" s="121">
        <v>0</v>
      </c>
      <c r="CN379" s="121">
        <v>6.0000000000000001E-3</v>
      </c>
      <c r="CQ379" s="111" t="s">
        <v>1974</v>
      </c>
      <c r="CR379" s="111" t="s">
        <v>1974</v>
      </c>
      <c r="CS379" s="111" t="s">
        <v>1974</v>
      </c>
      <c r="CT379" s="111" t="s">
        <v>1974</v>
      </c>
      <c r="CU379" s="111" t="s">
        <v>1974</v>
      </c>
      <c r="CV379" s="111" t="s">
        <v>1974</v>
      </c>
    </row>
    <row r="380" spans="1:131" ht="13.5" hidden="1" customHeight="1" x14ac:dyDescent="0.15">
      <c r="A380" s="147">
        <v>20140319</v>
      </c>
      <c r="B380" s="147">
        <v>2</v>
      </c>
      <c r="C380" s="58">
        <v>75</v>
      </c>
      <c r="D380" s="97" t="s">
        <v>2044</v>
      </c>
      <c r="E380" s="97">
        <v>19</v>
      </c>
      <c r="F380" s="97">
        <v>12</v>
      </c>
      <c r="G380" s="100">
        <v>2</v>
      </c>
      <c r="H380" s="97">
        <v>0</v>
      </c>
      <c r="I380" s="59">
        <v>13600</v>
      </c>
      <c r="J380" s="82" t="s">
        <v>472</v>
      </c>
      <c r="K380" s="90" t="str">
        <f t="shared" si="56"/>
        <v>Z:\Data\MOOG\HeTao\raw\</v>
      </c>
      <c r="L380" s="87" t="s">
        <v>1022</v>
      </c>
      <c r="M380" s="88" t="str">
        <f t="shared" si="48"/>
        <v>'Plot Tuning Azimuth_HH'</v>
      </c>
      <c r="N380" s="86">
        <v>1</v>
      </c>
      <c r="O380" s="86">
        <v>-1</v>
      </c>
      <c r="P380" s="86">
        <v>4</v>
      </c>
      <c r="Q380" s="86">
        <v>60</v>
      </c>
      <c r="R380" s="86">
        <v>5</v>
      </c>
      <c r="S380" s="86">
        <v>60</v>
      </c>
      <c r="T380" s="86">
        <v>1</v>
      </c>
      <c r="U380" s="86">
        <f t="shared" si="49"/>
        <v>1</v>
      </c>
      <c r="W380" s="161" t="s">
        <v>313</v>
      </c>
      <c r="Y380" s="10" t="s">
        <v>879</v>
      </c>
      <c r="AC380" s="153" t="s">
        <v>1016</v>
      </c>
      <c r="AD380" s="129" t="s">
        <v>1974</v>
      </c>
      <c r="AE380" s="116" t="s">
        <v>1974</v>
      </c>
      <c r="AF380" s="116" t="s">
        <v>1974</v>
      </c>
      <c r="AG380" s="154" t="s">
        <v>1974</v>
      </c>
      <c r="AH380" s="155" t="s">
        <v>1974</v>
      </c>
      <c r="AI380" s="155" t="s">
        <v>1974</v>
      </c>
      <c r="AJ380" s="155" t="s">
        <v>1974</v>
      </c>
      <c r="AK380" s="155" t="s">
        <v>1974</v>
      </c>
      <c r="AL380" s="155" t="s">
        <v>1974</v>
      </c>
      <c r="AM380" s="155" t="s">
        <v>1974</v>
      </c>
      <c r="AN380" s="105">
        <v>-113.123</v>
      </c>
      <c r="AO380" s="105">
        <v>0.70046399999999998</v>
      </c>
      <c r="AP380" s="105">
        <v>0.21063200000000001</v>
      </c>
      <c r="AQ380" s="106">
        <v>2.9111199999999999E-8</v>
      </c>
      <c r="AR380" s="107">
        <v>0.69446600000000003</v>
      </c>
      <c r="AS380" s="107">
        <v>-7.1260300000000001</v>
      </c>
      <c r="AT380" s="107">
        <v>-117.22199999999999</v>
      </c>
      <c r="AU380" s="107">
        <v>90.774500000000003</v>
      </c>
      <c r="AV380" s="109" t="s">
        <v>1023</v>
      </c>
      <c r="AW380" s="108" t="s">
        <v>1024</v>
      </c>
      <c r="AX380" s="111" t="s">
        <v>1974</v>
      </c>
      <c r="AY380" s="111" t="s">
        <v>1974</v>
      </c>
      <c r="AZ380" s="111" t="s">
        <v>1974</v>
      </c>
      <c r="BA380" s="112" t="s">
        <v>1974</v>
      </c>
      <c r="BB380" s="113" t="s">
        <v>1974</v>
      </c>
      <c r="BC380" s="113" t="s">
        <v>1974</v>
      </c>
      <c r="BD380" s="113" t="s">
        <v>1974</v>
      </c>
      <c r="BE380" s="113" t="s">
        <v>1974</v>
      </c>
      <c r="BF380" s="113" t="s">
        <v>1974</v>
      </c>
      <c r="BG380" s="137" t="s">
        <v>1974</v>
      </c>
      <c r="BL380" s="116" t="str">
        <f t="shared" si="54"/>
        <v/>
      </c>
      <c r="BM380" s="116" t="str">
        <f t="shared" si="55"/>
        <v/>
      </c>
      <c r="BO380" s="105" t="str">
        <f t="shared" si="50"/>
        <v/>
      </c>
      <c r="BP380" s="105" t="str">
        <f t="shared" si="57"/>
        <v/>
      </c>
      <c r="BR380" s="111" t="str">
        <f t="shared" si="52"/>
        <v/>
      </c>
      <c r="BS380" s="111" t="str">
        <f t="shared" si="53"/>
        <v/>
      </c>
      <c r="EA380" s="5"/>
    </row>
    <row r="381" spans="1:131" ht="13.5" hidden="1" customHeight="1" x14ac:dyDescent="0.15">
      <c r="A381" s="147">
        <v>20140321</v>
      </c>
      <c r="B381" s="147">
        <v>2</v>
      </c>
      <c r="C381" s="15">
        <v>76</v>
      </c>
      <c r="D381" s="97" t="s">
        <v>2044</v>
      </c>
      <c r="E381" s="97">
        <v>18</v>
      </c>
      <c r="F381" s="97">
        <v>14</v>
      </c>
      <c r="G381" s="100">
        <v>2.1</v>
      </c>
      <c r="H381" s="97">
        <v>0.3</v>
      </c>
      <c r="I381" s="9">
        <v>10018</v>
      </c>
      <c r="J381" s="82" t="s">
        <v>472</v>
      </c>
      <c r="K381" s="90" t="str">
        <f t="shared" si="56"/>
        <v>Z:\Data\MOOG\HeTao\raw\</v>
      </c>
      <c r="L381" s="87" t="s">
        <v>989</v>
      </c>
      <c r="M381" s="88" t="str">
        <f t="shared" si="48"/>
        <v>'Plot Tuning Azimuth_HH'</v>
      </c>
      <c r="N381" s="86">
        <v>1</v>
      </c>
      <c r="O381" s="86">
        <v>-1</v>
      </c>
      <c r="P381" s="86">
        <v>4</v>
      </c>
      <c r="Q381" s="86">
        <v>60</v>
      </c>
      <c r="R381" s="86">
        <v>5</v>
      </c>
      <c r="S381" s="86">
        <v>60</v>
      </c>
      <c r="T381" s="86">
        <v>1</v>
      </c>
      <c r="U381" s="86">
        <f t="shared" si="49"/>
        <v>1</v>
      </c>
      <c r="W381" s="161" t="s">
        <v>313</v>
      </c>
      <c r="Y381" s="10" t="s">
        <v>879</v>
      </c>
      <c r="Z381" s="8"/>
      <c r="AA381" s="8"/>
      <c r="AC381" s="153" t="s">
        <v>988</v>
      </c>
      <c r="AD381" s="129" t="s">
        <v>1974</v>
      </c>
      <c r="AE381" s="116" t="s">
        <v>1974</v>
      </c>
      <c r="AF381" s="116" t="s">
        <v>1974</v>
      </c>
      <c r="AG381" s="154" t="s">
        <v>1974</v>
      </c>
      <c r="AH381" s="155" t="s">
        <v>1974</v>
      </c>
      <c r="AI381" s="155" t="s">
        <v>1974</v>
      </c>
      <c r="AJ381" s="155" t="s">
        <v>1974</v>
      </c>
      <c r="AK381" s="155" t="s">
        <v>1974</v>
      </c>
      <c r="AL381" s="155" t="s">
        <v>1974</v>
      </c>
      <c r="AM381" s="155" t="s">
        <v>1974</v>
      </c>
      <c r="AN381" s="105">
        <v>176.73500000000001</v>
      </c>
      <c r="AO381" s="105">
        <v>0.40647299999999997</v>
      </c>
      <c r="AP381" s="105">
        <v>0.391652</v>
      </c>
      <c r="AQ381" s="106">
        <v>0.133468</v>
      </c>
      <c r="AR381" s="107">
        <v>7.9876600000000006E-2</v>
      </c>
      <c r="AS381" s="107">
        <v>-0.18199399999999999</v>
      </c>
      <c r="AT381" s="107">
        <v>-174.85499999999999</v>
      </c>
      <c r="AU381" s="107">
        <v>62.801000000000002</v>
      </c>
      <c r="AV381" s="109" t="s">
        <v>1305</v>
      </c>
      <c r="AW381" s="108" t="s">
        <v>1306</v>
      </c>
      <c r="AX381" s="111" t="s">
        <v>1974</v>
      </c>
      <c r="AY381" s="111" t="s">
        <v>1974</v>
      </c>
      <c r="AZ381" s="111" t="s">
        <v>1974</v>
      </c>
      <c r="BA381" s="112" t="s">
        <v>1974</v>
      </c>
      <c r="BB381" s="113" t="s">
        <v>1974</v>
      </c>
      <c r="BC381" s="113" t="s">
        <v>1974</v>
      </c>
      <c r="BD381" s="113" t="s">
        <v>1974</v>
      </c>
      <c r="BE381" s="113" t="s">
        <v>1974</v>
      </c>
      <c r="BF381" s="113" t="s">
        <v>1974</v>
      </c>
      <c r="BG381" s="137" t="s">
        <v>1974</v>
      </c>
      <c r="BL381" s="116" t="str">
        <f t="shared" si="54"/>
        <v/>
      </c>
      <c r="BM381" s="116" t="str">
        <f t="shared" si="55"/>
        <v/>
      </c>
      <c r="BO381" s="105" t="str">
        <f t="shared" si="50"/>
        <v/>
      </c>
      <c r="BP381" s="105" t="str">
        <f t="shared" si="57"/>
        <v/>
      </c>
      <c r="BR381" s="111" t="str">
        <f t="shared" si="52"/>
        <v/>
      </c>
      <c r="BS381" s="111" t="str">
        <f t="shared" si="53"/>
        <v/>
      </c>
    </row>
    <row r="382" spans="1:131" ht="13.5" hidden="1" customHeight="1" x14ac:dyDescent="0.15">
      <c r="A382" s="147">
        <v>20140321</v>
      </c>
      <c r="B382" s="147">
        <v>2</v>
      </c>
      <c r="C382" s="58">
        <v>76</v>
      </c>
      <c r="D382" s="97" t="s">
        <v>2044</v>
      </c>
      <c r="E382" s="97">
        <v>18</v>
      </c>
      <c r="F382" s="97">
        <v>14</v>
      </c>
      <c r="G382" s="100">
        <v>2.1</v>
      </c>
      <c r="H382" s="97">
        <v>0.3</v>
      </c>
      <c r="I382" s="9">
        <v>11349</v>
      </c>
      <c r="J382" s="82" t="s">
        <v>472</v>
      </c>
      <c r="K382" s="90" t="str">
        <f t="shared" si="56"/>
        <v>Z:\Data\MOOG\HeTao\raw\</v>
      </c>
      <c r="L382" s="87" t="s">
        <v>991</v>
      </c>
      <c r="M382" s="88" t="str">
        <f t="shared" si="48"/>
        <v>'Memory Saccade Analysis_HH'</v>
      </c>
      <c r="N382" s="86">
        <v>1</v>
      </c>
      <c r="O382" s="86">
        <v>-1</v>
      </c>
      <c r="P382" s="86">
        <v>4</v>
      </c>
      <c r="Q382" s="86">
        <v>60</v>
      </c>
      <c r="R382" s="86">
        <v>5</v>
      </c>
      <c r="S382" s="86">
        <v>60</v>
      </c>
      <c r="T382" s="86">
        <v>1</v>
      </c>
      <c r="U382" s="86">
        <f t="shared" si="49"/>
        <v>5</v>
      </c>
      <c r="W382" s="161" t="s">
        <v>908</v>
      </c>
      <c r="Y382" s="10" t="s">
        <v>51</v>
      </c>
      <c r="Z382" s="8">
        <v>3222</v>
      </c>
      <c r="AA382" s="8">
        <v>14.810700000000001</v>
      </c>
      <c r="AB382" s="3" t="s">
        <v>990</v>
      </c>
      <c r="AC382" s="153" t="s">
        <v>992</v>
      </c>
      <c r="AD382" s="129" t="s">
        <v>1974</v>
      </c>
      <c r="AE382" s="116" t="s">
        <v>1974</v>
      </c>
      <c r="AF382" s="116" t="s">
        <v>1974</v>
      </c>
      <c r="AG382" s="154" t="s">
        <v>1974</v>
      </c>
      <c r="AH382" s="155" t="s">
        <v>1974</v>
      </c>
      <c r="AI382" s="155" t="s">
        <v>1974</v>
      </c>
      <c r="AJ382" s="155" t="s">
        <v>1974</v>
      </c>
      <c r="AK382" s="155" t="s">
        <v>1974</v>
      </c>
      <c r="AL382" s="155" t="s">
        <v>1974</v>
      </c>
      <c r="AM382" s="155" t="s">
        <v>1974</v>
      </c>
      <c r="AN382" s="105">
        <v>22.658000000000001</v>
      </c>
      <c r="AO382" s="105">
        <v>0.61626700000000001</v>
      </c>
      <c r="AP382" s="105">
        <v>0.63188100000000003</v>
      </c>
      <c r="AQ382" s="106">
        <v>5.6369800000000002E-11</v>
      </c>
      <c r="AR382" s="107">
        <v>-0.89190700000000001</v>
      </c>
      <c r="AS382" s="107">
        <v>0.69496000000000002</v>
      </c>
      <c r="AT382" s="107">
        <v>22.039000000000001</v>
      </c>
      <c r="AU382" s="107">
        <v>108.48699999999999</v>
      </c>
      <c r="AV382" s="109" t="s">
        <v>993</v>
      </c>
      <c r="AW382" s="108" t="s">
        <v>994</v>
      </c>
      <c r="AX382" s="111" t="s">
        <v>1974</v>
      </c>
      <c r="AY382" s="111" t="s">
        <v>1974</v>
      </c>
      <c r="AZ382" s="111" t="s">
        <v>1974</v>
      </c>
      <c r="BA382" s="112" t="s">
        <v>1974</v>
      </c>
      <c r="BB382" s="113" t="s">
        <v>1974</v>
      </c>
      <c r="BC382" s="113" t="s">
        <v>1974</v>
      </c>
      <c r="BD382" s="113" t="s">
        <v>1974</v>
      </c>
      <c r="BE382" s="113" t="s">
        <v>1974</v>
      </c>
      <c r="BF382" s="113" t="s">
        <v>1974</v>
      </c>
      <c r="BG382" s="137" t="s">
        <v>1974</v>
      </c>
      <c r="BL382" s="116" t="str">
        <f t="shared" si="54"/>
        <v/>
      </c>
      <c r="BM382" s="116" t="str">
        <f t="shared" si="55"/>
        <v/>
      </c>
      <c r="BO382" s="105" t="str">
        <f t="shared" si="50"/>
        <v/>
      </c>
      <c r="BP382" s="105" t="str">
        <f t="shared" si="57"/>
        <v/>
      </c>
      <c r="BR382" s="111" t="str">
        <f t="shared" si="52"/>
        <v/>
      </c>
      <c r="BS382" s="111" t="str">
        <f t="shared" si="53"/>
        <v/>
      </c>
      <c r="DI382" s="55">
        <v>0.29267199999999999</v>
      </c>
      <c r="DJ382" s="55">
        <v>0.75970599999999999</v>
      </c>
      <c r="DK382" s="55">
        <v>0.245453</v>
      </c>
      <c r="DL382" s="55">
        <v>0.90956700000000001</v>
      </c>
      <c r="DM382" s="55">
        <v>8.7200600000000003E-2</v>
      </c>
      <c r="DN382" s="55">
        <v>1.5894499999999999E-2</v>
      </c>
      <c r="DO382" s="55">
        <v>0.33633999999999997</v>
      </c>
      <c r="DP382" s="55">
        <v>0.239426</v>
      </c>
      <c r="DQ382" s="55">
        <v>0.33793600000000001</v>
      </c>
      <c r="DR382" s="55">
        <v>0.238228</v>
      </c>
      <c r="DS382" s="55">
        <v>0.42839899999999997</v>
      </c>
      <c r="DT382" s="55">
        <v>0.45280900000000002</v>
      </c>
      <c r="DU382" s="55">
        <v>0</v>
      </c>
      <c r="DV382" s="55">
        <v>2.57843</v>
      </c>
      <c r="DW382" s="55">
        <v>0.62553499999999995</v>
      </c>
      <c r="DX382" s="55">
        <v>2.08148</v>
      </c>
      <c r="DY382" s="55">
        <v>9.7186800000000009</v>
      </c>
      <c r="DZ382" s="55">
        <v>2.2907199999999999</v>
      </c>
      <c r="EA382" s="5"/>
    </row>
    <row r="383" spans="1:131" ht="13.5" hidden="1" customHeight="1" x14ac:dyDescent="0.15">
      <c r="A383" s="147">
        <v>20140321</v>
      </c>
      <c r="B383" s="147">
        <v>2</v>
      </c>
      <c r="C383" s="58">
        <v>76</v>
      </c>
      <c r="D383" s="97" t="s">
        <v>2044</v>
      </c>
      <c r="E383" s="97">
        <v>18</v>
      </c>
      <c r="F383" s="97">
        <v>14</v>
      </c>
      <c r="G383" s="100">
        <v>2.1</v>
      </c>
      <c r="H383" s="97">
        <v>0.3</v>
      </c>
      <c r="I383" s="9">
        <v>11349</v>
      </c>
      <c r="J383" s="82" t="s">
        <v>472</v>
      </c>
      <c r="K383" s="90" t="str">
        <f t="shared" si="56"/>
        <v>Z:\Data\MOOG\HeTao\raw\</v>
      </c>
      <c r="L383" s="87" t="s">
        <v>995</v>
      </c>
      <c r="M383" s="88" t="str">
        <f t="shared" si="48"/>
        <v>'Plot Tuning Azimuth_HH'</v>
      </c>
      <c r="N383" s="86">
        <v>1</v>
      </c>
      <c r="O383" s="86">
        <v>-1</v>
      </c>
      <c r="P383" s="86">
        <v>4</v>
      </c>
      <c r="Q383" s="86">
        <v>60</v>
      </c>
      <c r="R383" s="86">
        <v>5</v>
      </c>
      <c r="S383" s="86">
        <v>60</v>
      </c>
      <c r="T383" s="86">
        <v>1</v>
      </c>
      <c r="U383" s="86">
        <f t="shared" si="49"/>
        <v>5</v>
      </c>
      <c r="W383" s="161" t="s">
        <v>313</v>
      </c>
      <c r="Y383" s="10" t="s">
        <v>51</v>
      </c>
      <c r="Z383" s="8">
        <v>8412</v>
      </c>
      <c r="AA383" s="8">
        <v>13.946199999999999</v>
      </c>
      <c r="AB383" s="3" t="s">
        <v>996</v>
      </c>
      <c r="AC383" s="153" t="s">
        <v>992</v>
      </c>
      <c r="AD383" s="129" t="s">
        <v>1974</v>
      </c>
      <c r="AE383" s="116" t="s">
        <v>1974</v>
      </c>
      <c r="AF383" s="116" t="s">
        <v>1974</v>
      </c>
      <c r="AG383" s="154" t="s">
        <v>1974</v>
      </c>
      <c r="AH383" s="155" t="s">
        <v>1974</v>
      </c>
      <c r="AI383" s="155" t="s">
        <v>1974</v>
      </c>
      <c r="AJ383" s="155" t="s">
        <v>1974</v>
      </c>
      <c r="AK383" s="155" t="s">
        <v>1974</v>
      </c>
      <c r="AL383" s="155" t="s">
        <v>1974</v>
      </c>
      <c r="AM383" s="155" t="s">
        <v>1974</v>
      </c>
      <c r="AN383" s="105">
        <v>22.658000000000001</v>
      </c>
      <c r="AO383" s="105">
        <v>0.61626700000000001</v>
      </c>
      <c r="AP383" s="105">
        <v>0.63188100000000003</v>
      </c>
      <c r="AQ383" s="106">
        <v>5.6369800000000002E-11</v>
      </c>
      <c r="AR383" s="107">
        <v>-0.89190700000000001</v>
      </c>
      <c r="AS383" s="107">
        <v>0.69496000000000002</v>
      </c>
      <c r="AT383" s="107">
        <v>22.039000000000001</v>
      </c>
      <c r="AU383" s="107">
        <v>108.48699999999999</v>
      </c>
      <c r="AV383" s="109" t="s">
        <v>993</v>
      </c>
      <c r="AW383" s="108" t="s">
        <v>994</v>
      </c>
      <c r="AX383" s="111" t="s">
        <v>1974</v>
      </c>
      <c r="AY383" s="111" t="s">
        <v>1974</v>
      </c>
      <c r="AZ383" s="111" t="s">
        <v>1974</v>
      </c>
      <c r="BA383" s="112" t="s">
        <v>1974</v>
      </c>
      <c r="BB383" s="113" t="s">
        <v>1974</v>
      </c>
      <c r="BC383" s="113" t="s">
        <v>1974</v>
      </c>
      <c r="BD383" s="113" t="s">
        <v>1974</v>
      </c>
      <c r="BE383" s="113" t="s">
        <v>1974</v>
      </c>
      <c r="BF383" s="113" t="s">
        <v>1974</v>
      </c>
      <c r="BG383" s="137" t="s">
        <v>1974</v>
      </c>
      <c r="BL383" s="116" t="str">
        <f t="shared" si="54"/>
        <v/>
      </c>
      <c r="BM383" s="116" t="str">
        <f t="shared" si="55"/>
        <v/>
      </c>
      <c r="BO383" s="105" t="str">
        <f t="shared" si="50"/>
        <v/>
      </c>
      <c r="BP383" s="105" t="str">
        <f t="shared" si="57"/>
        <v/>
      </c>
      <c r="BR383" s="111" t="str">
        <f t="shared" si="52"/>
        <v/>
      </c>
      <c r="BS383" s="111" t="str">
        <f t="shared" si="53"/>
        <v/>
      </c>
    </row>
    <row r="384" spans="1:131" ht="13.5" hidden="1" customHeight="1" x14ac:dyDescent="0.15">
      <c r="A384" s="147">
        <v>20140321</v>
      </c>
      <c r="B384" s="147">
        <v>2</v>
      </c>
      <c r="C384" s="58">
        <v>76</v>
      </c>
      <c r="D384" s="97" t="s">
        <v>2044</v>
      </c>
      <c r="E384" s="97">
        <v>18</v>
      </c>
      <c r="F384" s="97">
        <v>14</v>
      </c>
      <c r="G384" s="100">
        <v>2.1</v>
      </c>
      <c r="H384" s="97">
        <v>0.3</v>
      </c>
      <c r="I384" s="9">
        <v>13535</v>
      </c>
      <c r="J384" s="82" t="s">
        <v>997</v>
      </c>
      <c r="K384" s="90" t="str">
        <f t="shared" si="56"/>
        <v>Z:\Data\MOOG\HeTao\raw\</v>
      </c>
      <c r="L384" s="87" t="s">
        <v>1003</v>
      </c>
      <c r="M384" s="88" t="str">
        <f t="shared" si="48"/>
        <v>'Plot Tuning Azimuth_HH'</v>
      </c>
      <c r="N384" s="86">
        <v>1</v>
      </c>
      <c r="O384" s="86">
        <v>-1</v>
      </c>
      <c r="P384" s="86">
        <v>4</v>
      </c>
      <c r="Q384" s="86">
        <v>60</v>
      </c>
      <c r="R384" s="86">
        <v>5</v>
      </c>
      <c r="S384" s="86">
        <v>60</v>
      </c>
      <c r="T384" s="86">
        <v>1</v>
      </c>
      <c r="U384" s="86">
        <f t="shared" si="49"/>
        <v>1</v>
      </c>
      <c r="W384" s="161" t="s">
        <v>313</v>
      </c>
      <c r="Y384" s="10" t="s">
        <v>879</v>
      </c>
      <c r="Z384" s="8"/>
      <c r="AA384" s="8"/>
      <c r="AC384" s="153" t="s">
        <v>1010</v>
      </c>
      <c r="AD384" s="129" t="s">
        <v>1974</v>
      </c>
      <c r="AE384" s="116" t="s">
        <v>1974</v>
      </c>
      <c r="AF384" s="116" t="s">
        <v>1974</v>
      </c>
      <c r="AG384" s="154" t="s">
        <v>1974</v>
      </c>
      <c r="AH384" s="155" t="s">
        <v>1974</v>
      </c>
      <c r="AI384" s="155" t="s">
        <v>1974</v>
      </c>
      <c r="AJ384" s="155" t="s">
        <v>1974</v>
      </c>
      <c r="AK384" s="155" t="s">
        <v>1974</v>
      </c>
      <c r="AL384" s="155" t="s">
        <v>1974</v>
      </c>
      <c r="AM384" s="155" t="s">
        <v>1974</v>
      </c>
      <c r="AN384" s="105">
        <v>-66.915899999999993</v>
      </c>
      <c r="AO384" s="105">
        <v>0.72811700000000001</v>
      </c>
      <c r="AP384" s="105">
        <v>0.67402600000000001</v>
      </c>
      <c r="AQ384" s="106">
        <v>2.6102300000000002E-7</v>
      </c>
      <c r="AR384" s="107">
        <v>-3.4920499999999999</v>
      </c>
      <c r="AS384" s="107">
        <v>-2.5135399999999999</v>
      </c>
      <c r="AT384" s="107">
        <v>-66.763599999999997</v>
      </c>
      <c r="AU384" s="107">
        <v>121.92700000000001</v>
      </c>
      <c r="AV384" s="109" t="s">
        <v>1011</v>
      </c>
      <c r="AW384" s="108" t="s">
        <v>1012</v>
      </c>
      <c r="AX384" s="111" t="s">
        <v>1974</v>
      </c>
      <c r="AY384" s="111" t="s">
        <v>1974</v>
      </c>
      <c r="AZ384" s="111" t="s">
        <v>1974</v>
      </c>
      <c r="BA384" s="112" t="s">
        <v>1974</v>
      </c>
      <c r="BB384" s="113" t="s">
        <v>1974</v>
      </c>
      <c r="BC384" s="113" t="s">
        <v>1974</v>
      </c>
      <c r="BD384" s="113" t="s">
        <v>1974</v>
      </c>
      <c r="BE384" s="113" t="s">
        <v>1974</v>
      </c>
      <c r="BF384" s="113" t="s">
        <v>1974</v>
      </c>
      <c r="BG384" s="137" t="s">
        <v>1974</v>
      </c>
      <c r="BL384" s="116" t="str">
        <f t="shared" si="54"/>
        <v/>
      </c>
      <c r="BM384" s="116" t="str">
        <f t="shared" si="55"/>
        <v/>
      </c>
      <c r="BO384" s="105" t="str">
        <f t="shared" si="50"/>
        <v/>
      </c>
      <c r="BP384" s="105" t="str">
        <f t="shared" si="57"/>
        <v/>
      </c>
      <c r="BR384" s="111" t="str">
        <f t="shared" si="52"/>
        <v/>
      </c>
      <c r="BS384" s="111" t="str">
        <f t="shared" si="53"/>
        <v/>
      </c>
      <c r="EA384" s="5"/>
    </row>
    <row r="385" spans="1:130" ht="13.5" customHeight="1" x14ac:dyDescent="0.15">
      <c r="A385" s="147">
        <v>20140321</v>
      </c>
      <c r="B385" s="147">
        <v>2</v>
      </c>
      <c r="C385" s="58">
        <v>76</v>
      </c>
      <c r="D385" s="97" t="s">
        <v>2044</v>
      </c>
      <c r="E385" s="97">
        <v>18</v>
      </c>
      <c r="F385" s="97">
        <v>14</v>
      </c>
      <c r="G385" s="100">
        <v>2.1</v>
      </c>
      <c r="H385" s="97">
        <v>0.3</v>
      </c>
      <c r="I385" s="9">
        <v>13635</v>
      </c>
      <c r="J385" s="82" t="s">
        <v>997</v>
      </c>
      <c r="K385" s="90" t="str">
        <f t="shared" si="56"/>
        <v>Z:\Data\MOOG\HeTao\raw\</v>
      </c>
      <c r="L385" s="87" t="s">
        <v>1004</v>
      </c>
      <c r="M385" s="88" t="str">
        <f t="shared" si="48"/>
        <v>'Plot Microstim_HH'</v>
      </c>
      <c r="N385" s="86">
        <v>1</v>
      </c>
      <c r="O385" s="86">
        <v>-1</v>
      </c>
      <c r="P385" s="86">
        <v>4</v>
      </c>
      <c r="Q385" s="86">
        <v>60</v>
      </c>
      <c r="R385" s="86">
        <v>5</v>
      </c>
      <c r="S385" s="86">
        <v>60</v>
      </c>
      <c r="T385" s="86">
        <v>1</v>
      </c>
      <c r="U385" s="86" t="str">
        <f t="shared" si="49"/>
        <v/>
      </c>
      <c r="W385" s="161" t="s">
        <v>30</v>
      </c>
      <c r="X385" s="80" t="s">
        <v>1013</v>
      </c>
      <c r="Z385" s="8"/>
      <c r="AA385" s="8"/>
      <c r="AC385" s="153" t="s">
        <v>1010</v>
      </c>
      <c r="AD385" s="129" t="s">
        <v>1974</v>
      </c>
      <c r="AE385" s="116" t="s">
        <v>1974</v>
      </c>
      <c r="AF385" s="116" t="s">
        <v>1974</v>
      </c>
      <c r="AG385" s="154" t="s">
        <v>1974</v>
      </c>
      <c r="AH385" s="155" t="s">
        <v>1974</v>
      </c>
      <c r="AI385" s="155" t="s">
        <v>1974</v>
      </c>
      <c r="AJ385" s="155" t="s">
        <v>1974</v>
      </c>
      <c r="AK385" s="155" t="s">
        <v>1974</v>
      </c>
      <c r="AL385" s="155" t="s">
        <v>1974</v>
      </c>
      <c r="AM385" s="155" t="s">
        <v>1974</v>
      </c>
      <c r="AN385" s="105">
        <v>-66.915899999999993</v>
      </c>
      <c r="AO385" s="105">
        <v>0.72811700000000001</v>
      </c>
      <c r="AP385" s="105">
        <v>0.67402600000000001</v>
      </c>
      <c r="AQ385" s="106">
        <v>2.6102300000000002E-7</v>
      </c>
      <c r="AR385" s="107">
        <v>-3.4920499999999999</v>
      </c>
      <c r="AS385" s="107">
        <v>-2.5135399999999999</v>
      </c>
      <c r="AT385" s="107">
        <v>-66.763599999999997</v>
      </c>
      <c r="AU385" s="107">
        <v>121.92700000000001</v>
      </c>
      <c r="AV385" s="109" t="s">
        <v>1011</v>
      </c>
      <c r="AW385" s="108" t="s">
        <v>1012</v>
      </c>
      <c r="AX385" s="111" t="s">
        <v>1974</v>
      </c>
      <c r="AY385" s="111" t="s">
        <v>1974</v>
      </c>
      <c r="AZ385" s="111" t="s">
        <v>1974</v>
      </c>
      <c r="BA385" s="112" t="s">
        <v>1974</v>
      </c>
      <c r="BB385" s="113" t="s">
        <v>1974</v>
      </c>
      <c r="BC385" s="113" t="s">
        <v>1974</v>
      </c>
      <c r="BD385" s="113" t="s">
        <v>1974</v>
      </c>
      <c r="BE385" s="113" t="s">
        <v>1974</v>
      </c>
      <c r="BF385" s="113" t="s">
        <v>1974</v>
      </c>
      <c r="BG385" s="137" t="s">
        <v>1974</v>
      </c>
      <c r="BH385" s="102">
        <v>50</v>
      </c>
      <c r="BI385" s="4">
        <v>2</v>
      </c>
      <c r="BJ385" s="4">
        <v>0</v>
      </c>
      <c r="BK385" s="116" t="s">
        <v>1974</v>
      </c>
      <c r="BL385" s="116" t="str">
        <f t="shared" si="54"/>
        <v>nan</v>
      </c>
      <c r="BM385" s="116" t="str">
        <f t="shared" si="55"/>
        <v>nan</v>
      </c>
      <c r="BN385" s="105">
        <v>1</v>
      </c>
      <c r="BO385" s="105">
        <f t="shared" si="50"/>
        <v>3.89</v>
      </c>
      <c r="BP385" s="105">
        <f t="shared" si="57"/>
        <v>2.0927835051546393</v>
      </c>
      <c r="BQ385" s="111" t="s">
        <v>1974</v>
      </c>
      <c r="BR385" s="111" t="str">
        <f t="shared" si="52"/>
        <v>nan</v>
      </c>
      <c r="BS385" s="111" t="str">
        <f t="shared" si="53"/>
        <v>nan</v>
      </c>
      <c r="BT385" s="116" t="s">
        <v>1974</v>
      </c>
      <c r="BU385" s="116" t="s">
        <v>1974</v>
      </c>
      <c r="BV385" s="109" t="s">
        <v>1011</v>
      </c>
      <c r="BW385" s="109" t="s">
        <v>998</v>
      </c>
      <c r="BX385" s="111" t="s">
        <v>1974</v>
      </c>
      <c r="BY385" s="128" t="s">
        <v>1974</v>
      </c>
      <c r="BZ385" s="151">
        <v>6</v>
      </c>
      <c r="CA385" s="152" t="s">
        <v>1974</v>
      </c>
      <c r="CB385" s="116" t="s">
        <v>1974</v>
      </c>
      <c r="CC385" s="116" t="s">
        <v>1974</v>
      </c>
      <c r="CD385" s="116" t="s">
        <v>1974</v>
      </c>
      <c r="CE385" s="162" t="s">
        <v>1974</v>
      </c>
      <c r="CF385" s="162" t="s">
        <v>1974</v>
      </c>
      <c r="CG385" s="116" t="s">
        <v>1974</v>
      </c>
      <c r="CH385" s="116" t="s">
        <v>1974</v>
      </c>
      <c r="CI385" s="105">
        <v>-0.2</v>
      </c>
      <c r="CJ385" s="105">
        <v>0.77600000000000002</v>
      </c>
      <c r="CK385" s="105">
        <v>3.69</v>
      </c>
      <c r="CL385" s="105">
        <v>1.6240000000000001</v>
      </c>
      <c r="CM385" s="121">
        <v>0</v>
      </c>
      <c r="CN385" s="121">
        <v>7.4999999999999997E-2</v>
      </c>
      <c r="CQ385" s="111" t="s">
        <v>1974</v>
      </c>
      <c r="CR385" s="111" t="s">
        <v>1974</v>
      </c>
      <c r="CS385" s="111" t="s">
        <v>1974</v>
      </c>
      <c r="CT385" s="111" t="s">
        <v>1974</v>
      </c>
      <c r="CU385" s="111" t="s">
        <v>1974</v>
      </c>
      <c r="CV385" s="111" t="s">
        <v>1974</v>
      </c>
    </row>
    <row r="386" spans="1:130" ht="13.5" customHeight="1" x14ac:dyDescent="0.15">
      <c r="A386" s="147">
        <v>20140321</v>
      </c>
      <c r="B386" s="147">
        <v>2</v>
      </c>
      <c r="C386" s="58">
        <v>76</v>
      </c>
      <c r="D386" s="97" t="s">
        <v>2044</v>
      </c>
      <c r="E386" s="97">
        <v>18</v>
      </c>
      <c r="F386" s="97">
        <v>14</v>
      </c>
      <c r="G386" s="100">
        <v>2.1</v>
      </c>
      <c r="H386" s="97">
        <v>0.3</v>
      </c>
      <c r="I386" s="9">
        <v>13635</v>
      </c>
      <c r="J386" s="82" t="s">
        <v>997</v>
      </c>
      <c r="K386" s="90" t="str">
        <f t="shared" ref="K386:K417" si="58">IF(B386=2,"Z:\Data\MOOG\HeTao\raw\",IF(B386=5,"Z:\Data\MOOG\Polo\raw\",""))</f>
        <v>Z:\Data\MOOG\HeTao\raw\</v>
      </c>
      <c r="L386" s="87" t="s">
        <v>1005</v>
      </c>
      <c r="M386" s="88" t="str">
        <f t="shared" si="48"/>
        <v>'Plot Microstim_HH'</v>
      </c>
      <c r="N386" s="86">
        <v>1</v>
      </c>
      <c r="O386" s="86">
        <v>-1</v>
      </c>
      <c r="P386" s="86">
        <v>4</v>
      </c>
      <c r="Q386" s="86">
        <v>60</v>
      </c>
      <c r="R386" s="86">
        <v>5</v>
      </c>
      <c r="S386" s="86">
        <v>60</v>
      </c>
      <c r="T386" s="86">
        <v>1</v>
      </c>
      <c r="U386" s="86" t="str">
        <f t="shared" si="49"/>
        <v/>
      </c>
      <c r="W386" s="161" t="s">
        <v>30</v>
      </c>
      <c r="AC386" s="153" t="s">
        <v>1010</v>
      </c>
      <c r="AD386" s="129" t="s">
        <v>1974</v>
      </c>
      <c r="AE386" s="116" t="s">
        <v>1974</v>
      </c>
      <c r="AF386" s="116" t="s">
        <v>1974</v>
      </c>
      <c r="AG386" s="154" t="s">
        <v>1974</v>
      </c>
      <c r="AH386" s="155" t="s">
        <v>1974</v>
      </c>
      <c r="AI386" s="155" t="s">
        <v>1974</v>
      </c>
      <c r="AJ386" s="155" t="s">
        <v>1974</v>
      </c>
      <c r="AK386" s="155" t="s">
        <v>1974</v>
      </c>
      <c r="AL386" s="155" t="s">
        <v>1974</v>
      </c>
      <c r="AM386" s="155" t="s">
        <v>1974</v>
      </c>
      <c r="AN386" s="105">
        <v>-66.915899999999993</v>
      </c>
      <c r="AO386" s="105">
        <v>0.72811700000000001</v>
      </c>
      <c r="AP386" s="105">
        <v>0.67402600000000001</v>
      </c>
      <c r="AQ386" s="106">
        <v>2.6102300000000002E-7</v>
      </c>
      <c r="AR386" s="107">
        <v>-3.4920499999999999</v>
      </c>
      <c r="AS386" s="107">
        <v>-2.5135399999999999</v>
      </c>
      <c r="AT386" s="107">
        <v>-66.763599999999997</v>
      </c>
      <c r="AU386" s="107">
        <v>121.92700000000001</v>
      </c>
      <c r="AV386" s="109" t="s">
        <v>1011</v>
      </c>
      <c r="AW386" s="108" t="s">
        <v>1012</v>
      </c>
      <c r="AX386" s="111" t="s">
        <v>1974</v>
      </c>
      <c r="AY386" s="111" t="s">
        <v>1974</v>
      </c>
      <c r="AZ386" s="111" t="s">
        <v>1974</v>
      </c>
      <c r="BA386" s="112" t="s">
        <v>1974</v>
      </c>
      <c r="BB386" s="113" t="s">
        <v>1974</v>
      </c>
      <c r="BC386" s="113" t="s">
        <v>1974</v>
      </c>
      <c r="BD386" s="113" t="s">
        <v>1974</v>
      </c>
      <c r="BE386" s="113" t="s">
        <v>1974</v>
      </c>
      <c r="BF386" s="113" t="s">
        <v>1974</v>
      </c>
      <c r="BG386" s="137" t="s">
        <v>1974</v>
      </c>
      <c r="BH386" s="102">
        <v>20</v>
      </c>
      <c r="BI386" s="4">
        <v>2</v>
      </c>
      <c r="BJ386" s="4">
        <v>0</v>
      </c>
      <c r="BK386" s="116" t="s">
        <v>1974</v>
      </c>
      <c r="BL386" s="116" t="str">
        <f t="shared" si="54"/>
        <v>nan</v>
      </c>
      <c r="BM386" s="116" t="str">
        <f t="shared" si="55"/>
        <v>nan</v>
      </c>
      <c r="BN386" s="105">
        <v>1</v>
      </c>
      <c r="BO386" s="105">
        <f t="shared" si="50"/>
        <v>-7.2000000000000008E-2</v>
      </c>
      <c r="BP386" s="105">
        <f t="shared" si="57"/>
        <v>1.1776536312849162</v>
      </c>
      <c r="BQ386" s="111" t="s">
        <v>1974</v>
      </c>
      <c r="BR386" s="111" t="str">
        <f t="shared" si="52"/>
        <v>nan</v>
      </c>
      <c r="BS386" s="111" t="str">
        <f t="shared" si="53"/>
        <v>nan</v>
      </c>
      <c r="BT386" s="116" t="s">
        <v>1974</v>
      </c>
      <c r="BU386" s="116" t="s">
        <v>1974</v>
      </c>
      <c r="BV386" s="109" t="s">
        <v>1011</v>
      </c>
      <c r="BW386" s="109" t="s">
        <v>998</v>
      </c>
      <c r="BX386" s="111" t="s">
        <v>1974</v>
      </c>
      <c r="BY386" s="128" t="s">
        <v>1974</v>
      </c>
      <c r="BZ386" s="151">
        <v>5</v>
      </c>
      <c r="CA386" s="152" t="s">
        <v>1974</v>
      </c>
      <c r="CB386" s="116" t="s">
        <v>1974</v>
      </c>
      <c r="CC386" s="116" t="s">
        <v>1974</v>
      </c>
      <c r="CD386" s="116" t="s">
        <v>1974</v>
      </c>
      <c r="CE386" s="162" t="s">
        <v>1974</v>
      </c>
      <c r="CF386" s="162" t="s">
        <v>1974</v>
      </c>
      <c r="CG386" s="116" t="s">
        <v>1974</v>
      </c>
      <c r="CH386" s="116" t="s">
        <v>1974</v>
      </c>
      <c r="CI386" s="105">
        <v>-6.4000000000000001E-2</v>
      </c>
      <c r="CJ386" s="105">
        <v>0.89500000000000002</v>
      </c>
      <c r="CK386" s="105">
        <v>-0.13600000000000001</v>
      </c>
      <c r="CL386" s="105">
        <v>1.054</v>
      </c>
      <c r="CM386" s="121">
        <v>0.86099999999999999</v>
      </c>
      <c r="CN386" s="121">
        <v>0.7</v>
      </c>
      <c r="CQ386" s="111" t="s">
        <v>1974</v>
      </c>
      <c r="CR386" s="111" t="s">
        <v>1974</v>
      </c>
      <c r="CS386" s="111" t="s">
        <v>1974</v>
      </c>
      <c r="CT386" s="111" t="s">
        <v>1974</v>
      </c>
      <c r="CU386" s="111" t="s">
        <v>1974</v>
      </c>
      <c r="CV386" s="111" t="s">
        <v>1974</v>
      </c>
    </row>
    <row r="387" spans="1:130" x14ac:dyDescent="0.15">
      <c r="A387" s="147">
        <v>20140321</v>
      </c>
      <c r="B387" s="147">
        <v>2</v>
      </c>
      <c r="C387" s="58">
        <v>76</v>
      </c>
      <c r="D387" s="97" t="s">
        <v>2044</v>
      </c>
      <c r="E387" s="97">
        <v>18</v>
      </c>
      <c r="F387" s="97">
        <v>14</v>
      </c>
      <c r="G387" s="100">
        <v>2.1</v>
      </c>
      <c r="H387" s="97">
        <v>0.3</v>
      </c>
      <c r="I387" s="9">
        <v>13635</v>
      </c>
      <c r="J387" s="82" t="s">
        <v>997</v>
      </c>
      <c r="K387" s="90" t="str">
        <f t="shared" si="58"/>
        <v>Z:\Data\MOOG\HeTao\raw\</v>
      </c>
      <c r="L387" s="87" t="s">
        <v>1006</v>
      </c>
      <c r="M387" s="88" t="str">
        <f t="shared" si="48"/>
        <v>'Plot Microstim_HH'</v>
      </c>
      <c r="N387" s="86">
        <v>1</v>
      </c>
      <c r="O387" s="86">
        <v>-1</v>
      </c>
      <c r="P387" s="86">
        <v>4</v>
      </c>
      <c r="Q387" s="86">
        <v>60</v>
      </c>
      <c r="R387" s="86">
        <v>5</v>
      </c>
      <c r="S387" s="86">
        <v>60</v>
      </c>
      <c r="T387" s="86">
        <v>1</v>
      </c>
      <c r="U387" s="86" t="str">
        <f t="shared" si="49"/>
        <v/>
      </c>
      <c r="W387" s="161" t="s">
        <v>30</v>
      </c>
      <c r="Z387" s="8"/>
      <c r="AA387" s="8"/>
      <c r="AC387" s="153" t="s">
        <v>1010</v>
      </c>
      <c r="AD387" s="129" t="s">
        <v>1974</v>
      </c>
      <c r="AE387" s="116" t="s">
        <v>1974</v>
      </c>
      <c r="AF387" s="116" t="s">
        <v>1974</v>
      </c>
      <c r="AG387" s="154" t="s">
        <v>1974</v>
      </c>
      <c r="AH387" s="155" t="s">
        <v>1974</v>
      </c>
      <c r="AI387" s="155" t="s">
        <v>1974</v>
      </c>
      <c r="AJ387" s="155" t="s">
        <v>1974</v>
      </c>
      <c r="AK387" s="155" t="s">
        <v>1974</v>
      </c>
      <c r="AL387" s="155" t="s">
        <v>1974</v>
      </c>
      <c r="AM387" s="155" t="s">
        <v>1974</v>
      </c>
      <c r="AN387" s="105">
        <v>-66.915899999999993</v>
      </c>
      <c r="AO387" s="105">
        <v>0.72811700000000001</v>
      </c>
      <c r="AP387" s="105">
        <v>0.67402600000000001</v>
      </c>
      <c r="AQ387" s="106">
        <v>2.6102300000000002E-7</v>
      </c>
      <c r="AR387" s="107">
        <v>-3.4920499999999999</v>
      </c>
      <c r="AS387" s="107">
        <v>-2.5135399999999999</v>
      </c>
      <c r="AT387" s="107">
        <v>-66.763599999999997</v>
      </c>
      <c r="AU387" s="107">
        <v>121.92700000000001</v>
      </c>
      <c r="AV387" s="109" t="s">
        <v>1011</v>
      </c>
      <c r="AW387" s="108" t="s">
        <v>1012</v>
      </c>
      <c r="AX387" s="111" t="s">
        <v>1974</v>
      </c>
      <c r="AY387" s="111" t="s">
        <v>1974</v>
      </c>
      <c r="AZ387" s="111" t="s">
        <v>1974</v>
      </c>
      <c r="BA387" s="112" t="s">
        <v>1974</v>
      </c>
      <c r="BB387" s="113" t="s">
        <v>1974</v>
      </c>
      <c r="BC387" s="113" t="s">
        <v>1974</v>
      </c>
      <c r="BD387" s="113" t="s">
        <v>1974</v>
      </c>
      <c r="BE387" s="113" t="s">
        <v>1974</v>
      </c>
      <c r="BF387" s="113" t="s">
        <v>1974</v>
      </c>
      <c r="BG387" s="137" t="s">
        <v>1974</v>
      </c>
      <c r="BH387" s="102">
        <v>50</v>
      </c>
      <c r="BI387" s="4">
        <v>2</v>
      </c>
      <c r="BJ387" s="4">
        <v>0</v>
      </c>
      <c r="BK387" s="116" t="s">
        <v>1974</v>
      </c>
      <c r="BL387" s="116" t="str">
        <f t="shared" si="54"/>
        <v>nan</v>
      </c>
      <c r="BM387" s="116" t="str">
        <f t="shared" si="55"/>
        <v>nan</v>
      </c>
      <c r="BN387" s="105">
        <v>1</v>
      </c>
      <c r="BO387" s="105">
        <f t="shared" si="50"/>
        <v>1.127</v>
      </c>
      <c r="BP387" s="105">
        <f t="shared" si="57"/>
        <v>0.95163584637268861</v>
      </c>
      <c r="BQ387" s="111" t="s">
        <v>1974</v>
      </c>
      <c r="BR387" s="111" t="str">
        <f t="shared" si="52"/>
        <v>nan</v>
      </c>
      <c r="BS387" s="111" t="str">
        <f t="shared" si="53"/>
        <v>nan</v>
      </c>
      <c r="BT387" s="116" t="s">
        <v>1974</v>
      </c>
      <c r="BU387" s="116" t="s">
        <v>1974</v>
      </c>
      <c r="BV387" s="109" t="s">
        <v>1011</v>
      </c>
      <c r="BW387" s="109" t="s">
        <v>998</v>
      </c>
      <c r="BX387" s="111" t="s">
        <v>1974</v>
      </c>
      <c r="BY387" s="128" t="s">
        <v>1974</v>
      </c>
      <c r="BZ387" s="151">
        <v>6</v>
      </c>
      <c r="CA387" s="152" t="s">
        <v>1974</v>
      </c>
      <c r="CB387" s="116" t="s">
        <v>1974</v>
      </c>
      <c r="CC387" s="116" t="s">
        <v>1974</v>
      </c>
      <c r="CD387" s="116" t="s">
        <v>1974</v>
      </c>
      <c r="CE387" s="162" t="s">
        <v>1974</v>
      </c>
      <c r="CF387" s="162" t="s">
        <v>1974</v>
      </c>
      <c r="CG387" s="116" t="s">
        <v>1974</v>
      </c>
      <c r="CH387" s="116" t="s">
        <v>1974</v>
      </c>
      <c r="CI387" s="105">
        <v>0.129</v>
      </c>
      <c r="CJ387" s="105">
        <v>1.4059999999999999</v>
      </c>
      <c r="CK387" s="105">
        <v>1.256</v>
      </c>
      <c r="CL387" s="105">
        <v>1.3380000000000001</v>
      </c>
      <c r="CM387" s="121">
        <v>5.0000000000000001E-3</v>
      </c>
      <c r="CN387" s="121">
        <v>0.89</v>
      </c>
      <c r="CQ387" s="111" t="s">
        <v>1974</v>
      </c>
      <c r="CR387" s="111" t="s">
        <v>1974</v>
      </c>
      <c r="CS387" s="111" t="s">
        <v>1974</v>
      </c>
      <c r="CT387" s="111" t="s">
        <v>1974</v>
      </c>
      <c r="CU387" s="111" t="s">
        <v>1974</v>
      </c>
      <c r="CV387" s="111" t="s">
        <v>1974</v>
      </c>
    </row>
    <row r="388" spans="1:130" ht="13.5" hidden="1" customHeight="1" x14ac:dyDescent="0.15">
      <c r="A388" s="147">
        <v>20140321</v>
      </c>
      <c r="B388" s="147">
        <v>2</v>
      </c>
      <c r="C388" s="58">
        <v>76</v>
      </c>
      <c r="D388" s="97" t="s">
        <v>2044</v>
      </c>
      <c r="E388" s="97">
        <v>18</v>
      </c>
      <c r="F388" s="97">
        <v>14</v>
      </c>
      <c r="G388" s="100">
        <v>2.1</v>
      </c>
      <c r="H388" s="97">
        <v>0.3</v>
      </c>
      <c r="I388" s="59">
        <v>13735</v>
      </c>
      <c r="J388" s="82" t="s">
        <v>997</v>
      </c>
      <c r="K388" s="90" t="str">
        <f t="shared" si="58"/>
        <v>Z:\Data\MOOG\HeTao\raw\</v>
      </c>
      <c r="L388" s="87" t="s">
        <v>1001</v>
      </c>
      <c r="M388" s="88" t="str">
        <f t="shared" ref="M388:M451" si="59">IF(NOT(ISERROR(FIND("1DAT",W388))),"'Plot Tuning Azimuth_HH'",IF(NOT(ISERROR(FIND("CP",W388))),"'Plot CP_shiftwindow_HH'",IF(NOT(ISERROR(FIND("MemSac",W388))),"'Memory Saccade Analysis_HH'",IF(NOT(ISERROR(FIND("DelSac",W388))),"'Memory Saccade Analysis_HH'",IF(NOT(ISERROR(FIND("u-stim",W388))),"'Plot Microstim_HH'","")))))</f>
        <v>'Plot Tuning Azimuth_HH'</v>
      </c>
      <c r="N388" s="86">
        <v>1</v>
      </c>
      <c r="O388" s="86">
        <v>-1</v>
      </c>
      <c r="P388" s="86">
        <v>4</v>
      </c>
      <c r="Q388" s="86">
        <v>60</v>
      </c>
      <c r="R388" s="86">
        <v>5</v>
      </c>
      <c r="S388" s="86">
        <v>60</v>
      </c>
      <c r="T388" s="86">
        <v>1</v>
      </c>
      <c r="U388" s="86">
        <f t="shared" ref="U388:U451" si="60">IF(Y388&lt;&gt;"",IF(NOT(ISERROR(FIND("SU",Y388))),VALUE(RIGHT(Y388,1))+4,1),"")</f>
        <v>1</v>
      </c>
      <c r="W388" s="161" t="s">
        <v>313</v>
      </c>
      <c r="Y388" s="10" t="s">
        <v>879</v>
      </c>
      <c r="Z388" s="8"/>
      <c r="AA388" s="8"/>
      <c r="AC388" s="153" t="s">
        <v>1000</v>
      </c>
      <c r="AD388" s="129" t="s">
        <v>1974</v>
      </c>
      <c r="AE388" s="116" t="s">
        <v>1974</v>
      </c>
      <c r="AF388" s="116" t="s">
        <v>1974</v>
      </c>
      <c r="AG388" s="154" t="s">
        <v>1974</v>
      </c>
      <c r="AH388" s="155" t="s">
        <v>1974</v>
      </c>
      <c r="AI388" s="155" t="s">
        <v>1974</v>
      </c>
      <c r="AJ388" s="155" t="s">
        <v>1974</v>
      </c>
      <c r="AK388" s="155" t="s">
        <v>1974</v>
      </c>
      <c r="AL388" s="155" t="s">
        <v>1974</v>
      </c>
      <c r="AM388" s="155" t="s">
        <v>1974</v>
      </c>
      <c r="AN388" s="105">
        <v>-83.457099999999997</v>
      </c>
      <c r="AO388" s="105">
        <v>0.66248899999999999</v>
      </c>
      <c r="AP388" s="105">
        <v>0.44322899999999998</v>
      </c>
      <c r="AQ388" s="106">
        <v>4.2338299999999996E-6</v>
      </c>
      <c r="AR388" s="107">
        <v>-3.4376799999999998</v>
      </c>
      <c r="AS388" s="107">
        <v>-2.3715099999999998</v>
      </c>
      <c r="AT388" s="107">
        <v>-82.816299999999998</v>
      </c>
      <c r="AU388" s="107">
        <v>153.446</v>
      </c>
      <c r="AV388" s="109" t="s">
        <v>998</v>
      </c>
      <c r="AW388" s="108" t="s">
        <v>999</v>
      </c>
      <c r="AX388" s="111" t="s">
        <v>1974</v>
      </c>
      <c r="AY388" s="111" t="s">
        <v>1974</v>
      </c>
      <c r="AZ388" s="111" t="s">
        <v>1974</v>
      </c>
      <c r="BA388" s="112" t="s">
        <v>1974</v>
      </c>
      <c r="BB388" s="113" t="s">
        <v>1974</v>
      </c>
      <c r="BC388" s="113" t="s">
        <v>1974</v>
      </c>
      <c r="BD388" s="113" t="s">
        <v>1974</v>
      </c>
      <c r="BE388" s="113" t="s">
        <v>1974</v>
      </c>
      <c r="BF388" s="113" t="s">
        <v>1974</v>
      </c>
      <c r="BG388" s="137" t="s">
        <v>1974</v>
      </c>
      <c r="BL388" s="116" t="str">
        <f t="shared" si="54"/>
        <v/>
      </c>
      <c r="BM388" s="116" t="str">
        <f t="shared" si="55"/>
        <v/>
      </c>
      <c r="BO388" s="105" t="str">
        <f t="shared" ref="BO388:BO451" si="61">IF(CK388&lt;&gt;"",IF(ISNUMBER(CK388),(CK388-CI388)*IF(AN388&lt;0,1,-1),"nan"),"")</f>
        <v/>
      </c>
      <c r="BP388" s="105" t="str">
        <f t="shared" si="57"/>
        <v/>
      </c>
      <c r="BR388" s="111" t="str">
        <f t="shared" ref="BR388:BR451" si="62">IF(CS388&lt;&gt;"",IF(ISNUMBER(CS388),(CS388-CQ388)*IF(AX388&lt;0,1,-1),"nan"),"")</f>
        <v/>
      </c>
      <c r="BS388" s="111" t="str">
        <f t="shared" ref="BS388:BS451" si="63">IF(CT388&lt;&gt;"",IF(ISNUMBER(CT388),CT388/CR388,"nan"),"")</f>
        <v/>
      </c>
    </row>
    <row r="389" spans="1:130" ht="13.5" hidden="1" customHeight="1" x14ac:dyDescent="0.15">
      <c r="A389" s="147">
        <v>20140321</v>
      </c>
      <c r="B389" s="147">
        <v>2</v>
      </c>
      <c r="C389" s="58">
        <v>76</v>
      </c>
      <c r="D389" s="97" t="s">
        <v>2044</v>
      </c>
      <c r="E389" s="97">
        <v>18</v>
      </c>
      <c r="F389" s="97">
        <v>14</v>
      </c>
      <c r="G389" s="100">
        <v>2.1</v>
      </c>
      <c r="H389" s="97">
        <v>0.3</v>
      </c>
      <c r="I389" s="9">
        <v>13835</v>
      </c>
      <c r="J389" s="82" t="s">
        <v>997</v>
      </c>
      <c r="K389" s="90" t="str">
        <f t="shared" si="58"/>
        <v>Z:\Data\MOOG\HeTao\raw\</v>
      </c>
      <c r="L389" s="87" t="s">
        <v>1002</v>
      </c>
      <c r="M389" s="88" t="str">
        <f t="shared" si="59"/>
        <v>'Plot Tuning Azimuth_HH'</v>
      </c>
      <c r="N389" s="86">
        <v>1</v>
      </c>
      <c r="O389" s="86">
        <v>-1</v>
      </c>
      <c r="P389" s="86">
        <v>4</v>
      </c>
      <c r="Q389" s="86">
        <v>60</v>
      </c>
      <c r="R389" s="86">
        <v>5</v>
      </c>
      <c r="S389" s="86">
        <v>60</v>
      </c>
      <c r="T389" s="86">
        <v>1</v>
      </c>
      <c r="U389" s="86">
        <f t="shared" si="60"/>
        <v>1</v>
      </c>
      <c r="W389" s="161" t="s">
        <v>313</v>
      </c>
      <c r="Y389" s="10" t="s">
        <v>879</v>
      </c>
      <c r="Z389" s="8"/>
      <c r="AA389" s="8"/>
      <c r="AC389" s="153" t="s">
        <v>1009</v>
      </c>
      <c r="AD389" s="129" t="s">
        <v>1974</v>
      </c>
      <c r="AE389" s="116" t="s">
        <v>1974</v>
      </c>
      <c r="AF389" s="116" t="s">
        <v>1974</v>
      </c>
      <c r="AG389" s="154" t="s">
        <v>1974</v>
      </c>
      <c r="AH389" s="155" t="s">
        <v>1974</v>
      </c>
      <c r="AI389" s="155" t="s">
        <v>1974</v>
      </c>
      <c r="AJ389" s="155" t="s">
        <v>1974</v>
      </c>
      <c r="AK389" s="155" t="s">
        <v>1974</v>
      </c>
      <c r="AL389" s="155" t="s">
        <v>1974</v>
      </c>
      <c r="AM389" s="155" t="s">
        <v>1974</v>
      </c>
      <c r="AN389" s="105">
        <v>-84.597899999999996</v>
      </c>
      <c r="AO389" s="105">
        <v>0.73422799999999999</v>
      </c>
      <c r="AP389" s="105">
        <v>0.245758</v>
      </c>
      <c r="AQ389" s="106">
        <v>9.0582599999999999E-6</v>
      </c>
      <c r="AR389" s="107">
        <v>-4.6348599999999998</v>
      </c>
      <c r="AS389" s="107">
        <v>-9.1566899999999993</v>
      </c>
      <c r="AT389" s="107">
        <v>-88.560500000000005</v>
      </c>
      <c r="AU389" s="107">
        <v>106.541</v>
      </c>
      <c r="AV389" s="109" t="s">
        <v>1007</v>
      </c>
      <c r="AW389" s="108" t="s">
        <v>1008</v>
      </c>
      <c r="AX389" s="111" t="s">
        <v>1974</v>
      </c>
      <c r="AY389" s="111" t="s">
        <v>1974</v>
      </c>
      <c r="AZ389" s="111" t="s">
        <v>1974</v>
      </c>
      <c r="BA389" s="112" t="s">
        <v>1974</v>
      </c>
      <c r="BB389" s="113" t="s">
        <v>1974</v>
      </c>
      <c r="BC389" s="113" t="s">
        <v>1974</v>
      </c>
      <c r="BD389" s="113" t="s">
        <v>1974</v>
      </c>
      <c r="BE389" s="113" t="s">
        <v>1974</v>
      </c>
      <c r="BF389" s="113" t="s">
        <v>1974</v>
      </c>
      <c r="BG389" s="137" t="s">
        <v>1974</v>
      </c>
      <c r="BL389" s="116" t="str">
        <f t="shared" si="54"/>
        <v/>
      </c>
      <c r="BM389" s="116" t="str">
        <f t="shared" si="55"/>
        <v/>
      </c>
      <c r="BO389" s="105" t="str">
        <f t="shared" si="61"/>
        <v/>
      </c>
      <c r="BP389" s="105" t="str">
        <f t="shared" si="57"/>
        <v/>
      </c>
      <c r="BR389" s="111" t="str">
        <f t="shared" si="62"/>
        <v/>
      </c>
      <c r="BS389" s="111" t="str">
        <f t="shared" si="63"/>
        <v/>
      </c>
    </row>
    <row r="390" spans="1:130" ht="13.5" hidden="1" customHeight="1" x14ac:dyDescent="0.15">
      <c r="A390" s="147">
        <v>20140326</v>
      </c>
      <c r="B390" s="147">
        <v>2</v>
      </c>
      <c r="C390" s="58">
        <v>77</v>
      </c>
      <c r="D390" s="97" t="s">
        <v>2044</v>
      </c>
      <c r="E390" s="97">
        <v>18</v>
      </c>
      <c r="F390" s="97">
        <v>16</v>
      </c>
      <c r="G390" s="100">
        <v>2.1</v>
      </c>
      <c r="H390" s="97">
        <v>0.2</v>
      </c>
      <c r="I390" s="9">
        <v>10821</v>
      </c>
      <c r="J390" s="82" t="s">
        <v>472</v>
      </c>
      <c r="K390" s="90" t="str">
        <f t="shared" si="58"/>
        <v>Z:\Data\MOOG\HeTao\raw\</v>
      </c>
      <c r="L390" s="87" t="s">
        <v>966</v>
      </c>
      <c r="M390" s="88" t="str">
        <f t="shared" si="59"/>
        <v>'Plot Tuning Azimuth_HH'</v>
      </c>
      <c r="N390" s="86">
        <v>1</v>
      </c>
      <c r="O390" s="86">
        <v>-1</v>
      </c>
      <c r="P390" s="86">
        <v>4</v>
      </c>
      <c r="Q390" s="86">
        <v>60</v>
      </c>
      <c r="R390" s="86">
        <v>5</v>
      </c>
      <c r="S390" s="86">
        <v>60</v>
      </c>
      <c r="T390" s="86">
        <v>1</v>
      </c>
      <c r="U390" s="86">
        <f t="shared" si="60"/>
        <v>1</v>
      </c>
      <c r="W390" s="161" t="s">
        <v>313</v>
      </c>
      <c r="Y390" s="10" t="s">
        <v>879</v>
      </c>
      <c r="Z390" s="8"/>
      <c r="AA390" s="8"/>
      <c r="AC390" s="153" t="s">
        <v>965</v>
      </c>
      <c r="AD390" s="129" t="s">
        <v>1974</v>
      </c>
      <c r="AE390" s="116" t="s">
        <v>1974</v>
      </c>
      <c r="AF390" s="116" t="s">
        <v>1974</v>
      </c>
      <c r="AG390" s="154" t="s">
        <v>1974</v>
      </c>
      <c r="AH390" s="155" t="s">
        <v>1974</v>
      </c>
      <c r="AI390" s="155" t="s">
        <v>1974</v>
      </c>
      <c r="AJ390" s="155" t="s">
        <v>1974</v>
      </c>
      <c r="AK390" s="155" t="s">
        <v>1974</v>
      </c>
      <c r="AL390" s="155" t="s">
        <v>1974</v>
      </c>
      <c r="AM390" s="155" t="s">
        <v>1974</v>
      </c>
      <c r="AN390" s="105">
        <v>-147.10300000000001</v>
      </c>
      <c r="AO390" s="105">
        <v>0.44985599999999998</v>
      </c>
      <c r="AP390" s="105">
        <v>0.33268500000000001</v>
      </c>
      <c r="AQ390" s="106">
        <v>0.17346700000000001</v>
      </c>
      <c r="AR390" s="107">
        <v>-0.56922499999999998</v>
      </c>
      <c r="AS390" s="107">
        <v>-9.5466899999999993E-2</v>
      </c>
      <c r="AT390" s="107">
        <v>-157.74700000000001</v>
      </c>
      <c r="AU390" s="107">
        <v>179.126</v>
      </c>
      <c r="AV390" s="109" t="s">
        <v>963</v>
      </c>
      <c r="AW390" s="108" t="s">
        <v>964</v>
      </c>
      <c r="AX390" s="111" t="s">
        <v>1974</v>
      </c>
      <c r="AY390" s="111" t="s">
        <v>1974</v>
      </c>
      <c r="AZ390" s="111" t="s">
        <v>1974</v>
      </c>
      <c r="BA390" s="112" t="s">
        <v>1974</v>
      </c>
      <c r="BB390" s="113" t="s">
        <v>1974</v>
      </c>
      <c r="BC390" s="113" t="s">
        <v>1974</v>
      </c>
      <c r="BD390" s="113" t="s">
        <v>1974</v>
      </c>
      <c r="BE390" s="113" t="s">
        <v>1974</v>
      </c>
      <c r="BF390" s="113" t="s">
        <v>1974</v>
      </c>
      <c r="BG390" s="137" t="s">
        <v>1974</v>
      </c>
      <c r="BL390" s="116" t="str">
        <f t="shared" si="54"/>
        <v/>
      </c>
      <c r="BM390" s="116" t="str">
        <f t="shared" si="55"/>
        <v/>
      </c>
      <c r="BO390" s="105" t="str">
        <f t="shared" si="61"/>
        <v/>
      </c>
      <c r="BP390" s="105" t="str">
        <f t="shared" si="57"/>
        <v/>
      </c>
      <c r="BR390" s="111" t="str">
        <f t="shared" si="62"/>
        <v/>
      </c>
      <c r="BS390" s="111" t="str">
        <f t="shared" si="63"/>
        <v/>
      </c>
    </row>
    <row r="391" spans="1:130" ht="13.5" hidden="1" customHeight="1" x14ac:dyDescent="0.15">
      <c r="A391" s="147">
        <v>20140326</v>
      </c>
      <c r="B391" s="147">
        <v>2</v>
      </c>
      <c r="C391" s="15">
        <v>77</v>
      </c>
      <c r="D391" s="97" t="s">
        <v>2044</v>
      </c>
      <c r="E391" s="97">
        <v>18</v>
      </c>
      <c r="F391" s="97">
        <v>16</v>
      </c>
      <c r="G391" s="100">
        <v>2.1</v>
      </c>
      <c r="H391" s="97">
        <v>0.2</v>
      </c>
      <c r="I391" s="9">
        <v>10821</v>
      </c>
      <c r="J391" s="82" t="s">
        <v>472</v>
      </c>
      <c r="K391" s="90" t="str">
        <f t="shared" si="58"/>
        <v>Z:\Data\MOOG\HeTao\raw\</v>
      </c>
      <c r="L391" s="87" t="s">
        <v>967</v>
      </c>
      <c r="M391" s="88" t="str">
        <f t="shared" si="59"/>
        <v>'Memory Saccade Analysis_HH'</v>
      </c>
      <c r="N391" s="86">
        <v>1</v>
      </c>
      <c r="O391" s="86">
        <v>-1</v>
      </c>
      <c r="P391" s="86">
        <v>4</v>
      </c>
      <c r="Q391" s="86">
        <v>60</v>
      </c>
      <c r="R391" s="86">
        <v>5</v>
      </c>
      <c r="S391" s="86">
        <v>60</v>
      </c>
      <c r="T391" s="86">
        <v>1</v>
      </c>
      <c r="U391" s="86">
        <f t="shared" si="60"/>
        <v>1</v>
      </c>
      <c r="W391" s="161" t="s">
        <v>908</v>
      </c>
      <c r="Y391" s="10" t="s">
        <v>879</v>
      </c>
      <c r="Z391" s="8"/>
      <c r="AA391" s="8"/>
      <c r="AC391" s="153" t="s">
        <v>965</v>
      </c>
      <c r="AD391" s="129" t="s">
        <v>1974</v>
      </c>
      <c r="AE391" s="116" t="s">
        <v>1974</v>
      </c>
      <c r="AF391" s="116" t="s">
        <v>1974</v>
      </c>
      <c r="AG391" s="154" t="s">
        <v>1974</v>
      </c>
      <c r="AH391" s="155" t="s">
        <v>1974</v>
      </c>
      <c r="AI391" s="155" t="s">
        <v>1974</v>
      </c>
      <c r="AJ391" s="155" t="s">
        <v>1974</v>
      </c>
      <c r="AK391" s="155" t="s">
        <v>1974</v>
      </c>
      <c r="AL391" s="155" t="s">
        <v>1974</v>
      </c>
      <c r="AM391" s="155" t="s">
        <v>1974</v>
      </c>
      <c r="AN391" s="105">
        <v>-147.10300000000001</v>
      </c>
      <c r="AO391" s="105">
        <v>0.44985599999999998</v>
      </c>
      <c r="AP391" s="105">
        <v>0.33268500000000001</v>
      </c>
      <c r="AQ391" s="106">
        <v>0.17346700000000001</v>
      </c>
      <c r="AR391" s="107">
        <v>-0.56922499999999998</v>
      </c>
      <c r="AS391" s="107">
        <v>-9.5466899999999993E-2</v>
      </c>
      <c r="AT391" s="107">
        <v>-157.74700000000001</v>
      </c>
      <c r="AU391" s="107">
        <v>179.126</v>
      </c>
      <c r="AV391" s="109" t="s">
        <v>963</v>
      </c>
      <c r="AW391" s="108" t="s">
        <v>964</v>
      </c>
      <c r="AX391" s="111" t="s">
        <v>1974</v>
      </c>
      <c r="AY391" s="111" t="s">
        <v>1974</v>
      </c>
      <c r="AZ391" s="111" t="s">
        <v>1974</v>
      </c>
      <c r="BA391" s="112" t="s">
        <v>1974</v>
      </c>
      <c r="BB391" s="113" t="s">
        <v>1974</v>
      </c>
      <c r="BC391" s="113" t="s">
        <v>1974</v>
      </c>
      <c r="BD391" s="113" t="s">
        <v>1974</v>
      </c>
      <c r="BE391" s="113" t="s">
        <v>1974</v>
      </c>
      <c r="BF391" s="113" t="s">
        <v>1974</v>
      </c>
      <c r="BG391" s="137" t="s">
        <v>1974</v>
      </c>
      <c r="BL391" s="116" t="str">
        <f t="shared" si="54"/>
        <v/>
      </c>
      <c r="BM391" s="116" t="str">
        <f t="shared" si="55"/>
        <v/>
      </c>
      <c r="BO391" s="105" t="str">
        <f t="shared" si="61"/>
        <v/>
      </c>
      <c r="BP391" s="105" t="str">
        <f t="shared" si="57"/>
        <v/>
      </c>
      <c r="BR391" s="111" t="str">
        <f t="shared" si="62"/>
        <v/>
      </c>
      <c r="BS391" s="111" t="str">
        <f t="shared" si="63"/>
        <v/>
      </c>
      <c r="DI391" s="55">
        <v>0.22217999999999999</v>
      </c>
      <c r="DJ391" s="55">
        <v>9.6755099999999997E-2</v>
      </c>
      <c r="DK391" s="55">
        <v>0.29166799999999998</v>
      </c>
      <c r="DL391" s="55">
        <v>0.61968500000000004</v>
      </c>
      <c r="DM391" s="55">
        <v>9.9780199999999999E-2</v>
      </c>
      <c r="DN391" s="55">
        <v>0.121211</v>
      </c>
      <c r="DO391" s="55">
        <v>0.45240999999999998</v>
      </c>
      <c r="DP391" s="55">
        <v>0.451486</v>
      </c>
      <c r="DQ391" s="55">
        <v>0.42015000000000002</v>
      </c>
      <c r="DR391" s="55">
        <v>0.34188200000000002</v>
      </c>
      <c r="DS391" s="55">
        <v>0.49984099999999998</v>
      </c>
      <c r="DT391" s="55">
        <v>0.472773</v>
      </c>
      <c r="DU391" s="55">
        <v>0</v>
      </c>
      <c r="DV391" s="55">
        <v>5.5113500000000002</v>
      </c>
      <c r="DW391" s="55">
        <v>4.4907300000000001</v>
      </c>
      <c r="DX391" s="55">
        <v>4.1991300000000003</v>
      </c>
      <c r="DY391" s="55">
        <v>5.3072299999999997</v>
      </c>
      <c r="DZ391" s="55">
        <v>2.4494899999999999</v>
      </c>
    </row>
    <row r="392" spans="1:130" hidden="1" x14ac:dyDescent="0.15">
      <c r="A392" s="147">
        <v>20140326</v>
      </c>
      <c r="B392" s="147">
        <v>2</v>
      </c>
      <c r="C392" s="58">
        <v>77</v>
      </c>
      <c r="D392" s="97" t="s">
        <v>2044</v>
      </c>
      <c r="E392" s="97">
        <v>18</v>
      </c>
      <c r="F392" s="97">
        <v>16</v>
      </c>
      <c r="G392" s="100">
        <v>2.1</v>
      </c>
      <c r="H392" s="97">
        <v>0.2</v>
      </c>
      <c r="I392" s="59">
        <v>10890</v>
      </c>
      <c r="J392" s="82" t="s">
        <v>472</v>
      </c>
      <c r="K392" s="90" t="str">
        <f t="shared" si="58"/>
        <v>Z:\Data\MOOG\HeTao\raw\</v>
      </c>
      <c r="L392" s="87" t="s">
        <v>970</v>
      </c>
      <c r="M392" s="88" t="str">
        <f t="shared" si="59"/>
        <v>'Plot Tuning Azimuth_HH'</v>
      </c>
      <c r="N392" s="86">
        <v>1</v>
      </c>
      <c r="O392" s="86">
        <v>-1</v>
      </c>
      <c r="P392" s="86">
        <v>4</v>
      </c>
      <c r="Q392" s="86">
        <v>60</v>
      </c>
      <c r="R392" s="86">
        <v>5</v>
      </c>
      <c r="S392" s="86">
        <v>60</v>
      </c>
      <c r="T392" s="86">
        <v>1</v>
      </c>
      <c r="U392" s="86">
        <f t="shared" si="60"/>
        <v>1</v>
      </c>
      <c r="W392" s="161" t="s">
        <v>313</v>
      </c>
      <c r="Y392" s="10" t="s">
        <v>879</v>
      </c>
      <c r="Z392" s="8"/>
      <c r="AA392" s="8"/>
      <c r="AC392" s="153" t="s">
        <v>971</v>
      </c>
      <c r="AD392" s="129" t="s">
        <v>1974</v>
      </c>
      <c r="AE392" s="116" t="s">
        <v>1974</v>
      </c>
      <c r="AF392" s="116" t="s">
        <v>1974</v>
      </c>
      <c r="AG392" s="154" t="s">
        <v>1974</v>
      </c>
      <c r="AH392" s="155" t="s">
        <v>1974</v>
      </c>
      <c r="AI392" s="155" t="s">
        <v>1974</v>
      </c>
      <c r="AJ392" s="155" t="s">
        <v>1974</v>
      </c>
      <c r="AK392" s="155" t="s">
        <v>1974</v>
      </c>
      <c r="AL392" s="155" t="s">
        <v>1974</v>
      </c>
      <c r="AM392" s="155" t="s">
        <v>1974</v>
      </c>
      <c r="AN392" s="105">
        <v>-136.458</v>
      </c>
      <c r="AO392" s="105">
        <v>0.51863800000000004</v>
      </c>
      <c r="AP392" s="105">
        <v>0.63549599999999995</v>
      </c>
      <c r="AQ392" s="106">
        <v>3.0328999999999998E-2</v>
      </c>
      <c r="AR392" s="107">
        <v>-1.65351</v>
      </c>
      <c r="AS392" s="107">
        <v>-1.12201</v>
      </c>
      <c r="AT392" s="107">
        <v>87.817899999999995</v>
      </c>
      <c r="AU392" s="107">
        <v>360</v>
      </c>
      <c r="AV392" s="109" t="s">
        <v>968</v>
      </c>
      <c r="AW392" s="108" t="s">
        <v>969</v>
      </c>
      <c r="AX392" s="111" t="s">
        <v>1974</v>
      </c>
      <c r="AY392" s="111" t="s">
        <v>1974</v>
      </c>
      <c r="AZ392" s="111" t="s">
        <v>1974</v>
      </c>
      <c r="BA392" s="112" t="s">
        <v>1974</v>
      </c>
      <c r="BB392" s="113" t="s">
        <v>1974</v>
      </c>
      <c r="BC392" s="113" t="s">
        <v>1974</v>
      </c>
      <c r="BD392" s="113" t="s">
        <v>1974</v>
      </c>
      <c r="BE392" s="113" t="s">
        <v>1974</v>
      </c>
      <c r="BF392" s="113" t="s">
        <v>1974</v>
      </c>
      <c r="BG392" s="137" t="s">
        <v>1974</v>
      </c>
      <c r="BL392" s="116" t="str">
        <f t="shared" si="54"/>
        <v/>
      </c>
      <c r="BM392" s="116" t="str">
        <f t="shared" si="55"/>
        <v/>
      </c>
      <c r="BO392" s="105" t="str">
        <f t="shared" si="61"/>
        <v/>
      </c>
      <c r="BP392" s="105" t="str">
        <f t="shared" si="57"/>
        <v/>
      </c>
      <c r="BR392" s="111" t="str">
        <f t="shared" si="62"/>
        <v/>
      </c>
      <c r="BS392" s="111" t="str">
        <f t="shared" si="63"/>
        <v/>
      </c>
    </row>
    <row r="393" spans="1:130" ht="13.5" hidden="1" customHeight="1" x14ac:dyDescent="0.15">
      <c r="A393" s="147">
        <v>20140326</v>
      </c>
      <c r="B393" s="147">
        <v>2</v>
      </c>
      <c r="C393" s="58">
        <v>77</v>
      </c>
      <c r="D393" s="97" t="s">
        <v>2044</v>
      </c>
      <c r="E393" s="97">
        <v>18</v>
      </c>
      <c r="F393" s="97">
        <v>16</v>
      </c>
      <c r="G393" s="100">
        <v>2.1</v>
      </c>
      <c r="H393" s="97">
        <v>0.2</v>
      </c>
      <c r="I393" s="59">
        <v>10990</v>
      </c>
      <c r="J393" s="82" t="s">
        <v>472</v>
      </c>
      <c r="K393" s="90" t="str">
        <f t="shared" si="58"/>
        <v>Z:\Data\MOOG\HeTao\raw\</v>
      </c>
      <c r="L393" s="87" t="s">
        <v>974</v>
      </c>
      <c r="M393" s="88" t="str">
        <f t="shared" si="59"/>
        <v>'Plot Tuning Azimuth_HH'</v>
      </c>
      <c r="N393" s="86">
        <v>1</v>
      </c>
      <c r="O393" s="86">
        <v>-1</v>
      </c>
      <c r="P393" s="86">
        <v>4</v>
      </c>
      <c r="Q393" s="86">
        <v>60</v>
      </c>
      <c r="R393" s="86">
        <v>5</v>
      </c>
      <c r="S393" s="86">
        <v>60</v>
      </c>
      <c r="T393" s="86">
        <v>1</v>
      </c>
      <c r="U393" s="86">
        <f t="shared" si="60"/>
        <v>1</v>
      </c>
      <c r="W393" s="161" t="s">
        <v>313</v>
      </c>
      <c r="Y393" s="10" t="s">
        <v>879</v>
      </c>
      <c r="Z393" s="8"/>
      <c r="AA393" s="8"/>
      <c r="AC393" s="153" t="s">
        <v>975</v>
      </c>
      <c r="AD393" s="129" t="s">
        <v>1974</v>
      </c>
      <c r="AE393" s="116" t="s">
        <v>1974</v>
      </c>
      <c r="AF393" s="116" t="s">
        <v>1974</v>
      </c>
      <c r="AG393" s="154" t="s">
        <v>1974</v>
      </c>
      <c r="AH393" s="155" t="s">
        <v>1974</v>
      </c>
      <c r="AI393" s="155" t="s">
        <v>1974</v>
      </c>
      <c r="AJ393" s="155" t="s">
        <v>1974</v>
      </c>
      <c r="AK393" s="155" t="s">
        <v>1974</v>
      </c>
      <c r="AL393" s="155" t="s">
        <v>1974</v>
      </c>
      <c r="AM393" s="155" t="s">
        <v>1974</v>
      </c>
      <c r="AN393" s="105">
        <v>-122.867</v>
      </c>
      <c r="AO393" s="105">
        <v>0.630301</v>
      </c>
      <c r="AP393" s="105">
        <v>0.45259899999999997</v>
      </c>
      <c r="AQ393" s="106">
        <v>7.7457799999999999E-6</v>
      </c>
      <c r="AR393" s="107">
        <v>-1.0596699999999999</v>
      </c>
      <c r="AS393" s="107">
        <v>-1.73811</v>
      </c>
      <c r="AT393" s="107">
        <v>-117.08</v>
      </c>
      <c r="AU393" s="107">
        <v>132.441</v>
      </c>
      <c r="AV393" s="109" t="s">
        <v>972</v>
      </c>
      <c r="AW393" s="108" t="s">
        <v>973</v>
      </c>
      <c r="AX393" s="111" t="s">
        <v>1974</v>
      </c>
      <c r="AY393" s="111" t="s">
        <v>1974</v>
      </c>
      <c r="AZ393" s="111" t="s">
        <v>1974</v>
      </c>
      <c r="BA393" s="112" t="s">
        <v>1974</v>
      </c>
      <c r="BB393" s="113" t="s">
        <v>1974</v>
      </c>
      <c r="BC393" s="113" t="s">
        <v>1974</v>
      </c>
      <c r="BD393" s="113" t="s">
        <v>1974</v>
      </c>
      <c r="BE393" s="113" t="s">
        <v>1974</v>
      </c>
      <c r="BF393" s="113" t="s">
        <v>1974</v>
      </c>
      <c r="BG393" s="137" t="s">
        <v>1974</v>
      </c>
      <c r="BL393" s="116" t="str">
        <f t="shared" si="54"/>
        <v/>
      </c>
      <c r="BM393" s="116" t="str">
        <f t="shared" si="55"/>
        <v/>
      </c>
      <c r="BO393" s="105" t="str">
        <f t="shared" si="61"/>
        <v/>
      </c>
      <c r="BP393" s="105" t="str">
        <f t="shared" si="57"/>
        <v/>
      </c>
      <c r="BR393" s="111" t="str">
        <f t="shared" si="62"/>
        <v/>
      </c>
      <c r="BS393" s="111" t="str">
        <f t="shared" si="63"/>
        <v/>
      </c>
    </row>
    <row r="394" spans="1:130" ht="13.5" customHeight="1" x14ac:dyDescent="0.15">
      <c r="A394" s="147">
        <v>20140326</v>
      </c>
      <c r="B394" s="147">
        <v>2</v>
      </c>
      <c r="C394" s="58">
        <v>77</v>
      </c>
      <c r="D394" s="97" t="s">
        <v>2044</v>
      </c>
      <c r="E394" s="97">
        <v>18</v>
      </c>
      <c r="F394" s="97">
        <v>16</v>
      </c>
      <c r="G394" s="100">
        <v>2.1</v>
      </c>
      <c r="H394" s="97">
        <v>0.2</v>
      </c>
      <c r="I394" s="9">
        <v>11090</v>
      </c>
      <c r="J394" s="82" t="s">
        <v>472</v>
      </c>
      <c r="K394" s="90" t="str">
        <f t="shared" si="58"/>
        <v>Z:\Data\MOOG\HeTao\raw\</v>
      </c>
      <c r="L394" s="87" t="s">
        <v>984</v>
      </c>
      <c r="M394" s="88" t="str">
        <f t="shared" si="59"/>
        <v>'Plot Microstim_HH'</v>
      </c>
      <c r="N394" s="86">
        <v>1</v>
      </c>
      <c r="O394" s="86">
        <v>-1</v>
      </c>
      <c r="P394" s="86">
        <v>4</v>
      </c>
      <c r="Q394" s="86">
        <v>60</v>
      </c>
      <c r="R394" s="86">
        <v>5</v>
      </c>
      <c r="S394" s="86">
        <v>60</v>
      </c>
      <c r="T394" s="86">
        <v>1</v>
      </c>
      <c r="U394" s="86" t="str">
        <f t="shared" si="60"/>
        <v/>
      </c>
      <c r="W394" s="161" t="s">
        <v>30</v>
      </c>
      <c r="AC394" s="153" t="s">
        <v>975</v>
      </c>
      <c r="AD394" s="129" t="s">
        <v>1974</v>
      </c>
      <c r="AE394" s="116" t="s">
        <v>1974</v>
      </c>
      <c r="AF394" s="116" t="s">
        <v>1974</v>
      </c>
      <c r="AG394" s="154" t="s">
        <v>1974</v>
      </c>
      <c r="AH394" s="155" t="s">
        <v>1974</v>
      </c>
      <c r="AI394" s="155" t="s">
        <v>1974</v>
      </c>
      <c r="AJ394" s="155" t="s">
        <v>1974</v>
      </c>
      <c r="AK394" s="155" t="s">
        <v>1974</v>
      </c>
      <c r="AL394" s="155" t="s">
        <v>1974</v>
      </c>
      <c r="AM394" s="155" t="s">
        <v>1974</v>
      </c>
      <c r="AN394" s="105">
        <v>-118.05800000000001</v>
      </c>
      <c r="AO394" s="105">
        <v>0.70615799999999995</v>
      </c>
      <c r="AP394" s="105">
        <v>0.61543099999999995</v>
      </c>
      <c r="AQ394" s="106">
        <v>2.53668E-10</v>
      </c>
      <c r="AR394" s="107">
        <v>-2.79853</v>
      </c>
      <c r="AS394" s="107">
        <v>-3.9344600000000001</v>
      </c>
      <c r="AT394" s="107">
        <v>-106.964</v>
      </c>
      <c r="AU394" s="107">
        <v>190.768</v>
      </c>
      <c r="AV394" s="109" t="s">
        <v>976</v>
      </c>
      <c r="AW394" s="108" t="s">
        <v>977</v>
      </c>
      <c r="AX394" s="111" t="s">
        <v>1974</v>
      </c>
      <c r="AY394" s="111" t="s">
        <v>1974</v>
      </c>
      <c r="AZ394" s="111" t="s">
        <v>1974</v>
      </c>
      <c r="BA394" s="112" t="s">
        <v>1974</v>
      </c>
      <c r="BB394" s="113" t="s">
        <v>1974</v>
      </c>
      <c r="BC394" s="113" t="s">
        <v>1974</v>
      </c>
      <c r="BD394" s="113" t="s">
        <v>1974</v>
      </c>
      <c r="BE394" s="113" t="s">
        <v>1974</v>
      </c>
      <c r="BF394" s="113" t="s">
        <v>1974</v>
      </c>
      <c r="BG394" s="137" t="s">
        <v>1974</v>
      </c>
      <c r="BH394" s="102">
        <v>50</v>
      </c>
      <c r="BI394" s="4">
        <v>2</v>
      </c>
      <c r="BJ394" s="4">
        <v>0</v>
      </c>
      <c r="BK394" s="116" t="s">
        <v>1974</v>
      </c>
      <c r="BL394" s="116" t="str">
        <f t="shared" si="54"/>
        <v>nan</v>
      </c>
      <c r="BM394" s="116" t="str">
        <f t="shared" si="55"/>
        <v>nan</v>
      </c>
      <c r="BN394" s="105">
        <v>1</v>
      </c>
      <c r="BO394" s="105">
        <f t="shared" si="61"/>
        <v>-0.57799999999999985</v>
      </c>
      <c r="BP394" s="105">
        <f t="shared" si="57"/>
        <v>1.5101663585951939</v>
      </c>
      <c r="BQ394" s="111" t="s">
        <v>1974</v>
      </c>
      <c r="BR394" s="111" t="str">
        <f t="shared" si="62"/>
        <v>nan</v>
      </c>
      <c r="BS394" s="111" t="str">
        <f t="shared" si="63"/>
        <v>nan</v>
      </c>
      <c r="BT394" s="116" t="s">
        <v>1974</v>
      </c>
      <c r="BU394" s="116" t="s">
        <v>1974</v>
      </c>
      <c r="BV394" s="109" t="s">
        <v>972</v>
      </c>
      <c r="BW394" s="109" t="s">
        <v>979</v>
      </c>
      <c r="BX394" s="111" t="s">
        <v>1974</v>
      </c>
      <c r="BY394" s="128" t="s">
        <v>1974</v>
      </c>
      <c r="BZ394" s="151">
        <v>10</v>
      </c>
      <c r="CA394" s="152" t="s">
        <v>1974</v>
      </c>
      <c r="CB394" s="116" t="s">
        <v>1974</v>
      </c>
      <c r="CC394" s="116" t="s">
        <v>1974</v>
      </c>
      <c r="CD394" s="116" t="s">
        <v>1974</v>
      </c>
      <c r="CE394" s="162" t="s">
        <v>1974</v>
      </c>
      <c r="CF394" s="162" t="s">
        <v>1974</v>
      </c>
      <c r="CG394" s="116" t="s">
        <v>1974</v>
      </c>
      <c r="CH394" s="116" t="s">
        <v>1974</v>
      </c>
      <c r="CI394" s="105">
        <v>-0.46500000000000002</v>
      </c>
      <c r="CJ394" s="105">
        <v>1.0820000000000001</v>
      </c>
      <c r="CK394" s="105">
        <v>-1.0429999999999999</v>
      </c>
      <c r="CL394" s="105">
        <v>1.6339999999999999</v>
      </c>
      <c r="CM394" s="121">
        <v>0.41099999999999998</v>
      </c>
      <c r="CN394" s="121">
        <v>0.18099999999999999</v>
      </c>
      <c r="CQ394" s="111" t="s">
        <v>1974</v>
      </c>
      <c r="CR394" s="111" t="s">
        <v>1974</v>
      </c>
      <c r="CS394" s="111" t="s">
        <v>1974</v>
      </c>
      <c r="CT394" s="111" t="s">
        <v>1974</v>
      </c>
      <c r="CU394" s="111" t="s">
        <v>1974</v>
      </c>
      <c r="CV394" s="111" t="s">
        <v>1974</v>
      </c>
      <c r="DI394" s="5"/>
      <c r="DJ394" s="5"/>
      <c r="DK394" s="5"/>
      <c r="DL394" s="5"/>
      <c r="DM394" s="5"/>
      <c r="DN394" s="5"/>
      <c r="DO394" s="5"/>
      <c r="DP394" s="5"/>
      <c r="DQ394" s="5"/>
      <c r="DR394" s="5"/>
      <c r="DS394" s="5"/>
      <c r="DT394" s="5"/>
      <c r="DU394" s="5"/>
      <c r="DV394" s="5"/>
      <c r="DW394" s="5"/>
      <c r="DX394" s="5"/>
      <c r="DY394" s="5"/>
      <c r="DZ394" s="5"/>
    </row>
    <row r="395" spans="1:130" ht="13.5" customHeight="1" x14ac:dyDescent="0.15">
      <c r="A395" s="147">
        <v>20140326</v>
      </c>
      <c r="B395" s="147">
        <v>2</v>
      </c>
      <c r="C395" s="58">
        <v>77</v>
      </c>
      <c r="D395" s="97" t="s">
        <v>2044</v>
      </c>
      <c r="E395" s="97">
        <v>18</v>
      </c>
      <c r="F395" s="97">
        <v>16</v>
      </c>
      <c r="G395" s="100">
        <v>2.1</v>
      </c>
      <c r="H395" s="97">
        <v>0.2</v>
      </c>
      <c r="I395" s="9">
        <v>11090</v>
      </c>
      <c r="J395" s="82" t="s">
        <v>472</v>
      </c>
      <c r="K395" s="90" t="str">
        <f t="shared" si="58"/>
        <v>Z:\Data\MOOG\HeTao\raw\</v>
      </c>
      <c r="L395" s="87" t="s">
        <v>985</v>
      </c>
      <c r="M395" s="88" t="str">
        <f t="shared" si="59"/>
        <v>'Plot Microstim_HH'</v>
      </c>
      <c r="N395" s="86">
        <v>1</v>
      </c>
      <c r="O395" s="86">
        <v>-1</v>
      </c>
      <c r="P395" s="86">
        <v>4</v>
      </c>
      <c r="Q395" s="86">
        <v>60</v>
      </c>
      <c r="R395" s="86">
        <v>5</v>
      </c>
      <c r="S395" s="86">
        <v>60</v>
      </c>
      <c r="T395" s="86">
        <v>1</v>
      </c>
      <c r="U395" s="86" t="str">
        <f t="shared" si="60"/>
        <v/>
      </c>
      <c r="W395" s="161" t="s">
        <v>30</v>
      </c>
      <c r="AC395" s="153" t="s">
        <v>975</v>
      </c>
      <c r="AD395" s="129" t="s">
        <v>1974</v>
      </c>
      <c r="AE395" s="116" t="s">
        <v>1974</v>
      </c>
      <c r="AF395" s="116" t="s">
        <v>1974</v>
      </c>
      <c r="AG395" s="154" t="s">
        <v>1974</v>
      </c>
      <c r="AH395" s="155" t="s">
        <v>1974</v>
      </c>
      <c r="AI395" s="155" t="s">
        <v>1974</v>
      </c>
      <c r="AJ395" s="155" t="s">
        <v>1974</v>
      </c>
      <c r="AK395" s="155" t="s">
        <v>1974</v>
      </c>
      <c r="AL395" s="155" t="s">
        <v>1974</v>
      </c>
      <c r="AM395" s="155" t="s">
        <v>1974</v>
      </c>
      <c r="AN395" s="105">
        <v>-118.05800000000001</v>
      </c>
      <c r="AO395" s="105">
        <v>0.70615799999999995</v>
      </c>
      <c r="AP395" s="105">
        <v>0.61543099999999995</v>
      </c>
      <c r="AQ395" s="106">
        <v>2.53668E-10</v>
      </c>
      <c r="AR395" s="107">
        <v>-2.79853</v>
      </c>
      <c r="AS395" s="107">
        <v>-3.9344600000000001</v>
      </c>
      <c r="AT395" s="107">
        <v>-106.964</v>
      </c>
      <c r="AU395" s="107">
        <v>190.768</v>
      </c>
      <c r="AV395" s="109" t="s">
        <v>976</v>
      </c>
      <c r="AW395" s="108" t="s">
        <v>977</v>
      </c>
      <c r="AX395" s="111" t="s">
        <v>1974</v>
      </c>
      <c r="AY395" s="111" t="s">
        <v>1974</v>
      </c>
      <c r="AZ395" s="111" t="s">
        <v>1974</v>
      </c>
      <c r="BA395" s="112" t="s">
        <v>1974</v>
      </c>
      <c r="BB395" s="113" t="s">
        <v>1974</v>
      </c>
      <c r="BC395" s="113" t="s">
        <v>1974</v>
      </c>
      <c r="BD395" s="113" t="s">
        <v>1974</v>
      </c>
      <c r="BE395" s="113" t="s">
        <v>1974</v>
      </c>
      <c r="BF395" s="113" t="s">
        <v>1974</v>
      </c>
      <c r="BG395" s="137" t="s">
        <v>1974</v>
      </c>
      <c r="BH395" s="102">
        <v>100</v>
      </c>
      <c r="BI395" s="4">
        <v>2</v>
      </c>
      <c r="BJ395" s="4">
        <v>0</v>
      </c>
      <c r="BK395" s="116" t="s">
        <v>1974</v>
      </c>
      <c r="BL395" s="116" t="str">
        <f t="shared" si="54"/>
        <v>nan</v>
      </c>
      <c r="BM395" s="116" t="str">
        <f t="shared" si="55"/>
        <v>nan</v>
      </c>
      <c r="BN395" s="105">
        <v>1</v>
      </c>
      <c r="BO395" s="105">
        <f t="shared" si="61"/>
        <v>-1.704</v>
      </c>
      <c r="BP395" s="105">
        <f t="shared" si="57"/>
        <v>4.2662968099861303</v>
      </c>
      <c r="BQ395" s="111" t="s">
        <v>1974</v>
      </c>
      <c r="BR395" s="111" t="str">
        <f t="shared" si="62"/>
        <v>nan</v>
      </c>
      <c r="BS395" s="111" t="str">
        <f t="shared" si="63"/>
        <v>nan</v>
      </c>
      <c r="BT395" s="116" t="s">
        <v>1974</v>
      </c>
      <c r="BU395" s="116" t="s">
        <v>1974</v>
      </c>
      <c r="BV395" s="109" t="s">
        <v>972</v>
      </c>
      <c r="BW395" s="109" t="s">
        <v>979</v>
      </c>
      <c r="BX395" s="111" t="s">
        <v>1974</v>
      </c>
      <c r="BY395" s="128" t="s">
        <v>1974</v>
      </c>
      <c r="BZ395" s="151">
        <v>10</v>
      </c>
      <c r="CA395" s="152" t="s">
        <v>1974</v>
      </c>
      <c r="CB395" s="116" t="s">
        <v>1974</v>
      </c>
      <c r="CC395" s="116" t="s">
        <v>1974</v>
      </c>
      <c r="CD395" s="116" t="s">
        <v>1974</v>
      </c>
      <c r="CE395" s="162" t="s">
        <v>1974</v>
      </c>
      <c r="CF395" s="162" t="s">
        <v>1974</v>
      </c>
      <c r="CG395" s="116" t="s">
        <v>1974</v>
      </c>
      <c r="CH395" s="116" t="s">
        <v>1974</v>
      </c>
      <c r="CI395" s="105">
        <v>0.748</v>
      </c>
      <c r="CJ395" s="105">
        <v>1.4419999999999999</v>
      </c>
      <c r="CK395" s="105">
        <v>-0.95599999999999996</v>
      </c>
      <c r="CL395" s="105">
        <v>6.1520000000000001</v>
      </c>
      <c r="CM395" s="121">
        <v>2E-3</v>
      </c>
      <c r="CN395" s="121">
        <v>0</v>
      </c>
      <c r="CQ395" s="111" t="s">
        <v>1974</v>
      </c>
      <c r="CR395" s="111" t="s">
        <v>1974</v>
      </c>
      <c r="CS395" s="111" t="s">
        <v>1974</v>
      </c>
      <c r="CT395" s="111" t="s">
        <v>1974</v>
      </c>
      <c r="CU395" s="111" t="s">
        <v>1974</v>
      </c>
      <c r="CV395" s="111" t="s">
        <v>1974</v>
      </c>
    </row>
    <row r="396" spans="1:130" ht="13.5" hidden="1" customHeight="1" x14ac:dyDescent="0.15">
      <c r="A396" s="147">
        <v>20140326</v>
      </c>
      <c r="B396" s="147">
        <v>2</v>
      </c>
      <c r="C396" s="58">
        <v>77</v>
      </c>
      <c r="D396" s="97" t="s">
        <v>2044</v>
      </c>
      <c r="E396" s="97">
        <v>18</v>
      </c>
      <c r="F396" s="97">
        <v>16</v>
      </c>
      <c r="G396" s="100">
        <v>2.1</v>
      </c>
      <c r="H396" s="97">
        <v>0.2</v>
      </c>
      <c r="I396" s="9">
        <v>11090</v>
      </c>
      <c r="J396" s="82" t="s">
        <v>472</v>
      </c>
      <c r="K396" s="90" t="str">
        <f t="shared" si="58"/>
        <v>Z:\Data\MOOG\HeTao\raw\</v>
      </c>
      <c r="L396" s="96" t="s">
        <v>978</v>
      </c>
      <c r="M396" s="88" t="str">
        <f t="shared" si="59"/>
        <v>'Plot Tuning Azimuth_HH'</v>
      </c>
      <c r="N396" s="86">
        <v>1</v>
      </c>
      <c r="O396" s="86">
        <v>-1</v>
      </c>
      <c r="P396" s="86">
        <v>4</v>
      </c>
      <c r="Q396" s="86">
        <v>60</v>
      </c>
      <c r="R396" s="86">
        <v>5</v>
      </c>
      <c r="S396" s="86">
        <v>60</v>
      </c>
      <c r="T396" s="86">
        <v>1</v>
      </c>
      <c r="U396" s="86">
        <f t="shared" si="60"/>
        <v>1</v>
      </c>
      <c r="W396" s="161" t="s">
        <v>313</v>
      </c>
      <c r="Y396" s="10" t="s">
        <v>879</v>
      </c>
      <c r="AC396" s="153" t="s">
        <v>975</v>
      </c>
      <c r="AD396" s="129" t="s">
        <v>1974</v>
      </c>
      <c r="AE396" s="116" t="s">
        <v>1974</v>
      </c>
      <c r="AF396" s="116" t="s">
        <v>1974</v>
      </c>
      <c r="AG396" s="154" t="s">
        <v>1974</v>
      </c>
      <c r="AH396" s="155" t="s">
        <v>1974</v>
      </c>
      <c r="AI396" s="155" t="s">
        <v>1974</v>
      </c>
      <c r="AJ396" s="155" t="s">
        <v>1974</v>
      </c>
      <c r="AK396" s="155" t="s">
        <v>1974</v>
      </c>
      <c r="AL396" s="155" t="s">
        <v>1974</v>
      </c>
      <c r="AM396" s="155" t="s">
        <v>1974</v>
      </c>
      <c r="AN396" s="105">
        <v>-118.05800000000001</v>
      </c>
      <c r="AO396" s="105">
        <v>0.70615799999999995</v>
      </c>
      <c r="AP396" s="105">
        <v>0.61543099999999995</v>
      </c>
      <c r="AQ396" s="106">
        <v>2.53668E-10</v>
      </c>
      <c r="AR396" s="107">
        <v>-2.79853</v>
      </c>
      <c r="AS396" s="107">
        <v>-3.9344600000000001</v>
      </c>
      <c r="AT396" s="107">
        <v>-106.964</v>
      </c>
      <c r="AU396" s="107">
        <v>190.768</v>
      </c>
      <c r="AV396" s="109" t="s">
        <v>976</v>
      </c>
      <c r="AW396" s="108" t="s">
        <v>977</v>
      </c>
      <c r="AX396" s="111" t="s">
        <v>1974</v>
      </c>
      <c r="AY396" s="111" t="s">
        <v>1974</v>
      </c>
      <c r="AZ396" s="111" t="s">
        <v>1974</v>
      </c>
      <c r="BA396" s="112" t="s">
        <v>1974</v>
      </c>
      <c r="BB396" s="113" t="s">
        <v>1974</v>
      </c>
      <c r="BC396" s="113" t="s">
        <v>1974</v>
      </c>
      <c r="BD396" s="113" t="s">
        <v>1974</v>
      </c>
      <c r="BE396" s="113" t="s">
        <v>1974</v>
      </c>
      <c r="BF396" s="113" t="s">
        <v>1974</v>
      </c>
      <c r="BG396" s="137" t="s">
        <v>1974</v>
      </c>
      <c r="BL396" s="116" t="str">
        <f t="shared" si="54"/>
        <v/>
      </c>
      <c r="BM396" s="116" t="str">
        <f t="shared" si="55"/>
        <v/>
      </c>
      <c r="BO396" s="105" t="str">
        <f t="shared" si="61"/>
        <v/>
      </c>
      <c r="BP396" s="105" t="str">
        <f t="shared" si="57"/>
        <v/>
      </c>
      <c r="BR396" s="111" t="str">
        <f t="shared" si="62"/>
        <v/>
      </c>
      <c r="BS396" s="111" t="str">
        <f t="shared" si="63"/>
        <v/>
      </c>
      <c r="DG396" s="74"/>
      <c r="DH396" s="74"/>
    </row>
    <row r="397" spans="1:130" ht="13.5" customHeight="1" x14ac:dyDescent="0.15">
      <c r="A397" s="147">
        <v>20140326</v>
      </c>
      <c r="B397" s="147">
        <v>2</v>
      </c>
      <c r="C397" s="58">
        <v>77</v>
      </c>
      <c r="D397" s="97" t="s">
        <v>2044</v>
      </c>
      <c r="E397" s="97">
        <v>18</v>
      </c>
      <c r="F397" s="97">
        <v>16</v>
      </c>
      <c r="G397" s="100">
        <v>2.1</v>
      </c>
      <c r="H397" s="97">
        <v>0.2</v>
      </c>
      <c r="I397" s="9">
        <v>11090</v>
      </c>
      <c r="J397" s="82" t="s">
        <v>472</v>
      </c>
      <c r="K397" s="90" t="str">
        <f t="shared" si="58"/>
        <v>Z:\Data\MOOG\HeTao\raw\</v>
      </c>
      <c r="L397" s="96" t="s">
        <v>983</v>
      </c>
      <c r="M397" s="88" t="str">
        <f t="shared" si="59"/>
        <v>'Plot Microstim_HH'</v>
      </c>
      <c r="N397" s="86">
        <v>1</v>
      </c>
      <c r="O397" s="86">
        <v>-1</v>
      </c>
      <c r="P397" s="86">
        <v>4</v>
      </c>
      <c r="Q397" s="86">
        <v>60</v>
      </c>
      <c r="R397" s="86">
        <v>5</v>
      </c>
      <c r="S397" s="86">
        <v>60</v>
      </c>
      <c r="T397" s="86">
        <v>1</v>
      </c>
      <c r="U397" s="86" t="str">
        <f t="shared" si="60"/>
        <v/>
      </c>
      <c r="W397" s="161" t="s">
        <v>30</v>
      </c>
      <c r="AC397" s="153" t="s">
        <v>975</v>
      </c>
      <c r="AD397" s="129" t="s">
        <v>1974</v>
      </c>
      <c r="AE397" s="116" t="s">
        <v>1974</v>
      </c>
      <c r="AF397" s="116" t="s">
        <v>1974</v>
      </c>
      <c r="AG397" s="154" t="s">
        <v>1974</v>
      </c>
      <c r="AH397" s="155" t="s">
        <v>1974</v>
      </c>
      <c r="AI397" s="155" t="s">
        <v>1974</v>
      </c>
      <c r="AJ397" s="155" t="s">
        <v>1974</v>
      </c>
      <c r="AK397" s="155" t="s">
        <v>1974</v>
      </c>
      <c r="AL397" s="155" t="s">
        <v>1974</v>
      </c>
      <c r="AM397" s="155" t="s">
        <v>1974</v>
      </c>
      <c r="AN397" s="105">
        <v>-118.05800000000001</v>
      </c>
      <c r="AO397" s="105">
        <v>0.70615799999999995</v>
      </c>
      <c r="AP397" s="105">
        <v>0.61543099999999995</v>
      </c>
      <c r="AQ397" s="106">
        <v>2.53668E-10</v>
      </c>
      <c r="AR397" s="107">
        <v>-2.79853</v>
      </c>
      <c r="AS397" s="107">
        <v>-3.9344600000000001</v>
      </c>
      <c r="AT397" s="107">
        <v>-106.964</v>
      </c>
      <c r="AU397" s="107">
        <v>190.768</v>
      </c>
      <c r="AV397" s="109" t="s">
        <v>976</v>
      </c>
      <c r="AW397" s="108" t="s">
        <v>977</v>
      </c>
      <c r="AX397" s="111" t="s">
        <v>1974</v>
      </c>
      <c r="AY397" s="111" t="s">
        <v>1974</v>
      </c>
      <c r="AZ397" s="111" t="s">
        <v>1974</v>
      </c>
      <c r="BA397" s="112" t="s">
        <v>1974</v>
      </c>
      <c r="BB397" s="113" t="s">
        <v>1974</v>
      </c>
      <c r="BC397" s="113" t="s">
        <v>1974</v>
      </c>
      <c r="BD397" s="113" t="s">
        <v>1974</v>
      </c>
      <c r="BE397" s="113" t="s">
        <v>1974</v>
      </c>
      <c r="BF397" s="113" t="s">
        <v>1974</v>
      </c>
      <c r="BG397" s="137" t="s">
        <v>1974</v>
      </c>
      <c r="BH397" s="102">
        <v>20</v>
      </c>
      <c r="BI397" s="4">
        <v>2</v>
      </c>
      <c r="BJ397" s="4">
        <v>0</v>
      </c>
      <c r="BK397" s="116" t="s">
        <v>1974</v>
      </c>
      <c r="BL397" s="116" t="str">
        <f t="shared" ref="BL397:BL463" si="64">IF(CC397&lt;&gt;"",IF(ISNUMBER(CC397),(CC397-CA397)*IF(AD397&lt;0,1,-1),"nan"),"")</f>
        <v>nan</v>
      </c>
      <c r="BM397" s="116" t="str">
        <f t="shared" si="55"/>
        <v>nan</v>
      </c>
      <c r="BN397" s="105">
        <v>1</v>
      </c>
      <c r="BO397" s="105">
        <f t="shared" si="61"/>
        <v>0.57400000000000007</v>
      </c>
      <c r="BP397" s="105">
        <f t="shared" si="57"/>
        <v>0.98266666666666658</v>
      </c>
      <c r="BQ397" s="111" t="s">
        <v>1974</v>
      </c>
      <c r="BR397" s="111" t="str">
        <f t="shared" si="62"/>
        <v>nan</v>
      </c>
      <c r="BS397" s="111" t="str">
        <f t="shared" si="63"/>
        <v>nan</v>
      </c>
      <c r="BT397" s="116" t="s">
        <v>1974</v>
      </c>
      <c r="BU397" s="116" t="s">
        <v>1974</v>
      </c>
      <c r="BV397" s="109" t="s">
        <v>972</v>
      </c>
      <c r="BW397" s="109" t="s">
        <v>979</v>
      </c>
      <c r="BX397" s="111" t="s">
        <v>1974</v>
      </c>
      <c r="BY397" s="128" t="s">
        <v>1974</v>
      </c>
      <c r="BZ397" s="151">
        <v>10</v>
      </c>
      <c r="CA397" s="152" t="s">
        <v>1974</v>
      </c>
      <c r="CB397" s="116" t="s">
        <v>1974</v>
      </c>
      <c r="CC397" s="116" t="s">
        <v>1974</v>
      </c>
      <c r="CD397" s="116" t="s">
        <v>1974</v>
      </c>
      <c r="CE397" s="162" t="s">
        <v>1974</v>
      </c>
      <c r="CF397" s="162" t="s">
        <v>1974</v>
      </c>
      <c r="CG397" s="116" t="s">
        <v>1974</v>
      </c>
      <c r="CH397" s="116" t="s">
        <v>1974</v>
      </c>
      <c r="CI397" s="105">
        <v>-1.7270000000000001</v>
      </c>
      <c r="CJ397" s="105">
        <v>2.25</v>
      </c>
      <c r="CK397" s="105">
        <v>-1.153</v>
      </c>
      <c r="CL397" s="105">
        <v>2.2109999999999999</v>
      </c>
      <c r="CM397" s="121">
        <v>0.28899999999999998</v>
      </c>
      <c r="CN397" s="121">
        <v>0.95299999999999996</v>
      </c>
      <c r="CQ397" s="111" t="s">
        <v>1974</v>
      </c>
      <c r="CR397" s="111" t="s">
        <v>1974</v>
      </c>
      <c r="CS397" s="111" t="s">
        <v>1974</v>
      </c>
      <c r="CT397" s="111" t="s">
        <v>1974</v>
      </c>
      <c r="CU397" s="111" t="s">
        <v>1974</v>
      </c>
      <c r="CV397" s="111" t="s">
        <v>1974</v>
      </c>
      <c r="DG397" s="74"/>
      <c r="DH397" s="74"/>
      <c r="DI397" s="5"/>
      <c r="DJ397" s="5"/>
      <c r="DK397" s="5"/>
      <c r="DL397" s="5"/>
      <c r="DM397" s="5"/>
      <c r="DN397" s="5"/>
      <c r="DO397" s="5"/>
      <c r="DP397" s="5"/>
      <c r="DQ397" s="5"/>
      <c r="DR397" s="5"/>
      <c r="DS397" s="5"/>
      <c r="DT397" s="5"/>
      <c r="DU397" s="5"/>
      <c r="DV397" s="5"/>
      <c r="DW397" s="5"/>
      <c r="DX397" s="5"/>
      <c r="DY397" s="5"/>
      <c r="DZ397" s="5"/>
    </row>
    <row r="398" spans="1:130" ht="13.5" hidden="1" customHeight="1" x14ac:dyDescent="0.15">
      <c r="A398" s="147">
        <v>20140326</v>
      </c>
      <c r="B398" s="147">
        <v>2</v>
      </c>
      <c r="C398" s="58">
        <v>77</v>
      </c>
      <c r="D398" s="97" t="s">
        <v>2044</v>
      </c>
      <c r="E398" s="97">
        <v>18</v>
      </c>
      <c r="F398" s="97">
        <v>16</v>
      </c>
      <c r="G398" s="100">
        <v>2.1</v>
      </c>
      <c r="H398" s="97">
        <v>0.2</v>
      </c>
      <c r="I398" s="9">
        <v>11190</v>
      </c>
      <c r="J398" s="82" t="s">
        <v>472</v>
      </c>
      <c r="K398" s="90" t="str">
        <f t="shared" si="58"/>
        <v>Z:\Data\MOOG\HeTao\raw\</v>
      </c>
      <c r="L398" s="96" t="s">
        <v>981</v>
      </c>
      <c r="M398" s="88" t="str">
        <f t="shared" si="59"/>
        <v>'Plot Tuning Azimuth_HH'</v>
      </c>
      <c r="N398" s="86">
        <v>1</v>
      </c>
      <c r="O398" s="86">
        <v>-1</v>
      </c>
      <c r="P398" s="86">
        <v>4</v>
      </c>
      <c r="Q398" s="86">
        <v>60</v>
      </c>
      <c r="R398" s="86">
        <v>5</v>
      </c>
      <c r="S398" s="86">
        <v>60</v>
      </c>
      <c r="T398" s="86">
        <v>1</v>
      </c>
      <c r="U398" s="86">
        <f t="shared" si="60"/>
        <v>1</v>
      </c>
      <c r="W398" s="161" t="s">
        <v>313</v>
      </c>
      <c r="Y398" s="10" t="s">
        <v>879</v>
      </c>
      <c r="AC398" s="153" t="s">
        <v>975</v>
      </c>
      <c r="AD398" s="129" t="s">
        <v>1974</v>
      </c>
      <c r="AE398" s="116" t="s">
        <v>1974</v>
      </c>
      <c r="AF398" s="116" t="s">
        <v>1974</v>
      </c>
      <c r="AG398" s="154" t="s">
        <v>1974</v>
      </c>
      <c r="AH398" s="155" t="s">
        <v>1974</v>
      </c>
      <c r="AI398" s="155" t="s">
        <v>1974</v>
      </c>
      <c r="AJ398" s="155" t="s">
        <v>1974</v>
      </c>
      <c r="AK398" s="155" t="s">
        <v>1974</v>
      </c>
      <c r="AL398" s="155" t="s">
        <v>1974</v>
      </c>
      <c r="AM398" s="155" t="s">
        <v>1974</v>
      </c>
      <c r="AN398" s="105">
        <v>-120.988</v>
      </c>
      <c r="AO398" s="105">
        <v>0.62926800000000005</v>
      </c>
      <c r="AP398" s="105">
        <v>0.51205599999999996</v>
      </c>
      <c r="AQ398" s="106">
        <v>1.6352199999999999E-5</v>
      </c>
      <c r="AR398" s="107">
        <v>-2.3268200000000001</v>
      </c>
      <c r="AS398" s="107">
        <v>-1.2709699999999999</v>
      </c>
      <c r="AT398" s="107">
        <v>-118.057</v>
      </c>
      <c r="AU398" s="107">
        <v>257.09500000000003</v>
      </c>
      <c r="AV398" s="109" t="s">
        <v>979</v>
      </c>
      <c r="AW398" s="108" t="s">
        <v>980</v>
      </c>
      <c r="AX398" s="111" t="s">
        <v>1974</v>
      </c>
      <c r="AY398" s="111" t="s">
        <v>1974</v>
      </c>
      <c r="AZ398" s="111" t="s">
        <v>1974</v>
      </c>
      <c r="BA398" s="112" t="s">
        <v>1974</v>
      </c>
      <c r="BB398" s="113" t="s">
        <v>1974</v>
      </c>
      <c r="BC398" s="113" t="s">
        <v>1974</v>
      </c>
      <c r="BD398" s="113" t="s">
        <v>1974</v>
      </c>
      <c r="BE398" s="113" t="s">
        <v>1974</v>
      </c>
      <c r="BF398" s="113" t="s">
        <v>1974</v>
      </c>
      <c r="BG398" s="137" t="s">
        <v>1974</v>
      </c>
      <c r="BL398" s="116" t="str">
        <f t="shared" si="64"/>
        <v/>
      </c>
      <c r="BM398" s="116" t="str">
        <f t="shared" si="55"/>
        <v/>
      </c>
      <c r="BO398" s="105" t="str">
        <f t="shared" si="61"/>
        <v/>
      </c>
      <c r="BP398" s="105" t="str">
        <f t="shared" si="57"/>
        <v/>
      </c>
      <c r="BR398" s="111" t="str">
        <f t="shared" si="62"/>
        <v/>
      </c>
      <c r="BS398" s="111" t="str">
        <f t="shared" si="63"/>
        <v/>
      </c>
    </row>
    <row r="399" spans="1:130" hidden="1" x14ac:dyDescent="0.15">
      <c r="A399" s="147">
        <v>20140326</v>
      </c>
      <c r="B399" s="147">
        <v>2</v>
      </c>
      <c r="C399" s="58">
        <v>77</v>
      </c>
      <c r="D399" s="97" t="s">
        <v>2044</v>
      </c>
      <c r="E399" s="97">
        <v>18</v>
      </c>
      <c r="F399" s="97">
        <v>16</v>
      </c>
      <c r="G399" s="100">
        <v>2.1</v>
      </c>
      <c r="H399" s="97">
        <v>0.2</v>
      </c>
      <c r="I399" s="9">
        <v>11290</v>
      </c>
      <c r="J399" s="82" t="s">
        <v>472</v>
      </c>
      <c r="K399" s="90" t="str">
        <f t="shared" si="58"/>
        <v>Z:\Data\MOOG\HeTao\raw\</v>
      </c>
      <c r="L399" s="96" t="s">
        <v>982</v>
      </c>
      <c r="M399" s="88" t="str">
        <f t="shared" si="59"/>
        <v>'Plot Tuning Azimuth_HH'</v>
      </c>
      <c r="N399" s="86">
        <v>1</v>
      </c>
      <c r="O399" s="86">
        <v>-1</v>
      </c>
      <c r="P399" s="86">
        <v>4</v>
      </c>
      <c r="Q399" s="86">
        <v>60</v>
      </c>
      <c r="R399" s="86">
        <v>5</v>
      </c>
      <c r="S399" s="86">
        <v>60</v>
      </c>
      <c r="T399" s="86">
        <v>1</v>
      </c>
      <c r="U399" s="86">
        <f t="shared" si="60"/>
        <v>1</v>
      </c>
      <c r="W399" s="161" t="s">
        <v>313</v>
      </c>
      <c r="Y399" s="10" t="s">
        <v>879</v>
      </c>
      <c r="AC399" s="153" t="s">
        <v>975</v>
      </c>
      <c r="AD399" s="129" t="s">
        <v>1974</v>
      </c>
      <c r="AE399" s="116" t="s">
        <v>1974</v>
      </c>
      <c r="AF399" s="116" t="s">
        <v>1974</v>
      </c>
      <c r="AG399" s="154" t="s">
        <v>1974</v>
      </c>
      <c r="AH399" s="155" t="s">
        <v>1974</v>
      </c>
      <c r="AI399" s="155" t="s">
        <v>1974</v>
      </c>
      <c r="AJ399" s="155" t="s">
        <v>1974</v>
      </c>
      <c r="AK399" s="155" t="s">
        <v>1974</v>
      </c>
      <c r="AL399" s="155" t="s">
        <v>1974</v>
      </c>
      <c r="AM399" s="155" t="s">
        <v>1974</v>
      </c>
      <c r="AN399" s="105">
        <v>-122.902</v>
      </c>
      <c r="AO399" s="105">
        <v>0.64673000000000003</v>
      </c>
      <c r="AP399" s="105">
        <v>0.78387600000000002</v>
      </c>
      <c r="AQ399" s="106">
        <v>2.5876200000000001E-5</v>
      </c>
      <c r="AR399" s="107">
        <v>-1.1667000000000001</v>
      </c>
      <c r="AS399" s="107">
        <v>-2.4413200000000002</v>
      </c>
      <c r="AT399" s="107">
        <v>-119.461</v>
      </c>
      <c r="AU399" s="107">
        <v>118.209</v>
      </c>
      <c r="AV399" s="109" t="s">
        <v>986</v>
      </c>
      <c r="AW399" s="108" t="s">
        <v>987</v>
      </c>
      <c r="AX399" s="111" t="s">
        <v>1974</v>
      </c>
      <c r="AY399" s="111" t="s">
        <v>1974</v>
      </c>
      <c r="AZ399" s="111" t="s">
        <v>1974</v>
      </c>
      <c r="BA399" s="112" t="s">
        <v>1974</v>
      </c>
      <c r="BB399" s="113" t="s">
        <v>1974</v>
      </c>
      <c r="BC399" s="113" t="s">
        <v>1974</v>
      </c>
      <c r="BD399" s="113" t="s">
        <v>1974</v>
      </c>
      <c r="BE399" s="113" t="s">
        <v>1974</v>
      </c>
      <c r="BF399" s="113" t="s">
        <v>1974</v>
      </c>
      <c r="BG399" s="137" t="s">
        <v>1974</v>
      </c>
      <c r="BL399" s="116" t="str">
        <f t="shared" si="64"/>
        <v/>
      </c>
      <c r="BM399" s="116" t="str">
        <f t="shared" si="55"/>
        <v/>
      </c>
      <c r="BO399" s="105" t="str">
        <f t="shared" si="61"/>
        <v/>
      </c>
      <c r="BP399" s="105" t="str">
        <f t="shared" si="57"/>
        <v/>
      </c>
      <c r="BR399" s="111" t="str">
        <f t="shared" si="62"/>
        <v/>
      </c>
      <c r="BS399" s="111" t="str">
        <f t="shared" si="63"/>
        <v/>
      </c>
    </row>
    <row r="400" spans="1:130" ht="13.5" hidden="1" customHeight="1" x14ac:dyDescent="0.15">
      <c r="A400" s="147">
        <v>20140327</v>
      </c>
      <c r="B400" s="147">
        <v>2</v>
      </c>
      <c r="C400" s="58">
        <v>78</v>
      </c>
      <c r="D400" s="97" t="s">
        <v>2044</v>
      </c>
      <c r="E400" s="97">
        <v>12</v>
      </c>
      <c r="F400" s="97">
        <v>10</v>
      </c>
      <c r="G400" s="100">
        <v>1.7</v>
      </c>
      <c r="H400" s="97">
        <v>0.2</v>
      </c>
      <c r="I400" s="9">
        <v>8479</v>
      </c>
      <c r="J400" s="82" t="s">
        <v>937</v>
      </c>
      <c r="K400" s="90" t="str">
        <f t="shared" si="58"/>
        <v>Z:\Data\MOOG\HeTao\raw\</v>
      </c>
      <c r="L400" s="96" t="s">
        <v>961</v>
      </c>
      <c r="M400" s="88" t="str">
        <f t="shared" si="59"/>
        <v>'Plot Tuning Azimuth_HH'</v>
      </c>
      <c r="N400" s="86">
        <v>1</v>
      </c>
      <c r="O400" s="86">
        <v>-1</v>
      </c>
      <c r="P400" s="86">
        <v>4</v>
      </c>
      <c r="Q400" s="86">
        <v>60</v>
      </c>
      <c r="R400" s="86">
        <v>5</v>
      </c>
      <c r="S400" s="86">
        <v>60</v>
      </c>
      <c r="T400" s="86">
        <v>1</v>
      </c>
      <c r="U400" s="86">
        <f t="shared" si="60"/>
        <v>1</v>
      </c>
      <c r="W400" s="161" t="s">
        <v>313</v>
      </c>
      <c r="Y400" s="10" t="s">
        <v>879</v>
      </c>
      <c r="Z400" s="8"/>
      <c r="AA400" s="8"/>
      <c r="AC400" s="153" t="s">
        <v>962</v>
      </c>
      <c r="AD400" s="129" t="s">
        <v>1974</v>
      </c>
      <c r="AE400" s="116" t="s">
        <v>1974</v>
      </c>
      <c r="AF400" s="116" t="s">
        <v>1974</v>
      </c>
      <c r="AG400" s="154" t="s">
        <v>1974</v>
      </c>
      <c r="AH400" s="155" t="s">
        <v>1974</v>
      </c>
      <c r="AI400" s="155" t="s">
        <v>1974</v>
      </c>
      <c r="AJ400" s="155" t="s">
        <v>1974</v>
      </c>
      <c r="AK400" s="155" t="s">
        <v>1974</v>
      </c>
      <c r="AL400" s="155" t="s">
        <v>1974</v>
      </c>
      <c r="AM400" s="155" t="s">
        <v>1974</v>
      </c>
      <c r="AN400" s="105">
        <v>75.513900000000007</v>
      </c>
      <c r="AO400" s="105">
        <v>0.45296500000000001</v>
      </c>
      <c r="AP400" s="105">
        <v>0.51149199999999995</v>
      </c>
      <c r="AQ400" s="106">
        <v>7.8479499999999994E-2</v>
      </c>
      <c r="AR400" s="107">
        <v>1.69882</v>
      </c>
      <c r="AS400" s="107">
        <v>0.84640300000000002</v>
      </c>
      <c r="AT400" s="107">
        <v>74.143100000000004</v>
      </c>
      <c r="AU400" s="107">
        <v>360</v>
      </c>
      <c r="AV400" s="109" t="s">
        <v>957</v>
      </c>
      <c r="AW400" s="108" t="s">
        <v>958</v>
      </c>
      <c r="AX400" s="111" t="s">
        <v>1974</v>
      </c>
      <c r="AY400" s="111" t="s">
        <v>1974</v>
      </c>
      <c r="AZ400" s="111" t="s">
        <v>1974</v>
      </c>
      <c r="BA400" s="112" t="s">
        <v>1974</v>
      </c>
      <c r="BB400" s="113" t="s">
        <v>1974</v>
      </c>
      <c r="BC400" s="113" t="s">
        <v>1974</v>
      </c>
      <c r="BD400" s="113" t="s">
        <v>1974</v>
      </c>
      <c r="BE400" s="113" t="s">
        <v>1974</v>
      </c>
      <c r="BF400" s="113" t="s">
        <v>1974</v>
      </c>
      <c r="BG400" s="137" t="s">
        <v>1974</v>
      </c>
      <c r="BL400" s="116" t="str">
        <f t="shared" si="64"/>
        <v/>
      </c>
      <c r="BM400" s="116" t="str">
        <f t="shared" si="55"/>
        <v/>
      </c>
      <c r="BO400" s="105" t="str">
        <f t="shared" si="61"/>
        <v/>
      </c>
      <c r="BP400" s="105" t="str">
        <f t="shared" si="57"/>
        <v/>
      </c>
      <c r="BR400" s="111" t="str">
        <f t="shared" si="62"/>
        <v/>
      </c>
      <c r="BS400" s="111" t="str">
        <f t="shared" si="63"/>
        <v/>
      </c>
    </row>
    <row r="401" spans="1:131" ht="13.5" hidden="1" customHeight="1" x14ac:dyDescent="0.15">
      <c r="A401" s="147">
        <v>20140328</v>
      </c>
      <c r="B401" s="147">
        <v>2</v>
      </c>
      <c r="C401" s="58">
        <v>79</v>
      </c>
      <c r="D401" s="97" t="s">
        <v>2044</v>
      </c>
      <c r="E401" s="97">
        <v>9</v>
      </c>
      <c r="F401" s="97">
        <v>13</v>
      </c>
      <c r="G401" s="100">
        <v>2</v>
      </c>
      <c r="H401" s="97">
        <v>0</v>
      </c>
      <c r="I401" s="59">
        <v>8849</v>
      </c>
      <c r="J401" s="82" t="s">
        <v>956</v>
      </c>
      <c r="K401" s="90" t="str">
        <f t="shared" si="58"/>
        <v>Z:\Data\MOOG\HeTao\raw\</v>
      </c>
      <c r="L401" s="96" t="s">
        <v>949</v>
      </c>
      <c r="M401" s="88" t="str">
        <f t="shared" si="59"/>
        <v>'Memory Saccade Analysis_HH'</v>
      </c>
      <c r="N401" s="86">
        <v>1</v>
      </c>
      <c r="O401" s="86">
        <v>-1</v>
      </c>
      <c r="P401" s="86">
        <v>4</v>
      </c>
      <c r="Q401" s="86">
        <v>60</v>
      </c>
      <c r="R401" s="86">
        <v>5</v>
      </c>
      <c r="S401" s="86">
        <v>60</v>
      </c>
      <c r="T401" s="86">
        <v>1</v>
      </c>
      <c r="U401" s="86">
        <f t="shared" si="60"/>
        <v>1</v>
      </c>
      <c r="W401" s="161" t="s">
        <v>908</v>
      </c>
      <c r="Y401" s="10" t="s">
        <v>879</v>
      </c>
      <c r="Z401" s="8"/>
      <c r="AA401" s="8"/>
      <c r="AC401" s="153" t="s">
        <v>950</v>
      </c>
      <c r="AD401" s="129" t="s">
        <v>1974</v>
      </c>
      <c r="AE401" s="116" t="s">
        <v>1974</v>
      </c>
      <c r="AF401" s="116" t="s">
        <v>1974</v>
      </c>
      <c r="AG401" s="154" t="s">
        <v>1974</v>
      </c>
      <c r="AH401" s="155" t="s">
        <v>1974</v>
      </c>
      <c r="AI401" s="155" t="s">
        <v>1974</v>
      </c>
      <c r="AJ401" s="155" t="s">
        <v>1974</v>
      </c>
      <c r="AK401" s="155" t="s">
        <v>1974</v>
      </c>
      <c r="AL401" s="155" t="s">
        <v>1974</v>
      </c>
      <c r="AM401" s="155" t="s">
        <v>1974</v>
      </c>
      <c r="AN401" s="105" t="s">
        <v>1633</v>
      </c>
      <c r="AO401" s="105" t="s">
        <v>1633</v>
      </c>
      <c r="AP401" s="105" t="s">
        <v>1633</v>
      </c>
      <c r="AQ401" s="105" t="s">
        <v>1633</v>
      </c>
      <c r="AR401" s="105" t="s">
        <v>1633</v>
      </c>
      <c r="AS401" s="105" t="s">
        <v>1633</v>
      </c>
      <c r="AT401" s="105" t="s">
        <v>1633</v>
      </c>
      <c r="AU401" s="105" t="s">
        <v>1633</v>
      </c>
      <c r="AV401" s="105" t="s">
        <v>1633</v>
      </c>
      <c r="AW401" s="105" t="s">
        <v>1633</v>
      </c>
      <c r="AX401" s="111" t="s">
        <v>1974</v>
      </c>
      <c r="AY401" s="111" t="s">
        <v>1974</v>
      </c>
      <c r="AZ401" s="111" t="s">
        <v>1974</v>
      </c>
      <c r="BA401" s="112" t="s">
        <v>1974</v>
      </c>
      <c r="BB401" s="113" t="s">
        <v>1974</v>
      </c>
      <c r="BC401" s="113" t="s">
        <v>1974</v>
      </c>
      <c r="BD401" s="113" t="s">
        <v>1974</v>
      </c>
      <c r="BE401" s="113" t="s">
        <v>1974</v>
      </c>
      <c r="BF401" s="113" t="s">
        <v>1974</v>
      </c>
      <c r="BG401" s="137" t="s">
        <v>1974</v>
      </c>
      <c r="BL401" s="116" t="str">
        <f t="shared" si="64"/>
        <v/>
      </c>
      <c r="BM401" s="116" t="str">
        <f t="shared" si="55"/>
        <v/>
      </c>
      <c r="BO401" s="105" t="str">
        <f t="shared" si="61"/>
        <v/>
      </c>
      <c r="BP401" s="105" t="str">
        <f t="shared" ref="BP401:BP432" si="65">IF(CL401&lt;&gt;"",IF(ISNUMBER(CL401),CL401/CJ401,"nan"),"")</f>
        <v/>
      </c>
      <c r="BR401" s="111" t="str">
        <f t="shared" si="62"/>
        <v/>
      </c>
      <c r="BS401" s="111" t="str">
        <f t="shared" si="63"/>
        <v/>
      </c>
      <c r="CZ401" s="60"/>
      <c r="DA401" s="60"/>
      <c r="DC401" s="60"/>
      <c r="DE401" s="60"/>
      <c r="DF401" s="60"/>
      <c r="DG401" s="60"/>
      <c r="DH401" s="60"/>
      <c r="DI401" s="55">
        <v>0.287576</v>
      </c>
      <c r="DJ401" s="55">
        <v>0.13428499999999999</v>
      </c>
      <c r="DK401" s="55">
        <v>0.33648</v>
      </c>
      <c r="DL401" s="55">
        <v>0.22945099999999999</v>
      </c>
      <c r="DM401" s="55">
        <v>7.0019700000000004E-2</v>
      </c>
      <c r="DN401" s="55">
        <v>0.120492</v>
      </c>
      <c r="DO401" s="55">
        <v>0.33999600000000002</v>
      </c>
      <c r="DP401" s="55">
        <v>0.37454100000000001</v>
      </c>
      <c r="DQ401" s="55">
        <v>0.31561800000000001</v>
      </c>
      <c r="DR401" s="55">
        <v>0.32485000000000003</v>
      </c>
      <c r="DS401" s="55">
        <v>0.37890200000000002</v>
      </c>
      <c r="DT401" s="55">
        <v>0.32851900000000001</v>
      </c>
      <c r="DU401" s="55">
        <v>0</v>
      </c>
      <c r="DV401" s="55">
        <v>4.0243399999999996</v>
      </c>
      <c r="DW401" s="55">
        <v>2.2874400000000001</v>
      </c>
      <c r="DX401" s="55">
        <v>3.7717800000000001</v>
      </c>
      <c r="DY401" s="55">
        <v>12.4918</v>
      </c>
      <c r="DZ401" s="55">
        <v>11.6942</v>
      </c>
    </row>
    <row r="402" spans="1:131" ht="13.5" hidden="1" customHeight="1" x14ac:dyDescent="0.15">
      <c r="A402" s="147">
        <v>20140328</v>
      </c>
      <c r="B402" s="147">
        <v>2</v>
      </c>
      <c r="C402" s="15">
        <v>79</v>
      </c>
      <c r="D402" s="97" t="s">
        <v>2044</v>
      </c>
      <c r="E402" s="97">
        <v>9</v>
      </c>
      <c r="F402" s="97">
        <v>13</v>
      </c>
      <c r="G402" s="100">
        <v>2</v>
      </c>
      <c r="H402" s="97">
        <v>0</v>
      </c>
      <c r="I402" s="9">
        <v>8960</v>
      </c>
      <c r="J402" s="82" t="s">
        <v>956</v>
      </c>
      <c r="K402" s="90" t="str">
        <f t="shared" si="58"/>
        <v>Z:\Data\MOOG\HeTao\raw\</v>
      </c>
      <c r="L402" s="87" t="s">
        <v>954</v>
      </c>
      <c r="M402" s="88" t="str">
        <f t="shared" si="59"/>
        <v>'Plot Tuning Azimuth_HH'</v>
      </c>
      <c r="N402" s="86">
        <v>1</v>
      </c>
      <c r="O402" s="86">
        <v>-1</v>
      </c>
      <c r="P402" s="86">
        <v>4</v>
      </c>
      <c r="Q402" s="86">
        <v>60</v>
      </c>
      <c r="R402" s="86">
        <v>5</v>
      </c>
      <c r="S402" s="86">
        <v>60</v>
      </c>
      <c r="T402" s="86">
        <v>1</v>
      </c>
      <c r="U402" s="86">
        <f t="shared" si="60"/>
        <v>1</v>
      </c>
      <c r="W402" s="161" t="s">
        <v>313</v>
      </c>
      <c r="Y402" s="10" t="s">
        <v>879</v>
      </c>
      <c r="AC402" s="153" t="s">
        <v>953</v>
      </c>
      <c r="AD402" s="129" t="s">
        <v>1974</v>
      </c>
      <c r="AE402" s="116" t="s">
        <v>1974</v>
      </c>
      <c r="AF402" s="116" t="s">
        <v>1974</v>
      </c>
      <c r="AG402" s="154" t="s">
        <v>1974</v>
      </c>
      <c r="AH402" s="155" t="s">
        <v>1974</v>
      </c>
      <c r="AI402" s="155" t="s">
        <v>1974</v>
      </c>
      <c r="AJ402" s="155" t="s">
        <v>1974</v>
      </c>
      <c r="AK402" s="155" t="s">
        <v>1974</v>
      </c>
      <c r="AL402" s="155" t="s">
        <v>1974</v>
      </c>
      <c r="AM402" s="155" t="s">
        <v>1974</v>
      </c>
      <c r="AN402" s="105">
        <v>-100.68899999999999</v>
      </c>
      <c r="AO402" s="105">
        <v>0.42146899999999998</v>
      </c>
      <c r="AP402" s="105">
        <v>0.57648100000000002</v>
      </c>
      <c r="AQ402" s="106">
        <v>0.17881900000000001</v>
      </c>
      <c r="AR402" s="107">
        <v>-0.72960700000000001</v>
      </c>
      <c r="AS402" s="107">
        <v>-2.0665399999999998</v>
      </c>
      <c r="AT402" s="107">
        <v>-98.775700000000001</v>
      </c>
      <c r="AU402" s="107">
        <v>360</v>
      </c>
      <c r="AV402" s="109" t="s">
        <v>951</v>
      </c>
      <c r="AW402" s="108" t="s">
        <v>952</v>
      </c>
      <c r="AX402" s="111" t="s">
        <v>1974</v>
      </c>
      <c r="AY402" s="111" t="s">
        <v>1974</v>
      </c>
      <c r="AZ402" s="111" t="s">
        <v>1974</v>
      </c>
      <c r="BA402" s="112" t="s">
        <v>1974</v>
      </c>
      <c r="BB402" s="113" t="s">
        <v>1974</v>
      </c>
      <c r="BC402" s="113" t="s">
        <v>1974</v>
      </c>
      <c r="BD402" s="113" t="s">
        <v>1974</v>
      </c>
      <c r="BE402" s="113" t="s">
        <v>1974</v>
      </c>
      <c r="BF402" s="113" t="s">
        <v>1974</v>
      </c>
      <c r="BG402" s="137" t="s">
        <v>1974</v>
      </c>
      <c r="BL402" s="116" t="str">
        <f t="shared" si="64"/>
        <v/>
      </c>
      <c r="BM402" s="116" t="str">
        <f t="shared" si="55"/>
        <v/>
      </c>
      <c r="BO402" s="105" t="str">
        <f t="shared" si="61"/>
        <v/>
      </c>
      <c r="BP402" s="105" t="str">
        <f t="shared" si="65"/>
        <v/>
      </c>
      <c r="BR402" s="111" t="str">
        <f t="shared" si="62"/>
        <v/>
      </c>
      <c r="BS402" s="111" t="str">
        <f t="shared" si="63"/>
        <v/>
      </c>
    </row>
    <row r="403" spans="1:131" ht="13.5" hidden="1" customHeight="1" x14ac:dyDescent="0.15">
      <c r="A403" s="147">
        <v>20140328</v>
      </c>
      <c r="B403" s="147">
        <v>2</v>
      </c>
      <c r="C403" s="70">
        <v>79</v>
      </c>
      <c r="D403" s="97" t="s">
        <v>2044</v>
      </c>
      <c r="E403" s="97">
        <v>9</v>
      </c>
      <c r="F403" s="97">
        <v>13</v>
      </c>
      <c r="G403" s="100">
        <v>2</v>
      </c>
      <c r="H403" s="97">
        <v>0</v>
      </c>
      <c r="I403" s="59">
        <v>8960</v>
      </c>
      <c r="J403" s="82" t="s">
        <v>956</v>
      </c>
      <c r="K403" s="90" t="str">
        <f t="shared" si="58"/>
        <v>Z:\Data\MOOG\HeTao\raw\</v>
      </c>
      <c r="L403" s="87" t="s">
        <v>955</v>
      </c>
      <c r="M403" s="88" t="str">
        <f t="shared" si="59"/>
        <v>'Memory Saccade Analysis_HH'</v>
      </c>
      <c r="N403" s="86">
        <v>1</v>
      </c>
      <c r="O403" s="86">
        <v>-1</v>
      </c>
      <c r="P403" s="86">
        <v>4</v>
      </c>
      <c r="Q403" s="86">
        <v>60</v>
      </c>
      <c r="R403" s="86">
        <v>5</v>
      </c>
      <c r="S403" s="86">
        <v>60</v>
      </c>
      <c r="T403" s="86">
        <v>1</v>
      </c>
      <c r="U403" s="86">
        <f t="shared" si="60"/>
        <v>1</v>
      </c>
      <c r="W403" s="161" t="s">
        <v>908</v>
      </c>
      <c r="Y403" s="10" t="s">
        <v>879</v>
      </c>
      <c r="Z403" s="8"/>
      <c r="AA403" s="8"/>
      <c r="AC403" s="153" t="s">
        <v>953</v>
      </c>
      <c r="AD403" s="129" t="s">
        <v>1974</v>
      </c>
      <c r="AE403" s="116" t="s">
        <v>1974</v>
      </c>
      <c r="AF403" s="116" t="s">
        <v>1974</v>
      </c>
      <c r="AG403" s="154" t="s">
        <v>1974</v>
      </c>
      <c r="AH403" s="155" t="s">
        <v>1974</v>
      </c>
      <c r="AI403" s="155" t="s">
        <v>1974</v>
      </c>
      <c r="AJ403" s="155" t="s">
        <v>1974</v>
      </c>
      <c r="AK403" s="155" t="s">
        <v>1974</v>
      </c>
      <c r="AL403" s="155" t="s">
        <v>1974</v>
      </c>
      <c r="AM403" s="155" t="s">
        <v>1974</v>
      </c>
      <c r="AN403" s="105">
        <v>-100.68899999999999</v>
      </c>
      <c r="AO403" s="105">
        <v>0.42146899999999998</v>
      </c>
      <c r="AP403" s="105">
        <v>0.57648100000000002</v>
      </c>
      <c r="AQ403" s="106">
        <v>0.17881900000000001</v>
      </c>
      <c r="AR403" s="107">
        <v>-0.72960700000000001</v>
      </c>
      <c r="AS403" s="107">
        <v>-2.0665399999999998</v>
      </c>
      <c r="AT403" s="107">
        <v>-98.775700000000001</v>
      </c>
      <c r="AU403" s="107">
        <v>360</v>
      </c>
      <c r="AV403" s="109" t="s">
        <v>951</v>
      </c>
      <c r="AW403" s="108" t="s">
        <v>952</v>
      </c>
      <c r="AX403" s="111" t="s">
        <v>1974</v>
      </c>
      <c r="AY403" s="111" t="s">
        <v>1974</v>
      </c>
      <c r="AZ403" s="111" t="s">
        <v>1974</v>
      </c>
      <c r="BA403" s="112" t="s">
        <v>1974</v>
      </c>
      <c r="BB403" s="113" t="s">
        <v>1974</v>
      </c>
      <c r="BC403" s="113" t="s">
        <v>1974</v>
      </c>
      <c r="BD403" s="113" t="s">
        <v>1974</v>
      </c>
      <c r="BE403" s="113" t="s">
        <v>1974</v>
      </c>
      <c r="BF403" s="113" t="s">
        <v>1974</v>
      </c>
      <c r="BG403" s="137" t="s">
        <v>1974</v>
      </c>
      <c r="BL403" s="116" t="str">
        <f t="shared" si="64"/>
        <v/>
      </c>
      <c r="BM403" s="116" t="str">
        <f t="shared" si="55"/>
        <v/>
      </c>
      <c r="BO403" s="105" t="str">
        <f t="shared" si="61"/>
        <v/>
      </c>
      <c r="BP403" s="105" t="str">
        <f t="shared" si="65"/>
        <v/>
      </c>
      <c r="BR403" s="111" t="str">
        <f t="shared" si="62"/>
        <v/>
      </c>
      <c r="BS403" s="111" t="str">
        <f t="shared" si="63"/>
        <v/>
      </c>
      <c r="DI403" s="55">
        <v>0.51916799999999996</v>
      </c>
      <c r="DJ403" s="55">
        <v>0.185915</v>
      </c>
      <c r="DK403" s="55">
        <v>4.6556E-2</v>
      </c>
      <c r="DL403" s="55">
        <v>0.17721999999999999</v>
      </c>
      <c r="DM403" s="55">
        <v>9.3008800000000003E-2</v>
      </c>
      <c r="DN403" s="55">
        <v>0.100827</v>
      </c>
      <c r="DO403" s="55">
        <v>0.40009499999999998</v>
      </c>
      <c r="DP403" s="55">
        <v>0.46081</v>
      </c>
      <c r="DQ403" s="55">
        <v>0.50911600000000001</v>
      </c>
      <c r="DR403" s="55">
        <v>0.46259899999999998</v>
      </c>
      <c r="DS403" s="55">
        <v>0.50738300000000003</v>
      </c>
      <c r="DT403" s="55">
        <v>0.47522900000000001</v>
      </c>
      <c r="DU403" s="55">
        <v>0</v>
      </c>
      <c r="DV403" s="55">
        <v>-5.0260499999999997</v>
      </c>
      <c r="DW403" s="55">
        <v>-4.71143</v>
      </c>
      <c r="DX403" s="55">
        <v>-7.4665900000000001</v>
      </c>
      <c r="DY403" s="55">
        <v>10.3588</v>
      </c>
      <c r="DZ403" s="55">
        <v>11.3027</v>
      </c>
      <c r="EA403" s="5"/>
    </row>
    <row r="404" spans="1:131" ht="13.5" hidden="1" customHeight="1" x14ac:dyDescent="0.15">
      <c r="A404" s="147">
        <v>20140328</v>
      </c>
      <c r="B404" s="147">
        <v>2</v>
      </c>
      <c r="C404" s="70">
        <v>79</v>
      </c>
      <c r="D404" s="97" t="s">
        <v>2044</v>
      </c>
      <c r="E404" s="97">
        <v>9</v>
      </c>
      <c r="F404" s="97">
        <v>13</v>
      </c>
      <c r="G404" s="100">
        <v>2</v>
      </c>
      <c r="H404" s="97">
        <v>0</v>
      </c>
      <c r="I404" s="9">
        <v>9138</v>
      </c>
      <c r="J404" s="82" t="s">
        <v>956</v>
      </c>
      <c r="K404" s="90" t="str">
        <f t="shared" si="58"/>
        <v>Z:\Data\MOOG\HeTao\raw\</v>
      </c>
      <c r="L404" s="87" t="s">
        <v>960</v>
      </c>
      <c r="M404" s="88" t="str">
        <f t="shared" si="59"/>
        <v>'Memory Saccade Analysis_HH'</v>
      </c>
      <c r="N404" s="86">
        <v>1</v>
      </c>
      <c r="O404" s="86">
        <v>-1</v>
      </c>
      <c r="P404" s="86">
        <v>4</v>
      </c>
      <c r="Q404" s="86">
        <v>60</v>
      </c>
      <c r="R404" s="86">
        <v>5</v>
      </c>
      <c r="S404" s="86">
        <v>60</v>
      </c>
      <c r="T404" s="86">
        <v>1</v>
      </c>
      <c r="U404" s="86">
        <f t="shared" si="60"/>
        <v>1</v>
      </c>
      <c r="W404" s="161" t="s">
        <v>908</v>
      </c>
      <c r="Y404" s="10" t="s">
        <v>879</v>
      </c>
      <c r="Z404" s="8"/>
      <c r="AA404" s="8"/>
      <c r="AC404" s="153" t="s">
        <v>959</v>
      </c>
      <c r="AD404" s="129" t="s">
        <v>1974</v>
      </c>
      <c r="AE404" s="116" t="s">
        <v>1974</v>
      </c>
      <c r="AF404" s="116" t="s">
        <v>1974</v>
      </c>
      <c r="AG404" s="154" t="s">
        <v>1974</v>
      </c>
      <c r="AH404" s="155" t="s">
        <v>1974</v>
      </c>
      <c r="AI404" s="155" t="s">
        <v>1974</v>
      </c>
      <c r="AJ404" s="155" t="s">
        <v>1974</v>
      </c>
      <c r="AK404" s="155" t="s">
        <v>1974</v>
      </c>
      <c r="AL404" s="155" t="s">
        <v>1974</v>
      </c>
      <c r="AM404" s="155" t="s">
        <v>1974</v>
      </c>
      <c r="AN404" s="105" t="s">
        <v>1633</v>
      </c>
      <c r="AO404" s="105" t="s">
        <v>1633</v>
      </c>
      <c r="AP404" s="105" t="s">
        <v>1633</v>
      </c>
      <c r="AQ404" s="105" t="s">
        <v>1633</v>
      </c>
      <c r="AR404" s="105" t="s">
        <v>1633</v>
      </c>
      <c r="AS404" s="105" t="s">
        <v>1633</v>
      </c>
      <c r="AT404" s="105" t="s">
        <v>1633</v>
      </c>
      <c r="AU404" s="105" t="s">
        <v>1633</v>
      </c>
      <c r="AV404" s="105" t="s">
        <v>1633</v>
      </c>
      <c r="AW404" s="105" t="s">
        <v>1633</v>
      </c>
      <c r="AX404" s="111" t="s">
        <v>1974</v>
      </c>
      <c r="AY404" s="111" t="s">
        <v>1974</v>
      </c>
      <c r="AZ404" s="111" t="s">
        <v>1974</v>
      </c>
      <c r="BA404" s="112" t="s">
        <v>1974</v>
      </c>
      <c r="BB404" s="113" t="s">
        <v>1974</v>
      </c>
      <c r="BC404" s="113" t="s">
        <v>1974</v>
      </c>
      <c r="BD404" s="113" t="s">
        <v>1974</v>
      </c>
      <c r="BE404" s="113" t="s">
        <v>1974</v>
      </c>
      <c r="BF404" s="113" t="s">
        <v>1974</v>
      </c>
      <c r="BG404" s="137" t="s">
        <v>1974</v>
      </c>
      <c r="BL404" s="116" t="str">
        <f t="shared" si="64"/>
        <v/>
      </c>
      <c r="BM404" s="116" t="str">
        <f t="shared" si="55"/>
        <v/>
      </c>
      <c r="BO404" s="105" t="str">
        <f t="shared" si="61"/>
        <v/>
      </c>
      <c r="BP404" s="105" t="str">
        <f t="shared" si="65"/>
        <v/>
      </c>
      <c r="BR404" s="111" t="str">
        <f t="shared" si="62"/>
        <v/>
      </c>
      <c r="BS404" s="111" t="str">
        <f t="shared" si="63"/>
        <v/>
      </c>
      <c r="DI404" s="55">
        <v>0.25167200000000001</v>
      </c>
      <c r="DJ404" s="55">
        <v>0.60858500000000004</v>
      </c>
      <c r="DK404" s="55">
        <v>0.74583999999999995</v>
      </c>
      <c r="DL404" s="55">
        <v>0.42685200000000001</v>
      </c>
      <c r="DM404" s="55">
        <v>7.6075499999999999E-8</v>
      </c>
      <c r="DN404" s="55">
        <v>1.9640900000000002E-8</v>
      </c>
      <c r="DO404" s="55">
        <v>0.425097</v>
      </c>
      <c r="DP404" s="55">
        <v>0.39427200000000001</v>
      </c>
      <c r="DQ404" s="55">
        <v>0.36159400000000003</v>
      </c>
      <c r="DR404" s="55">
        <v>0.436998</v>
      </c>
      <c r="DS404" s="55">
        <v>0.66995300000000002</v>
      </c>
      <c r="DT404" s="55">
        <v>0.70589400000000002</v>
      </c>
      <c r="DU404" s="55">
        <v>0</v>
      </c>
      <c r="DV404" s="55">
        <v>-4.1941800000000002</v>
      </c>
      <c r="DW404" s="55">
        <v>-2.0309900000000001</v>
      </c>
      <c r="DX404" s="55">
        <v>-6.2749600000000001</v>
      </c>
      <c r="DY404" s="55">
        <v>20.177700000000002</v>
      </c>
      <c r="DZ404" s="55">
        <v>6.8277700000000001</v>
      </c>
    </row>
    <row r="405" spans="1:131" ht="13.5" hidden="1" customHeight="1" x14ac:dyDescent="0.15">
      <c r="A405" s="147">
        <v>20140331</v>
      </c>
      <c r="B405" s="147">
        <v>2</v>
      </c>
      <c r="C405" s="15">
        <v>80</v>
      </c>
      <c r="D405" s="97" t="s">
        <v>2044</v>
      </c>
      <c r="E405" s="97">
        <v>13</v>
      </c>
      <c r="F405" s="97">
        <v>8</v>
      </c>
      <c r="G405" s="100">
        <v>1.9</v>
      </c>
      <c r="H405" s="97">
        <v>0</v>
      </c>
      <c r="I405" s="59">
        <v>8309</v>
      </c>
      <c r="J405" s="82" t="s">
        <v>765</v>
      </c>
      <c r="K405" s="90" t="str">
        <f t="shared" si="58"/>
        <v>Z:\Data\MOOG\HeTao\raw\</v>
      </c>
      <c r="L405" s="87" t="s">
        <v>932</v>
      </c>
      <c r="M405" s="88" t="str">
        <f t="shared" si="59"/>
        <v>'Plot Tuning Azimuth_HH'</v>
      </c>
      <c r="N405" s="86">
        <v>1</v>
      </c>
      <c r="O405" s="86">
        <v>-1</v>
      </c>
      <c r="P405" s="86">
        <v>4</v>
      </c>
      <c r="Q405" s="86">
        <v>60</v>
      </c>
      <c r="R405" s="86">
        <v>5</v>
      </c>
      <c r="S405" s="86">
        <v>60</v>
      </c>
      <c r="T405" s="86">
        <v>1</v>
      </c>
      <c r="U405" s="86">
        <f t="shared" si="60"/>
        <v>1</v>
      </c>
      <c r="W405" s="161" t="s">
        <v>313</v>
      </c>
      <c r="Y405" s="10" t="s">
        <v>879</v>
      </c>
      <c r="AC405" s="153" t="s">
        <v>931</v>
      </c>
      <c r="AD405" s="129" t="s">
        <v>1974</v>
      </c>
      <c r="AE405" s="116" t="s">
        <v>1974</v>
      </c>
      <c r="AF405" s="116" t="s">
        <v>1974</v>
      </c>
      <c r="AG405" s="154" t="s">
        <v>1974</v>
      </c>
      <c r="AH405" s="155" t="s">
        <v>1974</v>
      </c>
      <c r="AI405" s="155" t="s">
        <v>1974</v>
      </c>
      <c r="AJ405" s="155" t="s">
        <v>1974</v>
      </c>
      <c r="AK405" s="155" t="s">
        <v>1974</v>
      </c>
      <c r="AL405" s="155" t="s">
        <v>1974</v>
      </c>
      <c r="AM405" s="155" t="s">
        <v>1974</v>
      </c>
      <c r="AN405" s="105">
        <v>26.037099999999999</v>
      </c>
      <c r="AO405" s="105">
        <v>0.487313</v>
      </c>
      <c r="AP405" s="105">
        <v>0.72842499999999999</v>
      </c>
      <c r="AQ405" s="106">
        <v>9.3146600000000006E-3</v>
      </c>
      <c r="AR405" s="107">
        <v>0.34509200000000001</v>
      </c>
      <c r="AS405" s="107">
        <v>0.33064399999999999</v>
      </c>
      <c r="AT405" s="107">
        <v>21.294599999999999</v>
      </c>
      <c r="AU405" s="107">
        <v>178.858</v>
      </c>
      <c r="AV405" s="109" t="s">
        <v>929</v>
      </c>
      <c r="AW405" s="108" t="s">
        <v>930</v>
      </c>
      <c r="AX405" s="111" t="s">
        <v>1974</v>
      </c>
      <c r="AY405" s="111" t="s">
        <v>1974</v>
      </c>
      <c r="AZ405" s="111" t="s">
        <v>1974</v>
      </c>
      <c r="BA405" s="112" t="s">
        <v>1974</v>
      </c>
      <c r="BB405" s="113" t="s">
        <v>1974</v>
      </c>
      <c r="BC405" s="113" t="s">
        <v>1974</v>
      </c>
      <c r="BD405" s="113" t="s">
        <v>1974</v>
      </c>
      <c r="BE405" s="113" t="s">
        <v>1974</v>
      </c>
      <c r="BF405" s="113" t="s">
        <v>1974</v>
      </c>
      <c r="BG405" s="137" t="s">
        <v>1974</v>
      </c>
      <c r="BL405" s="116" t="str">
        <f t="shared" si="64"/>
        <v/>
      </c>
      <c r="BM405" s="116" t="str">
        <f t="shared" ref="BM405:BM463" si="66">IF(CD405&lt;&gt;"",IF(ISNUMBER(CD405),CD405/CB405,"nan"),"")</f>
        <v/>
      </c>
      <c r="BO405" s="105" t="str">
        <f t="shared" si="61"/>
        <v/>
      </c>
      <c r="BP405" s="105" t="str">
        <f t="shared" si="65"/>
        <v/>
      </c>
      <c r="BR405" s="111" t="str">
        <f t="shared" si="62"/>
        <v/>
      </c>
      <c r="BS405" s="111" t="str">
        <f t="shared" si="63"/>
        <v/>
      </c>
    </row>
    <row r="406" spans="1:131" ht="13.5" customHeight="1" x14ac:dyDescent="0.15">
      <c r="A406" s="147">
        <v>20140331</v>
      </c>
      <c r="B406" s="147">
        <v>2</v>
      </c>
      <c r="C406" s="70">
        <v>80</v>
      </c>
      <c r="D406" s="97" t="s">
        <v>2044</v>
      </c>
      <c r="E406" s="97">
        <v>13</v>
      </c>
      <c r="F406" s="97">
        <v>8</v>
      </c>
      <c r="G406" s="100">
        <v>1.9</v>
      </c>
      <c r="H406" s="97">
        <v>0</v>
      </c>
      <c r="I406" s="9">
        <v>8309</v>
      </c>
      <c r="J406" s="82" t="s">
        <v>765</v>
      </c>
      <c r="K406" s="90" t="str">
        <f t="shared" si="58"/>
        <v>Z:\Data\MOOG\HeTao\raw\</v>
      </c>
      <c r="L406" s="87" t="s">
        <v>933</v>
      </c>
      <c r="M406" s="88" t="str">
        <f t="shared" si="59"/>
        <v>'Plot Microstim_HH'</v>
      </c>
      <c r="N406" s="86">
        <v>1</v>
      </c>
      <c r="O406" s="86">
        <v>-1</v>
      </c>
      <c r="P406" s="86">
        <v>4</v>
      </c>
      <c r="Q406" s="86">
        <v>60</v>
      </c>
      <c r="R406" s="86">
        <v>5</v>
      </c>
      <c r="S406" s="86">
        <v>60</v>
      </c>
      <c r="T406" s="86">
        <v>1</v>
      </c>
      <c r="U406" s="86" t="str">
        <f t="shared" si="60"/>
        <v/>
      </c>
      <c r="W406" s="161" t="s">
        <v>30</v>
      </c>
      <c r="AC406" s="153" t="s">
        <v>931</v>
      </c>
      <c r="AD406" s="129" t="s">
        <v>1974</v>
      </c>
      <c r="AE406" s="116" t="s">
        <v>1974</v>
      </c>
      <c r="AF406" s="116" t="s">
        <v>1974</v>
      </c>
      <c r="AG406" s="154" t="s">
        <v>1974</v>
      </c>
      <c r="AH406" s="155" t="s">
        <v>1974</v>
      </c>
      <c r="AI406" s="155" t="s">
        <v>1974</v>
      </c>
      <c r="AJ406" s="155" t="s">
        <v>1974</v>
      </c>
      <c r="AK406" s="155" t="s">
        <v>1974</v>
      </c>
      <c r="AL406" s="155" t="s">
        <v>1974</v>
      </c>
      <c r="AM406" s="155" t="s">
        <v>1974</v>
      </c>
      <c r="AN406" s="105">
        <v>26.037099999999999</v>
      </c>
      <c r="AO406" s="105">
        <v>0.487313</v>
      </c>
      <c r="AP406" s="105">
        <v>0.72842499999999999</v>
      </c>
      <c r="AQ406" s="106">
        <v>9.3146600000000006E-3</v>
      </c>
      <c r="AR406" s="107">
        <v>0.34509200000000001</v>
      </c>
      <c r="AS406" s="107">
        <v>0.33064399999999999</v>
      </c>
      <c r="AT406" s="107">
        <v>21.294599999999999</v>
      </c>
      <c r="AU406" s="107">
        <v>178.858</v>
      </c>
      <c r="AV406" s="109" t="s">
        <v>929</v>
      </c>
      <c r="AW406" s="108" t="s">
        <v>930</v>
      </c>
      <c r="AX406" s="111" t="s">
        <v>1974</v>
      </c>
      <c r="AY406" s="111" t="s">
        <v>1974</v>
      </c>
      <c r="AZ406" s="111" t="s">
        <v>1974</v>
      </c>
      <c r="BA406" s="112" t="s">
        <v>1974</v>
      </c>
      <c r="BB406" s="113" t="s">
        <v>1974</v>
      </c>
      <c r="BC406" s="113" t="s">
        <v>1974</v>
      </c>
      <c r="BD406" s="113" t="s">
        <v>1974</v>
      </c>
      <c r="BE406" s="113" t="s">
        <v>1974</v>
      </c>
      <c r="BF406" s="113" t="s">
        <v>1974</v>
      </c>
      <c r="BG406" s="137" t="s">
        <v>1974</v>
      </c>
      <c r="BH406" s="102">
        <v>50</v>
      </c>
      <c r="BI406" s="4">
        <v>2</v>
      </c>
      <c r="BJ406" s="4">
        <v>0</v>
      </c>
      <c r="BK406" s="116" t="s">
        <v>1974</v>
      </c>
      <c r="BL406" s="116" t="str">
        <f t="shared" si="64"/>
        <v>nan</v>
      </c>
      <c r="BM406" s="116" t="str">
        <f t="shared" si="66"/>
        <v>nan</v>
      </c>
      <c r="BN406" s="105">
        <v>-1</v>
      </c>
      <c r="BO406" s="105">
        <f t="shared" si="61"/>
        <v>0.32400000000000001</v>
      </c>
      <c r="BP406" s="105">
        <f t="shared" si="65"/>
        <v>0.90062667860340195</v>
      </c>
      <c r="BQ406" s="111" t="s">
        <v>1974</v>
      </c>
      <c r="BR406" s="111" t="str">
        <f t="shared" si="62"/>
        <v>nan</v>
      </c>
      <c r="BS406" s="111" t="str">
        <f t="shared" si="63"/>
        <v>nan</v>
      </c>
      <c r="BT406" s="116" t="s">
        <v>1974</v>
      </c>
      <c r="BU406" s="116" t="s">
        <v>1974</v>
      </c>
      <c r="BV406" s="105" t="s">
        <v>1974</v>
      </c>
      <c r="BW406" s="105" t="s">
        <v>1974</v>
      </c>
      <c r="BX406" s="111" t="s">
        <v>1974</v>
      </c>
      <c r="BY406" s="128" t="s">
        <v>1974</v>
      </c>
      <c r="BZ406" s="151">
        <v>10</v>
      </c>
      <c r="CA406" s="152" t="s">
        <v>1974</v>
      </c>
      <c r="CB406" s="116" t="s">
        <v>1974</v>
      </c>
      <c r="CC406" s="116" t="s">
        <v>1974</v>
      </c>
      <c r="CD406" s="116" t="s">
        <v>1974</v>
      </c>
      <c r="CE406" s="162" t="s">
        <v>1974</v>
      </c>
      <c r="CF406" s="162" t="s">
        <v>1974</v>
      </c>
      <c r="CG406" s="116" t="s">
        <v>1974</v>
      </c>
      <c r="CH406" s="116" t="s">
        <v>1974</v>
      </c>
      <c r="CI406" s="105">
        <v>5.8000000000000003E-2</v>
      </c>
      <c r="CJ406" s="105">
        <v>2.234</v>
      </c>
      <c r="CK406" s="105">
        <v>-0.26600000000000001</v>
      </c>
      <c r="CL406" s="105">
        <v>2.012</v>
      </c>
      <c r="CM406" s="121">
        <v>0.45300000000000001</v>
      </c>
      <c r="CN406" s="121">
        <v>0.72499999999999998</v>
      </c>
      <c r="CQ406" s="111" t="s">
        <v>1974</v>
      </c>
      <c r="CR406" s="111" t="s">
        <v>1974</v>
      </c>
      <c r="CS406" s="111" t="s">
        <v>1974</v>
      </c>
      <c r="CT406" s="111" t="s">
        <v>1974</v>
      </c>
      <c r="CU406" s="111" t="s">
        <v>1974</v>
      </c>
      <c r="CV406" s="111" t="s">
        <v>1974</v>
      </c>
      <c r="EA406" s="5"/>
    </row>
    <row r="407" spans="1:131" ht="13.5" customHeight="1" x14ac:dyDescent="0.15">
      <c r="A407" s="147">
        <v>20140331</v>
      </c>
      <c r="B407" s="147">
        <v>2</v>
      </c>
      <c r="C407" s="70">
        <v>80</v>
      </c>
      <c r="D407" s="97" t="s">
        <v>2044</v>
      </c>
      <c r="E407" s="97">
        <v>13</v>
      </c>
      <c r="F407" s="97">
        <v>8</v>
      </c>
      <c r="G407" s="100">
        <v>1.9</v>
      </c>
      <c r="H407" s="97">
        <v>0</v>
      </c>
      <c r="I407" s="9">
        <v>8309</v>
      </c>
      <c r="J407" s="82" t="s">
        <v>765</v>
      </c>
      <c r="K407" s="90" t="str">
        <f t="shared" si="58"/>
        <v>Z:\Data\MOOG\HeTao\raw\</v>
      </c>
      <c r="L407" s="87" t="s">
        <v>934</v>
      </c>
      <c r="M407" s="88" t="str">
        <f t="shared" si="59"/>
        <v>'Plot Microstim_HH'</v>
      </c>
      <c r="N407" s="86">
        <v>1</v>
      </c>
      <c r="O407" s="86">
        <v>-1</v>
      </c>
      <c r="P407" s="86">
        <v>4</v>
      </c>
      <c r="Q407" s="86">
        <v>60</v>
      </c>
      <c r="R407" s="86">
        <v>5</v>
      </c>
      <c r="S407" s="86">
        <v>60</v>
      </c>
      <c r="T407" s="86">
        <v>1</v>
      </c>
      <c r="U407" s="86" t="str">
        <f t="shared" si="60"/>
        <v/>
      </c>
      <c r="W407" s="161" t="s">
        <v>30</v>
      </c>
      <c r="Z407" s="8"/>
      <c r="AA407" s="8"/>
      <c r="AC407" s="153" t="s">
        <v>931</v>
      </c>
      <c r="AD407" s="129" t="s">
        <v>1974</v>
      </c>
      <c r="AE407" s="116" t="s">
        <v>1974</v>
      </c>
      <c r="AF407" s="116" t="s">
        <v>1974</v>
      </c>
      <c r="AG407" s="154" t="s">
        <v>1974</v>
      </c>
      <c r="AH407" s="155" t="s">
        <v>1974</v>
      </c>
      <c r="AI407" s="155" t="s">
        <v>1974</v>
      </c>
      <c r="AJ407" s="155" t="s">
        <v>1974</v>
      </c>
      <c r="AK407" s="155" t="s">
        <v>1974</v>
      </c>
      <c r="AL407" s="155" t="s">
        <v>1974</v>
      </c>
      <c r="AM407" s="155" t="s">
        <v>1974</v>
      </c>
      <c r="AN407" s="105">
        <v>26.037099999999999</v>
      </c>
      <c r="AO407" s="105">
        <v>0.487313</v>
      </c>
      <c r="AP407" s="105">
        <v>0.72842499999999999</v>
      </c>
      <c r="AQ407" s="106">
        <v>9.3146600000000006E-3</v>
      </c>
      <c r="AR407" s="107">
        <v>0.34509200000000001</v>
      </c>
      <c r="AS407" s="107">
        <v>0.33064399999999999</v>
      </c>
      <c r="AT407" s="107">
        <v>21.294599999999999</v>
      </c>
      <c r="AU407" s="107">
        <v>178.858</v>
      </c>
      <c r="AV407" s="109" t="s">
        <v>929</v>
      </c>
      <c r="AW407" s="108" t="s">
        <v>930</v>
      </c>
      <c r="AX407" s="111" t="s">
        <v>1974</v>
      </c>
      <c r="AY407" s="111" t="s">
        <v>1974</v>
      </c>
      <c r="AZ407" s="111" t="s">
        <v>1974</v>
      </c>
      <c r="BA407" s="112" t="s">
        <v>1974</v>
      </c>
      <c r="BB407" s="113" t="s">
        <v>1974</v>
      </c>
      <c r="BC407" s="113" t="s">
        <v>1974</v>
      </c>
      <c r="BD407" s="113" t="s">
        <v>1974</v>
      </c>
      <c r="BE407" s="113" t="s">
        <v>1974</v>
      </c>
      <c r="BF407" s="113" t="s">
        <v>1974</v>
      </c>
      <c r="BG407" s="137" t="s">
        <v>1974</v>
      </c>
      <c r="BH407" s="102">
        <v>200</v>
      </c>
      <c r="BI407" s="4">
        <v>2</v>
      </c>
      <c r="BJ407" s="4">
        <v>0</v>
      </c>
      <c r="BK407" s="116" t="s">
        <v>1974</v>
      </c>
      <c r="BL407" s="116" t="str">
        <f t="shared" si="64"/>
        <v>nan</v>
      </c>
      <c r="BM407" s="116" t="str">
        <f t="shared" si="66"/>
        <v>nan</v>
      </c>
      <c r="BN407" s="105">
        <v>-1</v>
      </c>
      <c r="BO407" s="105">
        <f t="shared" si="61"/>
        <v>1.359</v>
      </c>
      <c r="BP407" s="105">
        <f t="shared" si="65"/>
        <v>1.6124641833810889</v>
      </c>
      <c r="BQ407" s="111" t="s">
        <v>1974</v>
      </c>
      <c r="BR407" s="111" t="str">
        <f t="shared" si="62"/>
        <v>nan</v>
      </c>
      <c r="BS407" s="111" t="str">
        <f t="shared" si="63"/>
        <v>nan</v>
      </c>
      <c r="BT407" s="116" t="s">
        <v>1974</v>
      </c>
      <c r="BU407" s="116" t="s">
        <v>1974</v>
      </c>
      <c r="BV407" s="105" t="s">
        <v>1974</v>
      </c>
      <c r="BW407" s="105" t="s">
        <v>1974</v>
      </c>
      <c r="BX407" s="111" t="s">
        <v>1974</v>
      </c>
      <c r="BY407" s="128" t="s">
        <v>1974</v>
      </c>
      <c r="BZ407" s="151">
        <v>10</v>
      </c>
      <c r="CA407" s="152" t="s">
        <v>1974</v>
      </c>
      <c r="CB407" s="116" t="s">
        <v>1974</v>
      </c>
      <c r="CC407" s="116" t="s">
        <v>1974</v>
      </c>
      <c r="CD407" s="116" t="s">
        <v>1974</v>
      </c>
      <c r="CE407" s="162" t="s">
        <v>1974</v>
      </c>
      <c r="CF407" s="162" t="s">
        <v>1974</v>
      </c>
      <c r="CG407" s="116" t="s">
        <v>1974</v>
      </c>
      <c r="CH407" s="116" t="s">
        <v>1974</v>
      </c>
      <c r="CI407" s="105">
        <v>0.28100000000000003</v>
      </c>
      <c r="CJ407" s="105">
        <v>1.3959999999999999</v>
      </c>
      <c r="CK407" s="105">
        <v>-1.0780000000000001</v>
      </c>
      <c r="CL407" s="105">
        <v>2.2509999999999999</v>
      </c>
      <c r="CM407" s="121">
        <v>3.0000000000000001E-3</v>
      </c>
      <c r="CN407" s="121">
        <v>0.122</v>
      </c>
      <c r="CQ407" s="111" t="s">
        <v>1974</v>
      </c>
      <c r="CR407" s="111" t="s">
        <v>1974</v>
      </c>
      <c r="CS407" s="111" t="s">
        <v>1974</v>
      </c>
      <c r="CT407" s="111" t="s">
        <v>1974</v>
      </c>
      <c r="CU407" s="111" t="s">
        <v>1974</v>
      </c>
      <c r="CV407" s="111" t="s">
        <v>1974</v>
      </c>
    </row>
    <row r="408" spans="1:131" ht="13.5" hidden="1" customHeight="1" x14ac:dyDescent="0.15">
      <c r="A408" s="147">
        <v>20140331</v>
      </c>
      <c r="B408" s="147">
        <v>2</v>
      </c>
      <c r="C408" s="70">
        <v>80</v>
      </c>
      <c r="D408" s="97" t="s">
        <v>2044</v>
      </c>
      <c r="E408" s="97">
        <v>13</v>
      </c>
      <c r="F408" s="97">
        <v>7</v>
      </c>
      <c r="G408" s="100">
        <v>1.9</v>
      </c>
      <c r="H408" s="97">
        <v>0</v>
      </c>
      <c r="I408" s="9">
        <v>10286</v>
      </c>
      <c r="J408" s="82" t="s">
        <v>937</v>
      </c>
      <c r="K408" s="90" t="str">
        <f t="shared" si="58"/>
        <v>Z:\Data\MOOG\HeTao\raw\</v>
      </c>
      <c r="L408" s="87" t="s">
        <v>942</v>
      </c>
      <c r="M408" s="88" t="str">
        <f t="shared" si="59"/>
        <v>'Plot Tuning Azimuth_HH'</v>
      </c>
      <c r="N408" s="86">
        <v>1</v>
      </c>
      <c r="O408" s="86">
        <v>-1</v>
      </c>
      <c r="P408" s="86">
        <v>4</v>
      </c>
      <c r="Q408" s="86">
        <v>60</v>
      </c>
      <c r="R408" s="86">
        <v>5</v>
      </c>
      <c r="S408" s="86">
        <v>60</v>
      </c>
      <c r="T408" s="86">
        <v>1</v>
      </c>
      <c r="U408" s="86">
        <f t="shared" si="60"/>
        <v>1</v>
      </c>
      <c r="W408" s="161" t="s">
        <v>313</v>
      </c>
      <c r="Y408" s="10" t="s">
        <v>879</v>
      </c>
      <c r="Z408" s="8"/>
      <c r="AA408" s="8"/>
      <c r="AC408" s="153" t="s">
        <v>939</v>
      </c>
      <c r="AD408" s="129" t="s">
        <v>1974</v>
      </c>
      <c r="AE408" s="116" t="s">
        <v>1974</v>
      </c>
      <c r="AF408" s="116" t="s">
        <v>1974</v>
      </c>
      <c r="AG408" s="154" t="s">
        <v>1974</v>
      </c>
      <c r="AH408" s="155" t="s">
        <v>1974</v>
      </c>
      <c r="AI408" s="155" t="s">
        <v>1974</v>
      </c>
      <c r="AJ408" s="155" t="s">
        <v>1974</v>
      </c>
      <c r="AK408" s="155" t="s">
        <v>1974</v>
      </c>
      <c r="AL408" s="155" t="s">
        <v>1974</v>
      </c>
      <c r="AM408" s="155" t="s">
        <v>1974</v>
      </c>
      <c r="AN408" s="105">
        <v>-87.994699999999995</v>
      </c>
      <c r="AO408" s="105">
        <v>0.61233800000000005</v>
      </c>
      <c r="AP408" s="105">
        <v>0.55360699999999996</v>
      </c>
      <c r="AQ408" s="106">
        <v>1.27942E-5</v>
      </c>
      <c r="AR408" s="107">
        <v>-1.4390400000000001</v>
      </c>
      <c r="AS408" s="107">
        <v>-3.18987</v>
      </c>
      <c r="AT408" s="107">
        <v>-92.919200000000004</v>
      </c>
      <c r="AU408" s="107">
        <v>135.55500000000001</v>
      </c>
      <c r="AV408" s="109" t="s">
        <v>940</v>
      </c>
      <c r="AW408" s="108" t="s">
        <v>941</v>
      </c>
      <c r="AX408" s="111" t="s">
        <v>1974</v>
      </c>
      <c r="AY408" s="111" t="s">
        <v>1974</v>
      </c>
      <c r="AZ408" s="111" t="s">
        <v>1974</v>
      </c>
      <c r="BA408" s="112" t="s">
        <v>1974</v>
      </c>
      <c r="BB408" s="113" t="s">
        <v>1974</v>
      </c>
      <c r="BC408" s="113" t="s">
        <v>1974</v>
      </c>
      <c r="BD408" s="113" t="s">
        <v>1974</v>
      </c>
      <c r="BE408" s="113" t="s">
        <v>1974</v>
      </c>
      <c r="BF408" s="113" t="s">
        <v>1974</v>
      </c>
      <c r="BG408" s="137" t="s">
        <v>1974</v>
      </c>
      <c r="BL408" s="116" t="str">
        <f t="shared" si="64"/>
        <v/>
      </c>
      <c r="BM408" s="116" t="str">
        <f t="shared" si="66"/>
        <v/>
      </c>
      <c r="BO408" s="105" t="str">
        <f t="shared" si="61"/>
        <v/>
      </c>
      <c r="BP408" s="105" t="str">
        <f t="shared" si="65"/>
        <v/>
      </c>
      <c r="BR408" s="111" t="str">
        <f t="shared" si="62"/>
        <v/>
      </c>
      <c r="BS408" s="111" t="str">
        <f t="shared" si="63"/>
        <v/>
      </c>
      <c r="CZ408" s="72"/>
      <c r="DA408" s="72"/>
      <c r="DB408" s="73"/>
      <c r="DC408" s="72"/>
      <c r="DD408" s="72"/>
      <c r="DE408" s="72"/>
      <c r="DF408" s="72"/>
      <c r="DG408" s="72"/>
      <c r="DH408" s="72"/>
    </row>
    <row r="409" spans="1:131" ht="13.5" hidden="1" customHeight="1" x14ac:dyDescent="0.15">
      <c r="A409" s="147">
        <v>20140331</v>
      </c>
      <c r="B409" s="147">
        <v>2</v>
      </c>
      <c r="C409" s="70">
        <v>80</v>
      </c>
      <c r="D409" s="97" t="s">
        <v>2044</v>
      </c>
      <c r="E409" s="97">
        <v>13</v>
      </c>
      <c r="F409" s="97">
        <v>7</v>
      </c>
      <c r="G409" s="100">
        <v>1.9</v>
      </c>
      <c r="H409" s="97">
        <v>0</v>
      </c>
      <c r="I409" s="9">
        <v>10327</v>
      </c>
      <c r="J409" s="82" t="s">
        <v>937</v>
      </c>
      <c r="K409" s="90" t="str">
        <f t="shared" si="58"/>
        <v>Z:\Data\MOOG\HeTao\raw\</v>
      </c>
      <c r="L409" s="87" t="s">
        <v>943</v>
      </c>
      <c r="M409" s="88" t="str">
        <f t="shared" si="59"/>
        <v>'Plot Tuning Azimuth_HH'</v>
      </c>
      <c r="N409" s="86">
        <v>1</v>
      </c>
      <c r="O409" s="86">
        <v>-1</v>
      </c>
      <c r="P409" s="86">
        <v>4</v>
      </c>
      <c r="Q409" s="86">
        <v>60</v>
      </c>
      <c r="R409" s="86">
        <v>5</v>
      </c>
      <c r="S409" s="86">
        <v>60</v>
      </c>
      <c r="T409" s="86">
        <v>1</v>
      </c>
      <c r="U409" s="86">
        <f t="shared" si="60"/>
        <v>1</v>
      </c>
      <c r="W409" s="161" t="s">
        <v>313</v>
      </c>
      <c r="Y409" s="10" t="s">
        <v>879</v>
      </c>
      <c r="Z409" s="8"/>
      <c r="AA409" s="8"/>
      <c r="AC409" s="153" t="s">
        <v>939</v>
      </c>
      <c r="AD409" s="129" t="s">
        <v>1974</v>
      </c>
      <c r="AE409" s="116" t="s">
        <v>1974</v>
      </c>
      <c r="AF409" s="116" t="s">
        <v>1974</v>
      </c>
      <c r="AG409" s="154" t="s">
        <v>1974</v>
      </c>
      <c r="AH409" s="155" t="s">
        <v>1974</v>
      </c>
      <c r="AI409" s="155" t="s">
        <v>1974</v>
      </c>
      <c r="AJ409" s="155" t="s">
        <v>1974</v>
      </c>
      <c r="AK409" s="155" t="s">
        <v>1974</v>
      </c>
      <c r="AL409" s="155" t="s">
        <v>1974</v>
      </c>
      <c r="AM409" s="155" t="s">
        <v>1974</v>
      </c>
      <c r="AN409" s="105">
        <v>-72.2577</v>
      </c>
      <c r="AO409" s="105">
        <v>0.72216499999999995</v>
      </c>
      <c r="AP409" s="105">
        <v>0.48190899999999998</v>
      </c>
      <c r="AQ409" s="106">
        <v>2.2077000000000001E-6</v>
      </c>
      <c r="AR409" s="107">
        <v>-2.6816900000000001</v>
      </c>
      <c r="AS409" s="107">
        <v>-7.4128699999999998</v>
      </c>
      <c r="AT409" s="107">
        <v>-71.310900000000004</v>
      </c>
      <c r="AU409" s="107">
        <v>150.512</v>
      </c>
      <c r="AV409" s="109" t="s">
        <v>946</v>
      </c>
      <c r="AW409" s="108" t="s">
        <v>947</v>
      </c>
      <c r="AX409" s="111" t="s">
        <v>1974</v>
      </c>
      <c r="AY409" s="111" t="s">
        <v>1974</v>
      </c>
      <c r="AZ409" s="111" t="s">
        <v>1974</v>
      </c>
      <c r="BA409" s="112" t="s">
        <v>1974</v>
      </c>
      <c r="BB409" s="113" t="s">
        <v>1974</v>
      </c>
      <c r="BC409" s="113" t="s">
        <v>1974</v>
      </c>
      <c r="BD409" s="113" t="s">
        <v>1974</v>
      </c>
      <c r="BE409" s="113" t="s">
        <v>1974</v>
      </c>
      <c r="BF409" s="113" t="s">
        <v>1974</v>
      </c>
      <c r="BG409" s="137" t="s">
        <v>1974</v>
      </c>
      <c r="BL409" s="116" t="str">
        <f t="shared" si="64"/>
        <v/>
      </c>
      <c r="BM409" s="116" t="str">
        <f t="shared" si="66"/>
        <v/>
      </c>
      <c r="BO409" s="105" t="str">
        <f t="shared" si="61"/>
        <v/>
      </c>
      <c r="BP409" s="105" t="str">
        <f t="shared" si="65"/>
        <v/>
      </c>
      <c r="BR409" s="111" t="str">
        <f t="shared" si="62"/>
        <v/>
      </c>
      <c r="BS409" s="111" t="str">
        <f t="shared" si="63"/>
        <v/>
      </c>
    </row>
    <row r="410" spans="1:131" ht="13.5" customHeight="1" x14ac:dyDescent="0.15">
      <c r="A410" s="147">
        <v>20140331</v>
      </c>
      <c r="B410" s="147">
        <v>2</v>
      </c>
      <c r="C410" s="70">
        <v>80</v>
      </c>
      <c r="D410" s="97" t="s">
        <v>2044</v>
      </c>
      <c r="E410" s="97">
        <v>13</v>
      </c>
      <c r="F410" s="97">
        <v>7</v>
      </c>
      <c r="G410" s="100">
        <v>1.9</v>
      </c>
      <c r="H410" s="97">
        <v>0</v>
      </c>
      <c r="I410" s="9">
        <v>10327</v>
      </c>
      <c r="J410" s="82" t="s">
        <v>937</v>
      </c>
      <c r="K410" s="90" t="str">
        <f t="shared" si="58"/>
        <v>Z:\Data\MOOG\HeTao\raw\</v>
      </c>
      <c r="L410" s="87" t="s">
        <v>944</v>
      </c>
      <c r="M410" s="88" t="str">
        <f t="shared" si="59"/>
        <v>'Plot Microstim_HH'</v>
      </c>
      <c r="N410" s="86">
        <v>1</v>
      </c>
      <c r="O410" s="86">
        <v>-1</v>
      </c>
      <c r="P410" s="86">
        <v>4</v>
      </c>
      <c r="Q410" s="86">
        <v>60</v>
      </c>
      <c r="R410" s="86">
        <v>5</v>
      </c>
      <c r="S410" s="86">
        <v>60</v>
      </c>
      <c r="T410" s="86">
        <v>1</v>
      </c>
      <c r="U410" s="86" t="str">
        <f t="shared" si="60"/>
        <v/>
      </c>
      <c r="W410" s="161" t="s">
        <v>30</v>
      </c>
      <c r="Z410" s="8"/>
      <c r="AA410" s="8"/>
      <c r="AC410" s="153" t="s">
        <v>939</v>
      </c>
      <c r="AD410" s="129" t="s">
        <v>1974</v>
      </c>
      <c r="AE410" s="116" t="s">
        <v>1974</v>
      </c>
      <c r="AF410" s="116" t="s">
        <v>1974</v>
      </c>
      <c r="AG410" s="154" t="s">
        <v>1974</v>
      </c>
      <c r="AH410" s="155" t="s">
        <v>1974</v>
      </c>
      <c r="AI410" s="155" t="s">
        <v>1974</v>
      </c>
      <c r="AJ410" s="155" t="s">
        <v>1974</v>
      </c>
      <c r="AK410" s="155" t="s">
        <v>1974</v>
      </c>
      <c r="AL410" s="155" t="s">
        <v>1974</v>
      </c>
      <c r="AM410" s="155" t="s">
        <v>1974</v>
      </c>
      <c r="AN410" s="105">
        <v>-72.2577</v>
      </c>
      <c r="AO410" s="105">
        <v>0.72216499999999995</v>
      </c>
      <c r="AP410" s="105">
        <v>0.48190899999999998</v>
      </c>
      <c r="AQ410" s="106">
        <v>2.2077000000000001E-6</v>
      </c>
      <c r="AR410" s="107">
        <v>-2.6816900000000001</v>
      </c>
      <c r="AS410" s="107">
        <v>-7.4128699999999998</v>
      </c>
      <c r="AT410" s="107">
        <v>-71.310900000000004</v>
      </c>
      <c r="AU410" s="107">
        <v>150.512</v>
      </c>
      <c r="AV410" s="109" t="s">
        <v>946</v>
      </c>
      <c r="AW410" s="108" t="s">
        <v>947</v>
      </c>
      <c r="AX410" s="111" t="s">
        <v>1974</v>
      </c>
      <c r="AY410" s="111" t="s">
        <v>1974</v>
      </c>
      <c r="AZ410" s="111" t="s">
        <v>1974</v>
      </c>
      <c r="BA410" s="112" t="s">
        <v>1974</v>
      </c>
      <c r="BB410" s="113" t="s">
        <v>1974</v>
      </c>
      <c r="BC410" s="113" t="s">
        <v>1974</v>
      </c>
      <c r="BD410" s="113" t="s">
        <v>1974</v>
      </c>
      <c r="BE410" s="113" t="s">
        <v>1974</v>
      </c>
      <c r="BF410" s="113" t="s">
        <v>1974</v>
      </c>
      <c r="BG410" s="137" t="s">
        <v>1974</v>
      </c>
      <c r="BH410" s="102">
        <v>50</v>
      </c>
      <c r="BI410" s="4">
        <v>2</v>
      </c>
      <c r="BJ410" s="4">
        <v>0</v>
      </c>
      <c r="BK410" s="116" t="s">
        <v>1974</v>
      </c>
      <c r="BL410" s="116" t="str">
        <f t="shared" si="64"/>
        <v>nan</v>
      </c>
      <c r="BM410" s="116" t="str">
        <f t="shared" si="66"/>
        <v>nan</v>
      </c>
      <c r="BN410" s="105">
        <v>0.5</v>
      </c>
      <c r="BO410" s="105">
        <f t="shared" si="61"/>
        <v>-2.3999999999999994E-2</v>
      </c>
      <c r="BP410" s="105">
        <f t="shared" si="65"/>
        <v>1.6382812499999999</v>
      </c>
      <c r="BQ410" s="111" t="s">
        <v>1974</v>
      </c>
      <c r="BR410" s="111" t="str">
        <f t="shared" si="62"/>
        <v>nan</v>
      </c>
      <c r="BS410" s="111" t="str">
        <f t="shared" si="63"/>
        <v>nan</v>
      </c>
      <c r="BT410" s="116" t="s">
        <v>1974</v>
      </c>
      <c r="BU410" s="116" t="s">
        <v>1974</v>
      </c>
      <c r="BV410" s="109" t="s">
        <v>940</v>
      </c>
      <c r="BW410" s="109" t="s">
        <v>935</v>
      </c>
      <c r="BX410" s="111" t="s">
        <v>1974</v>
      </c>
      <c r="BY410" s="128" t="s">
        <v>1974</v>
      </c>
      <c r="BZ410" s="151">
        <v>9</v>
      </c>
      <c r="CA410" s="152" t="s">
        <v>1974</v>
      </c>
      <c r="CB410" s="116" t="s">
        <v>1974</v>
      </c>
      <c r="CC410" s="116" t="s">
        <v>1974</v>
      </c>
      <c r="CD410" s="116" t="s">
        <v>1974</v>
      </c>
      <c r="CE410" s="162" t="s">
        <v>1974</v>
      </c>
      <c r="CF410" s="162" t="s">
        <v>1974</v>
      </c>
      <c r="CG410" s="116" t="s">
        <v>1974</v>
      </c>
      <c r="CH410" s="116" t="s">
        <v>1974</v>
      </c>
      <c r="CI410" s="105">
        <v>-0.19700000000000001</v>
      </c>
      <c r="CJ410" s="105">
        <v>1.28</v>
      </c>
      <c r="CK410" s="105">
        <v>-0.221</v>
      </c>
      <c r="CL410" s="105">
        <v>2.097</v>
      </c>
      <c r="CM410" s="121">
        <v>0.83699999999999997</v>
      </c>
      <c r="CN410" s="121">
        <v>0.13300000000000001</v>
      </c>
      <c r="CQ410" s="111" t="s">
        <v>1974</v>
      </c>
      <c r="CR410" s="111" t="s">
        <v>1974</v>
      </c>
      <c r="CS410" s="111" t="s">
        <v>1974</v>
      </c>
      <c r="CT410" s="111" t="s">
        <v>1974</v>
      </c>
      <c r="CU410" s="111" t="s">
        <v>1974</v>
      </c>
      <c r="CV410" s="111" t="s">
        <v>1974</v>
      </c>
      <c r="CZ410" s="72"/>
      <c r="DA410" s="72"/>
      <c r="DB410" s="73"/>
      <c r="DC410" s="72"/>
      <c r="DD410" s="72"/>
      <c r="DE410" s="72"/>
      <c r="DF410" s="72"/>
      <c r="DG410" s="72"/>
      <c r="DH410" s="72"/>
    </row>
    <row r="411" spans="1:131" ht="13.5" customHeight="1" x14ac:dyDescent="0.15">
      <c r="A411" s="147">
        <v>20140331</v>
      </c>
      <c r="B411" s="147">
        <v>2</v>
      </c>
      <c r="C411" s="70">
        <v>80</v>
      </c>
      <c r="D411" s="97" t="s">
        <v>2044</v>
      </c>
      <c r="E411" s="97">
        <v>13</v>
      </c>
      <c r="F411" s="97">
        <v>7</v>
      </c>
      <c r="G411" s="100">
        <v>1.9</v>
      </c>
      <c r="H411" s="97">
        <v>0</v>
      </c>
      <c r="I411" s="9">
        <v>10327</v>
      </c>
      <c r="J411" s="82" t="s">
        <v>937</v>
      </c>
      <c r="K411" s="90" t="str">
        <f t="shared" si="58"/>
        <v>Z:\Data\MOOG\HeTao\raw\</v>
      </c>
      <c r="L411" s="87" t="s">
        <v>945</v>
      </c>
      <c r="M411" s="88" t="str">
        <f t="shared" si="59"/>
        <v>'Plot Microstim_HH'</v>
      </c>
      <c r="N411" s="86">
        <v>199</v>
      </c>
      <c r="O411" s="86">
        <v>418</v>
      </c>
      <c r="P411" s="86">
        <v>4</v>
      </c>
      <c r="Q411" s="86">
        <v>60</v>
      </c>
      <c r="R411" s="86">
        <v>5</v>
      </c>
      <c r="S411" s="86">
        <v>60</v>
      </c>
      <c r="T411" s="86">
        <v>1</v>
      </c>
      <c r="U411" s="86" t="str">
        <f t="shared" si="60"/>
        <v/>
      </c>
      <c r="W411" s="161" t="s">
        <v>30</v>
      </c>
      <c r="X411" s="80" t="s">
        <v>948</v>
      </c>
      <c r="AC411" s="153" t="s">
        <v>939</v>
      </c>
      <c r="AD411" s="129" t="s">
        <v>1974</v>
      </c>
      <c r="AE411" s="116" t="s">
        <v>1974</v>
      </c>
      <c r="AF411" s="116" t="s">
        <v>1974</v>
      </c>
      <c r="AG411" s="154" t="s">
        <v>1974</v>
      </c>
      <c r="AH411" s="155" t="s">
        <v>1974</v>
      </c>
      <c r="AI411" s="155" t="s">
        <v>1974</v>
      </c>
      <c r="AJ411" s="155" t="s">
        <v>1974</v>
      </c>
      <c r="AK411" s="155" t="s">
        <v>1974</v>
      </c>
      <c r="AL411" s="155" t="s">
        <v>1974</v>
      </c>
      <c r="AM411" s="155" t="s">
        <v>1974</v>
      </c>
      <c r="AN411" s="105">
        <v>-72.2577</v>
      </c>
      <c r="AO411" s="105">
        <v>0.72216499999999995</v>
      </c>
      <c r="AP411" s="105">
        <v>0.48190899999999998</v>
      </c>
      <c r="AQ411" s="106">
        <v>2.2077000000000001E-6</v>
      </c>
      <c r="AR411" s="107">
        <v>-2.6816900000000001</v>
      </c>
      <c r="AS411" s="107">
        <v>-7.4128699999999998</v>
      </c>
      <c r="AT411" s="107">
        <v>-71.310900000000004</v>
      </c>
      <c r="AU411" s="107">
        <v>150.512</v>
      </c>
      <c r="AV411" s="109" t="s">
        <v>946</v>
      </c>
      <c r="AW411" s="108" t="s">
        <v>947</v>
      </c>
      <c r="AX411" s="111" t="s">
        <v>1974</v>
      </c>
      <c r="AY411" s="111" t="s">
        <v>1974</v>
      </c>
      <c r="AZ411" s="111" t="s">
        <v>1974</v>
      </c>
      <c r="BA411" s="112" t="s">
        <v>1974</v>
      </c>
      <c r="BB411" s="113" t="s">
        <v>1974</v>
      </c>
      <c r="BC411" s="113" t="s">
        <v>1974</v>
      </c>
      <c r="BD411" s="113" t="s">
        <v>1974</v>
      </c>
      <c r="BE411" s="113" t="s">
        <v>1974</v>
      </c>
      <c r="BF411" s="113" t="s">
        <v>1974</v>
      </c>
      <c r="BG411" s="137" t="s">
        <v>1974</v>
      </c>
      <c r="BH411" s="102">
        <v>200</v>
      </c>
      <c r="BI411" s="4">
        <v>2</v>
      </c>
      <c r="BJ411" s="4">
        <v>0</v>
      </c>
      <c r="BK411" s="116" t="s">
        <v>1974</v>
      </c>
      <c r="BL411" s="116" t="str">
        <f t="shared" si="64"/>
        <v>nan</v>
      </c>
      <c r="BM411" s="116" t="str">
        <f t="shared" si="66"/>
        <v>nan</v>
      </c>
      <c r="BN411" s="105">
        <v>0.5</v>
      </c>
      <c r="BO411" s="105">
        <f t="shared" si="61"/>
        <v>-0.69899999999999995</v>
      </c>
      <c r="BP411" s="105">
        <f t="shared" si="65"/>
        <v>3.0949263502454993</v>
      </c>
      <c r="BQ411" s="111" t="s">
        <v>1974</v>
      </c>
      <c r="BR411" s="111" t="str">
        <f t="shared" si="62"/>
        <v>nan</v>
      </c>
      <c r="BS411" s="111" t="str">
        <f t="shared" si="63"/>
        <v>nan</v>
      </c>
      <c r="BT411" s="116" t="s">
        <v>1974</v>
      </c>
      <c r="BU411" s="116" t="s">
        <v>1974</v>
      </c>
      <c r="BV411" s="109" t="s">
        <v>940</v>
      </c>
      <c r="BW411" s="109" t="s">
        <v>935</v>
      </c>
      <c r="BX411" s="111" t="s">
        <v>1974</v>
      </c>
      <c r="BY411" s="128" t="s">
        <v>1974</v>
      </c>
      <c r="BZ411" s="151">
        <v>10</v>
      </c>
      <c r="CA411" s="152" t="s">
        <v>1974</v>
      </c>
      <c r="CB411" s="116" t="s">
        <v>1974</v>
      </c>
      <c r="CC411" s="116" t="s">
        <v>1974</v>
      </c>
      <c r="CD411" s="116" t="s">
        <v>1974</v>
      </c>
      <c r="CE411" s="162" t="s">
        <v>1974</v>
      </c>
      <c r="CF411" s="162" t="s">
        <v>1974</v>
      </c>
      <c r="CG411" s="116" t="s">
        <v>1974</v>
      </c>
      <c r="CH411" s="116" t="s">
        <v>1974</v>
      </c>
      <c r="CI411" s="105">
        <v>0.68799999999999994</v>
      </c>
      <c r="CJ411" s="105">
        <v>1.222</v>
      </c>
      <c r="CK411" s="105">
        <v>-1.0999999999999999E-2</v>
      </c>
      <c r="CL411" s="105">
        <v>3.782</v>
      </c>
      <c r="CM411" s="121">
        <v>1.2999999999999999E-2</v>
      </c>
      <c r="CN411" s="121">
        <v>2E-3</v>
      </c>
      <c r="CQ411" s="111" t="s">
        <v>1974</v>
      </c>
      <c r="CR411" s="111" t="s">
        <v>1974</v>
      </c>
      <c r="CS411" s="111" t="s">
        <v>1974</v>
      </c>
      <c r="CT411" s="111" t="s">
        <v>1974</v>
      </c>
      <c r="CU411" s="111" t="s">
        <v>1974</v>
      </c>
      <c r="CV411" s="111" t="s">
        <v>1974</v>
      </c>
    </row>
    <row r="412" spans="1:131" ht="13.5" hidden="1" customHeight="1" x14ac:dyDescent="0.15">
      <c r="A412" s="147">
        <v>20140331</v>
      </c>
      <c r="B412" s="147">
        <v>2</v>
      </c>
      <c r="C412" s="15">
        <v>80</v>
      </c>
      <c r="D412" s="97" t="s">
        <v>2044</v>
      </c>
      <c r="E412" s="97">
        <v>13</v>
      </c>
      <c r="F412" s="97">
        <v>7</v>
      </c>
      <c r="G412" s="100">
        <v>1.9</v>
      </c>
      <c r="H412" s="97">
        <v>0</v>
      </c>
      <c r="I412" s="9">
        <v>10386</v>
      </c>
      <c r="J412" s="82" t="s">
        <v>937</v>
      </c>
      <c r="K412" s="90" t="str">
        <f t="shared" si="58"/>
        <v>Z:\Data\MOOG\HeTao\raw\</v>
      </c>
      <c r="L412" s="87" t="s">
        <v>938</v>
      </c>
      <c r="M412" s="88" t="str">
        <f t="shared" si="59"/>
        <v>'Plot Tuning Azimuth_HH'</v>
      </c>
      <c r="N412" s="86">
        <v>1</v>
      </c>
      <c r="O412" s="86">
        <v>-1</v>
      </c>
      <c r="P412" s="86">
        <v>4</v>
      </c>
      <c r="Q412" s="86">
        <v>60</v>
      </c>
      <c r="R412" s="86">
        <v>5</v>
      </c>
      <c r="S412" s="86">
        <v>60</v>
      </c>
      <c r="T412" s="86">
        <v>1</v>
      </c>
      <c r="U412" s="86">
        <f t="shared" si="60"/>
        <v>1</v>
      </c>
      <c r="W412" s="161" t="s">
        <v>313</v>
      </c>
      <c r="Y412" s="10" t="s">
        <v>879</v>
      </c>
      <c r="Z412" s="8"/>
      <c r="AA412" s="8"/>
      <c r="AC412" s="153" t="s">
        <v>939</v>
      </c>
      <c r="AD412" s="129" t="s">
        <v>1974</v>
      </c>
      <c r="AE412" s="116" t="s">
        <v>1974</v>
      </c>
      <c r="AF412" s="116" t="s">
        <v>1974</v>
      </c>
      <c r="AG412" s="154" t="s">
        <v>1974</v>
      </c>
      <c r="AH412" s="155" t="s">
        <v>1974</v>
      </c>
      <c r="AI412" s="155" t="s">
        <v>1974</v>
      </c>
      <c r="AJ412" s="155" t="s">
        <v>1974</v>
      </c>
      <c r="AK412" s="155" t="s">
        <v>1974</v>
      </c>
      <c r="AL412" s="155" t="s">
        <v>1974</v>
      </c>
      <c r="AM412" s="155" t="s">
        <v>1974</v>
      </c>
      <c r="AN412" s="105">
        <v>-104.498</v>
      </c>
      <c r="AO412" s="105">
        <v>0.67162900000000003</v>
      </c>
      <c r="AP412" s="105">
        <v>0.473223</v>
      </c>
      <c r="AQ412" s="106">
        <v>7.4817500000000001E-4</v>
      </c>
      <c r="AR412" s="107">
        <v>-2.66629</v>
      </c>
      <c r="AS412" s="107">
        <v>-1.1855599999999999</v>
      </c>
      <c r="AT412" s="107">
        <v>-99.421300000000002</v>
      </c>
      <c r="AU412" s="107">
        <v>181.43600000000001</v>
      </c>
      <c r="AV412" s="109" t="s">
        <v>935</v>
      </c>
      <c r="AW412" s="108" t="s">
        <v>936</v>
      </c>
      <c r="AX412" s="111" t="s">
        <v>1974</v>
      </c>
      <c r="AY412" s="111" t="s">
        <v>1974</v>
      </c>
      <c r="AZ412" s="111" t="s">
        <v>1974</v>
      </c>
      <c r="BA412" s="112" t="s">
        <v>1974</v>
      </c>
      <c r="BB412" s="113" t="s">
        <v>1974</v>
      </c>
      <c r="BC412" s="113" t="s">
        <v>1974</v>
      </c>
      <c r="BD412" s="113" t="s">
        <v>1974</v>
      </c>
      <c r="BE412" s="113" t="s">
        <v>1974</v>
      </c>
      <c r="BF412" s="113" t="s">
        <v>1974</v>
      </c>
      <c r="BG412" s="137" t="s">
        <v>1974</v>
      </c>
      <c r="BL412" s="116" t="str">
        <f t="shared" si="64"/>
        <v/>
      </c>
      <c r="BM412" s="116" t="str">
        <f t="shared" si="66"/>
        <v/>
      </c>
      <c r="BO412" s="105" t="str">
        <f t="shared" si="61"/>
        <v/>
      </c>
      <c r="BP412" s="105" t="str">
        <f t="shared" si="65"/>
        <v/>
      </c>
      <c r="BR412" s="111" t="str">
        <f t="shared" si="62"/>
        <v/>
      </c>
      <c r="BS412" s="111" t="str">
        <f t="shared" si="63"/>
        <v/>
      </c>
    </row>
    <row r="413" spans="1:131" ht="13.5" hidden="1" customHeight="1" x14ac:dyDescent="0.15">
      <c r="A413" s="147">
        <v>20140401</v>
      </c>
      <c r="B413" s="147">
        <v>2</v>
      </c>
      <c r="C413" s="70">
        <v>81</v>
      </c>
      <c r="D413" s="97" t="s">
        <v>2044</v>
      </c>
      <c r="E413" s="97">
        <v>10</v>
      </c>
      <c r="F413" s="97">
        <v>13</v>
      </c>
      <c r="G413" s="100">
        <v>1.8</v>
      </c>
      <c r="H413" s="97">
        <v>0</v>
      </c>
      <c r="I413" s="71">
        <v>9278</v>
      </c>
      <c r="J413" s="82" t="s">
        <v>907</v>
      </c>
      <c r="K413" s="90" t="str">
        <f t="shared" si="58"/>
        <v>Z:\Data\MOOG\HeTao\raw\</v>
      </c>
      <c r="L413" s="87" t="s">
        <v>904</v>
      </c>
      <c r="M413" s="88" t="str">
        <f t="shared" si="59"/>
        <v>'Plot Tuning Azimuth_HH'</v>
      </c>
      <c r="N413" s="86">
        <v>1</v>
      </c>
      <c r="O413" s="86">
        <v>-1</v>
      </c>
      <c r="P413" s="86">
        <v>4</v>
      </c>
      <c r="Q413" s="86">
        <v>60</v>
      </c>
      <c r="R413" s="86">
        <v>5</v>
      </c>
      <c r="S413" s="86">
        <v>60</v>
      </c>
      <c r="T413" s="86">
        <v>1</v>
      </c>
      <c r="U413" s="86">
        <f t="shared" si="60"/>
        <v>1</v>
      </c>
      <c r="W413" s="161" t="s">
        <v>313</v>
      </c>
      <c r="Y413" s="10" t="s">
        <v>879</v>
      </c>
      <c r="Z413" s="8"/>
      <c r="AA413" s="8"/>
      <c r="AC413" s="153" t="s">
        <v>903</v>
      </c>
      <c r="AD413" s="129" t="s">
        <v>1974</v>
      </c>
      <c r="AE413" s="116" t="s">
        <v>1974</v>
      </c>
      <c r="AF413" s="116" t="s">
        <v>1974</v>
      </c>
      <c r="AG413" s="154" t="s">
        <v>1974</v>
      </c>
      <c r="AH413" s="155" t="s">
        <v>1974</v>
      </c>
      <c r="AI413" s="155" t="s">
        <v>1974</v>
      </c>
      <c r="AJ413" s="155" t="s">
        <v>1974</v>
      </c>
      <c r="AK413" s="155" t="s">
        <v>1974</v>
      </c>
      <c r="AL413" s="155" t="s">
        <v>1974</v>
      </c>
      <c r="AM413" s="155" t="s">
        <v>1974</v>
      </c>
      <c r="AN413" s="105">
        <v>30.8811</v>
      </c>
      <c r="AO413" s="105">
        <v>0.40707700000000002</v>
      </c>
      <c r="AP413" s="105">
        <v>0.15623500000000001</v>
      </c>
      <c r="AQ413" s="106">
        <v>0.479744</v>
      </c>
      <c r="AR413" s="107">
        <v>6.4840700000000001E-2</v>
      </c>
      <c r="AS413" s="107">
        <v>1.4210700000000001</v>
      </c>
      <c r="AT413" s="107">
        <v>31.1403</v>
      </c>
      <c r="AU413" s="107">
        <v>360</v>
      </c>
      <c r="AV413" s="109" t="s">
        <v>901</v>
      </c>
      <c r="AW413" s="108" t="s">
        <v>902</v>
      </c>
      <c r="AX413" s="111" t="s">
        <v>1974</v>
      </c>
      <c r="AY413" s="111" t="s">
        <v>1974</v>
      </c>
      <c r="AZ413" s="111" t="s">
        <v>1974</v>
      </c>
      <c r="BA413" s="112" t="s">
        <v>1974</v>
      </c>
      <c r="BB413" s="113" t="s">
        <v>1974</v>
      </c>
      <c r="BC413" s="113" t="s">
        <v>1974</v>
      </c>
      <c r="BD413" s="113" t="s">
        <v>1974</v>
      </c>
      <c r="BE413" s="113" t="s">
        <v>1974</v>
      </c>
      <c r="BF413" s="113" t="s">
        <v>1974</v>
      </c>
      <c r="BG413" s="137" t="s">
        <v>1974</v>
      </c>
      <c r="BL413" s="116" t="str">
        <f t="shared" si="64"/>
        <v/>
      </c>
      <c r="BM413" s="116" t="str">
        <f t="shared" si="66"/>
        <v/>
      </c>
      <c r="BO413" s="105" t="str">
        <f t="shared" si="61"/>
        <v/>
      </c>
      <c r="BP413" s="105" t="str">
        <f t="shared" si="65"/>
        <v/>
      </c>
      <c r="BR413" s="111" t="str">
        <f t="shared" si="62"/>
        <v/>
      </c>
      <c r="BS413" s="111" t="str">
        <f t="shared" si="63"/>
        <v/>
      </c>
    </row>
    <row r="414" spans="1:131" ht="13.5" hidden="1" customHeight="1" x14ac:dyDescent="0.15">
      <c r="A414" s="147">
        <v>20140401</v>
      </c>
      <c r="B414" s="147">
        <v>2</v>
      </c>
      <c r="C414" s="70">
        <v>81</v>
      </c>
      <c r="D414" s="97" t="s">
        <v>2044</v>
      </c>
      <c r="E414" s="97">
        <v>10</v>
      </c>
      <c r="F414" s="97">
        <v>13</v>
      </c>
      <c r="G414" s="100">
        <v>1.8</v>
      </c>
      <c r="H414" s="97">
        <v>0</v>
      </c>
      <c r="I414" s="71">
        <v>9278</v>
      </c>
      <c r="J414" s="82" t="s">
        <v>907</v>
      </c>
      <c r="K414" s="90" t="str">
        <f t="shared" si="58"/>
        <v>Z:\Data\MOOG\HeTao\raw\</v>
      </c>
      <c r="L414" s="87" t="s">
        <v>905</v>
      </c>
      <c r="M414" s="88" t="str">
        <f t="shared" si="59"/>
        <v>'Memory Saccade Analysis_HH'</v>
      </c>
      <c r="N414" s="86">
        <v>1</v>
      </c>
      <c r="O414" s="86">
        <v>-1</v>
      </c>
      <c r="P414" s="86">
        <v>4</v>
      </c>
      <c r="Q414" s="86">
        <v>60</v>
      </c>
      <c r="R414" s="86">
        <v>5</v>
      </c>
      <c r="S414" s="86">
        <v>60</v>
      </c>
      <c r="T414" s="86">
        <v>1</v>
      </c>
      <c r="U414" s="86">
        <f t="shared" si="60"/>
        <v>1</v>
      </c>
      <c r="W414" s="161" t="s">
        <v>747</v>
      </c>
      <c r="Y414" s="10" t="s">
        <v>879</v>
      </c>
      <c r="Z414" s="8"/>
      <c r="AA414" s="8"/>
      <c r="AC414" s="153" t="s">
        <v>903</v>
      </c>
      <c r="AD414" s="129" t="s">
        <v>1974</v>
      </c>
      <c r="AE414" s="116" t="s">
        <v>1974</v>
      </c>
      <c r="AF414" s="116" t="s">
        <v>1974</v>
      </c>
      <c r="AG414" s="154" t="s">
        <v>1974</v>
      </c>
      <c r="AH414" s="155" t="s">
        <v>1974</v>
      </c>
      <c r="AI414" s="155" t="s">
        <v>1974</v>
      </c>
      <c r="AJ414" s="155" t="s">
        <v>1974</v>
      </c>
      <c r="AK414" s="155" t="s">
        <v>1974</v>
      </c>
      <c r="AL414" s="155" t="s">
        <v>1974</v>
      </c>
      <c r="AM414" s="155" t="s">
        <v>1974</v>
      </c>
      <c r="AN414" s="105">
        <v>30.8811</v>
      </c>
      <c r="AO414" s="105">
        <v>0.40707700000000002</v>
      </c>
      <c r="AP414" s="105">
        <v>0.15623500000000001</v>
      </c>
      <c r="AQ414" s="106">
        <v>0.479744</v>
      </c>
      <c r="AR414" s="107">
        <v>6.4840700000000001E-2</v>
      </c>
      <c r="AS414" s="107">
        <v>1.4210700000000001</v>
      </c>
      <c r="AT414" s="107">
        <v>31.1403</v>
      </c>
      <c r="AU414" s="107">
        <v>360</v>
      </c>
      <c r="AV414" s="109" t="s">
        <v>901</v>
      </c>
      <c r="AW414" s="108" t="s">
        <v>902</v>
      </c>
      <c r="AX414" s="111" t="s">
        <v>1974</v>
      </c>
      <c r="AY414" s="111" t="s">
        <v>1974</v>
      </c>
      <c r="AZ414" s="111" t="s">
        <v>1974</v>
      </c>
      <c r="BA414" s="112" t="s">
        <v>1974</v>
      </c>
      <c r="BB414" s="113" t="s">
        <v>1974</v>
      </c>
      <c r="BC414" s="113" t="s">
        <v>1974</v>
      </c>
      <c r="BD414" s="113" t="s">
        <v>1974</v>
      </c>
      <c r="BE414" s="113" t="s">
        <v>1974</v>
      </c>
      <c r="BF414" s="113" t="s">
        <v>1974</v>
      </c>
      <c r="BG414" s="137" t="s">
        <v>1974</v>
      </c>
      <c r="BL414" s="116" t="str">
        <f t="shared" si="64"/>
        <v/>
      </c>
      <c r="BM414" s="116" t="str">
        <f t="shared" si="66"/>
        <v/>
      </c>
      <c r="BO414" s="105" t="str">
        <f t="shared" si="61"/>
        <v/>
      </c>
      <c r="BP414" s="105" t="str">
        <f t="shared" si="65"/>
        <v/>
      </c>
      <c r="BR414" s="111" t="str">
        <f t="shared" si="62"/>
        <v/>
      </c>
      <c r="BS414" s="111" t="str">
        <f t="shared" si="63"/>
        <v/>
      </c>
      <c r="DI414" s="55">
        <v>0.85119100000000003</v>
      </c>
      <c r="DJ414" s="55">
        <v>4.2012500000000001E-2</v>
      </c>
      <c r="DK414" s="55">
        <v>0.63434699999999999</v>
      </c>
      <c r="DL414" s="55">
        <v>0.77210500000000004</v>
      </c>
      <c r="DM414" s="55">
        <v>0.22894600000000001</v>
      </c>
      <c r="DN414" s="55">
        <v>9.9243200000000006E-6</v>
      </c>
      <c r="DO414" s="55">
        <v>0.237285</v>
      </c>
      <c r="DP414" s="55">
        <v>0.40553699999999998</v>
      </c>
      <c r="DQ414" s="55">
        <v>0.27462999999999999</v>
      </c>
      <c r="DR414" s="55">
        <v>0.26668500000000001</v>
      </c>
      <c r="DS414" s="55">
        <v>0.338306</v>
      </c>
      <c r="DT414" s="55">
        <v>0.57226999999999995</v>
      </c>
      <c r="DU414" s="55">
        <v>0</v>
      </c>
      <c r="DV414" s="55">
        <v>3.5240200000000002</v>
      </c>
      <c r="DW414" s="55">
        <v>-1.03715</v>
      </c>
      <c r="DX414" s="55">
        <v>4.1232300000000004</v>
      </c>
      <c r="DY414" s="55">
        <v>11.156499999999999</v>
      </c>
      <c r="DZ414" s="55">
        <v>12.6889</v>
      </c>
      <c r="EA414" s="5"/>
    </row>
    <row r="415" spans="1:131" ht="13.5" hidden="1" customHeight="1" x14ac:dyDescent="0.15">
      <c r="A415" s="147">
        <v>20140401</v>
      </c>
      <c r="B415" s="147">
        <v>2</v>
      </c>
      <c r="C415" s="70">
        <v>81</v>
      </c>
      <c r="D415" s="97" t="s">
        <v>2044</v>
      </c>
      <c r="E415" s="97">
        <v>10</v>
      </c>
      <c r="F415" s="97">
        <v>13</v>
      </c>
      <c r="G415" s="100">
        <v>1.8</v>
      </c>
      <c r="H415" s="97">
        <v>0</v>
      </c>
      <c r="I415" s="71">
        <v>9574</v>
      </c>
      <c r="J415" s="82" t="s">
        <v>907</v>
      </c>
      <c r="K415" s="90" t="str">
        <f t="shared" si="58"/>
        <v>Z:\Data\MOOG\HeTao\raw\</v>
      </c>
      <c r="L415" s="87" t="s">
        <v>906</v>
      </c>
      <c r="M415" s="88" t="str">
        <f t="shared" si="59"/>
        <v>'Memory Saccade Analysis_HH'</v>
      </c>
      <c r="N415" s="86">
        <v>1</v>
      </c>
      <c r="O415" s="86">
        <v>-1</v>
      </c>
      <c r="P415" s="86">
        <v>4</v>
      </c>
      <c r="Q415" s="86">
        <v>60</v>
      </c>
      <c r="R415" s="86">
        <v>5</v>
      </c>
      <c r="S415" s="86">
        <v>60</v>
      </c>
      <c r="T415" s="86">
        <v>1</v>
      </c>
      <c r="U415" s="86">
        <f t="shared" si="60"/>
        <v>1</v>
      </c>
      <c r="W415" s="161" t="s">
        <v>908</v>
      </c>
      <c r="Y415" s="10" t="s">
        <v>879</v>
      </c>
      <c r="Z415" s="8"/>
      <c r="AA415" s="8"/>
      <c r="AC415" s="153" t="s">
        <v>911</v>
      </c>
      <c r="AD415" s="129" t="s">
        <v>1974</v>
      </c>
      <c r="AE415" s="116" t="s">
        <v>1974</v>
      </c>
      <c r="AF415" s="116" t="s">
        <v>1974</v>
      </c>
      <c r="AG415" s="154" t="s">
        <v>1974</v>
      </c>
      <c r="AH415" s="155" t="s">
        <v>1974</v>
      </c>
      <c r="AI415" s="155" t="s">
        <v>1974</v>
      </c>
      <c r="AJ415" s="155" t="s">
        <v>1974</v>
      </c>
      <c r="AK415" s="155" t="s">
        <v>1974</v>
      </c>
      <c r="AL415" s="155" t="s">
        <v>1974</v>
      </c>
      <c r="AM415" s="155" t="s">
        <v>1974</v>
      </c>
      <c r="AN415" s="105" t="s">
        <v>1633</v>
      </c>
      <c r="AO415" s="105" t="s">
        <v>1633</v>
      </c>
      <c r="AP415" s="105" t="s">
        <v>1633</v>
      </c>
      <c r="AQ415" s="105" t="s">
        <v>1633</v>
      </c>
      <c r="AR415" s="105" t="s">
        <v>1633</v>
      </c>
      <c r="AS415" s="105" t="s">
        <v>1633</v>
      </c>
      <c r="AT415" s="105" t="s">
        <v>1633</v>
      </c>
      <c r="AU415" s="105" t="s">
        <v>1633</v>
      </c>
      <c r="AV415" s="105" t="s">
        <v>1633</v>
      </c>
      <c r="AW415" s="105" t="s">
        <v>1633</v>
      </c>
      <c r="AX415" s="111" t="s">
        <v>1974</v>
      </c>
      <c r="AY415" s="111" t="s">
        <v>1974</v>
      </c>
      <c r="AZ415" s="111" t="s">
        <v>1974</v>
      </c>
      <c r="BA415" s="112" t="s">
        <v>1974</v>
      </c>
      <c r="BB415" s="113" t="s">
        <v>1974</v>
      </c>
      <c r="BC415" s="113" t="s">
        <v>1974</v>
      </c>
      <c r="BD415" s="113" t="s">
        <v>1974</v>
      </c>
      <c r="BE415" s="113" t="s">
        <v>1974</v>
      </c>
      <c r="BF415" s="113" t="s">
        <v>1974</v>
      </c>
      <c r="BG415" s="137" t="s">
        <v>1974</v>
      </c>
      <c r="BL415" s="116" t="str">
        <f t="shared" si="64"/>
        <v/>
      </c>
      <c r="BM415" s="116" t="str">
        <f t="shared" si="66"/>
        <v/>
      </c>
      <c r="BO415" s="105" t="str">
        <f t="shared" si="61"/>
        <v/>
      </c>
      <c r="BP415" s="105" t="str">
        <f t="shared" si="65"/>
        <v/>
      </c>
      <c r="BR415" s="111" t="str">
        <f t="shared" si="62"/>
        <v/>
      </c>
      <c r="BS415" s="111" t="str">
        <f t="shared" si="63"/>
        <v/>
      </c>
      <c r="DI415" s="55">
        <v>0.70990299999999995</v>
      </c>
      <c r="DJ415" s="55">
        <v>4.9921500000000001E-2</v>
      </c>
      <c r="DK415" s="55">
        <v>0.50772899999999999</v>
      </c>
      <c r="DL415" s="55">
        <v>0.68955699999999998</v>
      </c>
      <c r="DM415" s="55">
        <v>1.01672E-2</v>
      </c>
      <c r="DN415" s="55">
        <v>0.90378599999999998</v>
      </c>
      <c r="DO415" s="55">
        <v>0.34143000000000001</v>
      </c>
      <c r="DP415" s="55">
        <v>0.47911100000000001</v>
      </c>
      <c r="DQ415" s="55">
        <v>0.39869399999999999</v>
      </c>
      <c r="DR415" s="55">
        <v>0.33390999999999998</v>
      </c>
      <c r="DS415" s="55">
        <v>0.474213</v>
      </c>
      <c r="DT415" s="55">
        <v>0.308062</v>
      </c>
      <c r="DU415" s="55">
        <v>0</v>
      </c>
      <c r="DV415" s="55">
        <v>4.3792299999999997</v>
      </c>
      <c r="DW415" s="55">
        <v>2.1484700000000001</v>
      </c>
      <c r="DX415" s="55">
        <v>6.0562100000000001</v>
      </c>
      <c r="DY415" s="55">
        <v>15.021000000000001</v>
      </c>
      <c r="DZ415" s="55">
        <v>9.3161400000000008</v>
      </c>
      <c r="EA415" s="5"/>
    </row>
    <row r="416" spans="1:131" ht="13.5" hidden="1" customHeight="1" x14ac:dyDescent="0.15">
      <c r="A416" s="147">
        <v>20140401</v>
      </c>
      <c r="B416" s="147">
        <v>2</v>
      </c>
      <c r="C416" s="70">
        <v>81</v>
      </c>
      <c r="D416" s="97" t="s">
        <v>2044</v>
      </c>
      <c r="E416" s="97">
        <v>10</v>
      </c>
      <c r="F416" s="97">
        <v>13</v>
      </c>
      <c r="G416" s="100">
        <v>1.8</v>
      </c>
      <c r="H416" s="97">
        <v>0</v>
      </c>
      <c r="I416" s="9">
        <v>9574</v>
      </c>
      <c r="J416" s="82" t="s">
        <v>907</v>
      </c>
      <c r="K416" s="90" t="str">
        <f t="shared" si="58"/>
        <v>Z:\Data\MOOG\HeTao\raw\</v>
      </c>
      <c r="L416" s="87" t="s">
        <v>912</v>
      </c>
      <c r="M416" s="88" t="str">
        <f t="shared" si="59"/>
        <v>'Plot Tuning Azimuth_HH'</v>
      </c>
      <c r="N416" s="86">
        <v>1</v>
      </c>
      <c r="O416" s="86">
        <v>-1</v>
      </c>
      <c r="P416" s="86">
        <v>4</v>
      </c>
      <c r="Q416" s="86">
        <v>60</v>
      </c>
      <c r="R416" s="86">
        <v>5</v>
      </c>
      <c r="S416" s="86">
        <v>60</v>
      </c>
      <c r="T416" s="86">
        <v>1</v>
      </c>
      <c r="U416" s="86">
        <f t="shared" si="60"/>
        <v>1</v>
      </c>
      <c r="W416" s="161" t="s">
        <v>313</v>
      </c>
      <c r="Y416" s="10" t="s">
        <v>879</v>
      </c>
      <c r="AC416" s="153" t="s">
        <v>911</v>
      </c>
      <c r="AD416" s="129" t="s">
        <v>1974</v>
      </c>
      <c r="AE416" s="116" t="s">
        <v>1974</v>
      </c>
      <c r="AF416" s="116" t="s">
        <v>1974</v>
      </c>
      <c r="AG416" s="154" t="s">
        <v>1974</v>
      </c>
      <c r="AH416" s="155" t="s">
        <v>1974</v>
      </c>
      <c r="AI416" s="155" t="s">
        <v>1974</v>
      </c>
      <c r="AJ416" s="155" t="s">
        <v>1974</v>
      </c>
      <c r="AK416" s="155" t="s">
        <v>1974</v>
      </c>
      <c r="AL416" s="155" t="s">
        <v>1974</v>
      </c>
      <c r="AM416" s="155" t="s">
        <v>1974</v>
      </c>
      <c r="AN416" s="105">
        <v>85.053100000000001</v>
      </c>
      <c r="AO416" s="105">
        <v>0.53198299999999998</v>
      </c>
      <c r="AP416" s="105">
        <v>0.209753</v>
      </c>
      <c r="AQ416" s="106">
        <v>6.7201500000000003E-3</v>
      </c>
      <c r="AR416" s="107">
        <v>0.10122399999999999</v>
      </c>
      <c r="AS416" s="107">
        <v>2.3673899999999999</v>
      </c>
      <c r="AT416" s="107">
        <v>87.121600000000001</v>
      </c>
      <c r="AU416" s="107">
        <v>360</v>
      </c>
      <c r="AV416" s="109" t="s">
        <v>909</v>
      </c>
      <c r="AW416" s="108" t="s">
        <v>910</v>
      </c>
      <c r="AX416" s="111" t="s">
        <v>1974</v>
      </c>
      <c r="AY416" s="111" t="s">
        <v>1974</v>
      </c>
      <c r="AZ416" s="111" t="s">
        <v>1974</v>
      </c>
      <c r="BA416" s="112" t="s">
        <v>1974</v>
      </c>
      <c r="BB416" s="113" t="s">
        <v>1974</v>
      </c>
      <c r="BC416" s="113" t="s">
        <v>1974</v>
      </c>
      <c r="BD416" s="113" t="s">
        <v>1974</v>
      </c>
      <c r="BE416" s="113" t="s">
        <v>1974</v>
      </c>
      <c r="BF416" s="113" t="s">
        <v>1974</v>
      </c>
      <c r="BG416" s="137" t="s">
        <v>1974</v>
      </c>
      <c r="BL416" s="116" t="str">
        <f t="shared" si="64"/>
        <v/>
      </c>
      <c r="BM416" s="116" t="str">
        <f t="shared" si="66"/>
        <v/>
      </c>
      <c r="BO416" s="105" t="str">
        <f t="shared" si="61"/>
        <v/>
      </c>
      <c r="BP416" s="105" t="str">
        <f t="shared" si="65"/>
        <v/>
      </c>
      <c r="BR416" s="111" t="str">
        <f t="shared" si="62"/>
        <v/>
      </c>
      <c r="BS416" s="111" t="str">
        <f t="shared" si="63"/>
        <v/>
      </c>
    </row>
    <row r="417" spans="1:131" ht="13.5" hidden="1" customHeight="1" x14ac:dyDescent="0.15">
      <c r="A417" s="147">
        <v>20140401</v>
      </c>
      <c r="B417" s="147">
        <v>2</v>
      </c>
      <c r="C417" s="70">
        <v>81</v>
      </c>
      <c r="D417" s="97" t="s">
        <v>2044</v>
      </c>
      <c r="E417" s="97">
        <v>10</v>
      </c>
      <c r="F417" s="97">
        <v>13</v>
      </c>
      <c r="G417" s="100">
        <v>1.8</v>
      </c>
      <c r="H417" s="97">
        <v>0</v>
      </c>
      <c r="I417" s="9">
        <v>9600</v>
      </c>
      <c r="J417" s="82" t="s">
        <v>907</v>
      </c>
      <c r="K417" s="90" t="str">
        <f t="shared" si="58"/>
        <v>Z:\Data\MOOG\HeTao\raw\</v>
      </c>
      <c r="L417" s="87" t="s">
        <v>915</v>
      </c>
      <c r="M417" s="88" t="str">
        <f t="shared" si="59"/>
        <v>'Plot Tuning Azimuth_HH'</v>
      </c>
      <c r="N417" s="86">
        <v>1</v>
      </c>
      <c r="O417" s="86">
        <v>-1</v>
      </c>
      <c r="P417" s="86">
        <v>4</v>
      </c>
      <c r="Q417" s="86">
        <v>60</v>
      </c>
      <c r="R417" s="86">
        <v>5</v>
      </c>
      <c r="S417" s="86">
        <v>60</v>
      </c>
      <c r="T417" s="86">
        <v>1</v>
      </c>
      <c r="U417" s="86">
        <f t="shared" si="60"/>
        <v>1</v>
      </c>
      <c r="W417" s="161" t="s">
        <v>313</v>
      </c>
      <c r="Y417" s="10" t="s">
        <v>879</v>
      </c>
      <c r="AC417" s="153" t="s">
        <v>917</v>
      </c>
      <c r="AD417" s="129" t="s">
        <v>1974</v>
      </c>
      <c r="AE417" s="116" t="s">
        <v>1974</v>
      </c>
      <c r="AF417" s="116" t="s">
        <v>1974</v>
      </c>
      <c r="AG417" s="154" t="s">
        <v>1974</v>
      </c>
      <c r="AH417" s="155" t="s">
        <v>1974</v>
      </c>
      <c r="AI417" s="155" t="s">
        <v>1974</v>
      </c>
      <c r="AJ417" s="155" t="s">
        <v>1974</v>
      </c>
      <c r="AK417" s="155" t="s">
        <v>1974</v>
      </c>
      <c r="AL417" s="155" t="s">
        <v>1974</v>
      </c>
      <c r="AM417" s="155" t="s">
        <v>1974</v>
      </c>
      <c r="AN417" s="105">
        <v>100.959</v>
      </c>
      <c r="AO417" s="105">
        <v>0.472555</v>
      </c>
      <c r="AP417" s="105">
        <v>0.22722899999999999</v>
      </c>
      <c r="AQ417" s="106">
        <v>4.1811099999999998E-4</v>
      </c>
      <c r="AR417" s="107">
        <v>7.3823799999999995E-2</v>
      </c>
      <c r="AS417" s="107">
        <v>1.96217</v>
      </c>
      <c r="AT417" s="107">
        <v>90</v>
      </c>
      <c r="AU417" s="107">
        <v>360</v>
      </c>
      <c r="AV417" s="109" t="s">
        <v>913</v>
      </c>
      <c r="AW417" s="108" t="s">
        <v>914</v>
      </c>
      <c r="AX417" s="111" t="s">
        <v>1974</v>
      </c>
      <c r="AY417" s="111" t="s">
        <v>1974</v>
      </c>
      <c r="AZ417" s="111" t="s">
        <v>1974</v>
      </c>
      <c r="BA417" s="112" t="s">
        <v>1974</v>
      </c>
      <c r="BB417" s="113" t="s">
        <v>1974</v>
      </c>
      <c r="BC417" s="113" t="s">
        <v>1974</v>
      </c>
      <c r="BD417" s="113" t="s">
        <v>1974</v>
      </c>
      <c r="BE417" s="113" t="s">
        <v>1974</v>
      </c>
      <c r="BF417" s="113" t="s">
        <v>1974</v>
      </c>
      <c r="BG417" s="137" t="s">
        <v>1974</v>
      </c>
      <c r="BL417" s="116" t="str">
        <f t="shared" si="64"/>
        <v/>
      </c>
      <c r="BM417" s="116" t="str">
        <f t="shared" si="66"/>
        <v/>
      </c>
      <c r="BO417" s="105" t="str">
        <f t="shared" si="61"/>
        <v/>
      </c>
      <c r="BP417" s="105" t="str">
        <f t="shared" si="65"/>
        <v/>
      </c>
      <c r="BR417" s="111" t="str">
        <f t="shared" si="62"/>
        <v/>
      </c>
      <c r="BS417" s="111" t="str">
        <f t="shared" si="63"/>
        <v/>
      </c>
    </row>
    <row r="418" spans="1:131" ht="13.5" hidden="1" customHeight="1" x14ac:dyDescent="0.15">
      <c r="A418" s="147">
        <v>20140401</v>
      </c>
      <c r="B418" s="147">
        <v>2</v>
      </c>
      <c r="C418" s="70">
        <v>81</v>
      </c>
      <c r="D418" s="97" t="s">
        <v>2044</v>
      </c>
      <c r="E418" s="97">
        <v>10</v>
      </c>
      <c r="F418" s="97">
        <v>13</v>
      </c>
      <c r="G418" s="100">
        <v>1.8</v>
      </c>
      <c r="H418" s="97">
        <v>0</v>
      </c>
      <c r="I418" s="9">
        <v>9600</v>
      </c>
      <c r="J418" s="82" t="s">
        <v>907</v>
      </c>
      <c r="K418" s="90" t="str">
        <f t="shared" ref="K418:K449" si="67">IF(B418=2,"Z:\Data\MOOG\HeTao\raw\",IF(B418=5,"Z:\Data\MOOG\Polo\raw\",""))</f>
        <v>Z:\Data\MOOG\HeTao\raw\</v>
      </c>
      <c r="L418" s="87" t="s">
        <v>916</v>
      </c>
      <c r="M418" s="88" t="str">
        <f t="shared" si="59"/>
        <v>'Memory Saccade Analysis_HH'</v>
      </c>
      <c r="N418" s="86">
        <v>1</v>
      </c>
      <c r="O418" s="86">
        <v>-1</v>
      </c>
      <c r="P418" s="86">
        <v>4</v>
      </c>
      <c r="Q418" s="86">
        <v>60</v>
      </c>
      <c r="R418" s="86">
        <v>5</v>
      </c>
      <c r="S418" s="86">
        <v>60</v>
      </c>
      <c r="T418" s="86">
        <v>1</v>
      </c>
      <c r="U418" s="86">
        <f t="shared" si="60"/>
        <v>1</v>
      </c>
      <c r="W418" s="161" t="s">
        <v>908</v>
      </c>
      <c r="Y418" s="10" t="s">
        <v>879</v>
      </c>
      <c r="AC418" s="153" t="s">
        <v>917</v>
      </c>
      <c r="AD418" s="129" t="s">
        <v>1974</v>
      </c>
      <c r="AE418" s="116" t="s">
        <v>1974</v>
      </c>
      <c r="AF418" s="116" t="s">
        <v>1974</v>
      </c>
      <c r="AG418" s="154" t="s">
        <v>1974</v>
      </c>
      <c r="AH418" s="155" t="s">
        <v>1974</v>
      </c>
      <c r="AI418" s="155" t="s">
        <v>1974</v>
      </c>
      <c r="AJ418" s="155" t="s">
        <v>1974</v>
      </c>
      <c r="AK418" s="155" t="s">
        <v>1974</v>
      </c>
      <c r="AL418" s="155" t="s">
        <v>1974</v>
      </c>
      <c r="AM418" s="155" t="s">
        <v>1974</v>
      </c>
      <c r="AN418" s="105" t="s">
        <v>1633</v>
      </c>
      <c r="AO418" s="105" t="s">
        <v>1633</v>
      </c>
      <c r="AP418" s="105" t="s">
        <v>1633</v>
      </c>
      <c r="AQ418" s="105" t="s">
        <v>1633</v>
      </c>
      <c r="AR418" s="105" t="s">
        <v>1633</v>
      </c>
      <c r="AS418" s="105" t="s">
        <v>1633</v>
      </c>
      <c r="AT418" s="105" t="s">
        <v>1633</v>
      </c>
      <c r="AU418" s="105" t="s">
        <v>1633</v>
      </c>
      <c r="AV418" s="105" t="s">
        <v>1633</v>
      </c>
      <c r="AW418" s="105" t="s">
        <v>1633</v>
      </c>
      <c r="AX418" s="111" t="s">
        <v>1974</v>
      </c>
      <c r="AY418" s="111" t="s">
        <v>1974</v>
      </c>
      <c r="AZ418" s="111" t="s">
        <v>1974</v>
      </c>
      <c r="BA418" s="112" t="s">
        <v>1974</v>
      </c>
      <c r="BB418" s="113" t="s">
        <v>1974</v>
      </c>
      <c r="BC418" s="113" t="s">
        <v>1974</v>
      </c>
      <c r="BD418" s="113" t="s">
        <v>1974</v>
      </c>
      <c r="BE418" s="113" t="s">
        <v>1974</v>
      </c>
      <c r="BF418" s="113" t="s">
        <v>1974</v>
      </c>
      <c r="BG418" s="137" t="s">
        <v>1974</v>
      </c>
      <c r="BL418" s="116" t="str">
        <f t="shared" si="64"/>
        <v/>
      </c>
      <c r="BM418" s="116" t="str">
        <f t="shared" si="66"/>
        <v/>
      </c>
      <c r="BO418" s="105" t="str">
        <f t="shared" si="61"/>
        <v/>
      </c>
      <c r="BP418" s="105" t="str">
        <f t="shared" si="65"/>
        <v/>
      </c>
      <c r="BR418" s="111" t="str">
        <f t="shared" si="62"/>
        <v/>
      </c>
      <c r="BS418" s="111" t="str">
        <f t="shared" si="63"/>
        <v/>
      </c>
      <c r="DI418" s="55">
        <v>0.506104</v>
      </c>
      <c r="DJ418" s="55">
        <v>8.8168100000000004E-4</v>
      </c>
      <c r="DK418" s="55">
        <v>4.3149199999999999E-2</v>
      </c>
      <c r="DL418" s="55">
        <v>1.2189200000000001E-2</v>
      </c>
      <c r="DM418" s="55">
        <v>1.01675E-5</v>
      </c>
      <c r="DN418" s="55">
        <v>1.8503200000000001E-2</v>
      </c>
      <c r="DO418" s="55">
        <v>0.36394300000000002</v>
      </c>
      <c r="DP418" s="55">
        <v>0.59190699999999996</v>
      </c>
      <c r="DQ418" s="55">
        <v>0.472607</v>
      </c>
      <c r="DR418" s="55">
        <v>0.532995</v>
      </c>
      <c r="DS418" s="55">
        <v>0.647698</v>
      </c>
      <c r="DT418" s="55">
        <v>0.54536799999999996</v>
      </c>
      <c r="DU418" s="55">
        <v>0</v>
      </c>
      <c r="DV418" s="55">
        <v>8.0431600000000003</v>
      </c>
      <c r="DW418" s="55">
        <v>1.8344100000000001</v>
      </c>
      <c r="DX418" s="55">
        <v>13.3918</v>
      </c>
      <c r="DY418" s="55">
        <v>25.916899999999998</v>
      </c>
      <c r="DZ418" s="55">
        <v>12.101699999999999</v>
      </c>
    </row>
    <row r="419" spans="1:131" ht="13.5" hidden="1" customHeight="1" x14ac:dyDescent="0.15">
      <c r="A419" s="147">
        <v>20140401</v>
      </c>
      <c r="B419" s="147">
        <v>2</v>
      </c>
      <c r="C419" s="70">
        <v>81</v>
      </c>
      <c r="D419" s="97" t="s">
        <v>2044</v>
      </c>
      <c r="E419" s="97">
        <v>10</v>
      </c>
      <c r="F419" s="97">
        <v>13</v>
      </c>
      <c r="G419" s="100">
        <v>1.8</v>
      </c>
      <c r="H419" s="97">
        <v>0</v>
      </c>
      <c r="I419" s="71">
        <v>9700</v>
      </c>
      <c r="J419" s="82" t="s">
        <v>907</v>
      </c>
      <c r="K419" s="90" t="str">
        <f t="shared" si="67"/>
        <v>Z:\Data\MOOG\HeTao\raw\</v>
      </c>
      <c r="L419" s="87" t="s">
        <v>920</v>
      </c>
      <c r="M419" s="88" t="str">
        <f t="shared" si="59"/>
        <v>'Plot Tuning Azimuth_HH'</v>
      </c>
      <c r="N419" s="86">
        <v>1</v>
      </c>
      <c r="O419" s="86">
        <v>-1</v>
      </c>
      <c r="P419" s="86">
        <v>4</v>
      </c>
      <c r="Q419" s="86">
        <v>60</v>
      </c>
      <c r="R419" s="86">
        <v>5</v>
      </c>
      <c r="S419" s="86">
        <v>60</v>
      </c>
      <c r="T419" s="86">
        <v>1</v>
      </c>
      <c r="U419" s="86">
        <f t="shared" si="60"/>
        <v>1</v>
      </c>
      <c r="W419" s="161" t="s">
        <v>313</v>
      </c>
      <c r="Y419" s="10" t="s">
        <v>879</v>
      </c>
      <c r="AD419" s="129" t="s">
        <v>1974</v>
      </c>
      <c r="AE419" s="116" t="s">
        <v>1974</v>
      </c>
      <c r="AF419" s="116" t="s">
        <v>1974</v>
      </c>
      <c r="AG419" s="154" t="s">
        <v>1974</v>
      </c>
      <c r="AH419" s="155" t="s">
        <v>1974</v>
      </c>
      <c r="AI419" s="155" t="s">
        <v>1974</v>
      </c>
      <c r="AJ419" s="155" t="s">
        <v>1974</v>
      </c>
      <c r="AK419" s="155" t="s">
        <v>1974</v>
      </c>
      <c r="AL419" s="155" t="s">
        <v>1974</v>
      </c>
      <c r="AM419" s="155" t="s">
        <v>1974</v>
      </c>
      <c r="AN419" s="105">
        <v>-17.988099999999999</v>
      </c>
      <c r="AO419" s="105">
        <v>0.46439799999999998</v>
      </c>
      <c r="AP419" s="105">
        <v>0.236259</v>
      </c>
      <c r="AQ419" s="106">
        <v>0.105189</v>
      </c>
      <c r="AR419" s="107">
        <v>-0.80765900000000002</v>
      </c>
      <c r="AS419" s="107">
        <v>1.01722</v>
      </c>
      <c r="AT419" s="107">
        <v>-21.287700000000001</v>
      </c>
      <c r="AU419" s="107">
        <v>71.105900000000005</v>
      </c>
      <c r="AV419" s="109" t="s">
        <v>918</v>
      </c>
      <c r="AW419" s="108" t="s">
        <v>919</v>
      </c>
      <c r="AX419" s="111" t="s">
        <v>1974</v>
      </c>
      <c r="AY419" s="111" t="s">
        <v>1974</v>
      </c>
      <c r="AZ419" s="111" t="s">
        <v>1974</v>
      </c>
      <c r="BA419" s="112" t="s">
        <v>1974</v>
      </c>
      <c r="BB419" s="113" t="s">
        <v>1974</v>
      </c>
      <c r="BC419" s="113" t="s">
        <v>1974</v>
      </c>
      <c r="BD419" s="113" t="s">
        <v>1974</v>
      </c>
      <c r="BE419" s="113" t="s">
        <v>1974</v>
      </c>
      <c r="BF419" s="113" t="s">
        <v>1974</v>
      </c>
      <c r="BG419" s="137" t="s">
        <v>1974</v>
      </c>
      <c r="BL419" s="116" t="str">
        <f t="shared" si="64"/>
        <v/>
      </c>
      <c r="BM419" s="116" t="str">
        <f t="shared" si="66"/>
        <v/>
      </c>
      <c r="BO419" s="105" t="str">
        <f t="shared" si="61"/>
        <v/>
      </c>
      <c r="BP419" s="105" t="str">
        <f t="shared" si="65"/>
        <v/>
      </c>
      <c r="BR419" s="111" t="str">
        <f t="shared" si="62"/>
        <v/>
      </c>
      <c r="BS419" s="111" t="str">
        <f t="shared" si="63"/>
        <v/>
      </c>
    </row>
    <row r="420" spans="1:131" ht="13.5" hidden="1" customHeight="1" x14ac:dyDescent="0.15">
      <c r="A420" s="147">
        <v>20140401</v>
      </c>
      <c r="B420" s="147">
        <v>2</v>
      </c>
      <c r="C420" s="15">
        <v>81</v>
      </c>
      <c r="D420" s="97" t="s">
        <v>2044</v>
      </c>
      <c r="E420" s="97">
        <v>10</v>
      </c>
      <c r="F420" s="97">
        <v>13</v>
      </c>
      <c r="G420" s="100">
        <v>1.8</v>
      </c>
      <c r="H420" s="97">
        <v>0</v>
      </c>
      <c r="I420" s="9">
        <v>9700</v>
      </c>
      <c r="J420" s="82" t="s">
        <v>907</v>
      </c>
      <c r="K420" s="90" t="str">
        <f t="shared" si="67"/>
        <v>Z:\Data\MOOG\HeTao\raw\</v>
      </c>
      <c r="L420" s="87" t="s">
        <v>921</v>
      </c>
      <c r="M420" s="88" t="str">
        <f t="shared" si="59"/>
        <v>'Memory Saccade Analysis_HH'</v>
      </c>
      <c r="N420" s="86">
        <v>1</v>
      </c>
      <c r="O420" s="86">
        <v>-1</v>
      </c>
      <c r="P420" s="86">
        <v>4</v>
      </c>
      <c r="Q420" s="86">
        <v>60</v>
      </c>
      <c r="R420" s="86">
        <v>5</v>
      </c>
      <c r="S420" s="86">
        <v>60</v>
      </c>
      <c r="T420" s="86">
        <v>1</v>
      </c>
      <c r="U420" s="86">
        <f t="shared" si="60"/>
        <v>1</v>
      </c>
      <c r="W420" s="161" t="s">
        <v>908</v>
      </c>
      <c r="Y420" s="10" t="s">
        <v>879</v>
      </c>
      <c r="Z420" s="8"/>
      <c r="AA420" s="8"/>
      <c r="AD420" s="129" t="s">
        <v>1974</v>
      </c>
      <c r="AE420" s="116" t="s">
        <v>1974</v>
      </c>
      <c r="AF420" s="116" t="s">
        <v>1974</v>
      </c>
      <c r="AG420" s="154" t="s">
        <v>1974</v>
      </c>
      <c r="AH420" s="155" t="s">
        <v>1974</v>
      </c>
      <c r="AI420" s="155" t="s">
        <v>1974</v>
      </c>
      <c r="AJ420" s="155" t="s">
        <v>1974</v>
      </c>
      <c r="AK420" s="155" t="s">
        <v>1974</v>
      </c>
      <c r="AL420" s="155" t="s">
        <v>1974</v>
      </c>
      <c r="AM420" s="155" t="s">
        <v>1974</v>
      </c>
      <c r="AN420" s="105">
        <v>-17.988099999999999</v>
      </c>
      <c r="AO420" s="105">
        <v>0.46439799999999998</v>
      </c>
      <c r="AP420" s="105">
        <v>0.236259</v>
      </c>
      <c r="AQ420" s="106">
        <v>0.105189</v>
      </c>
      <c r="AR420" s="107">
        <v>-0.80765900000000002</v>
      </c>
      <c r="AS420" s="107">
        <v>1.01722</v>
      </c>
      <c r="AT420" s="107">
        <v>-21.287700000000001</v>
      </c>
      <c r="AU420" s="107">
        <v>71.105900000000005</v>
      </c>
      <c r="AV420" s="109" t="s">
        <v>918</v>
      </c>
      <c r="AW420" s="108" t="s">
        <v>919</v>
      </c>
      <c r="AX420" s="111" t="s">
        <v>1974</v>
      </c>
      <c r="AY420" s="111" t="s">
        <v>1974</v>
      </c>
      <c r="AZ420" s="111" t="s">
        <v>1974</v>
      </c>
      <c r="BA420" s="112" t="s">
        <v>1974</v>
      </c>
      <c r="BB420" s="113" t="s">
        <v>1974</v>
      </c>
      <c r="BC420" s="113" t="s">
        <v>1974</v>
      </c>
      <c r="BD420" s="113" t="s">
        <v>1974</v>
      </c>
      <c r="BE420" s="113" t="s">
        <v>1974</v>
      </c>
      <c r="BF420" s="113" t="s">
        <v>1974</v>
      </c>
      <c r="BG420" s="137" t="s">
        <v>1974</v>
      </c>
      <c r="BL420" s="116" t="str">
        <f t="shared" si="64"/>
        <v/>
      </c>
      <c r="BM420" s="116" t="str">
        <f t="shared" si="66"/>
        <v/>
      </c>
      <c r="BO420" s="105" t="str">
        <f t="shared" si="61"/>
        <v/>
      </c>
      <c r="BP420" s="105" t="str">
        <f t="shared" si="65"/>
        <v/>
      </c>
      <c r="BR420" s="111" t="str">
        <f t="shared" si="62"/>
        <v/>
      </c>
      <c r="BS420" s="111" t="str">
        <f t="shared" si="63"/>
        <v/>
      </c>
      <c r="DI420" s="55">
        <v>0.62713700000000006</v>
      </c>
      <c r="DJ420" s="55">
        <v>9.5305500000000005E-3</v>
      </c>
      <c r="DK420" s="55">
        <v>0.120529</v>
      </c>
      <c r="DL420" s="55">
        <v>0.71355800000000003</v>
      </c>
      <c r="DM420" s="55">
        <v>0.11577800000000001</v>
      </c>
      <c r="DN420" s="55">
        <v>2.8362200000000001E-2</v>
      </c>
      <c r="DO420" s="55">
        <v>0.394652</v>
      </c>
      <c r="DP420" s="55">
        <v>0.54091199999999995</v>
      </c>
      <c r="DQ420" s="55">
        <v>0.48966799999999999</v>
      </c>
      <c r="DR420" s="55">
        <v>0.35272799999999999</v>
      </c>
      <c r="DS420" s="55">
        <v>0.47970600000000002</v>
      </c>
      <c r="DT420" s="55">
        <v>0.47983900000000002</v>
      </c>
      <c r="DU420" s="55">
        <v>0</v>
      </c>
      <c r="DV420" s="55">
        <v>13.3323</v>
      </c>
      <c r="DW420" s="55">
        <v>13.032299999999999</v>
      </c>
      <c r="DX420" s="55">
        <v>12.528700000000001</v>
      </c>
      <c r="DY420" s="55">
        <v>18.957699999999999</v>
      </c>
      <c r="DZ420" s="55">
        <v>9.3141200000000008</v>
      </c>
    </row>
    <row r="421" spans="1:131" ht="13.5" hidden="1" customHeight="1" x14ac:dyDescent="0.15">
      <c r="A421" s="147">
        <v>20140401</v>
      </c>
      <c r="B421" s="147">
        <v>2</v>
      </c>
      <c r="C421" s="70">
        <v>81</v>
      </c>
      <c r="D421" s="97" t="s">
        <v>2044</v>
      </c>
      <c r="E421" s="97">
        <v>10</v>
      </c>
      <c r="F421" s="97">
        <v>13</v>
      </c>
      <c r="G421" s="100">
        <v>1.8</v>
      </c>
      <c r="H421" s="97">
        <v>0</v>
      </c>
      <c r="I421" s="9">
        <v>9911</v>
      </c>
      <c r="J421" s="82" t="s">
        <v>907</v>
      </c>
      <c r="K421" s="90" t="str">
        <f t="shared" si="67"/>
        <v>Z:\Data\MOOG\HeTao\raw\</v>
      </c>
      <c r="L421" s="87" t="s">
        <v>928</v>
      </c>
      <c r="M421" s="88" t="str">
        <f t="shared" si="59"/>
        <v>'Memory Saccade Analysis_HH'</v>
      </c>
      <c r="N421" s="86">
        <v>1</v>
      </c>
      <c r="O421" s="86">
        <v>-1</v>
      </c>
      <c r="P421" s="86">
        <v>4</v>
      </c>
      <c r="Q421" s="86">
        <v>60</v>
      </c>
      <c r="R421" s="86">
        <v>5</v>
      </c>
      <c r="S421" s="86">
        <v>60</v>
      </c>
      <c r="T421" s="86">
        <v>1</v>
      </c>
      <c r="U421" s="86">
        <f t="shared" si="60"/>
        <v>5</v>
      </c>
      <c r="W421" s="161" t="s">
        <v>908</v>
      </c>
      <c r="Y421" s="10" t="s">
        <v>51</v>
      </c>
      <c r="Z421" s="8">
        <v>4970</v>
      </c>
      <c r="AA421" s="8">
        <v>14.6983</v>
      </c>
      <c r="AB421" s="3" t="s">
        <v>927</v>
      </c>
      <c r="AD421" s="129" t="s">
        <v>1974</v>
      </c>
      <c r="AE421" s="116" t="s">
        <v>1974</v>
      </c>
      <c r="AF421" s="116" t="s">
        <v>1974</v>
      </c>
      <c r="AG421" s="154" t="s">
        <v>1974</v>
      </c>
      <c r="AH421" s="155" t="s">
        <v>1974</v>
      </c>
      <c r="AI421" s="155" t="s">
        <v>1974</v>
      </c>
      <c r="AJ421" s="155" t="s">
        <v>1974</v>
      </c>
      <c r="AK421" s="155" t="s">
        <v>1974</v>
      </c>
      <c r="AL421" s="155" t="s">
        <v>1974</v>
      </c>
      <c r="AM421" s="155" t="s">
        <v>1974</v>
      </c>
      <c r="AN421" s="105" t="s">
        <v>1633</v>
      </c>
      <c r="AO421" s="105" t="s">
        <v>1633</v>
      </c>
      <c r="AP421" s="105" t="s">
        <v>1633</v>
      </c>
      <c r="AQ421" s="105" t="s">
        <v>1633</v>
      </c>
      <c r="AR421" s="105" t="s">
        <v>1633</v>
      </c>
      <c r="AS421" s="105" t="s">
        <v>1633</v>
      </c>
      <c r="AT421" s="105" t="s">
        <v>1633</v>
      </c>
      <c r="AU421" s="105" t="s">
        <v>1633</v>
      </c>
      <c r="AV421" s="105" t="s">
        <v>1633</v>
      </c>
      <c r="AW421" s="105" t="s">
        <v>1633</v>
      </c>
      <c r="AX421" s="111" t="s">
        <v>1974</v>
      </c>
      <c r="AY421" s="111" t="s">
        <v>1974</v>
      </c>
      <c r="AZ421" s="111" t="s">
        <v>1974</v>
      </c>
      <c r="BA421" s="112" t="s">
        <v>1974</v>
      </c>
      <c r="BB421" s="113" t="s">
        <v>1974</v>
      </c>
      <c r="BC421" s="113" t="s">
        <v>1974</v>
      </c>
      <c r="BD421" s="113" t="s">
        <v>1974</v>
      </c>
      <c r="BE421" s="113" t="s">
        <v>1974</v>
      </c>
      <c r="BF421" s="113" t="s">
        <v>1974</v>
      </c>
      <c r="BG421" s="137" t="s">
        <v>1974</v>
      </c>
      <c r="BL421" s="116" t="str">
        <f t="shared" si="64"/>
        <v/>
      </c>
      <c r="BM421" s="116" t="str">
        <f t="shared" si="66"/>
        <v/>
      </c>
      <c r="BO421" s="105" t="str">
        <f t="shared" si="61"/>
        <v/>
      </c>
      <c r="BP421" s="105" t="str">
        <f t="shared" si="65"/>
        <v/>
      </c>
      <c r="BR421" s="111" t="str">
        <f t="shared" si="62"/>
        <v/>
      </c>
      <c r="BS421" s="111" t="str">
        <f t="shared" si="63"/>
        <v/>
      </c>
      <c r="DI421" s="55">
        <v>0.50493900000000003</v>
      </c>
      <c r="DJ421" s="55">
        <v>0.43645499999999998</v>
      </c>
      <c r="DK421" s="55">
        <v>0.80739000000000005</v>
      </c>
      <c r="DL421" s="55">
        <v>8.6891300000000002E-4</v>
      </c>
      <c r="DM421" s="55">
        <v>4.6358700000000001E-5</v>
      </c>
      <c r="DN421" s="55">
        <v>2.7320400000000001E-12</v>
      </c>
      <c r="DO421" s="55">
        <v>0.383635</v>
      </c>
      <c r="DP421" s="55">
        <v>0.407136</v>
      </c>
      <c r="DQ421" s="55">
        <v>0.33659499999999998</v>
      </c>
      <c r="DR421" s="55">
        <v>0.59334600000000004</v>
      </c>
      <c r="DS421" s="55">
        <v>0.63910299999999998</v>
      </c>
      <c r="DT421" s="55">
        <v>0.76204400000000005</v>
      </c>
      <c r="DU421" s="55">
        <v>0</v>
      </c>
      <c r="DV421" s="55">
        <v>9.2052300000000002</v>
      </c>
      <c r="DW421" s="55">
        <v>7.4597699999999998</v>
      </c>
      <c r="DX421" s="55">
        <v>13.6579</v>
      </c>
      <c r="DY421" s="55">
        <v>27.906600000000001</v>
      </c>
      <c r="DZ421" s="55">
        <v>16.7926</v>
      </c>
    </row>
    <row r="422" spans="1:131" ht="13.5" hidden="1" customHeight="1" x14ac:dyDescent="0.15">
      <c r="A422" s="147">
        <v>20140401</v>
      </c>
      <c r="B422" s="147">
        <v>2</v>
      </c>
      <c r="C422" s="70">
        <v>81</v>
      </c>
      <c r="D422" s="97" t="s">
        <v>2044</v>
      </c>
      <c r="E422" s="97">
        <v>10</v>
      </c>
      <c r="F422" s="97">
        <v>13</v>
      </c>
      <c r="G422" s="100">
        <v>1.8</v>
      </c>
      <c r="H422" s="97">
        <v>0</v>
      </c>
      <c r="I422" s="71">
        <v>10043</v>
      </c>
      <c r="J422" s="82" t="s">
        <v>907</v>
      </c>
      <c r="K422" s="90" t="str">
        <f t="shared" si="67"/>
        <v>Z:\Data\MOOG\HeTao\raw\</v>
      </c>
      <c r="L422" s="87" t="s">
        <v>922</v>
      </c>
      <c r="M422" s="88" t="str">
        <f t="shared" si="59"/>
        <v>'Memory Saccade Analysis_HH'</v>
      </c>
      <c r="N422" s="86">
        <v>1</v>
      </c>
      <c r="O422" s="86">
        <v>-1</v>
      </c>
      <c r="P422" s="86">
        <v>4</v>
      </c>
      <c r="Q422" s="86">
        <v>60</v>
      </c>
      <c r="R422" s="86">
        <v>5</v>
      </c>
      <c r="S422" s="86">
        <v>60</v>
      </c>
      <c r="T422" s="86">
        <v>1</v>
      </c>
      <c r="U422" s="86">
        <f t="shared" si="60"/>
        <v>6</v>
      </c>
      <c r="W422" s="161" t="s">
        <v>908</v>
      </c>
      <c r="X422" s="80" t="s">
        <v>923</v>
      </c>
      <c r="Y422" s="10" t="s">
        <v>54</v>
      </c>
      <c r="Z422" s="8">
        <v>2824</v>
      </c>
      <c r="AA422" s="8">
        <v>12.7666</v>
      </c>
      <c r="AB422" s="3" t="s">
        <v>925</v>
      </c>
      <c r="AD422" s="129" t="s">
        <v>1974</v>
      </c>
      <c r="AE422" s="116" t="s">
        <v>1974</v>
      </c>
      <c r="AF422" s="116" t="s">
        <v>1974</v>
      </c>
      <c r="AG422" s="154" t="s">
        <v>1974</v>
      </c>
      <c r="AH422" s="155" t="s">
        <v>1974</v>
      </c>
      <c r="AI422" s="155" t="s">
        <v>1974</v>
      </c>
      <c r="AJ422" s="155" t="s">
        <v>1974</v>
      </c>
      <c r="AK422" s="155" t="s">
        <v>1974</v>
      </c>
      <c r="AL422" s="155" t="s">
        <v>1974</v>
      </c>
      <c r="AM422" s="155" t="s">
        <v>1974</v>
      </c>
      <c r="AN422" s="105" t="s">
        <v>1633</v>
      </c>
      <c r="AO422" s="105" t="s">
        <v>1633</v>
      </c>
      <c r="AP422" s="105" t="s">
        <v>1633</v>
      </c>
      <c r="AQ422" s="105" t="s">
        <v>1633</v>
      </c>
      <c r="AR422" s="105" t="s">
        <v>1633</v>
      </c>
      <c r="AS422" s="105" t="s">
        <v>1633</v>
      </c>
      <c r="AT422" s="105" t="s">
        <v>1633</v>
      </c>
      <c r="AU422" s="105" t="s">
        <v>1633</v>
      </c>
      <c r="AV422" s="105" t="s">
        <v>1633</v>
      </c>
      <c r="AW422" s="105" t="s">
        <v>1633</v>
      </c>
      <c r="AX422" s="111" t="s">
        <v>1974</v>
      </c>
      <c r="AY422" s="111" t="s">
        <v>1974</v>
      </c>
      <c r="AZ422" s="111" t="s">
        <v>1974</v>
      </c>
      <c r="BA422" s="112" t="s">
        <v>1974</v>
      </c>
      <c r="BB422" s="113" t="s">
        <v>1974</v>
      </c>
      <c r="BC422" s="113" t="s">
        <v>1974</v>
      </c>
      <c r="BD422" s="113" t="s">
        <v>1974</v>
      </c>
      <c r="BE422" s="113" t="s">
        <v>1974</v>
      </c>
      <c r="BF422" s="113" t="s">
        <v>1974</v>
      </c>
      <c r="BG422" s="137" t="s">
        <v>1974</v>
      </c>
      <c r="BL422" s="116" t="str">
        <f t="shared" si="64"/>
        <v/>
      </c>
      <c r="BM422" s="116" t="str">
        <f t="shared" si="66"/>
        <v/>
      </c>
      <c r="BO422" s="105" t="str">
        <f t="shared" si="61"/>
        <v/>
      </c>
      <c r="BP422" s="105" t="str">
        <f t="shared" si="65"/>
        <v/>
      </c>
      <c r="BR422" s="111" t="str">
        <f t="shared" si="62"/>
        <v/>
      </c>
      <c r="BS422" s="111" t="str">
        <f t="shared" si="63"/>
        <v/>
      </c>
      <c r="DI422" s="55">
        <v>0.31986599999999998</v>
      </c>
      <c r="DJ422" s="55">
        <v>0.47536299999999998</v>
      </c>
      <c r="DK422" s="55">
        <v>0.15879199999999999</v>
      </c>
      <c r="DL422" s="55">
        <v>0.17272299999999999</v>
      </c>
      <c r="DM422" s="55">
        <v>0.58448500000000003</v>
      </c>
      <c r="DN422" s="55">
        <v>7.9508699999999994E-9</v>
      </c>
      <c r="DO422" s="55">
        <v>0.34569499999999997</v>
      </c>
      <c r="DP422" s="55">
        <v>0.285443</v>
      </c>
      <c r="DQ422" s="55">
        <v>0.366672</v>
      </c>
      <c r="DR422" s="55">
        <v>0.34873300000000002</v>
      </c>
      <c r="DS422" s="55">
        <v>0.34698899999999999</v>
      </c>
      <c r="DT422" s="55">
        <v>0.56962100000000004</v>
      </c>
      <c r="DU422" s="55">
        <v>0</v>
      </c>
      <c r="DV422" s="55">
        <v>-2.4579800000000001</v>
      </c>
      <c r="DW422" s="55">
        <v>-2.3901699999999999</v>
      </c>
      <c r="DX422" s="55">
        <v>-2.4579800000000001</v>
      </c>
      <c r="DY422" s="55">
        <v>1.20356</v>
      </c>
      <c r="DZ422" s="55">
        <v>1.72664</v>
      </c>
      <c r="EA422" s="5"/>
    </row>
    <row r="423" spans="1:131" ht="13.5" hidden="1" customHeight="1" x14ac:dyDescent="0.15">
      <c r="A423" s="147">
        <v>20140401</v>
      </c>
      <c r="B423" s="147">
        <v>2</v>
      </c>
      <c r="C423" s="15">
        <v>81</v>
      </c>
      <c r="D423" s="97" t="s">
        <v>2044</v>
      </c>
      <c r="E423" s="97">
        <v>10</v>
      </c>
      <c r="F423" s="97">
        <v>13</v>
      </c>
      <c r="G423" s="100">
        <v>1.8</v>
      </c>
      <c r="H423" s="97">
        <v>0</v>
      </c>
      <c r="I423" s="9">
        <v>10043</v>
      </c>
      <c r="J423" s="82" t="s">
        <v>907</v>
      </c>
      <c r="K423" s="90" t="str">
        <f t="shared" si="67"/>
        <v>Z:\Data\MOOG\HeTao\raw\</v>
      </c>
      <c r="L423" s="87" t="s">
        <v>922</v>
      </c>
      <c r="M423" s="88" t="str">
        <f t="shared" si="59"/>
        <v>'Memory Saccade Analysis_HH'</v>
      </c>
      <c r="N423" s="86">
        <v>1</v>
      </c>
      <c r="O423" s="86">
        <v>-1</v>
      </c>
      <c r="P423" s="86">
        <v>4</v>
      </c>
      <c r="Q423" s="86">
        <v>60</v>
      </c>
      <c r="R423" s="86">
        <v>5</v>
      </c>
      <c r="S423" s="86">
        <v>60</v>
      </c>
      <c r="T423" s="86">
        <v>1</v>
      </c>
      <c r="U423" s="86">
        <f t="shared" si="60"/>
        <v>5</v>
      </c>
      <c r="W423" s="161" t="s">
        <v>908</v>
      </c>
      <c r="X423" s="80" t="s">
        <v>923</v>
      </c>
      <c r="Y423" s="10" t="s">
        <v>51</v>
      </c>
      <c r="Z423" s="8">
        <v>10548</v>
      </c>
      <c r="AA423" s="8">
        <v>16.791899999999998</v>
      </c>
      <c r="AB423" s="3" t="s">
        <v>924</v>
      </c>
      <c r="AD423" s="129" t="s">
        <v>1974</v>
      </c>
      <c r="AE423" s="116" t="s">
        <v>1974</v>
      </c>
      <c r="AF423" s="116" t="s">
        <v>1974</v>
      </c>
      <c r="AG423" s="154" t="s">
        <v>1974</v>
      </c>
      <c r="AH423" s="155" t="s">
        <v>1974</v>
      </c>
      <c r="AI423" s="155" t="s">
        <v>1974</v>
      </c>
      <c r="AJ423" s="155" t="s">
        <v>1974</v>
      </c>
      <c r="AK423" s="155" t="s">
        <v>1974</v>
      </c>
      <c r="AL423" s="155" t="s">
        <v>1974</v>
      </c>
      <c r="AM423" s="155" t="s">
        <v>1974</v>
      </c>
      <c r="AN423" s="105" t="s">
        <v>1633</v>
      </c>
      <c r="AO423" s="105" t="s">
        <v>1633</v>
      </c>
      <c r="AP423" s="105" t="s">
        <v>1633</v>
      </c>
      <c r="AQ423" s="105" t="s">
        <v>1633</v>
      </c>
      <c r="AR423" s="105" t="s">
        <v>1633</v>
      </c>
      <c r="AS423" s="105" t="s">
        <v>1633</v>
      </c>
      <c r="AT423" s="105" t="s">
        <v>1633</v>
      </c>
      <c r="AU423" s="105" t="s">
        <v>1633</v>
      </c>
      <c r="AV423" s="105" t="s">
        <v>1633</v>
      </c>
      <c r="AW423" s="105" t="s">
        <v>1633</v>
      </c>
      <c r="AX423" s="111" t="s">
        <v>1974</v>
      </c>
      <c r="AY423" s="111" t="s">
        <v>1974</v>
      </c>
      <c r="AZ423" s="111" t="s">
        <v>1974</v>
      </c>
      <c r="BA423" s="112" t="s">
        <v>1974</v>
      </c>
      <c r="BB423" s="113" t="s">
        <v>1974</v>
      </c>
      <c r="BC423" s="113" t="s">
        <v>1974</v>
      </c>
      <c r="BD423" s="113" t="s">
        <v>1974</v>
      </c>
      <c r="BE423" s="113" t="s">
        <v>1974</v>
      </c>
      <c r="BF423" s="113" t="s">
        <v>1974</v>
      </c>
      <c r="BG423" s="137" t="s">
        <v>1974</v>
      </c>
      <c r="BL423" s="116" t="str">
        <f t="shared" si="64"/>
        <v/>
      </c>
      <c r="BM423" s="116" t="str">
        <f t="shared" si="66"/>
        <v/>
      </c>
      <c r="BO423" s="105" t="str">
        <f t="shared" si="61"/>
        <v/>
      </c>
      <c r="BP423" s="105" t="str">
        <f t="shared" si="65"/>
        <v/>
      </c>
      <c r="BR423" s="111" t="str">
        <f t="shared" si="62"/>
        <v/>
      </c>
      <c r="BS423" s="111" t="str">
        <f t="shared" si="63"/>
        <v/>
      </c>
      <c r="DG423" s="72"/>
      <c r="DH423" s="72"/>
      <c r="DI423" s="55">
        <v>0.80006999999999995</v>
      </c>
      <c r="DJ423" s="55">
        <v>4.1345500000000002E-4</v>
      </c>
      <c r="DK423" s="55">
        <v>3.89501E-3</v>
      </c>
      <c r="DL423" s="55">
        <v>2.2383100000000001E-11</v>
      </c>
      <c r="DM423" s="55">
        <v>7.2323600000000002E-6</v>
      </c>
      <c r="DN423" s="55">
        <v>9.8459900000000005E-19</v>
      </c>
      <c r="DO423" s="55">
        <v>0.27379500000000001</v>
      </c>
      <c r="DP423" s="55">
        <v>0.47593800000000003</v>
      </c>
      <c r="DQ423" s="55">
        <v>0.49552099999999999</v>
      </c>
      <c r="DR423" s="55">
        <v>0.62520600000000004</v>
      </c>
      <c r="DS423" s="55">
        <v>0.497612</v>
      </c>
      <c r="DT423" s="55">
        <v>0.68593700000000002</v>
      </c>
      <c r="DU423" s="55">
        <v>0</v>
      </c>
      <c r="DV423" s="55">
        <v>6.0217999999999998</v>
      </c>
      <c r="DW423" s="55">
        <v>8.1066199999999995</v>
      </c>
      <c r="DX423" s="55">
        <v>11.7338</v>
      </c>
      <c r="DY423" s="55">
        <v>17.413900000000002</v>
      </c>
      <c r="DZ423" s="55">
        <v>11.67</v>
      </c>
    </row>
    <row r="424" spans="1:131" ht="13.5" hidden="1" customHeight="1" x14ac:dyDescent="0.15">
      <c r="A424" s="147">
        <v>20140403</v>
      </c>
      <c r="B424" s="147">
        <v>2</v>
      </c>
      <c r="C424" s="70">
        <v>82</v>
      </c>
      <c r="D424" s="97" t="s">
        <v>2044</v>
      </c>
      <c r="E424" s="97">
        <v>13</v>
      </c>
      <c r="F424" s="97">
        <v>16</v>
      </c>
      <c r="G424" s="100">
        <v>1.9</v>
      </c>
      <c r="H424" s="97">
        <v>0</v>
      </c>
      <c r="I424" s="71">
        <v>14070</v>
      </c>
      <c r="J424" s="82" t="s">
        <v>802</v>
      </c>
      <c r="K424" s="90" t="str">
        <f t="shared" si="67"/>
        <v>Z:\Data\MOOG\HeTao\raw\</v>
      </c>
      <c r="L424" s="87" t="s">
        <v>897</v>
      </c>
      <c r="M424" s="88" t="str">
        <f t="shared" si="59"/>
        <v>'Plot Tuning Azimuth_HH'</v>
      </c>
      <c r="N424" s="86">
        <v>1</v>
      </c>
      <c r="O424" s="86">
        <v>-1</v>
      </c>
      <c r="P424" s="86">
        <v>4</v>
      </c>
      <c r="Q424" s="86">
        <v>60</v>
      </c>
      <c r="R424" s="86">
        <v>5</v>
      </c>
      <c r="S424" s="86">
        <v>60</v>
      </c>
      <c r="T424" s="86">
        <v>1</v>
      </c>
      <c r="U424" s="86">
        <f t="shared" si="60"/>
        <v>1</v>
      </c>
      <c r="W424" s="161" t="s">
        <v>313</v>
      </c>
      <c r="Y424" s="10" t="s">
        <v>879</v>
      </c>
      <c r="Z424" s="8"/>
      <c r="AA424" s="8"/>
      <c r="AC424" s="153" t="s">
        <v>896</v>
      </c>
      <c r="AD424" s="129" t="s">
        <v>1974</v>
      </c>
      <c r="AE424" s="116" t="s">
        <v>1974</v>
      </c>
      <c r="AF424" s="116" t="s">
        <v>1974</v>
      </c>
      <c r="AG424" s="154" t="s">
        <v>1974</v>
      </c>
      <c r="AH424" s="155" t="s">
        <v>1974</v>
      </c>
      <c r="AI424" s="155" t="s">
        <v>1974</v>
      </c>
      <c r="AJ424" s="155" t="s">
        <v>1974</v>
      </c>
      <c r="AK424" s="155" t="s">
        <v>1974</v>
      </c>
      <c r="AL424" s="155" t="s">
        <v>1974</v>
      </c>
      <c r="AM424" s="155" t="s">
        <v>1974</v>
      </c>
      <c r="AN424" s="105">
        <v>-123.97499999999999</v>
      </c>
      <c r="AO424" s="105">
        <v>0.62858599999999998</v>
      </c>
      <c r="AP424" s="105">
        <v>0.52318299999999995</v>
      </c>
      <c r="AQ424" s="106">
        <v>1.01471E-5</v>
      </c>
      <c r="AR424" s="107">
        <v>-1.2956399999999999</v>
      </c>
      <c r="AS424" s="107">
        <v>-2.0309499999999998</v>
      </c>
      <c r="AT424" s="107">
        <v>-94.899199999999993</v>
      </c>
      <c r="AU424" s="107">
        <v>108.85899999999999</v>
      </c>
      <c r="AV424" s="109" t="s">
        <v>894</v>
      </c>
      <c r="AW424" s="108" t="s">
        <v>895</v>
      </c>
      <c r="AX424" s="111" t="s">
        <v>1974</v>
      </c>
      <c r="AY424" s="111" t="s">
        <v>1974</v>
      </c>
      <c r="AZ424" s="111" t="s">
        <v>1974</v>
      </c>
      <c r="BA424" s="112" t="s">
        <v>1974</v>
      </c>
      <c r="BB424" s="113" t="s">
        <v>1974</v>
      </c>
      <c r="BC424" s="113" t="s">
        <v>1974</v>
      </c>
      <c r="BD424" s="113" t="s">
        <v>1974</v>
      </c>
      <c r="BE424" s="113" t="s">
        <v>1974</v>
      </c>
      <c r="BF424" s="113" t="s">
        <v>1974</v>
      </c>
      <c r="BG424" s="137" t="s">
        <v>1974</v>
      </c>
      <c r="BL424" s="116" t="str">
        <f t="shared" si="64"/>
        <v/>
      </c>
      <c r="BM424" s="116" t="str">
        <f t="shared" si="66"/>
        <v/>
      </c>
      <c r="BO424" s="105" t="str">
        <f t="shared" si="61"/>
        <v/>
      </c>
      <c r="BP424" s="105" t="str">
        <f t="shared" si="65"/>
        <v/>
      </c>
      <c r="BR424" s="111" t="str">
        <f t="shared" si="62"/>
        <v/>
      </c>
      <c r="BS424" s="111" t="str">
        <f t="shared" si="63"/>
        <v/>
      </c>
      <c r="DG424" s="72"/>
      <c r="DH424" s="72"/>
      <c r="EA424" s="5"/>
    </row>
    <row r="425" spans="1:131" ht="13.5" customHeight="1" x14ac:dyDescent="0.15">
      <c r="A425" s="147">
        <v>20140403</v>
      </c>
      <c r="B425" s="147">
        <v>2</v>
      </c>
      <c r="C425" s="70">
        <v>82</v>
      </c>
      <c r="D425" s="97" t="s">
        <v>2044</v>
      </c>
      <c r="E425" s="97">
        <v>13</v>
      </c>
      <c r="F425" s="97">
        <v>16</v>
      </c>
      <c r="G425" s="100">
        <v>1.9</v>
      </c>
      <c r="H425" s="97">
        <v>0</v>
      </c>
      <c r="I425" s="9">
        <v>14070</v>
      </c>
      <c r="J425" s="82" t="s">
        <v>802</v>
      </c>
      <c r="K425" s="90" t="str">
        <f t="shared" si="67"/>
        <v>Z:\Data\MOOG\HeTao\raw\</v>
      </c>
      <c r="L425" s="87" t="s">
        <v>900</v>
      </c>
      <c r="M425" s="88" t="str">
        <f t="shared" si="59"/>
        <v>'Plot Microstim_HH'</v>
      </c>
      <c r="N425" s="86">
        <v>1</v>
      </c>
      <c r="O425" s="86">
        <v>-1</v>
      </c>
      <c r="P425" s="86">
        <v>4</v>
      </c>
      <c r="Q425" s="86">
        <v>60</v>
      </c>
      <c r="R425" s="86">
        <v>5</v>
      </c>
      <c r="S425" s="86">
        <v>60</v>
      </c>
      <c r="T425" s="86">
        <v>1</v>
      </c>
      <c r="U425" s="86" t="str">
        <f t="shared" si="60"/>
        <v/>
      </c>
      <c r="W425" s="161" t="s">
        <v>30</v>
      </c>
      <c r="X425" s="80" t="s">
        <v>898</v>
      </c>
      <c r="AC425" s="153" t="s">
        <v>896</v>
      </c>
      <c r="AD425" s="129" t="s">
        <v>1974</v>
      </c>
      <c r="AE425" s="116" t="s">
        <v>1974</v>
      </c>
      <c r="AF425" s="116" t="s">
        <v>1974</v>
      </c>
      <c r="AG425" s="154" t="s">
        <v>1974</v>
      </c>
      <c r="AH425" s="155" t="s">
        <v>1974</v>
      </c>
      <c r="AI425" s="155" t="s">
        <v>1974</v>
      </c>
      <c r="AJ425" s="155" t="s">
        <v>1974</v>
      </c>
      <c r="AK425" s="155" t="s">
        <v>1974</v>
      </c>
      <c r="AL425" s="155" t="s">
        <v>1974</v>
      </c>
      <c r="AM425" s="155" t="s">
        <v>1974</v>
      </c>
      <c r="AN425" s="105">
        <v>-123.97499999999999</v>
      </c>
      <c r="AO425" s="105">
        <v>0.62858599999999998</v>
      </c>
      <c r="AP425" s="105">
        <v>0.52318299999999995</v>
      </c>
      <c r="AQ425" s="106">
        <v>1.01471E-5</v>
      </c>
      <c r="AR425" s="107">
        <v>-1.2956399999999999</v>
      </c>
      <c r="AS425" s="107">
        <v>-2.0309499999999998</v>
      </c>
      <c r="AT425" s="107">
        <v>-94.899199999999993</v>
      </c>
      <c r="AU425" s="107">
        <v>108.85899999999999</v>
      </c>
      <c r="AV425" s="109" t="s">
        <v>894</v>
      </c>
      <c r="AW425" s="108" t="s">
        <v>895</v>
      </c>
      <c r="AX425" s="111" t="s">
        <v>1974</v>
      </c>
      <c r="AY425" s="111" t="s">
        <v>1974</v>
      </c>
      <c r="AZ425" s="111" t="s">
        <v>1974</v>
      </c>
      <c r="BA425" s="112" t="s">
        <v>1974</v>
      </c>
      <c r="BB425" s="113" t="s">
        <v>1974</v>
      </c>
      <c r="BC425" s="113" t="s">
        <v>1974</v>
      </c>
      <c r="BD425" s="113" t="s">
        <v>1974</v>
      </c>
      <c r="BE425" s="113" t="s">
        <v>1974</v>
      </c>
      <c r="BF425" s="113" t="s">
        <v>1974</v>
      </c>
      <c r="BG425" s="137" t="s">
        <v>1974</v>
      </c>
      <c r="BH425" s="102">
        <v>20</v>
      </c>
      <c r="BI425" s="4">
        <v>2</v>
      </c>
      <c r="BJ425" s="4">
        <v>0</v>
      </c>
      <c r="BK425" s="116" t="s">
        <v>1974</v>
      </c>
      <c r="BL425" s="116" t="str">
        <f t="shared" si="64"/>
        <v>nan</v>
      </c>
      <c r="BM425" s="116" t="str">
        <f t="shared" si="66"/>
        <v>nan</v>
      </c>
      <c r="BN425" s="105">
        <v>-1</v>
      </c>
      <c r="BO425" s="105">
        <f t="shared" si="61"/>
        <v>-0.97500000000000009</v>
      </c>
      <c r="BP425" s="105">
        <f t="shared" si="65"/>
        <v>0.83445297504798466</v>
      </c>
      <c r="BQ425" s="111" t="s">
        <v>1974</v>
      </c>
      <c r="BR425" s="111" t="str">
        <f t="shared" si="62"/>
        <v>nan</v>
      </c>
      <c r="BS425" s="111" t="str">
        <f t="shared" si="63"/>
        <v>nan</v>
      </c>
      <c r="BT425" s="116" t="s">
        <v>1974</v>
      </c>
      <c r="BU425" s="116" t="s">
        <v>1974</v>
      </c>
      <c r="BV425" s="105" t="s">
        <v>1974</v>
      </c>
      <c r="BW425" s="105" t="s">
        <v>1974</v>
      </c>
      <c r="BX425" s="111" t="s">
        <v>1974</v>
      </c>
      <c r="BY425" s="128" t="s">
        <v>1974</v>
      </c>
      <c r="BZ425" s="151">
        <v>10</v>
      </c>
      <c r="CA425" s="152" t="s">
        <v>1974</v>
      </c>
      <c r="CB425" s="116" t="s">
        <v>1974</v>
      </c>
      <c r="CC425" s="116" t="s">
        <v>1974</v>
      </c>
      <c r="CD425" s="116" t="s">
        <v>1974</v>
      </c>
      <c r="CE425" s="162" t="s">
        <v>1974</v>
      </c>
      <c r="CF425" s="162" t="s">
        <v>1974</v>
      </c>
      <c r="CG425" s="116" t="s">
        <v>1974</v>
      </c>
      <c r="CH425" s="116" t="s">
        <v>1974</v>
      </c>
      <c r="CI425" s="105">
        <v>-0.77200000000000002</v>
      </c>
      <c r="CJ425" s="105">
        <v>2.0840000000000001</v>
      </c>
      <c r="CK425" s="105">
        <v>-1.7470000000000001</v>
      </c>
      <c r="CL425" s="105">
        <v>1.7390000000000001</v>
      </c>
      <c r="CM425" s="121">
        <v>1.2E-2</v>
      </c>
      <c r="CN425" s="121">
        <v>0.54200000000000004</v>
      </c>
      <c r="CQ425" s="111" t="s">
        <v>1974</v>
      </c>
      <c r="CR425" s="111" t="s">
        <v>1974</v>
      </c>
      <c r="CS425" s="111" t="s">
        <v>1974</v>
      </c>
      <c r="CT425" s="111" t="s">
        <v>1974</v>
      </c>
      <c r="CU425" s="111" t="s">
        <v>1974</v>
      </c>
      <c r="CV425" s="111" t="s">
        <v>1974</v>
      </c>
    </row>
    <row r="426" spans="1:131" ht="13.5" customHeight="1" x14ac:dyDescent="0.15">
      <c r="A426" s="147">
        <v>20140403</v>
      </c>
      <c r="B426" s="147">
        <v>2</v>
      </c>
      <c r="C426" s="70">
        <v>82</v>
      </c>
      <c r="D426" s="97" t="s">
        <v>2044</v>
      </c>
      <c r="E426" s="97">
        <v>13</v>
      </c>
      <c r="F426" s="97">
        <v>16</v>
      </c>
      <c r="G426" s="100">
        <v>1.9</v>
      </c>
      <c r="H426" s="97">
        <v>0</v>
      </c>
      <c r="I426" s="71">
        <v>14070</v>
      </c>
      <c r="J426" s="82" t="s">
        <v>802</v>
      </c>
      <c r="K426" s="90" t="str">
        <f t="shared" si="67"/>
        <v>Z:\Data\MOOG\HeTao\raw\</v>
      </c>
      <c r="L426" s="87" t="s">
        <v>899</v>
      </c>
      <c r="M426" s="88" t="str">
        <f t="shared" si="59"/>
        <v>'Plot Microstim_HH'</v>
      </c>
      <c r="N426" s="86">
        <v>1</v>
      </c>
      <c r="O426" s="86">
        <v>-1</v>
      </c>
      <c r="P426" s="86">
        <v>4</v>
      </c>
      <c r="Q426" s="86">
        <v>60</v>
      </c>
      <c r="R426" s="86">
        <v>5</v>
      </c>
      <c r="S426" s="86">
        <v>60</v>
      </c>
      <c r="T426" s="86">
        <v>1</v>
      </c>
      <c r="U426" s="86" t="str">
        <f t="shared" si="60"/>
        <v/>
      </c>
      <c r="W426" s="161" t="s">
        <v>30</v>
      </c>
      <c r="X426" s="80" t="s">
        <v>898</v>
      </c>
      <c r="AC426" s="153" t="s">
        <v>896</v>
      </c>
      <c r="AD426" s="129" t="s">
        <v>1974</v>
      </c>
      <c r="AE426" s="116" t="s">
        <v>1974</v>
      </c>
      <c r="AF426" s="116" t="s">
        <v>1974</v>
      </c>
      <c r="AG426" s="154" t="s">
        <v>1974</v>
      </c>
      <c r="AH426" s="155" t="s">
        <v>1974</v>
      </c>
      <c r="AI426" s="155" t="s">
        <v>1974</v>
      </c>
      <c r="AJ426" s="155" t="s">
        <v>1974</v>
      </c>
      <c r="AK426" s="155" t="s">
        <v>1974</v>
      </c>
      <c r="AL426" s="155" t="s">
        <v>1974</v>
      </c>
      <c r="AM426" s="155" t="s">
        <v>1974</v>
      </c>
      <c r="AN426" s="105">
        <v>-123.97499999999999</v>
      </c>
      <c r="AO426" s="105">
        <v>0.62858599999999998</v>
      </c>
      <c r="AP426" s="105">
        <v>0.52318299999999995</v>
      </c>
      <c r="AQ426" s="106">
        <v>1.01471E-5</v>
      </c>
      <c r="AR426" s="107">
        <v>-1.2956399999999999</v>
      </c>
      <c r="AS426" s="107">
        <v>-2.0309499999999998</v>
      </c>
      <c r="AT426" s="107">
        <v>-94.899199999999993</v>
      </c>
      <c r="AU426" s="107">
        <v>108.85899999999999</v>
      </c>
      <c r="AV426" s="109" t="s">
        <v>894</v>
      </c>
      <c r="AW426" s="108" t="s">
        <v>895</v>
      </c>
      <c r="AX426" s="111" t="s">
        <v>1974</v>
      </c>
      <c r="AY426" s="111" t="s">
        <v>1974</v>
      </c>
      <c r="AZ426" s="111" t="s">
        <v>1974</v>
      </c>
      <c r="BA426" s="112" t="s">
        <v>1974</v>
      </c>
      <c r="BB426" s="113" t="s">
        <v>1974</v>
      </c>
      <c r="BC426" s="113" t="s">
        <v>1974</v>
      </c>
      <c r="BD426" s="113" t="s">
        <v>1974</v>
      </c>
      <c r="BE426" s="113" t="s">
        <v>1974</v>
      </c>
      <c r="BF426" s="113" t="s">
        <v>1974</v>
      </c>
      <c r="BG426" s="137" t="s">
        <v>1974</v>
      </c>
      <c r="BH426" s="102">
        <v>50</v>
      </c>
      <c r="BI426" s="4">
        <v>2</v>
      </c>
      <c r="BJ426" s="4">
        <v>0</v>
      </c>
      <c r="BK426" s="116" t="s">
        <v>1974</v>
      </c>
      <c r="BL426" s="116" t="str">
        <f t="shared" si="64"/>
        <v>nan</v>
      </c>
      <c r="BM426" s="116" t="str">
        <f t="shared" si="66"/>
        <v>nan</v>
      </c>
      <c r="BN426" s="105">
        <v>-1</v>
      </c>
      <c r="BO426" s="105">
        <f t="shared" si="61"/>
        <v>-1.446</v>
      </c>
      <c r="BP426" s="105">
        <f t="shared" si="65"/>
        <v>1.3013698630136987</v>
      </c>
      <c r="BQ426" s="111" t="s">
        <v>1974</v>
      </c>
      <c r="BR426" s="111" t="str">
        <f t="shared" si="62"/>
        <v>nan</v>
      </c>
      <c r="BS426" s="111" t="str">
        <f t="shared" si="63"/>
        <v>nan</v>
      </c>
      <c r="BT426" s="116" t="s">
        <v>1974</v>
      </c>
      <c r="BU426" s="116" t="s">
        <v>1974</v>
      </c>
      <c r="BV426" s="105" t="s">
        <v>1974</v>
      </c>
      <c r="BW426" s="105" t="s">
        <v>1974</v>
      </c>
      <c r="BX426" s="111" t="s">
        <v>1974</v>
      </c>
      <c r="BY426" s="128" t="s">
        <v>1974</v>
      </c>
      <c r="BZ426" s="151">
        <v>10</v>
      </c>
      <c r="CA426" s="152" t="s">
        <v>1974</v>
      </c>
      <c r="CB426" s="116" t="s">
        <v>1974</v>
      </c>
      <c r="CC426" s="116" t="s">
        <v>1974</v>
      </c>
      <c r="CD426" s="116" t="s">
        <v>1974</v>
      </c>
      <c r="CE426" s="162" t="s">
        <v>1974</v>
      </c>
      <c r="CF426" s="162" t="s">
        <v>1974</v>
      </c>
      <c r="CG426" s="116" t="s">
        <v>1974</v>
      </c>
      <c r="CH426" s="116" t="s">
        <v>1974</v>
      </c>
      <c r="CI426" s="105">
        <v>0.96399999999999997</v>
      </c>
      <c r="CJ426" s="105">
        <v>1.5329999999999999</v>
      </c>
      <c r="CK426" s="105">
        <v>-0.48199999999999998</v>
      </c>
      <c r="CL426" s="105">
        <v>1.9950000000000001</v>
      </c>
      <c r="CM426" s="121">
        <v>0</v>
      </c>
      <c r="CN426" s="121">
        <v>0.375</v>
      </c>
      <c r="CQ426" s="111" t="s">
        <v>1974</v>
      </c>
      <c r="CR426" s="111" t="s">
        <v>1974</v>
      </c>
      <c r="CS426" s="111" t="s">
        <v>1974</v>
      </c>
      <c r="CT426" s="111" t="s">
        <v>1974</v>
      </c>
      <c r="CU426" s="111" t="s">
        <v>1974</v>
      </c>
      <c r="CV426" s="111" t="s">
        <v>1974</v>
      </c>
      <c r="EA426" s="5"/>
    </row>
    <row r="427" spans="1:131" ht="13.5" hidden="1" customHeight="1" x14ac:dyDescent="0.15">
      <c r="A427" s="147">
        <v>20140410</v>
      </c>
      <c r="B427" s="147">
        <v>2</v>
      </c>
      <c r="C427" s="15">
        <v>83</v>
      </c>
      <c r="D427" s="97" t="s">
        <v>2046</v>
      </c>
      <c r="E427" s="97">
        <v>11</v>
      </c>
      <c r="F427" s="97">
        <v>18</v>
      </c>
      <c r="G427" s="100">
        <v>2.1</v>
      </c>
      <c r="H427" s="97">
        <v>0</v>
      </c>
      <c r="I427" s="9">
        <v>7442</v>
      </c>
      <c r="J427" s="82">
        <v>5</v>
      </c>
      <c r="K427" s="90" t="str">
        <f t="shared" si="67"/>
        <v>Z:\Data\MOOG\HeTao\raw\</v>
      </c>
      <c r="L427" s="96" t="s">
        <v>878</v>
      </c>
      <c r="M427" s="88" t="str">
        <f t="shared" si="59"/>
        <v>'Plot Tuning Azimuth_HH'</v>
      </c>
      <c r="N427" s="86">
        <v>1</v>
      </c>
      <c r="O427" s="86">
        <v>-1</v>
      </c>
      <c r="P427" s="86">
        <v>4</v>
      </c>
      <c r="Q427" s="86">
        <v>60</v>
      </c>
      <c r="R427" s="86">
        <v>5</v>
      </c>
      <c r="S427" s="86">
        <v>60</v>
      </c>
      <c r="T427" s="86">
        <v>1</v>
      </c>
      <c r="U427" s="86">
        <f t="shared" si="60"/>
        <v>1</v>
      </c>
      <c r="W427" s="161" t="s">
        <v>313</v>
      </c>
      <c r="Y427" s="10" t="s">
        <v>879</v>
      </c>
      <c r="Z427" s="8"/>
      <c r="AA427" s="8"/>
      <c r="AD427" s="129" t="s">
        <v>1974</v>
      </c>
      <c r="AE427" s="116" t="s">
        <v>1974</v>
      </c>
      <c r="AF427" s="116" t="s">
        <v>1974</v>
      </c>
      <c r="AG427" s="154" t="s">
        <v>1974</v>
      </c>
      <c r="AH427" s="155" t="s">
        <v>1974</v>
      </c>
      <c r="AI427" s="155" t="s">
        <v>1974</v>
      </c>
      <c r="AJ427" s="155" t="s">
        <v>1974</v>
      </c>
      <c r="AK427" s="155" t="s">
        <v>1974</v>
      </c>
      <c r="AL427" s="155" t="s">
        <v>1974</v>
      </c>
      <c r="AM427" s="155" t="s">
        <v>1974</v>
      </c>
      <c r="AN427" s="105">
        <v>-63.160200000000003</v>
      </c>
      <c r="AO427" s="105">
        <v>0.410916</v>
      </c>
      <c r="AP427" s="105">
        <v>0.70543800000000001</v>
      </c>
      <c r="AQ427" s="106">
        <v>0.35621900000000001</v>
      </c>
      <c r="AR427" s="107">
        <v>-0.62164699999999995</v>
      </c>
      <c r="AS427" s="107">
        <v>-0.82467199999999996</v>
      </c>
      <c r="AT427" s="107">
        <v>-64.121799999999993</v>
      </c>
      <c r="AU427" s="107">
        <v>360</v>
      </c>
      <c r="AV427" s="109" t="s">
        <v>876</v>
      </c>
      <c r="AW427" s="108" t="s">
        <v>877</v>
      </c>
      <c r="AX427" s="111" t="s">
        <v>1974</v>
      </c>
      <c r="AY427" s="111" t="s">
        <v>1974</v>
      </c>
      <c r="AZ427" s="111" t="s">
        <v>1974</v>
      </c>
      <c r="BA427" s="112" t="s">
        <v>1974</v>
      </c>
      <c r="BB427" s="113" t="s">
        <v>1974</v>
      </c>
      <c r="BC427" s="113" t="s">
        <v>1974</v>
      </c>
      <c r="BD427" s="113" t="s">
        <v>1974</v>
      </c>
      <c r="BE427" s="113" t="s">
        <v>1974</v>
      </c>
      <c r="BF427" s="113" t="s">
        <v>1974</v>
      </c>
      <c r="BG427" s="137" t="s">
        <v>1974</v>
      </c>
      <c r="BL427" s="116" t="str">
        <f t="shared" si="64"/>
        <v/>
      </c>
      <c r="BM427" s="116" t="str">
        <f t="shared" si="66"/>
        <v/>
      </c>
      <c r="BO427" s="105" t="str">
        <f t="shared" si="61"/>
        <v/>
      </c>
      <c r="BP427" s="105" t="str">
        <f t="shared" si="65"/>
        <v/>
      </c>
      <c r="BR427" s="111" t="str">
        <f t="shared" si="62"/>
        <v/>
      </c>
      <c r="BS427" s="111" t="str">
        <f t="shared" si="63"/>
        <v/>
      </c>
    </row>
    <row r="428" spans="1:131" ht="13.5" hidden="1" customHeight="1" x14ac:dyDescent="0.15">
      <c r="A428" s="147">
        <v>20140410</v>
      </c>
      <c r="B428" s="147">
        <v>2</v>
      </c>
      <c r="C428" s="70">
        <v>83</v>
      </c>
      <c r="D428" s="97" t="s">
        <v>2046</v>
      </c>
      <c r="E428" s="97">
        <v>11</v>
      </c>
      <c r="F428" s="97">
        <v>18</v>
      </c>
      <c r="G428" s="100">
        <v>2.1</v>
      </c>
      <c r="H428" s="97">
        <v>0</v>
      </c>
      <c r="I428" s="71">
        <v>9801</v>
      </c>
      <c r="J428" s="82" t="s">
        <v>765</v>
      </c>
      <c r="K428" s="90" t="str">
        <f t="shared" si="67"/>
        <v>Z:\Data\MOOG\HeTao\raw\</v>
      </c>
      <c r="L428" s="96" t="s">
        <v>890</v>
      </c>
      <c r="M428" s="88" t="str">
        <f t="shared" si="59"/>
        <v>'Plot Tuning Azimuth_HH'</v>
      </c>
      <c r="N428" s="86">
        <v>1</v>
      </c>
      <c r="O428" s="86">
        <v>-1</v>
      </c>
      <c r="P428" s="86">
        <v>4</v>
      </c>
      <c r="Q428" s="86">
        <v>60</v>
      </c>
      <c r="R428" s="86">
        <v>5</v>
      </c>
      <c r="S428" s="86">
        <v>60</v>
      </c>
      <c r="T428" s="86">
        <v>1</v>
      </c>
      <c r="U428" s="86">
        <f t="shared" si="60"/>
        <v>1</v>
      </c>
      <c r="W428" s="161" t="s">
        <v>313</v>
      </c>
      <c r="Y428" s="10" t="s">
        <v>879</v>
      </c>
      <c r="Z428" s="8"/>
      <c r="AA428" s="8"/>
      <c r="AC428" s="153" t="s">
        <v>883</v>
      </c>
      <c r="AD428" s="129" t="s">
        <v>1974</v>
      </c>
      <c r="AE428" s="116" t="s">
        <v>1974</v>
      </c>
      <c r="AF428" s="116" t="s">
        <v>1974</v>
      </c>
      <c r="AG428" s="154" t="s">
        <v>1974</v>
      </c>
      <c r="AH428" s="155" t="s">
        <v>1974</v>
      </c>
      <c r="AI428" s="155" t="s">
        <v>1974</v>
      </c>
      <c r="AJ428" s="155" t="s">
        <v>1974</v>
      </c>
      <c r="AK428" s="155" t="s">
        <v>1974</v>
      </c>
      <c r="AL428" s="155" t="s">
        <v>1974</v>
      </c>
      <c r="AM428" s="155" t="s">
        <v>1974</v>
      </c>
      <c r="AN428" s="105">
        <v>81.373500000000007</v>
      </c>
      <c r="AO428" s="105">
        <v>0.54897399999999996</v>
      </c>
      <c r="AP428" s="105">
        <v>0.55975699999999995</v>
      </c>
      <c r="AQ428" s="106">
        <v>6.16836E-5</v>
      </c>
      <c r="AR428" s="107">
        <v>2.42638</v>
      </c>
      <c r="AS428" s="107">
        <v>2.2928500000000001</v>
      </c>
      <c r="AT428" s="107">
        <v>90</v>
      </c>
      <c r="AU428" s="107">
        <v>143.84800000000001</v>
      </c>
      <c r="AV428" s="109" t="s">
        <v>885</v>
      </c>
      <c r="AW428" s="108" t="s">
        <v>886</v>
      </c>
      <c r="AX428" s="111" t="s">
        <v>1974</v>
      </c>
      <c r="AY428" s="111" t="s">
        <v>1974</v>
      </c>
      <c r="AZ428" s="111" t="s">
        <v>1974</v>
      </c>
      <c r="BA428" s="112" t="s">
        <v>1974</v>
      </c>
      <c r="BB428" s="113" t="s">
        <v>1974</v>
      </c>
      <c r="BC428" s="113" t="s">
        <v>1974</v>
      </c>
      <c r="BD428" s="113" t="s">
        <v>1974</v>
      </c>
      <c r="BE428" s="113" t="s">
        <v>1974</v>
      </c>
      <c r="BF428" s="113" t="s">
        <v>1974</v>
      </c>
      <c r="BG428" s="137" t="s">
        <v>1974</v>
      </c>
      <c r="BL428" s="116" t="str">
        <f t="shared" si="64"/>
        <v/>
      </c>
      <c r="BM428" s="116" t="str">
        <f t="shared" si="66"/>
        <v/>
      </c>
      <c r="BO428" s="105" t="str">
        <f t="shared" si="61"/>
        <v/>
      </c>
      <c r="BP428" s="105" t="str">
        <f t="shared" si="65"/>
        <v/>
      </c>
      <c r="BR428" s="111" t="str">
        <f t="shared" si="62"/>
        <v/>
      </c>
      <c r="BS428" s="111" t="str">
        <f t="shared" si="63"/>
        <v/>
      </c>
    </row>
    <row r="429" spans="1:131" ht="13.5" customHeight="1" x14ac:dyDescent="0.15">
      <c r="A429" s="147">
        <v>20140410</v>
      </c>
      <c r="B429" s="147">
        <v>2</v>
      </c>
      <c r="C429" s="15">
        <v>83</v>
      </c>
      <c r="D429" s="97" t="s">
        <v>2046</v>
      </c>
      <c r="E429" s="97">
        <v>11</v>
      </c>
      <c r="F429" s="97">
        <v>18</v>
      </c>
      <c r="G429" s="100">
        <v>2.1</v>
      </c>
      <c r="H429" s="97">
        <v>0</v>
      </c>
      <c r="I429" s="9">
        <v>9901</v>
      </c>
      <c r="J429" s="82" t="s">
        <v>765</v>
      </c>
      <c r="K429" s="90" t="str">
        <f t="shared" si="67"/>
        <v>Z:\Data\MOOG\HeTao\raw\</v>
      </c>
      <c r="L429" s="96" t="s">
        <v>893</v>
      </c>
      <c r="M429" s="88" t="str">
        <f t="shared" si="59"/>
        <v>'Plot Microstim_HH'</v>
      </c>
      <c r="N429" s="86">
        <v>1</v>
      </c>
      <c r="O429" s="86">
        <v>-1</v>
      </c>
      <c r="P429" s="86">
        <v>4</v>
      </c>
      <c r="Q429" s="86">
        <v>60</v>
      </c>
      <c r="R429" s="86">
        <v>5</v>
      </c>
      <c r="S429" s="86">
        <v>60</v>
      </c>
      <c r="T429" s="86">
        <v>1</v>
      </c>
      <c r="U429" s="86" t="str">
        <f t="shared" si="60"/>
        <v/>
      </c>
      <c r="W429" s="161" t="s">
        <v>30</v>
      </c>
      <c r="AC429" s="153" t="s">
        <v>883</v>
      </c>
      <c r="AD429" s="129" t="s">
        <v>1974</v>
      </c>
      <c r="AE429" s="116" t="s">
        <v>1974</v>
      </c>
      <c r="AF429" s="116" t="s">
        <v>1974</v>
      </c>
      <c r="AG429" s="154" t="s">
        <v>1974</v>
      </c>
      <c r="AH429" s="155" t="s">
        <v>1974</v>
      </c>
      <c r="AI429" s="155" t="s">
        <v>1974</v>
      </c>
      <c r="AJ429" s="155" t="s">
        <v>1974</v>
      </c>
      <c r="AK429" s="155" t="s">
        <v>1974</v>
      </c>
      <c r="AL429" s="155" t="s">
        <v>1974</v>
      </c>
      <c r="AM429" s="155" t="s">
        <v>1974</v>
      </c>
      <c r="AN429" s="105">
        <v>106.611</v>
      </c>
      <c r="AO429" s="105">
        <v>0.77279600000000004</v>
      </c>
      <c r="AP429" s="105">
        <v>0.65036799999999995</v>
      </c>
      <c r="AQ429" s="106">
        <v>2.52125E-12</v>
      </c>
      <c r="AR429" s="107">
        <v>3.7942999999999998</v>
      </c>
      <c r="AS429" s="107">
        <v>5.64588</v>
      </c>
      <c r="AT429" s="107">
        <v>104.35599999999999</v>
      </c>
      <c r="AU429" s="107">
        <v>202.82</v>
      </c>
      <c r="AV429" s="109" t="s">
        <v>881</v>
      </c>
      <c r="AW429" s="108" t="s">
        <v>882</v>
      </c>
      <c r="AX429" s="111" t="s">
        <v>1974</v>
      </c>
      <c r="AY429" s="111" t="s">
        <v>1974</v>
      </c>
      <c r="AZ429" s="111" t="s">
        <v>1974</v>
      </c>
      <c r="BA429" s="112" t="s">
        <v>1974</v>
      </c>
      <c r="BB429" s="113" t="s">
        <v>1974</v>
      </c>
      <c r="BC429" s="113" t="s">
        <v>1974</v>
      </c>
      <c r="BD429" s="113" t="s">
        <v>1974</v>
      </c>
      <c r="BE429" s="113" t="s">
        <v>1974</v>
      </c>
      <c r="BF429" s="113" t="s">
        <v>1974</v>
      </c>
      <c r="BG429" s="137" t="s">
        <v>1974</v>
      </c>
      <c r="BH429" s="102">
        <v>50</v>
      </c>
      <c r="BI429" s="4">
        <v>2</v>
      </c>
      <c r="BJ429" s="4">
        <v>0</v>
      </c>
      <c r="BK429" s="116" t="s">
        <v>1974</v>
      </c>
      <c r="BL429" s="116" t="str">
        <f t="shared" si="64"/>
        <v>nan</v>
      </c>
      <c r="BM429" s="116" t="str">
        <f t="shared" si="66"/>
        <v>nan</v>
      </c>
      <c r="BN429" s="105">
        <v>1</v>
      </c>
      <c r="BO429" s="105">
        <f t="shared" si="61"/>
        <v>1.3319999999999999</v>
      </c>
      <c r="BP429" s="105">
        <f t="shared" si="65"/>
        <v>1.4715496368038743</v>
      </c>
      <c r="BQ429" s="111" t="s">
        <v>1974</v>
      </c>
      <c r="BR429" s="111" t="str">
        <f t="shared" si="62"/>
        <v>nan</v>
      </c>
      <c r="BS429" s="111" t="str">
        <f t="shared" si="63"/>
        <v>nan</v>
      </c>
      <c r="BT429" s="116" t="s">
        <v>1974</v>
      </c>
      <c r="BU429" s="116" t="s">
        <v>1974</v>
      </c>
      <c r="BV429" s="109" t="s">
        <v>885</v>
      </c>
      <c r="BW429" s="109" t="s">
        <v>887</v>
      </c>
      <c r="BX429" s="111" t="s">
        <v>1974</v>
      </c>
      <c r="BY429" s="128" t="s">
        <v>1974</v>
      </c>
      <c r="BZ429" s="151">
        <v>10</v>
      </c>
      <c r="CA429" s="152" t="s">
        <v>1974</v>
      </c>
      <c r="CB429" s="116" t="s">
        <v>1974</v>
      </c>
      <c r="CC429" s="116" t="s">
        <v>1974</v>
      </c>
      <c r="CD429" s="116" t="s">
        <v>1974</v>
      </c>
      <c r="CE429" s="162" t="s">
        <v>1974</v>
      </c>
      <c r="CF429" s="162" t="s">
        <v>1974</v>
      </c>
      <c r="CG429" s="116" t="s">
        <v>1974</v>
      </c>
      <c r="CH429" s="116" t="s">
        <v>1974</v>
      </c>
      <c r="CI429" s="105">
        <v>-0.65400000000000003</v>
      </c>
      <c r="CJ429" s="105">
        <v>1.6519999999999999</v>
      </c>
      <c r="CK429" s="105">
        <v>-1.986</v>
      </c>
      <c r="CL429" s="105">
        <v>2.431</v>
      </c>
      <c r="CM429" s="121">
        <v>7.4999999999999997E-2</v>
      </c>
      <c r="CN429" s="121">
        <v>0.19700000000000001</v>
      </c>
      <c r="CQ429" s="111" t="s">
        <v>1974</v>
      </c>
      <c r="CR429" s="111" t="s">
        <v>1974</v>
      </c>
      <c r="CS429" s="111" t="s">
        <v>1974</v>
      </c>
      <c r="CT429" s="111" t="s">
        <v>1974</v>
      </c>
      <c r="CU429" s="111" t="s">
        <v>1974</v>
      </c>
      <c r="CV429" s="111" t="s">
        <v>1974</v>
      </c>
    </row>
    <row r="430" spans="1:131" ht="13.5" hidden="1" customHeight="1" x14ac:dyDescent="0.15">
      <c r="A430" s="147">
        <v>20140410</v>
      </c>
      <c r="B430" s="147">
        <v>2</v>
      </c>
      <c r="C430" s="70">
        <v>83</v>
      </c>
      <c r="D430" s="97" t="s">
        <v>2046</v>
      </c>
      <c r="E430" s="97">
        <v>11</v>
      </c>
      <c r="F430" s="97">
        <v>18</v>
      </c>
      <c r="G430" s="100">
        <v>2.1</v>
      </c>
      <c r="H430" s="97">
        <v>0</v>
      </c>
      <c r="I430" s="9">
        <v>9901</v>
      </c>
      <c r="J430" s="82" t="s">
        <v>765</v>
      </c>
      <c r="K430" s="90" t="str">
        <f t="shared" si="67"/>
        <v>Z:\Data\MOOG\HeTao\raw\</v>
      </c>
      <c r="L430" s="96" t="s">
        <v>884</v>
      </c>
      <c r="M430" s="88" t="str">
        <f t="shared" si="59"/>
        <v>'Plot Tuning Azimuth_HH'</v>
      </c>
      <c r="N430" s="86">
        <v>1</v>
      </c>
      <c r="O430" s="86">
        <v>-1</v>
      </c>
      <c r="P430" s="86">
        <v>4</v>
      </c>
      <c r="Q430" s="86">
        <v>60</v>
      </c>
      <c r="R430" s="86">
        <v>5</v>
      </c>
      <c r="S430" s="86">
        <v>60</v>
      </c>
      <c r="T430" s="86">
        <v>1</v>
      </c>
      <c r="U430" s="86">
        <f t="shared" si="60"/>
        <v>1</v>
      </c>
      <c r="W430" s="161" t="s">
        <v>313</v>
      </c>
      <c r="Y430" s="10" t="s">
        <v>879</v>
      </c>
      <c r="AC430" s="153" t="s">
        <v>883</v>
      </c>
      <c r="AD430" s="129" t="s">
        <v>1974</v>
      </c>
      <c r="AE430" s="116" t="s">
        <v>1974</v>
      </c>
      <c r="AF430" s="116" t="s">
        <v>1974</v>
      </c>
      <c r="AG430" s="154" t="s">
        <v>1974</v>
      </c>
      <c r="AH430" s="155" t="s">
        <v>1974</v>
      </c>
      <c r="AI430" s="155" t="s">
        <v>1974</v>
      </c>
      <c r="AJ430" s="155" t="s">
        <v>1974</v>
      </c>
      <c r="AK430" s="155" t="s">
        <v>1974</v>
      </c>
      <c r="AL430" s="155" t="s">
        <v>1974</v>
      </c>
      <c r="AM430" s="155" t="s">
        <v>1974</v>
      </c>
      <c r="AN430" s="105">
        <v>106.611</v>
      </c>
      <c r="AO430" s="105">
        <v>0.77279600000000004</v>
      </c>
      <c r="AP430" s="105">
        <v>0.65036799999999995</v>
      </c>
      <c r="AQ430" s="106">
        <v>2.52125E-12</v>
      </c>
      <c r="AR430" s="107">
        <v>3.7942999999999998</v>
      </c>
      <c r="AS430" s="107">
        <v>5.64588</v>
      </c>
      <c r="AT430" s="107">
        <v>104.35599999999999</v>
      </c>
      <c r="AU430" s="107">
        <v>202.82</v>
      </c>
      <c r="AV430" s="109" t="s">
        <v>881</v>
      </c>
      <c r="AW430" s="108" t="s">
        <v>882</v>
      </c>
      <c r="AX430" s="111" t="s">
        <v>1974</v>
      </c>
      <c r="AY430" s="111" t="s">
        <v>1974</v>
      </c>
      <c r="AZ430" s="111" t="s">
        <v>1974</v>
      </c>
      <c r="BA430" s="112" t="s">
        <v>1974</v>
      </c>
      <c r="BB430" s="113" t="s">
        <v>1974</v>
      </c>
      <c r="BC430" s="113" t="s">
        <v>1974</v>
      </c>
      <c r="BD430" s="113" t="s">
        <v>1974</v>
      </c>
      <c r="BE430" s="113" t="s">
        <v>1974</v>
      </c>
      <c r="BF430" s="113" t="s">
        <v>1974</v>
      </c>
      <c r="BG430" s="137" t="s">
        <v>1974</v>
      </c>
      <c r="BL430" s="116" t="str">
        <f t="shared" si="64"/>
        <v/>
      </c>
      <c r="BM430" s="116" t="str">
        <f t="shared" si="66"/>
        <v/>
      </c>
      <c r="BO430" s="105" t="str">
        <f t="shared" si="61"/>
        <v/>
      </c>
      <c r="BP430" s="105" t="str">
        <f t="shared" si="65"/>
        <v/>
      </c>
      <c r="BR430" s="111" t="str">
        <f t="shared" si="62"/>
        <v/>
      </c>
      <c r="BS430" s="111" t="str">
        <f t="shared" si="63"/>
        <v/>
      </c>
      <c r="EA430" s="5"/>
    </row>
    <row r="431" spans="1:131" ht="13.5" customHeight="1" x14ac:dyDescent="0.15">
      <c r="A431" s="147">
        <v>20140410</v>
      </c>
      <c r="B431" s="147">
        <v>2</v>
      </c>
      <c r="C431" s="70">
        <v>83</v>
      </c>
      <c r="D431" s="97" t="s">
        <v>2046</v>
      </c>
      <c r="E431" s="97">
        <v>11</v>
      </c>
      <c r="F431" s="97">
        <v>18</v>
      </c>
      <c r="G431" s="100">
        <v>2.1</v>
      </c>
      <c r="H431" s="97">
        <v>0</v>
      </c>
      <c r="I431" s="9">
        <v>9901</v>
      </c>
      <c r="J431" s="82" t="s">
        <v>765</v>
      </c>
      <c r="K431" s="90" t="str">
        <f t="shared" si="67"/>
        <v>Z:\Data\MOOG\HeTao\raw\</v>
      </c>
      <c r="L431" s="96" t="s">
        <v>891</v>
      </c>
      <c r="M431" s="88" t="str">
        <f t="shared" si="59"/>
        <v>'Plot Microstim_HH'</v>
      </c>
      <c r="N431" s="86">
        <v>1</v>
      </c>
      <c r="O431" s="86">
        <v>-1</v>
      </c>
      <c r="P431" s="86">
        <v>4</v>
      </c>
      <c r="Q431" s="86">
        <v>60</v>
      </c>
      <c r="R431" s="86">
        <v>5</v>
      </c>
      <c r="S431" s="86">
        <v>60</v>
      </c>
      <c r="T431" s="86">
        <v>1</v>
      </c>
      <c r="U431" s="86" t="str">
        <f t="shared" si="60"/>
        <v/>
      </c>
      <c r="W431" s="161" t="s">
        <v>30</v>
      </c>
      <c r="AC431" s="153" t="s">
        <v>883</v>
      </c>
      <c r="AD431" s="129" t="s">
        <v>1974</v>
      </c>
      <c r="AE431" s="116" t="s">
        <v>1974</v>
      </c>
      <c r="AF431" s="116" t="s">
        <v>1974</v>
      </c>
      <c r="AG431" s="154" t="s">
        <v>1974</v>
      </c>
      <c r="AH431" s="155" t="s">
        <v>1974</v>
      </c>
      <c r="AI431" s="155" t="s">
        <v>1974</v>
      </c>
      <c r="AJ431" s="155" t="s">
        <v>1974</v>
      </c>
      <c r="AK431" s="155" t="s">
        <v>1974</v>
      </c>
      <c r="AL431" s="155" t="s">
        <v>1974</v>
      </c>
      <c r="AM431" s="155" t="s">
        <v>1974</v>
      </c>
      <c r="AN431" s="105">
        <v>106.611</v>
      </c>
      <c r="AO431" s="105">
        <v>0.77279600000000004</v>
      </c>
      <c r="AP431" s="105">
        <v>0.65036799999999995</v>
      </c>
      <c r="AQ431" s="106">
        <v>2.52125E-12</v>
      </c>
      <c r="AR431" s="107">
        <v>3.7942999999999998</v>
      </c>
      <c r="AS431" s="107">
        <v>5.64588</v>
      </c>
      <c r="AT431" s="107">
        <v>104.35599999999999</v>
      </c>
      <c r="AU431" s="107">
        <v>202.82</v>
      </c>
      <c r="AV431" s="109" t="s">
        <v>881</v>
      </c>
      <c r="AW431" s="108" t="s">
        <v>882</v>
      </c>
      <c r="AX431" s="111" t="s">
        <v>1974</v>
      </c>
      <c r="AY431" s="111" t="s">
        <v>1974</v>
      </c>
      <c r="AZ431" s="111" t="s">
        <v>1974</v>
      </c>
      <c r="BA431" s="112" t="s">
        <v>1974</v>
      </c>
      <c r="BB431" s="113" t="s">
        <v>1974</v>
      </c>
      <c r="BC431" s="113" t="s">
        <v>1974</v>
      </c>
      <c r="BD431" s="113" t="s">
        <v>1974</v>
      </c>
      <c r="BE431" s="113" t="s">
        <v>1974</v>
      </c>
      <c r="BF431" s="113" t="s">
        <v>1974</v>
      </c>
      <c r="BG431" s="137" t="s">
        <v>1974</v>
      </c>
      <c r="BH431" s="102">
        <v>20</v>
      </c>
      <c r="BI431" s="4">
        <v>2</v>
      </c>
      <c r="BJ431" s="4">
        <v>0</v>
      </c>
      <c r="BK431" s="116" t="s">
        <v>1974</v>
      </c>
      <c r="BL431" s="116" t="str">
        <f t="shared" si="64"/>
        <v>nan</v>
      </c>
      <c r="BM431" s="116" t="str">
        <f t="shared" si="66"/>
        <v>nan</v>
      </c>
      <c r="BN431" s="105">
        <v>1</v>
      </c>
      <c r="BO431" s="105">
        <f t="shared" si="61"/>
        <v>0.90300000000000002</v>
      </c>
      <c r="BP431" s="105">
        <f t="shared" si="65"/>
        <v>2.0645879732739423</v>
      </c>
      <c r="BQ431" s="111" t="s">
        <v>1974</v>
      </c>
      <c r="BR431" s="111" t="str">
        <f t="shared" si="62"/>
        <v>nan</v>
      </c>
      <c r="BS431" s="111" t="str">
        <f t="shared" si="63"/>
        <v>nan</v>
      </c>
      <c r="BT431" s="116" t="s">
        <v>1974</v>
      </c>
      <c r="BU431" s="116" t="s">
        <v>1974</v>
      </c>
      <c r="BV431" s="109" t="s">
        <v>885</v>
      </c>
      <c r="BW431" s="109" t="s">
        <v>887</v>
      </c>
      <c r="BX431" s="111" t="s">
        <v>1974</v>
      </c>
      <c r="BY431" s="128" t="s">
        <v>1974</v>
      </c>
      <c r="BZ431" s="151">
        <v>10</v>
      </c>
      <c r="CA431" s="152" t="s">
        <v>1974</v>
      </c>
      <c r="CB431" s="116" t="s">
        <v>1974</v>
      </c>
      <c r="CC431" s="116" t="s">
        <v>1974</v>
      </c>
      <c r="CD431" s="116" t="s">
        <v>1974</v>
      </c>
      <c r="CE431" s="162" t="s">
        <v>1974</v>
      </c>
      <c r="CF431" s="162" t="s">
        <v>1974</v>
      </c>
      <c r="CG431" s="116" t="s">
        <v>1974</v>
      </c>
      <c r="CH431" s="116" t="s">
        <v>1974</v>
      </c>
      <c r="CI431" s="105">
        <v>-0.433</v>
      </c>
      <c r="CJ431" s="105">
        <v>1.347</v>
      </c>
      <c r="CK431" s="105">
        <v>-1.3360000000000001</v>
      </c>
      <c r="CL431" s="105">
        <v>2.7810000000000001</v>
      </c>
      <c r="CM431" s="121">
        <v>0.48099999999999998</v>
      </c>
      <c r="CN431" s="121">
        <v>2.5999999999999999E-2</v>
      </c>
      <c r="CQ431" s="111" t="s">
        <v>1974</v>
      </c>
      <c r="CR431" s="111" t="s">
        <v>1974</v>
      </c>
      <c r="CS431" s="111" t="s">
        <v>1974</v>
      </c>
      <c r="CT431" s="111" t="s">
        <v>1974</v>
      </c>
      <c r="CU431" s="111" t="s">
        <v>1974</v>
      </c>
      <c r="CV431" s="111" t="s">
        <v>1974</v>
      </c>
    </row>
    <row r="432" spans="1:131" ht="13.5" customHeight="1" x14ac:dyDescent="0.15">
      <c r="A432" s="147">
        <v>20140410</v>
      </c>
      <c r="B432" s="147">
        <v>2</v>
      </c>
      <c r="C432" s="70">
        <v>83</v>
      </c>
      <c r="D432" s="97" t="s">
        <v>2046</v>
      </c>
      <c r="E432" s="97">
        <v>11</v>
      </c>
      <c r="F432" s="97">
        <v>18</v>
      </c>
      <c r="G432" s="100">
        <v>2.1</v>
      </c>
      <c r="H432" s="97">
        <v>0</v>
      </c>
      <c r="I432" s="9">
        <v>9901</v>
      </c>
      <c r="J432" s="82" t="s">
        <v>765</v>
      </c>
      <c r="K432" s="90" t="str">
        <f t="shared" si="67"/>
        <v>Z:\Data\MOOG\HeTao\raw\</v>
      </c>
      <c r="L432" s="96" t="s">
        <v>892</v>
      </c>
      <c r="M432" s="88" t="str">
        <f t="shared" si="59"/>
        <v>'Plot Microstim_HH'</v>
      </c>
      <c r="N432" s="86">
        <v>1</v>
      </c>
      <c r="O432" s="86">
        <v>-1</v>
      </c>
      <c r="P432" s="86">
        <v>4</v>
      </c>
      <c r="Q432" s="86">
        <v>60</v>
      </c>
      <c r="R432" s="86">
        <v>5</v>
      </c>
      <c r="S432" s="86">
        <v>60</v>
      </c>
      <c r="T432" s="86">
        <v>1</v>
      </c>
      <c r="U432" s="86" t="str">
        <f t="shared" si="60"/>
        <v/>
      </c>
      <c r="W432" s="161" t="s">
        <v>30</v>
      </c>
      <c r="AC432" s="153" t="s">
        <v>883</v>
      </c>
      <c r="AD432" s="129" t="s">
        <v>1974</v>
      </c>
      <c r="AE432" s="116" t="s">
        <v>1974</v>
      </c>
      <c r="AF432" s="116" t="s">
        <v>1974</v>
      </c>
      <c r="AG432" s="154" t="s">
        <v>1974</v>
      </c>
      <c r="AH432" s="155" t="s">
        <v>1974</v>
      </c>
      <c r="AI432" s="155" t="s">
        <v>1974</v>
      </c>
      <c r="AJ432" s="155" t="s">
        <v>1974</v>
      </c>
      <c r="AK432" s="155" t="s">
        <v>1974</v>
      </c>
      <c r="AL432" s="155" t="s">
        <v>1974</v>
      </c>
      <c r="AM432" s="155" t="s">
        <v>1974</v>
      </c>
      <c r="AN432" s="105">
        <v>106.611</v>
      </c>
      <c r="AO432" s="105">
        <v>0.77279600000000004</v>
      </c>
      <c r="AP432" s="105">
        <v>0.65036799999999995</v>
      </c>
      <c r="AQ432" s="106">
        <v>2.52125E-12</v>
      </c>
      <c r="AR432" s="107">
        <v>3.7942999999999998</v>
      </c>
      <c r="AS432" s="107">
        <v>5.64588</v>
      </c>
      <c r="AT432" s="107">
        <v>104.35599999999999</v>
      </c>
      <c r="AU432" s="107">
        <v>202.82</v>
      </c>
      <c r="AV432" s="109" t="s">
        <v>881</v>
      </c>
      <c r="AW432" s="108" t="s">
        <v>882</v>
      </c>
      <c r="AX432" s="111" t="s">
        <v>1974</v>
      </c>
      <c r="AY432" s="111" t="s">
        <v>1974</v>
      </c>
      <c r="AZ432" s="111" t="s">
        <v>1974</v>
      </c>
      <c r="BA432" s="112" t="s">
        <v>1974</v>
      </c>
      <c r="BB432" s="113" t="s">
        <v>1974</v>
      </c>
      <c r="BC432" s="113" t="s">
        <v>1974</v>
      </c>
      <c r="BD432" s="113" t="s">
        <v>1974</v>
      </c>
      <c r="BE432" s="113" t="s">
        <v>1974</v>
      </c>
      <c r="BF432" s="113" t="s">
        <v>1974</v>
      </c>
      <c r="BG432" s="137" t="s">
        <v>1974</v>
      </c>
      <c r="BH432" s="102">
        <v>100</v>
      </c>
      <c r="BI432" s="4">
        <v>2</v>
      </c>
      <c r="BJ432" s="4">
        <v>0</v>
      </c>
      <c r="BK432" s="116" t="s">
        <v>1974</v>
      </c>
      <c r="BL432" s="116" t="str">
        <f t="shared" si="64"/>
        <v>nan</v>
      </c>
      <c r="BM432" s="116" t="str">
        <f t="shared" si="66"/>
        <v>nan</v>
      </c>
      <c r="BN432" s="105">
        <v>1</v>
      </c>
      <c r="BO432" s="105">
        <f t="shared" si="61"/>
        <v>1.1219999999999999</v>
      </c>
      <c r="BP432" s="105">
        <f t="shared" si="65"/>
        <v>0.92442996742671013</v>
      </c>
      <c r="BQ432" s="111" t="s">
        <v>1974</v>
      </c>
      <c r="BR432" s="111" t="str">
        <f t="shared" si="62"/>
        <v>nan</v>
      </c>
      <c r="BS432" s="111" t="str">
        <f t="shared" si="63"/>
        <v>nan</v>
      </c>
      <c r="BT432" s="116" t="s">
        <v>1974</v>
      </c>
      <c r="BU432" s="116" t="s">
        <v>1974</v>
      </c>
      <c r="BV432" s="109" t="s">
        <v>885</v>
      </c>
      <c r="BW432" s="109" t="s">
        <v>887</v>
      </c>
      <c r="BX432" s="111" t="s">
        <v>1974</v>
      </c>
      <c r="BY432" s="128" t="s">
        <v>1974</v>
      </c>
      <c r="BZ432" s="151">
        <v>10</v>
      </c>
      <c r="CA432" s="152" t="s">
        <v>1974</v>
      </c>
      <c r="CB432" s="116" t="s">
        <v>1974</v>
      </c>
      <c r="CC432" s="116" t="s">
        <v>1974</v>
      </c>
      <c r="CD432" s="116" t="s">
        <v>1974</v>
      </c>
      <c r="CE432" s="162" t="s">
        <v>1974</v>
      </c>
      <c r="CF432" s="162" t="s">
        <v>1974</v>
      </c>
      <c r="CG432" s="116" t="s">
        <v>1974</v>
      </c>
      <c r="CH432" s="116" t="s">
        <v>1974</v>
      </c>
      <c r="CI432" s="105">
        <v>0.10100000000000001</v>
      </c>
      <c r="CJ432" s="105">
        <v>1.5349999999999999</v>
      </c>
      <c r="CK432" s="105">
        <v>-1.0209999999999999</v>
      </c>
      <c r="CL432" s="105">
        <v>1.419</v>
      </c>
      <c r="CM432" s="121">
        <v>1E-3</v>
      </c>
      <c r="CN432" s="121">
        <v>0.78800000000000003</v>
      </c>
      <c r="CQ432" s="111" t="s">
        <v>1974</v>
      </c>
      <c r="CR432" s="111" t="s">
        <v>1974</v>
      </c>
      <c r="CS432" s="111" t="s">
        <v>1974</v>
      </c>
      <c r="CT432" s="111" t="s">
        <v>1974</v>
      </c>
      <c r="CU432" s="111" t="s">
        <v>1974</v>
      </c>
      <c r="CV432" s="111" t="s">
        <v>1974</v>
      </c>
    </row>
    <row r="433" spans="1:131" ht="13.5" hidden="1" customHeight="1" x14ac:dyDescent="0.15">
      <c r="A433" s="147">
        <v>20140410</v>
      </c>
      <c r="B433" s="147">
        <v>2</v>
      </c>
      <c r="C433" s="70">
        <v>83</v>
      </c>
      <c r="D433" s="97" t="s">
        <v>2046</v>
      </c>
      <c r="E433" s="97">
        <v>11</v>
      </c>
      <c r="F433" s="97">
        <v>18</v>
      </c>
      <c r="G433" s="100">
        <v>2.1</v>
      </c>
      <c r="H433" s="97">
        <v>0</v>
      </c>
      <c r="I433" s="9">
        <v>9993</v>
      </c>
      <c r="J433" s="82" t="s">
        <v>765</v>
      </c>
      <c r="K433" s="90" t="str">
        <f t="shared" si="67"/>
        <v>Z:\Data\MOOG\HeTao\raw\</v>
      </c>
      <c r="L433" s="96" t="s">
        <v>880</v>
      </c>
      <c r="M433" s="88" t="str">
        <f t="shared" si="59"/>
        <v>'Memory Saccade Analysis_HH'</v>
      </c>
      <c r="N433" s="86">
        <v>1</v>
      </c>
      <c r="O433" s="86">
        <v>-1</v>
      </c>
      <c r="P433" s="86">
        <v>4</v>
      </c>
      <c r="Q433" s="86">
        <v>60</v>
      </c>
      <c r="R433" s="86">
        <v>5</v>
      </c>
      <c r="S433" s="86">
        <v>60</v>
      </c>
      <c r="T433" s="86">
        <v>1</v>
      </c>
      <c r="U433" s="86">
        <f t="shared" si="60"/>
        <v>1</v>
      </c>
      <c r="W433" s="161" t="s">
        <v>747</v>
      </c>
      <c r="Y433" s="10" t="s">
        <v>879</v>
      </c>
      <c r="AD433" s="129" t="s">
        <v>1974</v>
      </c>
      <c r="AE433" s="116" t="s">
        <v>1974</v>
      </c>
      <c r="AF433" s="116" t="s">
        <v>1974</v>
      </c>
      <c r="AG433" s="154" t="s">
        <v>1974</v>
      </c>
      <c r="AH433" s="155" t="s">
        <v>1974</v>
      </c>
      <c r="AI433" s="155" t="s">
        <v>1974</v>
      </c>
      <c r="AJ433" s="155" t="s">
        <v>1974</v>
      </c>
      <c r="AK433" s="155" t="s">
        <v>1974</v>
      </c>
      <c r="AL433" s="155" t="s">
        <v>1974</v>
      </c>
      <c r="AM433" s="155" t="s">
        <v>1974</v>
      </c>
      <c r="AN433" s="105">
        <v>92.633899999999997</v>
      </c>
      <c r="AO433" s="105">
        <v>0.54157999999999995</v>
      </c>
      <c r="AP433" s="105">
        <v>0.57865500000000003</v>
      </c>
      <c r="AQ433" s="106">
        <v>1.5657900000000001E-5</v>
      </c>
      <c r="AR433" s="107">
        <v>1.3539399999999999</v>
      </c>
      <c r="AS433" s="107">
        <v>1.6514500000000001</v>
      </c>
      <c r="AT433" s="107">
        <v>90</v>
      </c>
      <c r="AU433" s="107">
        <v>274.82400000000001</v>
      </c>
      <c r="AV433" s="109" t="s">
        <v>887</v>
      </c>
      <c r="AW433" s="108" t="s">
        <v>888</v>
      </c>
      <c r="AX433" s="111" t="s">
        <v>1974</v>
      </c>
      <c r="AY433" s="111" t="s">
        <v>1974</v>
      </c>
      <c r="AZ433" s="111" t="s">
        <v>1974</v>
      </c>
      <c r="BA433" s="112" t="s">
        <v>1974</v>
      </c>
      <c r="BB433" s="113" t="s">
        <v>1974</v>
      </c>
      <c r="BC433" s="113" t="s">
        <v>1974</v>
      </c>
      <c r="BD433" s="113" t="s">
        <v>1974</v>
      </c>
      <c r="BE433" s="113" t="s">
        <v>1974</v>
      </c>
      <c r="BF433" s="113" t="s">
        <v>1974</v>
      </c>
      <c r="BG433" s="137" t="s">
        <v>1974</v>
      </c>
      <c r="BL433" s="116" t="str">
        <f t="shared" si="64"/>
        <v/>
      </c>
      <c r="BM433" s="116" t="str">
        <f t="shared" si="66"/>
        <v/>
      </c>
      <c r="BO433" s="105" t="str">
        <f t="shared" si="61"/>
        <v/>
      </c>
      <c r="BP433" s="105" t="str">
        <f t="shared" ref="BP433:BP462" si="68">IF(CL433&lt;&gt;"",IF(ISNUMBER(CL433),CL433/CJ433,"nan"),"")</f>
        <v/>
      </c>
      <c r="BR433" s="111" t="str">
        <f t="shared" si="62"/>
        <v/>
      </c>
      <c r="BS433" s="111" t="str">
        <f t="shared" si="63"/>
        <v/>
      </c>
      <c r="DI433" s="55">
        <v>0.76496500000000001</v>
      </c>
      <c r="DJ433" s="55">
        <v>0.22852800000000001</v>
      </c>
      <c r="DK433" s="55">
        <v>0.23699500000000001</v>
      </c>
      <c r="DL433" s="55">
        <v>1.1274599999999999E-2</v>
      </c>
      <c r="DM433" s="55">
        <v>0.34504699999999999</v>
      </c>
      <c r="DN433" s="55">
        <v>0.53428699999999996</v>
      </c>
      <c r="DO433" s="55">
        <v>0.33832899999999999</v>
      </c>
      <c r="DP433" s="55">
        <v>0.41496499999999997</v>
      </c>
      <c r="DQ433" s="55">
        <v>0.438195</v>
      </c>
      <c r="DR433" s="55">
        <v>0.53662299999999996</v>
      </c>
      <c r="DS433" s="55">
        <v>0.39981800000000001</v>
      </c>
      <c r="DT433" s="55">
        <v>0.37451499999999999</v>
      </c>
      <c r="DU433" s="55">
        <v>0</v>
      </c>
      <c r="DV433" s="55">
        <v>3.61646</v>
      </c>
      <c r="DW433" s="55">
        <v>-1.56941</v>
      </c>
      <c r="DX433" s="55">
        <v>7.7606900000000003</v>
      </c>
      <c r="DY433" s="55">
        <v>6.6577900000000003</v>
      </c>
      <c r="DZ433" s="55">
        <v>9.1643899999999991</v>
      </c>
      <c r="EA433" s="5"/>
    </row>
    <row r="434" spans="1:131" ht="13.5" hidden="1" customHeight="1" x14ac:dyDescent="0.15">
      <c r="A434" s="147">
        <v>20140410</v>
      </c>
      <c r="B434" s="147">
        <v>2</v>
      </c>
      <c r="C434" s="70">
        <v>83</v>
      </c>
      <c r="D434" s="97" t="s">
        <v>2046</v>
      </c>
      <c r="E434" s="97">
        <v>11</v>
      </c>
      <c r="F434" s="97">
        <v>18</v>
      </c>
      <c r="G434" s="100">
        <v>2.1</v>
      </c>
      <c r="H434" s="97">
        <v>0</v>
      </c>
      <c r="I434" s="9">
        <v>10001</v>
      </c>
      <c r="J434" s="82" t="s">
        <v>765</v>
      </c>
      <c r="K434" s="90" t="str">
        <f t="shared" si="67"/>
        <v>Z:\Data\MOOG\HeTao\raw\</v>
      </c>
      <c r="L434" s="96" t="s">
        <v>889</v>
      </c>
      <c r="M434" s="88" t="str">
        <f t="shared" si="59"/>
        <v>'Plot Tuning Azimuth_HH'</v>
      </c>
      <c r="N434" s="86">
        <v>1</v>
      </c>
      <c r="O434" s="86">
        <v>-1</v>
      </c>
      <c r="P434" s="86">
        <v>4</v>
      </c>
      <c r="Q434" s="86">
        <v>60</v>
      </c>
      <c r="R434" s="86">
        <v>5</v>
      </c>
      <c r="S434" s="86">
        <v>60</v>
      </c>
      <c r="T434" s="86">
        <v>1</v>
      </c>
      <c r="U434" s="86">
        <f t="shared" si="60"/>
        <v>1</v>
      </c>
      <c r="W434" s="161" t="s">
        <v>313</v>
      </c>
      <c r="Y434" s="10" t="s">
        <v>879</v>
      </c>
      <c r="AC434" s="153" t="s">
        <v>883</v>
      </c>
      <c r="AD434" s="129" t="s">
        <v>1974</v>
      </c>
      <c r="AE434" s="116" t="s">
        <v>1974</v>
      </c>
      <c r="AF434" s="116" t="s">
        <v>1974</v>
      </c>
      <c r="AG434" s="154" t="s">
        <v>1974</v>
      </c>
      <c r="AH434" s="155" t="s">
        <v>1974</v>
      </c>
      <c r="AI434" s="155" t="s">
        <v>1974</v>
      </c>
      <c r="AJ434" s="155" t="s">
        <v>1974</v>
      </c>
      <c r="AK434" s="155" t="s">
        <v>1974</v>
      </c>
      <c r="AL434" s="155" t="s">
        <v>1974</v>
      </c>
      <c r="AM434" s="155" t="s">
        <v>1974</v>
      </c>
      <c r="AN434" s="105">
        <v>92.633899999999997</v>
      </c>
      <c r="AO434" s="105">
        <v>0.54157999999999995</v>
      </c>
      <c r="AP434" s="105">
        <v>0.57865500000000003</v>
      </c>
      <c r="AQ434" s="106">
        <v>1.5657900000000001E-5</v>
      </c>
      <c r="AR434" s="107">
        <v>1.3539399999999999</v>
      </c>
      <c r="AS434" s="107">
        <v>1.6514500000000001</v>
      </c>
      <c r="AT434" s="107">
        <v>90</v>
      </c>
      <c r="AU434" s="107">
        <v>274.82400000000001</v>
      </c>
      <c r="AV434" s="109" t="s">
        <v>887</v>
      </c>
      <c r="AW434" s="108" t="s">
        <v>888</v>
      </c>
      <c r="AX434" s="111" t="s">
        <v>1974</v>
      </c>
      <c r="AY434" s="111" t="s">
        <v>1974</v>
      </c>
      <c r="AZ434" s="111" t="s">
        <v>1974</v>
      </c>
      <c r="BA434" s="112" t="s">
        <v>1974</v>
      </c>
      <c r="BB434" s="113" t="s">
        <v>1974</v>
      </c>
      <c r="BC434" s="113" t="s">
        <v>1974</v>
      </c>
      <c r="BD434" s="113" t="s">
        <v>1974</v>
      </c>
      <c r="BE434" s="113" t="s">
        <v>1974</v>
      </c>
      <c r="BF434" s="113" t="s">
        <v>1974</v>
      </c>
      <c r="BG434" s="137" t="s">
        <v>1974</v>
      </c>
      <c r="BL434" s="116" t="str">
        <f t="shared" si="64"/>
        <v/>
      </c>
      <c r="BM434" s="116" t="str">
        <f t="shared" si="66"/>
        <v/>
      </c>
      <c r="BO434" s="105" t="str">
        <f t="shared" si="61"/>
        <v/>
      </c>
      <c r="BP434" s="105" t="str">
        <f t="shared" si="68"/>
        <v/>
      </c>
      <c r="BR434" s="111" t="str">
        <f t="shared" si="62"/>
        <v/>
      </c>
      <c r="BS434" s="111" t="str">
        <f t="shared" si="63"/>
        <v/>
      </c>
      <c r="EA434" s="5"/>
    </row>
    <row r="435" spans="1:131" ht="13.5" hidden="1" customHeight="1" x14ac:dyDescent="0.15">
      <c r="A435" s="147">
        <v>20140411</v>
      </c>
      <c r="B435" s="147">
        <v>2</v>
      </c>
      <c r="C435" s="70">
        <v>84</v>
      </c>
      <c r="D435" s="97" t="s">
        <v>2046</v>
      </c>
      <c r="E435" s="97">
        <v>11</v>
      </c>
      <c r="F435" s="97">
        <v>19</v>
      </c>
      <c r="G435" s="100">
        <v>2.1</v>
      </c>
      <c r="H435" s="97">
        <v>0</v>
      </c>
      <c r="I435" s="71">
        <v>8123</v>
      </c>
      <c r="J435" s="82" t="s">
        <v>765</v>
      </c>
      <c r="K435" s="90" t="str">
        <f t="shared" si="67"/>
        <v>Z:\Data\MOOG\HeTao\raw\</v>
      </c>
      <c r="L435" s="96" t="s">
        <v>870</v>
      </c>
      <c r="M435" s="88" t="str">
        <f t="shared" si="59"/>
        <v>'Plot Tuning Azimuth_HH'</v>
      </c>
      <c r="N435" s="86">
        <v>1</v>
      </c>
      <c r="O435" s="86">
        <v>-1</v>
      </c>
      <c r="P435" s="86">
        <v>4</v>
      </c>
      <c r="Q435" s="86">
        <v>60</v>
      </c>
      <c r="R435" s="86">
        <v>5</v>
      </c>
      <c r="S435" s="86">
        <v>60</v>
      </c>
      <c r="T435" s="86">
        <v>1</v>
      </c>
      <c r="U435" s="86">
        <f t="shared" si="60"/>
        <v>1</v>
      </c>
      <c r="W435" s="161" t="s">
        <v>313</v>
      </c>
      <c r="Y435" s="10" t="s">
        <v>867</v>
      </c>
      <c r="AC435" s="153" t="s">
        <v>871</v>
      </c>
      <c r="AD435" s="129" t="s">
        <v>1974</v>
      </c>
      <c r="AE435" s="116" t="s">
        <v>1974</v>
      </c>
      <c r="AF435" s="116" t="s">
        <v>1974</v>
      </c>
      <c r="AG435" s="154" t="s">
        <v>1974</v>
      </c>
      <c r="AH435" s="155" t="s">
        <v>1974</v>
      </c>
      <c r="AI435" s="155" t="s">
        <v>1974</v>
      </c>
      <c r="AJ435" s="155" t="s">
        <v>1974</v>
      </c>
      <c r="AK435" s="155" t="s">
        <v>1974</v>
      </c>
      <c r="AL435" s="155" t="s">
        <v>1974</v>
      </c>
      <c r="AM435" s="155" t="s">
        <v>1974</v>
      </c>
      <c r="AN435" s="105">
        <v>97.307500000000005</v>
      </c>
      <c r="AO435" s="105">
        <v>0.58952000000000004</v>
      </c>
      <c r="AP435" s="105">
        <v>0.65222000000000002</v>
      </c>
      <c r="AQ435" s="106">
        <v>6.4259900000000001E-9</v>
      </c>
      <c r="AR435" s="107">
        <v>4.89053</v>
      </c>
      <c r="AS435" s="107">
        <v>0.95136500000000002</v>
      </c>
      <c r="AT435" s="107">
        <v>90</v>
      </c>
      <c r="AU435" s="107">
        <v>139.26300000000001</v>
      </c>
      <c r="AV435" s="109" t="s">
        <v>868</v>
      </c>
      <c r="AW435" s="108" t="s">
        <v>869</v>
      </c>
      <c r="AX435" s="111" t="s">
        <v>1974</v>
      </c>
      <c r="AY435" s="111" t="s">
        <v>1974</v>
      </c>
      <c r="AZ435" s="111" t="s">
        <v>1974</v>
      </c>
      <c r="BA435" s="112" t="s">
        <v>1974</v>
      </c>
      <c r="BB435" s="113" t="s">
        <v>1974</v>
      </c>
      <c r="BC435" s="113" t="s">
        <v>1974</v>
      </c>
      <c r="BD435" s="113" t="s">
        <v>1974</v>
      </c>
      <c r="BE435" s="113" t="s">
        <v>1974</v>
      </c>
      <c r="BF435" s="113" t="s">
        <v>1974</v>
      </c>
      <c r="BG435" s="137" t="s">
        <v>1974</v>
      </c>
      <c r="BL435" s="116" t="str">
        <f t="shared" si="64"/>
        <v/>
      </c>
      <c r="BM435" s="116" t="str">
        <f t="shared" si="66"/>
        <v/>
      </c>
      <c r="BO435" s="105" t="str">
        <f t="shared" si="61"/>
        <v/>
      </c>
      <c r="BP435" s="105" t="str">
        <f t="shared" si="68"/>
        <v/>
      </c>
      <c r="BR435" s="111" t="str">
        <f t="shared" si="62"/>
        <v/>
      </c>
      <c r="BS435" s="111" t="str">
        <f t="shared" si="63"/>
        <v/>
      </c>
    </row>
    <row r="436" spans="1:131" ht="13.5" customHeight="1" x14ac:dyDescent="0.15">
      <c r="A436" s="147">
        <v>20140411</v>
      </c>
      <c r="B436" s="147">
        <v>2</v>
      </c>
      <c r="C436" s="15">
        <v>84</v>
      </c>
      <c r="D436" s="97" t="s">
        <v>2046</v>
      </c>
      <c r="E436" s="97">
        <v>11</v>
      </c>
      <c r="F436" s="97">
        <v>19</v>
      </c>
      <c r="G436" s="100">
        <v>2.1</v>
      </c>
      <c r="H436" s="97">
        <v>0</v>
      </c>
      <c r="I436" s="9">
        <v>8123</v>
      </c>
      <c r="J436" s="82" t="s">
        <v>765</v>
      </c>
      <c r="K436" s="90" t="str">
        <f t="shared" si="67"/>
        <v>Z:\Data\MOOG\HeTao\raw\</v>
      </c>
      <c r="L436" s="96" t="s">
        <v>875</v>
      </c>
      <c r="M436" s="88" t="str">
        <f t="shared" si="59"/>
        <v>'Plot Microstim_HH'</v>
      </c>
      <c r="N436" s="86">
        <v>1</v>
      </c>
      <c r="O436" s="86">
        <v>-1</v>
      </c>
      <c r="P436" s="86">
        <v>4</v>
      </c>
      <c r="Q436" s="86">
        <v>60</v>
      </c>
      <c r="R436" s="86">
        <v>5</v>
      </c>
      <c r="S436" s="86">
        <v>60</v>
      </c>
      <c r="T436" s="86">
        <v>1</v>
      </c>
      <c r="U436" s="86" t="str">
        <f t="shared" si="60"/>
        <v/>
      </c>
      <c r="W436" s="161" t="s">
        <v>30</v>
      </c>
      <c r="AC436" s="153" t="s">
        <v>871</v>
      </c>
      <c r="AD436" s="129" t="s">
        <v>1974</v>
      </c>
      <c r="AE436" s="116" t="s">
        <v>1974</v>
      </c>
      <c r="AF436" s="116" t="s">
        <v>1974</v>
      </c>
      <c r="AG436" s="154" t="s">
        <v>1974</v>
      </c>
      <c r="AH436" s="155" t="s">
        <v>1974</v>
      </c>
      <c r="AI436" s="155" t="s">
        <v>1974</v>
      </c>
      <c r="AJ436" s="155" t="s">
        <v>1974</v>
      </c>
      <c r="AK436" s="155" t="s">
        <v>1974</v>
      </c>
      <c r="AL436" s="155" t="s">
        <v>1974</v>
      </c>
      <c r="AM436" s="155" t="s">
        <v>1974</v>
      </c>
      <c r="AN436" s="105">
        <v>97.307500000000005</v>
      </c>
      <c r="AO436" s="105">
        <v>0.58952000000000004</v>
      </c>
      <c r="AP436" s="105">
        <v>0.65222000000000002</v>
      </c>
      <c r="AQ436" s="106">
        <v>6.4259900000000001E-9</v>
      </c>
      <c r="AR436" s="107">
        <v>4.89053</v>
      </c>
      <c r="AS436" s="107">
        <v>0.95136500000000002</v>
      </c>
      <c r="AT436" s="107">
        <v>90</v>
      </c>
      <c r="AU436" s="107">
        <v>139.26300000000001</v>
      </c>
      <c r="AV436" s="109" t="s">
        <v>868</v>
      </c>
      <c r="AW436" s="108" t="s">
        <v>869</v>
      </c>
      <c r="AX436" s="111" t="s">
        <v>1974</v>
      </c>
      <c r="AY436" s="111" t="s">
        <v>1974</v>
      </c>
      <c r="AZ436" s="111" t="s">
        <v>1974</v>
      </c>
      <c r="BA436" s="112" t="s">
        <v>1974</v>
      </c>
      <c r="BB436" s="113" t="s">
        <v>1974</v>
      </c>
      <c r="BC436" s="113" t="s">
        <v>1974</v>
      </c>
      <c r="BD436" s="113" t="s">
        <v>1974</v>
      </c>
      <c r="BE436" s="113" t="s">
        <v>1974</v>
      </c>
      <c r="BF436" s="113" t="s">
        <v>1974</v>
      </c>
      <c r="BG436" s="137" t="s">
        <v>1974</v>
      </c>
      <c r="BH436" s="102">
        <v>20</v>
      </c>
      <c r="BI436" s="4">
        <v>2</v>
      </c>
      <c r="BJ436" s="4">
        <v>0</v>
      </c>
      <c r="BK436" s="116" t="s">
        <v>1974</v>
      </c>
      <c r="BL436" s="116" t="str">
        <f t="shared" si="64"/>
        <v>nan</v>
      </c>
      <c r="BM436" s="116" t="str">
        <f t="shared" si="66"/>
        <v>nan</v>
      </c>
      <c r="BN436" s="105">
        <v>1</v>
      </c>
      <c r="BO436" s="105">
        <f t="shared" si="61"/>
        <v>-0.81300000000000006</v>
      </c>
      <c r="BP436" s="105">
        <f t="shared" si="68"/>
        <v>1.8694383661560905</v>
      </c>
      <c r="BQ436" s="111" t="s">
        <v>1974</v>
      </c>
      <c r="BR436" s="111" t="str">
        <f t="shared" si="62"/>
        <v>nan</v>
      </c>
      <c r="BS436" s="111" t="str">
        <f t="shared" si="63"/>
        <v>nan</v>
      </c>
      <c r="BT436" s="116" t="s">
        <v>1974</v>
      </c>
      <c r="BU436" s="116" t="s">
        <v>1974</v>
      </c>
      <c r="BV436" s="109" t="s">
        <v>872</v>
      </c>
      <c r="BW436" s="105" t="s">
        <v>1974</v>
      </c>
      <c r="BX436" s="111" t="s">
        <v>1974</v>
      </c>
      <c r="BY436" s="128" t="s">
        <v>1974</v>
      </c>
      <c r="BZ436" s="151">
        <v>10</v>
      </c>
      <c r="CA436" s="152" t="s">
        <v>1974</v>
      </c>
      <c r="CB436" s="116" t="s">
        <v>1974</v>
      </c>
      <c r="CC436" s="116" t="s">
        <v>1974</v>
      </c>
      <c r="CD436" s="116" t="s">
        <v>1974</v>
      </c>
      <c r="CE436" s="162" t="s">
        <v>1974</v>
      </c>
      <c r="CF436" s="162" t="s">
        <v>1974</v>
      </c>
      <c r="CG436" s="116" t="s">
        <v>1974</v>
      </c>
      <c r="CH436" s="116" t="s">
        <v>1974</v>
      </c>
      <c r="CI436" s="105">
        <v>7.0999999999999994E-2</v>
      </c>
      <c r="CJ436" s="105">
        <v>1.371</v>
      </c>
      <c r="CK436" s="105">
        <v>0.88400000000000001</v>
      </c>
      <c r="CL436" s="105">
        <v>2.5630000000000002</v>
      </c>
      <c r="CM436" s="121">
        <v>0.183</v>
      </c>
      <c r="CN436" s="121">
        <v>0.05</v>
      </c>
      <c r="CQ436" s="111" t="s">
        <v>1974</v>
      </c>
      <c r="CR436" s="111" t="s">
        <v>1974</v>
      </c>
      <c r="CS436" s="111" t="s">
        <v>1974</v>
      </c>
      <c r="CT436" s="111" t="s">
        <v>1974</v>
      </c>
      <c r="CU436" s="111" t="s">
        <v>1974</v>
      </c>
      <c r="CV436" s="111" t="s">
        <v>1974</v>
      </c>
    </row>
    <row r="437" spans="1:131" ht="13.5" hidden="1" customHeight="1" x14ac:dyDescent="0.15">
      <c r="A437" s="147">
        <v>20140411</v>
      </c>
      <c r="B437" s="147">
        <v>2</v>
      </c>
      <c r="C437" s="70">
        <v>84</v>
      </c>
      <c r="D437" s="97" t="s">
        <v>2046</v>
      </c>
      <c r="E437" s="97">
        <v>11</v>
      </c>
      <c r="F437" s="97">
        <v>19</v>
      </c>
      <c r="G437" s="100">
        <v>2.1</v>
      </c>
      <c r="H437" s="97">
        <v>0</v>
      </c>
      <c r="I437" s="71">
        <v>8223</v>
      </c>
      <c r="J437" s="82" t="s">
        <v>765</v>
      </c>
      <c r="K437" s="90" t="str">
        <f t="shared" si="67"/>
        <v>Z:\Data\MOOG\HeTao\raw\</v>
      </c>
      <c r="L437" s="96" t="s">
        <v>874</v>
      </c>
      <c r="M437" s="88" t="str">
        <f t="shared" si="59"/>
        <v>'Plot Tuning Azimuth_HH'</v>
      </c>
      <c r="N437" s="86">
        <v>1</v>
      </c>
      <c r="O437" s="86">
        <v>-1</v>
      </c>
      <c r="P437" s="86">
        <v>4</v>
      </c>
      <c r="Q437" s="86">
        <v>60</v>
      </c>
      <c r="R437" s="86">
        <v>5</v>
      </c>
      <c r="S437" s="86">
        <v>60</v>
      </c>
      <c r="T437" s="86">
        <v>1</v>
      </c>
      <c r="U437" s="86">
        <f t="shared" si="60"/>
        <v>1</v>
      </c>
      <c r="W437" s="161" t="s">
        <v>313</v>
      </c>
      <c r="Y437" s="10" t="s">
        <v>867</v>
      </c>
      <c r="AC437" s="153" t="s">
        <v>871</v>
      </c>
      <c r="AD437" s="129" t="s">
        <v>1974</v>
      </c>
      <c r="AE437" s="116" t="s">
        <v>1974</v>
      </c>
      <c r="AF437" s="116" t="s">
        <v>1974</v>
      </c>
      <c r="AG437" s="154" t="s">
        <v>1974</v>
      </c>
      <c r="AH437" s="155" t="s">
        <v>1974</v>
      </c>
      <c r="AI437" s="155" t="s">
        <v>1974</v>
      </c>
      <c r="AJ437" s="155" t="s">
        <v>1974</v>
      </c>
      <c r="AK437" s="155" t="s">
        <v>1974</v>
      </c>
      <c r="AL437" s="155" t="s">
        <v>1974</v>
      </c>
      <c r="AM437" s="155" t="s">
        <v>1974</v>
      </c>
      <c r="AN437" s="105">
        <v>91.214100000000002</v>
      </c>
      <c r="AO437" s="105">
        <v>0.73309100000000005</v>
      </c>
      <c r="AP437" s="105">
        <v>0.601468</v>
      </c>
      <c r="AQ437" s="106">
        <v>6.0429399999999996E-6</v>
      </c>
      <c r="AR437" s="107">
        <v>3.8915500000000001</v>
      </c>
      <c r="AS437" s="107">
        <v>1.78241</v>
      </c>
      <c r="AT437" s="107">
        <v>89.661900000000003</v>
      </c>
      <c r="AU437" s="107">
        <v>157.23099999999999</v>
      </c>
      <c r="AV437" s="109" t="s">
        <v>872</v>
      </c>
      <c r="AW437" s="108" t="s">
        <v>873</v>
      </c>
      <c r="AX437" s="111" t="s">
        <v>1974</v>
      </c>
      <c r="AY437" s="111" t="s">
        <v>1974</v>
      </c>
      <c r="AZ437" s="111" t="s">
        <v>1974</v>
      </c>
      <c r="BA437" s="112" t="s">
        <v>1974</v>
      </c>
      <c r="BB437" s="113" t="s">
        <v>1974</v>
      </c>
      <c r="BC437" s="113" t="s">
        <v>1974</v>
      </c>
      <c r="BD437" s="113" t="s">
        <v>1974</v>
      </c>
      <c r="BE437" s="113" t="s">
        <v>1974</v>
      </c>
      <c r="BF437" s="113" t="s">
        <v>1974</v>
      </c>
      <c r="BG437" s="137" t="s">
        <v>1974</v>
      </c>
      <c r="BL437" s="116" t="str">
        <f t="shared" si="64"/>
        <v/>
      </c>
      <c r="BM437" s="116" t="str">
        <f t="shared" si="66"/>
        <v/>
      </c>
      <c r="BO437" s="105" t="str">
        <f t="shared" si="61"/>
        <v/>
      </c>
      <c r="BP437" s="105" t="str">
        <f t="shared" si="68"/>
        <v/>
      </c>
      <c r="BR437" s="111" t="str">
        <f t="shared" si="62"/>
        <v/>
      </c>
      <c r="BS437" s="111" t="str">
        <f t="shared" si="63"/>
        <v/>
      </c>
      <c r="EA437" s="5"/>
    </row>
    <row r="438" spans="1:131" ht="13.5" hidden="1" customHeight="1" x14ac:dyDescent="0.15">
      <c r="A438" s="147">
        <v>20140411</v>
      </c>
      <c r="B438" s="147">
        <v>2</v>
      </c>
      <c r="C438" s="70">
        <v>84</v>
      </c>
      <c r="D438" s="97" t="s">
        <v>2046</v>
      </c>
      <c r="E438" s="97">
        <v>11</v>
      </c>
      <c r="F438" s="97">
        <v>17</v>
      </c>
      <c r="G438" s="100">
        <v>2.1</v>
      </c>
      <c r="H438" s="97">
        <v>0</v>
      </c>
      <c r="I438" s="9">
        <v>8616</v>
      </c>
      <c r="J438" s="82" t="s">
        <v>860</v>
      </c>
      <c r="K438" s="90" t="str">
        <f t="shared" si="67"/>
        <v>Z:\Data\MOOG\HeTao\raw\</v>
      </c>
      <c r="L438" s="96" t="s">
        <v>861</v>
      </c>
      <c r="M438" s="88" t="str">
        <f t="shared" si="59"/>
        <v>'Memory Saccade Analysis_HH'</v>
      </c>
      <c r="N438" s="86">
        <v>1</v>
      </c>
      <c r="O438" s="86">
        <v>-1</v>
      </c>
      <c r="P438" s="86">
        <v>4</v>
      </c>
      <c r="Q438" s="86">
        <v>60</v>
      </c>
      <c r="R438" s="86">
        <v>5</v>
      </c>
      <c r="S438" s="86">
        <v>60</v>
      </c>
      <c r="T438" s="86">
        <v>1</v>
      </c>
      <c r="U438" s="86">
        <f t="shared" si="60"/>
        <v>5</v>
      </c>
      <c r="W438" s="161" t="s">
        <v>747</v>
      </c>
      <c r="X438" s="80" t="s">
        <v>862</v>
      </c>
      <c r="Y438" s="10" t="s">
        <v>51</v>
      </c>
      <c r="Z438" s="7">
        <v>6647</v>
      </c>
      <c r="AA438" s="2">
        <v>14.573499999999999</v>
      </c>
      <c r="AB438" s="3" t="s">
        <v>863</v>
      </c>
      <c r="AD438" s="129" t="s">
        <v>1974</v>
      </c>
      <c r="AE438" s="116" t="s">
        <v>1974</v>
      </c>
      <c r="AF438" s="116" t="s">
        <v>1974</v>
      </c>
      <c r="AG438" s="154" t="s">
        <v>1974</v>
      </c>
      <c r="AH438" s="155" t="s">
        <v>1974</v>
      </c>
      <c r="AI438" s="155" t="s">
        <v>1974</v>
      </c>
      <c r="AJ438" s="155" t="s">
        <v>1974</v>
      </c>
      <c r="AK438" s="155" t="s">
        <v>1974</v>
      </c>
      <c r="AL438" s="155" t="s">
        <v>1974</v>
      </c>
      <c r="AM438" s="155" t="s">
        <v>1974</v>
      </c>
      <c r="AN438" s="105" t="s">
        <v>1633</v>
      </c>
      <c r="AO438" s="105" t="s">
        <v>1633</v>
      </c>
      <c r="AP438" s="105" t="s">
        <v>1633</v>
      </c>
      <c r="AQ438" s="105" t="s">
        <v>1633</v>
      </c>
      <c r="AR438" s="105" t="s">
        <v>1633</v>
      </c>
      <c r="AS438" s="105" t="s">
        <v>1633</v>
      </c>
      <c r="AT438" s="105" t="s">
        <v>1633</v>
      </c>
      <c r="AU438" s="105" t="s">
        <v>1633</v>
      </c>
      <c r="AV438" s="105" t="s">
        <v>1633</v>
      </c>
      <c r="AW438" s="105" t="s">
        <v>1633</v>
      </c>
      <c r="AX438" s="111" t="s">
        <v>1974</v>
      </c>
      <c r="AY438" s="111" t="s">
        <v>1974</v>
      </c>
      <c r="AZ438" s="111" t="s">
        <v>1974</v>
      </c>
      <c r="BA438" s="112" t="s">
        <v>1974</v>
      </c>
      <c r="BB438" s="113" t="s">
        <v>1974</v>
      </c>
      <c r="BC438" s="113" t="s">
        <v>1974</v>
      </c>
      <c r="BD438" s="113" t="s">
        <v>1974</v>
      </c>
      <c r="BE438" s="113" t="s">
        <v>1974</v>
      </c>
      <c r="BF438" s="113" t="s">
        <v>1974</v>
      </c>
      <c r="BG438" s="137" t="s">
        <v>1974</v>
      </c>
      <c r="BL438" s="116" t="str">
        <f t="shared" si="64"/>
        <v/>
      </c>
      <c r="BM438" s="116" t="str">
        <f t="shared" si="66"/>
        <v/>
      </c>
      <c r="BO438" s="105" t="str">
        <f t="shared" si="61"/>
        <v/>
      </c>
      <c r="BP438" s="105" t="str">
        <f t="shared" si="68"/>
        <v/>
      </c>
      <c r="BR438" s="111" t="str">
        <f t="shared" si="62"/>
        <v/>
      </c>
      <c r="BS438" s="111" t="str">
        <f t="shared" si="63"/>
        <v/>
      </c>
      <c r="DI438" s="55">
        <v>0.10818999999999999</v>
      </c>
      <c r="DJ438" s="55">
        <v>0.78364800000000001</v>
      </c>
      <c r="DK438" s="55">
        <v>2.7994999999999999E-2</v>
      </c>
      <c r="DL438" s="55">
        <v>5.4391700000000004E-7</v>
      </c>
      <c r="DM438" s="55">
        <v>0.431448</v>
      </c>
      <c r="DN438" s="55">
        <v>6.8673800000000002E-13</v>
      </c>
      <c r="DO438" s="55">
        <v>0.36897999999999997</v>
      </c>
      <c r="DP438" s="55">
        <v>0.27569700000000003</v>
      </c>
      <c r="DQ438" s="55">
        <v>0.38827</v>
      </c>
      <c r="DR438" s="55">
        <v>0.57257800000000003</v>
      </c>
      <c r="DS438" s="55">
        <v>0.33696799999999999</v>
      </c>
      <c r="DT438" s="55">
        <v>0.61406000000000005</v>
      </c>
      <c r="DU438" s="55">
        <v>0</v>
      </c>
      <c r="DV438" s="55">
        <v>-2.39046</v>
      </c>
      <c r="DW438" s="55">
        <v>-1.5936399999999999</v>
      </c>
      <c r="DX438" s="55">
        <v>6.3347100000000003</v>
      </c>
      <c r="DY438" s="55">
        <v>5.6175699999999997</v>
      </c>
      <c r="DZ438" s="55">
        <v>4.5589399999999998</v>
      </c>
      <c r="EA438" s="5"/>
    </row>
    <row r="439" spans="1:131" ht="13.5" hidden="1" customHeight="1" x14ac:dyDescent="0.15">
      <c r="A439" s="147">
        <v>20140411</v>
      </c>
      <c r="B439" s="147">
        <v>2</v>
      </c>
      <c r="C439" s="70">
        <v>84</v>
      </c>
      <c r="D439" s="97" t="s">
        <v>2046</v>
      </c>
      <c r="E439" s="97">
        <v>11</v>
      </c>
      <c r="F439" s="97">
        <v>17</v>
      </c>
      <c r="G439" s="100">
        <v>2.1</v>
      </c>
      <c r="H439" s="97">
        <v>0</v>
      </c>
      <c r="I439" s="9">
        <v>10256</v>
      </c>
      <c r="J439" s="82" t="s">
        <v>802</v>
      </c>
      <c r="K439" s="90" t="str">
        <f t="shared" si="67"/>
        <v>Z:\Data\MOOG\HeTao\raw\</v>
      </c>
      <c r="L439" s="87" t="s">
        <v>864</v>
      </c>
      <c r="M439" s="88" t="str">
        <f t="shared" si="59"/>
        <v>'Plot Tuning Azimuth_HH'</v>
      </c>
      <c r="N439" s="86">
        <v>1</v>
      </c>
      <c r="O439" s="86">
        <v>-1</v>
      </c>
      <c r="P439" s="86">
        <v>4</v>
      </c>
      <c r="Q439" s="86">
        <v>60</v>
      </c>
      <c r="R439" s="86">
        <v>5</v>
      </c>
      <c r="S439" s="86">
        <v>60</v>
      </c>
      <c r="T439" s="86">
        <v>1</v>
      </c>
      <c r="U439" s="86">
        <f t="shared" si="60"/>
        <v>1</v>
      </c>
      <c r="W439" s="161" t="s">
        <v>313</v>
      </c>
      <c r="Y439" s="10" t="s">
        <v>867</v>
      </c>
      <c r="Z439" s="8"/>
      <c r="AA439" s="8"/>
      <c r="AD439" s="129" t="s">
        <v>1974</v>
      </c>
      <c r="AE439" s="116" t="s">
        <v>1974</v>
      </c>
      <c r="AF439" s="116" t="s">
        <v>1974</v>
      </c>
      <c r="AG439" s="154" t="s">
        <v>1974</v>
      </c>
      <c r="AH439" s="155" t="s">
        <v>1974</v>
      </c>
      <c r="AI439" s="155" t="s">
        <v>1974</v>
      </c>
      <c r="AJ439" s="155" t="s">
        <v>1974</v>
      </c>
      <c r="AK439" s="155" t="s">
        <v>1974</v>
      </c>
      <c r="AL439" s="155" t="s">
        <v>1974</v>
      </c>
      <c r="AM439" s="155" t="s">
        <v>1974</v>
      </c>
      <c r="AN439" s="105">
        <v>82.981999999999999</v>
      </c>
      <c r="AO439" s="105">
        <v>0.70538299999999998</v>
      </c>
      <c r="AP439" s="105">
        <v>0.74417100000000003</v>
      </c>
      <c r="AQ439" s="106">
        <v>4.4764799999999998E-9</v>
      </c>
      <c r="AR439" s="107">
        <v>1.1902999999999999</v>
      </c>
      <c r="AS439" s="107">
        <v>2.5167899999999999</v>
      </c>
      <c r="AT439" s="107">
        <v>88.5946</v>
      </c>
      <c r="AU439" s="107">
        <v>109.98399999999999</v>
      </c>
      <c r="AV439" s="109" t="s">
        <v>865</v>
      </c>
      <c r="AW439" s="108" t="s">
        <v>866</v>
      </c>
      <c r="AX439" s="111" t="s">
        <v>1974</v>
      </c>
      <c r="AY439" s="111" t="s">
        <v>1974</v>
      </c>
      <c r="AZ439" s="111" t="s">
        <v>1974</v>
      </c>
      <c r="BA439" s="112" t="s">
        <v>1974</v>
      </c>
      <c r="BB439" s="113" t="s">
        <v>1974</v>
      </c>
      <c r="BC439" s="113" t="s">
        <v>1974</v>
      </c>
      <c r="BD439" s="113" t="s">
        <v>1974</v>
      </c>
      <c r="BE439" s="113" t="s">
        <v>1974</v>
      </c>
      <c r="BF439" s="113" t="s">
        <v>1974</v>
      </c>
      <c r="BG439" s="137" t="s">
        <v>1974</v>
      </c>
      <c r="BL439" s="116" t="str">
        <f t="shared" si="64"/>
        <v/>
      </c>
      <c r="BM439" s="116" t="str">
        <f t="shared" si="66"/>
        <v/>
      </c>
      <c r="BO439" s="105" t="str">
        <f t="shared" si="61"/>
        <v/>
      </c>
      <c r="BP439" s="105" t="str">
        <f t="shared" si="68"/>
        <v/>
      </c>
      <c r="BR439" s="111" t="str">
        <f t="shared" si="62"/>
        <v/>
      </c>
      <c r="BS439" s="111" t="str">
        <f t="shared" si="63"/>
        <v/>
      </c>
    </row>
    <row r="440" spans="1:131" ht="13.5" hidden="1" customHeight="1" x14ac:dyDescent="0.15">
      <c r="A440" s="147">
        <v>20140414</v>
      </c>
      <c r="B440" s="147">
        <v>2</v>
      </c>
      <c r="C440" s="70">
        <v>85</v>
      </c>
      <c r="D440" s="97" t="s">
        <v>2046</v>
      </c>
      <c r="E440" s="97">
        <v>11</v>
      </c>
      <c r="F440" s="97">
        <v>20</v>
      </c>
      <c r="G440" s="100">
        <v>2.1</v>
      </c>
      <c r="H440" s="97">
        <v>0</v>
      </c>
      <c r="I440" s="9">
        <v>7672</v>
      </c>
      <c r="J440" s="82" t="s">
        <v>765</v>
      </c>
      <c r="K440" s="90" t="str">
        <f t="shared" si="67"/>
        <v>Z:\Data\MOOG\HeTao\raw\</v>
      </c>
      <c r="L440" s="87" t="s">
        <v>838</v>
      </c>
      <c r="M440" s="88" t="str">
        <f t="shared" si="59"/>
        <v>'Plot Tuning Azimuth_HH'</v>
      </c>
      <c r="N440" s="86">
        <v>1</v>
      </c>
      <c r="O440" s="86">
        <v>-1</v>
      </c>
      <c r="P440" s="86">
        <v>4</v>
      </c>
      <c r="Q440" s="86">
        <v>60</v>
      </c>
      <c r="R440" s="86">
        <v>5</v>
      </c>
      <c r="S440" s="86">
        <v>60</v>
      </c>
      <c r="T440" s="86">
        <v>1</v>
      </c>
      <c r="U440" s="86">
        <f t="shared" si="60"/>
        <v>1</v>
      </c>
      <c r="W440" s="161" t="s">
        <v>313</v>
      </c>
      <c r="Y440" s="10" t="s">
        <v>454</v>
      </c>
      <c r="AC440" s="153" t="s">
        <v>837</v>
      </c>
      <c r="AD440" s="129" t="s">
        <v>1974</v>
      </c>
      <c r="AE440" s="116" t="s">
        <v>1974</v>
      </c>
      <c r="AF440" s="116" t="s">
        <v>1974</v>
      </c>
      <c r="AG440" s="154" t="s">
        <v>1974</v>
      </c>
      <c r="AH440" s="155" t="s">
        <v>1974</v>
      </c>
      <c r="AI440" s="155" t="s">
        <v>1974</v>
      </c>
      <c r="AJ440" s="155" t="s">
        <v>1974</v>
      </c>
      <c r="AK440" s="155" t="s">
        <v>1974</v>
      </c>
      <c r="AL440" s="155" t="s">
        <v>1974</v>
      </c>
      <c r="AM440" s="155" t="s">
        <v>1974</v>
      </c>
      <c r="AN440" s="105">
        <v>-93.023799999999994</v>
      </c>
      <c r="AO440" s="105">
        <v>0.56923699999999999</v>
      </c>
      <c r="AP440" s="105">
        <v>0.64594799999999997</v>
      </c>
      <c r="AQ440" s="106">
        <v>9.7034900000000002E-4</v>
      </c>
      <c r="AR440" s="107">
        <v>-0.68068099999999998</v>
      </c>
      <c r="AS440" s="107">
        <v>-1.6627700000000001</v>
      </c>
      <c r="AT440" s="107">
        <v>-94.0411</v>
      </c>
      <c r="AU440" s="107">
        <v>184.61799999999999</v>
      </c>
      <c r="AV440" s="109" t="s">
        <v>835</v>
      </c>
      <c r="AW440" s="108" t="s">
        <v>836</v>
      </c>
      <c r="AX440" s="111" t="s">
        <v>1974</v>
      </c>
      <c r="AY440" s="111" t="s">
        <v>1974</v>
      </c>
      <c r="AZ440" s="111" t="s">
        <v>1974</v>
      </c>
      <c r="BA440" s="112" t="s">
        <v>1974</v>
      </c>
      <c r="BB440" s="113" t="s">
        <v>1974</v>
      </c>
      <c r="BC440" s="113" t="s">
        <v>1974</v>
      </c>
      <c r="BD440" s="113" t="s">
        <v>1974</v>
      </c>
      <c r="BE440" s="113" t="s">
        <v>1974</v>
      </c>
      <c r="BF440" s="113" t="s">
        <v>1974</v>
      </c>
      <c r="BG440" s="137" t="s">
        <v>1974</v>
      </c>
      <c r="BL440" s="116" t="str">
        <f t="shared" si="64"/>
        <v/>
      </c>
      <c r="BM440" s="116" t="str">
        <f t="shared" si="66"/>
        <v/>
      </c>
      <c r="BO440" s="105" t="str">
        <f t="shared" si="61"/>
        <v/>
      </c>
      <c r="BP440" s="105" t="str">
        <f t="shared" si="68"/>
        <v/>
      </c>
      <c r="BR440" s="111" t="str">
        <f t="shared" si="62"/>
        <v/>
      </c>
      <c r="BS440" s="111" t="str">
        <f t="shared" si="63"/>
        <v/>
      </c>
      <c r="EA440" s="5"/>
    </row>
    <row r="441" spans="1:131" ht="13.5" hidden="1" customHeight="1" x14ac:dyDescent="0.15">
      <c r="A441" s="147">
        <v>20140414</v>
      </c>
      <c r="B441" s="147">
        <v>2</v>
      </c>
      <c r="C441" s="70">
        <v>85</v>
      </c>
      <c r="D441" s="97" t="s">
        <v>2046</v>
      </c>
      <c r="E441" s="97">
        <v>11</v>
      </c>
      <c r="F441" s="97">
        <v>20</v>
      </c>
      <c r="G441" s="100">
        <v>2.1</v>
      </c>
      <c r="H441" s="97">
        <v>0</v>
      </c>
      <c r="I441" s="9">
        <v>7672</v>
      </c>
      <c r="J441" s="82" t="s">
        <v>765</v>
      </c>
      <c r="K441" s="90" t="str">
        <f t="shared" si="67"/>
        <v>Z:\Data\MOOG\HeTao\raw\</v>
      </c>
      <c r="L441" s="87" t="s">
        <v>848</v>
      </c>
      <c r="M441" s="88" t="str">
        <f t="shared" si="59"/>
        <v>'Memory Saccade Analysis_HH'</v>
      </c>
      <c r="N441" s="86">
        <v>1</v>
      </c>
      <c r="O441" s="86">
        <v>-1</v>
      </c>
      <c r="P441" s="86">
        <v>4</v>
      </c>
      <c r="Q441" s="86">
        <v>60</v>
      </c>
      <c r="R441" s="86">
        <v>5</v>
      </c>
      <c r="S441" s="86">
        <v>60</v>
      </c>
      <c r="T441" s="86">
        <v>1</v>
      </c>
      <c r="U441" s="86">
        <f t="shared" si="60"/>
        <v>1</v>
      </c>
      <c r="W441" s="161" t="s">
        <v>747</v>
      </c>
      <c r="Y441" s="10" t="s">
        <v>454</v>
      </c>
      <c r="Z441" s="8"/>
      <c r="AA441" s="8"/>
      <c r="AC441" s="153" t="s">
        <v>837</v>
      </c>
      <c r="AD441" s="129" t="s">
        <v>1974</v>
      </c>
      <c r="AE441" s="116" t="s">
        <v>1974</v>
      </c>
      <c r="AF441" s="116" t="s">
        <v>1974</v>
      </c>
      <c r="AG441" s="154" t="s">
        <v>1974</v>
      </c>
      <c r="AH441" s="155" t="s">
        <v>1974</v>
      </c>
      <c r="AI441" s="155" t="s">
        <v>1974</v>
      </c>
      <c r="AJ441" s="155" t="s">
        <v>1974</v>
      </c>
      <c r="AK441" s="155" t="s">
        <v>1974</v>
      </c>
      <c r="AL441" s="155" t="s">
        <v>1974</v>
      </c>
      <c r="AM441" s="155" t="s">
        <v>1974</v>
      </c>
      <c r="AN441" s="105">
        <v>-93.023799999999994</v>
      </c>
      <c r="AO441" s="105">
        <v>0.56923699999999999</v>
      </c>
      <c r="AP441" s="105">
        <v>0.64594799999999997</v>
      </c>
      <c r="AQ441" s="106">
        <v>9.7034900000000002E-4</v>
      </c>
      <c r="AR441" s="107">
        <v>-0.68068099999999998</v>
      </c>
      <c r="AS441" s="107">
        <v>-1.6627700000000001</v>
      </c>
      <c r="AT441" s="107">
        <v>-94.0411</v>
      </c>
      <c r="AU441" s="107">
        <v>184.61799999999999</v>
      </c>
      <c r="AV441" s="109" t="s">
        <v>835</v>
      </c>
      <c r="AW441" s="108" t="s">
        <v>836</v>
      </c>
      <c r="AX441" s="111" t="s">
        <v>1974</v>
      </c>
      <c r="AY441" s="111" t="s">
        <v>1974</v>
      </c>
      <c r="AZ441" s="111" t="s">
        <v>1974</v>
      </c>
      <c r="BA441" s="112" t="s">
        <v>1974</v>
      </c>
      <c r="BB441" s="113" t="s">
        <v>1974</v>
      </c>
      <c r="BC441" s="113" t="s">
        <v>1974</v>
      </c>
      <c r="BD441" s="113" t="s">
        <v>1974</v>
      </c>
      <c r="BE441" s="113" t="s">
        <v>1974</v>
      </c>
      <c r="BF441" s="113" t="s">
        <v>1974</v>
      </c>
      <c r="BG441" s="137" t="s">
        <v>1974</v>
      </c>
      <c r="BL441" s="116" t="str">
        <f t="shared" si="64"/>
        <v/>
      </c>
      <c r="BM441" s="116" t="str">
        <f t="shared" si="66"/>
        <v/>
      </c>
      <c r="BO441" s="105" t="str">
        <f t="shared" si="61"/>
        <v/>
      </c>
      <c r="BP441" s="105" t="str">
        <f t="shared" si="68"/>
        <v/>
      </c>
      <c r="BR441" s="111" t="str">
        <f t="shared" si="62"/>
        <v/>
      </c>
      <c r="BS441" s="111" t="str">
        <f t="shared" si="63"/>
        <v/>
      </c>
      <c r="DI441" s="55">
        <v>7.9086299999999998E-2</v>
      </c>
      <c r="DJ441" s="55">
        <v>4.7662400000000001E-2</v>
      </c>
      <c r="DK441" s="55">
        <v>0.10866099999999999</v>
      </c>
      <c r="DL441" s="55">
        <v>0.37396699999999999</v>
      </c>
      <c r="DM441" s="55">
        <v>3.4471099999999998E-2</v>
      </c>
      <c r="DN441" s="55">
        <v>6.7535100000000001E-2</v>
      </c>
      <c r="DO441" s="55">
        <v>0.51543700000000003</v>
      </c>
      <c r="DP441" s="55">
        <v>0.51493599999999995</v>
      </c>
      <c r="DQ441" s="55">
        <v>0.43222899999999997</v>
      </c>
      <c r="DR441" s="55">
        <v>0.432251</v>
      </c>
      <c r="DS441" s="55">
        <v>0.50006499999999998</v>
      </c>
      <c r="DT441" s="55">
        <v>0.46496199999999999</v>
      </c>
      <c r="DU441" s="55">
        <v>0</v>
      </c>
      <c r="DV441" s="55">
        <v>2.2040000000000002</v>
      </c>
      <c r="DW441" s="55">
        <v>2.7277200000000001</v>
      </c>
      <c r="DX441" s="55">
        <v>4.2614799999999997</v>
      </c>
      <c r="DY441" s="55">
        <v>9.2742599999999999</v>
      </c>
      <c r="DZ441" s="55">
        <v>6.0571099999999998</v>
      </c>
      <c r="EA441" s="5"/>
    </row>
    <row r="442" spans="1:131" ht="13.5" hidden="1" customHeight="1" x14ac:dyDescent="0.15">
      <c r="A442" s="147">
        <v>20140414</v>
      </c>
      <c r="B442" s="147">
        <v>2</v>
      </c>
      <c r="C442" s="70">
        <v>85</v>
      </c>
      <c r="D442" s="97" t="s">
        <v>2046</v>
      </c>
      <c r="E442" s="97">
        <v>11</v>
      </c>
      <c r="F442" s="97">
        <v>20</v>
      </c>
      <c r="G442" s="100">
        <v>2.1</v>
      </c>
      <c r="H442" s="97">
        <v>0</v>
      </c>
      <c r="I442" s="9">
        <v>7772</v>
      </c>
      <c r="J442" s="82" t="s">
        <v>765</v>
      </c>
      <c r="K442" s="90" t="str">
        <f t="shared" si="67"/>
        <v>Z:\Data\MOOG\HeTao\raw\</v>
      </c>
      <c r="L442" s="87" t="s">
        <v>841</v>
      </c>
      <c r="M442" s="88" t="str">
        <f t="shared" si="59"/>
        <v>'Plot Tuning Azimuth_HH'</v>
      </c>
      <c r="N442" s="86">
        <v>1</v>
      </c>
      <c r="O442" s="86">
        <v>-1</v>
      </c>
      <c r="P442" s="86">
        <v>4</v>
      </c>
      <c r="Q442" s="86">
        <v>60</v>
      </c>
      <c r="R442" s="86">
        <v>5</v>
      </c>
      <c r="S442" s="86">
        <v>60</v>
      </c>
      <c r="T442" s="86">
        <v>1</v>
      </c>
      <c r="U442" s="86">
        <f t="shared" si="60"/>
        <v>1</v>
      </c>
      <c r="W442" s="161" t="s">
        <v>313</v>
      </c>
      <c r="Y442" s="10" t="s">
        <v>454</v>
      </c>
      <c r="Z442" s="8"/>
      <c r="AA442" s="8"/>
      <c r="AC442" s="153" t="s">
        <v>837</v>
      </c>
      <c r="AD442" s="129" t="s">
        <v>1974</v>
      </c>
      <c r="AE442" s="116" t="s">
        <v>1974</v>
      </c>
      <c r="AF442" s="116" t="s">
        <v>1974</v>
      </c>
      <c r="AG442" s="154" t="s">
        <v>1974</v>
      </c>
      <c r="AH442" s="155" t="s">
        <v>1974</v>
      </c>
      <c r="AI442" s="155" t="s">
        <v>1974</v>
      </c>
      <c r="AJ442" s="155" t="s">
        <v>1974</v>
      </c>
      <c r="AK442" s="155" t="s">
        <v>1974</v>
      </c>
      <c r="AL442" s="155" t="s">
        <v>1974</v>
      </c>
      <c r="AM442" s="155" t="s">
        <v>1974</v>
      </c>
      <c r="AN442" s="105">
        <v>-87.267399999999995</v>
      </c>
      <c r="AO442" s="105">
        <v>0.59571300000000005</v>
      </c>
      <c r="AP442" s="105">
        <v>0.58030700000000002</v>
      </c>
      <c r="AQ442" s="106">
        <v>2.55543E-5</v>
      </c>
      <c r="AR442" s="107">
        <v>-2.8543099999999999</v>
      </c>
      <c r="AS442" s="107">
        <v>-1.8209900000000001</v>
      </c>
      <c r="AT442" s="107">
        <v>-88.370699999999999</v>
      </c>
      <c r="AU442" s="107">
        <v>200.19900000000001</v>
      </c>
      <c r="AV442" s="109" t="s">
        <v>839</v>
      </c>
      <c r="AW442" s="108" t="s">
        <v>840</v>
      </c>
      <c r="AX442" s="111" t="s">
        <v>1974</v>
      </c>
      <c r="AY442" s="111" t="s">
        <v>1974</v>
      </c>
      <c r="AZ442" s="111" t="s">
        <v>1974</v>
      </c>
      <c r="BA442" s="112" t="s">
        <v>1974</v>
      </c>
      <c r="BB442" s="113" t="s">
        <v>1974</v>
      </c>
      <c r="BC442" s="113" t="s">
        <v>1974</v>
      </c>
      <c r="BD442" s="113" t="s">
        <v>1974</v>
      </c>
      <c r="BE442" s="113" t="s">
        <v>1974</v>
      </c>
      <c r="BF442" s="113" t="s">
        <v>1974</v>
      </c>
      <c r="BG442" s="137" t="s">
        <v>1974</v>
      </c>
      <c r="BL442" s="116" t="str">
        <f t="shared" si="64"/>
        <v/>
      </c>
      <c r="BM442" s="116" t="str">
        <f t="shared" si="66"/>
        <v/>
      </c>
      <c r="BO442" s="105" t="str">
        <f t="shared" si="61"/>
        <v/>
      </c>
      <c r="BP442" s="105" t="str">
        <f t="shared" si="68"/>
        <v/>
      </c>
      <c r="BR442" s="111" t="str">
        <f t="shared" si="62"/>
        <v/>
      </c>
      <c r="BS442" s="111" t="str">
        <f t="shared" si="63"/>
        <v/>
      </c>
      <c r="CZ442" s="72"/>
      <c r="DA442" s="72"/>
      <c r="DB442" s="73"/>
      <c r="DC442" s="72"/>
      <c r="DD442" s="72"/>
      <c r="DE442" s="72"/>
      <c r="DF442" s="72"/>
      <c r="DG442" s="72"/>
      <c r="DH442" s="72"/>
    </row>
    <row r="443" spans="1:131" ht="13.5" hidden="1" customHeight="1" x14ac:dyDescent="0.15">
      <c r="A443" s="147">
        <v>20140414</v>
      </c>
      <c r="B443" s="147">
        <v>2</v>
      </c>
      <c r="C443" s="15">
        <v>85</v>
      </c>
      <c r="D443" s="97" t="s">
        <v>2046</v>
      </c>
      <c r="E443" s="97">
        <v>11</v>
      </c>
      <c r="F443" s="97">
        <v>20</v>
      </c>
      <c r="G443" s="100">
        <v>2.1</v>
      </c>
      <c r="H443" s="97">
        <v>0</v>
      </c>
      <c r="I443" s="9">
        <v>7772</v>
      </c>
      <c r="J443" s="82" t="s">
        <v>765</v>
      </c>
      <c r="K443" s="90" t="str">
        <f t="shared" si="67"/>
        <v>Z:\Data\MOOG\HeTao\raw\</v>
      </c>
      <c r="L443" s="87" t="s">
        <v>849</v>
      </c>
      <c r="M443" s="88" t="str">
        <f t="shared" si="59"/>
        <v>'Memory Saccade Analysis_HH'</v>
      </c>
      <c r="N443" s="86">
        <v>1</v>
      </c>
      <c r="O443" s="86">
        <v>-1</v>
      </c>
      <c r="P443" s="86">
        <v>4</v>
      </c>
      <c r="Q443" s="86">
        <v>60</v>
      </c>
      <c r="R443" s="86">
        <v>5</v>
      </c>
      <c r="S443" s="86">
        <v>60</v>
      </c>
      <c r="T443" s="86">
        <v>1</v>
      </c>
      <c r="U443" s="86">
        <f t="shared" si="60"/>
        <v>1</v>
      </c>
      <c r="W443" s="161" t="s">
        <v>747</v>
      </c>
      <c r="Y443" s="10" t="s">
        <v>454</v>
      </c>
      <c r="AC443" s="153" t="s">
        <v>837</v>
      </c>
      <c r="AD443" s="129" t="s">
        <v>1974</v>
      </c>
      <c r="AE443" s="116" t="s">
        <v>1974</v>
      </c>
      <c r="AF443" s="116" t="s">
        <v>1974</v>
      </c>
      <c r="AG443" s="154" t="s">
        <v>1974</v>
      </c>
      <c r="AH443" s="155" t="s">
        <v>1974</v>
      </c>
      <c r="AI443" s="155" t="s">
        <v>1974</v>
      </c>
      <c r="AJ443" s="155" t="s">
        <v>1974</v>
      </c>
      <c r="AK443" s="155" t="s">
        <v>1974</v>
      </c>
      <c r="AL443" s="155" t="s">
        <v>1974</v>
      </c>
      <c r="AM443" s="155" t="s">
        <v>1974</v>
      </c>
      <c r="AN443" s="105">
        <v>-87.267399999999995</v>
      </c>
      <c r="AO443" s="105">
        <v>0.59571300000000005</v>
      </c>
      <c r="AP443" s="105">
        <v>0.58030700000000002</v>
      </c>
      <c r="AQ443" s="106">
        <v>2.55543E-5</v>
      </c>
      <c r="AR443" s="107">
        <v>-2.8543099999999999</v>
      </c>
      <c r="AS443" s="107">
        <v>-1.8209900000000001</v>
      </c>
      <c r="AT443" s="107">
        <v>-88.370699999999999</v>
      </c>
      <c r="AU443" s="107">
        <v>200.19900000000001</v>
      </c>
      <c r="AV443" s="109" t="s">
        <v>839</v>
      </c>
      <c r="AW443" s="108" t="s">
        <v>840</v>
      </c>
      <c r="AX443" s="111" t="s">
        <v>1974</v>
      </c>
      <c r="AY443" s="111" t="s">
        <v>1974</v>
      </c>
      <c r="AZ443" s="111" t="s">
        <v>1974</v>
      </c>
      <c r="BA443" s="112" t="s">
        <v>1974</v>
      </c>
      <c r="BB443" s="113" t="s">
        <v>1974</v>
      </c>
      <c r="BC443" s="113" t="s">
        <v>1974</v>
      </c>
      <c r="BD443" s="113" t="s">
        <v>1974</v>
      </c>
      <c r="BE443" s="113" t="s">
        <v>1974</v>
      </c>
      <c r="BF443" s="113" t="s">
        <v>1974</v>
      </c>
      <c r="BG443" s="137" t="s">
        <v>1974</v>
      </c>
      <c r="BL443" s="116" t="str">
        <f t="shared" si="64"/>
        <v/>
      </c>
      <c r="BM443" s="116" t="str">
        <f t="shared" si="66"/>
        <v/>
      </c>
      <c r="BO443" s="105" t="str">
        <f t="shared" si="61"/>
        <v/>
      </c>
      <c r="BP443" s="105" t="str">
        <f t="shared" si="68"/>
        <v/>
      </c>
      <c r="BR443" s="111" t="str">
        <f t="shared" si="62"/>
        <v/>
      </c>
      <c r="BS443" s="111" t="str">
        <f t="shared" si="63"/>
        <v/>
      </c>
      <c r="DI443" s="55">
        <v>0.71867499999999995</v>
      </c>
      <c r="DJ443" s="55">
        <v>0.30752699999999999</v>
      </c>
      <c r="DK443" s="55">
        <v>1.83561E-2</v>
      </c>
      <c r="DL443" s="55">
        <v>0.84904900000000005</v>
      </c>
      <c r="DM443" s="55">
        <v>0.16484299999999999</v>
      </c>
      <c r="DN443" s="55">
        <v>0.26249099999999997</v>
      </c>
      <c r="DO443" s="55">
        <v>0.30229200000000001</v>
      </c>
      <c r="DP443" s="55">
        <v>0.43430400000000002</v>
      </c>
      <c r="DQ443" s="55">
        <v>0.55863700000000005</v>
      </c>
      <c r="DR443" s="55">
        <v>0.31027700000000003</v>
      </c>
      <c r="DS443" s="55">
        <v>0.45023299999999999</v>
      </c>
      <c r="DT443" s="55">
        <v>0.44616600000000001</v>
      </c>
      <c r="DU443" s="55">
        <v>0</v>
      </c>
      <c r="DV443" s="55">
        <v>2.8546100000000001</v>
      </c>
      <c r="DW443" s="55">
        <v>3.0860699999999999</v>
      </c>
      <c r="DX443" s="55">
        <v>-3.26241</v>
      </c>
      <c r="DY443" s="55">
        <v>9.5668100000000003</v>
      </c>
      <c r="DZ443" s="55">
        <v>2.8215499999999998</v>
      </c>
      <c r="EA443" s="5"/>
    </row>
    <row r="444" spans="1:131" ht="13.5" customHeight="1" x14ac:dyDescent="0.15">
      <c r="A444" s="147">
        <v>20140414</v>
      </c>
      <c r="B444" s="147">
        <v>2</v>
      </c>
      <c r="C444" s="70">
        <v>85</v>
      </c>
      <c r="D444" s="97" t="s">
        <v>2046</v>
      </c>
      <c r="E444" s="97">
        <v>11</v>
      </c>
      <c r="F444" s="97">
        <v>20</v>
      </c>
      <c r="G444" s="100">
        <v>2.1</v>
      </c>
      <c r="H444" s="97">
        <v>0</v>
      </c>
      <c r="I444" s="9">
        <v>7872</v>
      </c>
      <c r="J444" s="82" t="s">
        <v>765</v>
      </c>
      <c r="K444" s="90" t="str">
        <f t="shared" si="67"/>
        <v>Z:\Data\MOOG\HeTao\raw\</v>
      </c>
      <c r="L444" s="87" t="s">
        <v>857</v>
      </c>
      <c r="M444" s="88" t="str">
        <f t="shared" si="59"/>
        <v>'Plot Microstim_HH'</v>
      </c>
      <c r="N444" s="86">
        <v>1</v>
      </c>
      <c r="O444" s="86">
        <v>-1</v>
      </c>
      <c r="P444" s="86">
        <v>4</v>
      </c>
      <c r="Q444" s="86">
        <v>60</v>
      </c>
      <c r="R444" s="86">
        <v>5</v>
      </c>
      <c r="S444" s="86">
        <v>60</v>
      </c>
      <c r="T444" s="86">
        <v>1</v>
      </c>
      <c r="U444" s="86" t="str">
        <f t="shared" si="60"/>
        <v/>
      </c>
      <c r="W444" s="161" t="s">
        <v>30</v>
      </c>
      <c r="X444" s="80" t="s">
        <v>858</v>
      </c>
      <c r="AC444" s="153" t="s">
        <v>837</v>
      </c>
      <c r="AD444" s="129" t="s">
        <v>1974</v>
      </c>
      <c r="AE444" s="116" t="s">
        <v>1974</v>
      </c>
      <c r="AF444" s="116" t="s">
        <v>1974</v>
      </c>
      <c r="AG444" s="154" t="s">
        <v>1974</v>
      </c>
      <c r="AH444" s="155" t="s">
        <v>1974</v>
      </c>
      <c r="AI444" s="155" t="s">
        <v>1974</v>
      </c>
      <c r="AJ444" s="155" t="s">
        <v>1974</v>
      </c>
      <c r="AK444" s="155" t="s">
        <v>1974</v>
      </c>
      <c r="AL444" s="155" t="s">
        <v>1974</v>
      </c>
      <c r="AM444" s="155" t="s">
        <v>1974</v>
      </c>
      <c r="AN444" s="105">
        <v>-89.555999999999997</v>
      </c>
      <c r="AO444" s="105">
        <v>0.54120500000000005</v>
      </c>
      <c r="AP444" s="105">
        <v>0.319884</v>
      </c>
      <c r="AQ444" s="106">
        <v>2.6844799999999999E-2</v>
      </c>
      <c r="AR444" s="107">
        <v>-2.5189499999999998</v>
      </c>
      <c r="AS444" s="107">
        <v>-1.2430399999999999</v>
      </c>
      <c r="AT444" s="107">
        <v>-86.525800000000004</v>
      </c>
      <c r="AU444" s="107">
        <v>169.12200000000001</v>
      </c>
      <c r="AV444" s="109" t="s">
        <v>842</v>
      </c>
      <c r="AW444" s="108" t="s">
        <v>843</v>
      </c>
      <c r="AX444" s="111" t="s">
        <v>1974</v>
      </c>
      <c r="AY444" s="111" t="s">
        <v>1974</v>
      </c>
      <c r="AZ444" s="111" t="s">
        <v>1974</v>
      </c>
      <c r="BA444" s="112" t="s">
        <v>1974</v>
      </c>
      <c r="BB444" s="113" t="s">
        <v>1974</v>
      </c>
      <c r="BC444" s="113" t="s">
        <v>1974</v>
      </c>
      <c r="BD444" s="113" t="s">
        <v>1974</v>
      </c>
      <c r="BE444" s="113" t="s">
        <v>1974</v>
      </c>
      <c r="BF444" s="113" t="s">
        <v>1974</v>
      </c>
      <c r="BG444" s="137" t="s">
        <v>1974</v>
      </c>
      <c r="BH444" s="102">
        <v>20</v>
      </c>
      <c r="BI444" s="4">
        <v>2</v>
      </c>
      <c r="BJ444" s="4">
        <v>1</v>
      </c>
      <c r="BK444" s="116" t="s">
        <v>1974</v>
      </c>
      <c r="BL444" s="116" t="str">
        <f t="shared" si="64"/>
        <v>nan</v>
      </c>
      <c r="BM444" s="116" t="str">
        <f t="shared" si="66"/>
        <v>nan</v>
      </c>
      <c r="BN444" s="105">
        <v>1</v>
      </c>
      <c r="BO444" s="105">
        <f t="shared" si="61"/>
        <v>-0.20199999999999996</v>
      </c>
      <c r="BP444" s="105">
        <f t="shared" si="68"/>
        <v>1.3694412770809579</v>
      </c>
      <c r="BQ444" s="111" t="s">
        <v>1974</v>
      </c>
      <c r="BR444" s="111" t="str">
        <f t="shared" si="62"/>
        <v>nan</v>
      </c>
      <c r="BS444" s="111" t="str">
        <f t="shared" si="63"/>
        <v>nan</v>
      </c>
      <c r="BT444" s="116" t="s">
        <v>1974</v>
      </c>
      <c r="BU444" s="116" t="s">
        <v>1974</v>
      </c>
      <c r="BV444" s="109" t="s">
        <v>839</v>
      </c>
      <c r="BW444" s="109" t="s">
        <v>845</v>
      </c>
      <c r="BX444" s="111" t="s">
        <v>1974</v>
      </c>
      <c r="BY444" s="128" t="s">
        <v>1974</v>
      </c>
      <c r="BZ444" s="151">
        <v>10</v>
      </c>
      <c r="CA444" s="152" t="s">
        <v>1974</v>
      </c>
      <c r="CB444" s="116" t="s">
        <v>1974</v>
      </c>
      <c r="CC444" s="116" t="s">
        <v>1974</v>
      </c>
      <c r="CD444" s="116" t="s">
        <v>1974</v>
      </c>
      <c r="CE444" s="162" t="s">
        <v>1974</v>
      </c>
      <c r="CF444" s="162" t="s">
        <v>1974</v>
      </c>
      <c r="CG444" s="116" t="s">
        <v>1974</v>
      </c>
      <c r="CH444" s="116" t="s">
        <v>1974</v>
      </c>
      <c r="CI444" s="105">
        <v>-0.81699999999999995</v>
      </c>
      <c r="CJ444" s="105">
        <v>1.754</v>
      </c>
      <c r="CK444" s="105">
        <v>-1.0189999999999999</v>
      </c>
      <c r="CL444" s="105">
        <v>2.4020000000000001</v>
      </c>
      <c r="CM444" s="121">
        <v>0.85199999999999998</v>
      </c>
      <c r="CN444" s="121">
        <v>0.29399999999999998</v>
      </c>
      <c r="CQ444" s="111" t="s">
        <v>1974</v>
      </c>
      <c r="CR444" s="111" t="s">
        <v>1974</v>
      </c>
      <c r="CS444" s="111" t="s">
        <v>1974</v>
      </c>
      <c r="CT444" s="111" t="s">
        <v>1974</v>
      </c>
      <c r="CU444" s="111" t="s">
        <v>1974</v>
      </c>
      <c r="CV444" s="111" t="s">
        <v>1974</v>
      </c>
    </row>
    <row r="445" spans="1:131" ht="13.5" customHeight="1" x14ac:dyDescent="0.15">
      <c r="A445" s="147">
        <v>20140414</v>
      </c>
      <c r="B445" s="147">
        <v>2</v>
      </c>
      <c r="C445" s="70">
        <v>85</v>
      </c>
      <c r="D445" s="97" t="s">
        <v>2046</v>
      </c>
      <c r="E445" s="97">
        <v>11</v>
      </c>
      <c r="F445" s="97">
        <v>20</v>
      </c>
      <c r="G445" s="100">
        <v>2.1</v>
      </c>
      <c r="H445" s="97">
        <v>0</v>
      </c>
      <c r="I445" s="9">
        <v>7872</v>
      </c>
      <c r="J445" s="82" t="s">
        <v>765</v>
      </c>
      <c r="K445" s="90" t="str">
        <f t="shared" si="67"/>
        <v>Z:\Data\MOOG\HeTao\raw\</v>
      </c>
      <c r="L445" s="87" t="s">
        <v>859</v>
      </c>
      <c r="M445" s="88" t="str">
        <f t="shared" si="59"/>
        <v>'Plot Microstim_HH'</v>
      </c>
      <c r="N445" s="86">
        <v>1</v>
      </c>
      <c r="O445" s="86">
        <v>-1</v>
      </c>
      <c r="P445" s="86">
        <v>4</v>
      </c>
      <c r="Q445" s="86">
        <v>60</v>
      </c>
      <c r="R445" s="86">
        <v>5</v>
      </c>
      <c r="S445" s="86">
        <v>60</v>
      </c>
      <c r="T445" s="86">
        <v>1</v>
      </c>
      <c r="U445" s="86" t="str">
        <f t="shared" si="60"/>
        <v/>
      </c>
      <c r="W445" s="161" t="s">
        <v>30</v>
      </c>
      <c r="X445" s="80" t="s">
        <v>858</v>
      </c>
      <c r="AC445" s="153" t="s">
        <v>837</v>
      </c>
      <c r="AD445" s="129" t="s">
        <v>1974</v>
      </c>
      <c r="AE445" s="116" t="s">
        <v>1974</v>
      </c>
      <c r="AF445" s="116" t="s">
        <v>1974</v>
      </c>
      <c r="AG445" s="154" t="s">
        <v>1974</v>
      </c>
      <c r="AH445" s="155" t="s">
        <v>1974</v>
      </c>
      <c r="AI445" s="155" t="s">
        <v>1974</v>
      </c>
      <c r="AJ445" s="155" t="s">
        <v>1974</v>
      </c>
      <c r="AK445" s="155" t="s">
        <v>1974</v>
      </c>
      <c r="AL445" s="155" t="s">
        <v>1974</v>
      </c>
      <c r="AM445" s="155" t="s">
        <v>1974</v>
      </c>
      <c r="AN445" s="105">
        <v>-89.555999999999997</v>
      </c>
      <c r="AO445" s="105">
        <v>0.54120500000000005</v>
      </c>
      <c r="AP445" s="105">
        <v>0.319884</v>
      </c>
      <c r="AQ445" s="106">
        <v>2.6844799999999999E-2</v>
      </c>
      <c r="AR445" s="107">
        <v>-2.5189499999999998</v>
      </c>
      <c r="AS445" s="107">
        <v>-1.2430399999999999</v>
      </c>
      <c r="AT445" s="107">
        <v>-86.525800000000004</v>
      </c>
      <c r="AU445" s="107">
        <v>169.12200000000001</v>
      </c>
      <c r="AV445" s="109" t="s">
        <v>842</v>
      </c>
      <c r="AW445" s="108" t="s">
        <v>843</v>
      </c>
      <c r="AX445" s="111" t="s">
        <v>1974</v>
      </c>
      <c r="AY445" s="111" t="s">
        <v>1974</v>
      </c>
      <c r="AZ445" s="111" t="s">
        <v>1974</v>
      </c>
      <c r="BA445" s="112" t="s">
        <v>1974</v>
      </c>
      <c r="BB445" s="113" t="s">
        <v>1974</v>
      </c>
      <c r="BC445" s="113" t="s">
        <v>1974</v>
      </c>
      <c r="BD445" s="113" t="s">
        <v>1974</v>
      </c>
      <c r="BE445" s="113" t="s">
        <v>1974</v>
      </c>
      <c r="BF445" s="113" t="s">
        <v>1974</v>
      </c>
      <c r="BG445" s="137" t="s">
        <v>1974</v>
      </c>
      <c r="BH445" s="102">
        <v>100</v>
      </c>
      <c r="BI445" s="4">
        <v>2</v>
      </c>
      <c r="BJ445" s="4">
        <v>1</v>
      </c>
      <c r="BK445" s="116" t="s">
        <v>1974</v>
      </c>
      <c r="BL445" s="116" t="str">
        <f t="shared" si="64"/>
        <v>nan</v>
      </c>
      <c r="BM445" s="116" t="str">
        <f t="shared" si="66"/>
        <v>nan</v>
      </c>
      <c r="BN445" s="105">
        <v>1</v>
      </c>
      <c r="BO445" s="105">
        <f t="shared" si="61"/>
        <v>0.34300000000000003</v>
      </c>
      <c r="BP445" s="105">
        <f t="shared" si="68"/>
        <v>0.60068027210884356</v>
      </c>
      <c r="BQ445" s="111" t="s">
        <v>1974</v>
      </c>
      <c r="BR445" s="111" t="str">
        <f t="shared" si="62"/>
        <v>nan</v>
      </c>
      <c r="BS445" s="111" t="str">
        <f t="shared" si="63"/>
        <v>nan</v>
      </c>
      <c r="BT445" s="116" t="s">
        <v>1974</v>
      </c>
      <c r="BU445" s="116" t="s">
        <v>1974</v>
      </c>
      <c r="BV445" s="109" t="s">
        <v>839</v>
      </c>
      <c r="BW445" s="109" t="s">
        <v>845</v>
      </c>
      <c r="BX445" s="111" t="s">
        <v>1974</v>
      </c>
      <c r="BY445" s="128" t="s">
        <v>1974</v>
      </c>
      <c r="BZ445" s="151">
        <v>10</v>
      </c>
      <c r="CA445" s="152" t="s">
        <v>1974</v>
      </c>
      <c r="CB445" s="116" t="s">
        <v>1974</v>
      </c>
      <c r="CC445" s="116" t="s">
        <v>1974</v>
      </c>
      <c r="CD445" s="116" t="s">
        <v>1974</v>
      </c>
      <c r="CE445" s="162" t="s">
        <v>1974</v>
      </c>
      <c r="CF445" s="162" t="s">
        <v>1974</v>
      </c>
      <c r="CG445" s="116" t="s">
        <v>1974</v>
      </c>
      <c r="CH445" s="116" t="s">
        <v>1974</v>
      </c>
      <c r="CI445" s="105">
        <v>0.29299999999999998</v>
      </c>
      <c r="CJ445" s="105">
        <v>1.47</v>
      </c>
      <c r="CK445" s="105">
        <v>0.63600000000000001</v>
      </c>
      <c r="CL445" s="105">
        <v>0.88300000000000001</v>
      </c>
      <c r="CM445" s="121">
        <v>0.106</v>
      </c>
      <c r="CN445" s="121">
        <v>0.13100000000000001</v>
      </c>
      <c r="CQ445" s="111" t="s">
        <v>1974</v>
      </c>
      <c r="CR445" s="111" t="s">
        <v>1974</v>
      </c>
      <c r="CS445" s="111" t="s">
        <v>1974</v>
      </c>
      <c r="CT445" s="111" t="s">
        <v>1974</v>
      </c>
      <c r="CU445" s="111" t="s">
        <v>1974</v>
      </c>
      <c r="CV445" s="111" t="s">
        <v>1974</v>
      </c>
    </row>
    <row r="446" spans="1:131" ht="13.5" hidden="1" customHeight="1" x14ac:dyDescent="0.15">
      <c r="A446" s="147">
        <v>20140414</v>
      </c>
      <c r="B446" s="147">
        <v>2</v>
      </c>
      <c r="C446" s="70">
        <v>85</v>
      </c>
      <c r="D446" s="97" t="s">
        <v>2046</v>
      </c>
      <c r="E446" s="97">
        <v>11</v>
      </c>
      <c r="F446" s="97">
        <v>20</v>
      </c>
      <c r="G446" s="100">
        <v>2.1</v>
      </c>
      <c r="H446" s="97">
        <v>0</v>
      </c>
      <c r="I446" s="9">
        <v>7872</v>
      </c>
      <c r="J446" s="82" t="s">
        <v>765</v>
      </c>
      <c r="K446" s="90" t="str">
        <f t="shared" si="67"/>
        <v>Z:\Data\MOOG\HeTao\raw\</v>
      </c>
      <c r="L446" s="87" t="s">
        <v>844</v>
      </c>
      <c r="M446" s="88" t="str">
        <f t="shared" si="59"/>
        <v>'Plot Tuning Azimuth_HH'</v>
      </c>
      <c r="N446" s="86">
        <v>1</v>
      </c>
      <c r="O446" s="86">
        <v>-1</v>
      </c>
      <c r="P446" s="86">
        <v>4</v>
      </c>
      <c r="Q446" s="86">
        <v>60</v>
      </c>
      <c r="R446" s="86">
        <v>5</v>
      </c>
      <c r="S446" s="86">
        <v>60</v>
      </c>
      <c r="T446" s="86">
        <v>1</v>
      </c>
      <c r="U446" s="86">
        <f t="shared" si="60"/>
        <v>1</v>
      </c>
      <c r="W446" s="161" t="s">
        <v>313</v>
      </c>
      <c r="Y446" s="10" t="s">
        <v>454</v>
      </c>
      <c r="AC446" s="153" t="s">
        <v>837</v>
      </c>
      <c r="AD446" s="129" t="s">
        <v>1974</v>
      </c>
      <c r="AE446" s="116" t="s">
        <v>1974</v>
      </c>
      <c r="AF446" s="116" t="s">
        <v>1974</v>
      </c>
      <c r="AG446" s="154" t="s">
        <v>1974</v>
      </c>
      <c r="AH446" s="155" t="s">
        <v>1974</v>
      </c>
      <c r="AI446" s="155" t="s">
        <v>1974</v>
      </c>
      <c r="AJ446" s="155" t="s">
        <v>1974</v>
      </c>
      <c r="AK446" s="155" t="s">
        <v>1974</v>
      </c>
      <c r="AL446" s="155" t="s">
        <v>1974</v>
      </c>
      <c r="AM446" s="155" t="s">
        <v>1974</v>
      </c>
      <c r="AN446" s="105">
        <v>-89.555999999999997</v>
      </c>
      <c r="AO446" s="105">
        <v>0.54120500000000005</v>
      </c>
      <c r="AP446" s="105">
        <v>0.319884</v>
      </c>
      <c r="AQ446" s="106">
        <v>2.6844799999999999E-2</v>
      </c>
      <c r="AR446" s="107">
        <v>-2.5189499999999998</v>
      </c>
      <c r="AS446" s="107">
        <v>-1.2430399999999999</v>
      </c>
      <c r="AT446" s="107">
        <v>-86.525800000000004</v>
      </c>
      <c r="AU446" s="107">
        <v>169.12200000000001</v>
      </c>
      <c r="AV446" s="109" t="s">
        <v>842</v>
      </c>
      <c r="AW446" s="108" t="s">
        <v>843</v>
      </c>
      <c r="AX446" s="111" t="s">
        <v>1974</v>
      </c>
      <c r="AY446" s="111" t="s">
        <v>1974</v>
      </c>
      <c r="AZ446" s="111" t="s">
        <v>1974</v>
      </c>
      <c r="BA446" s="112" t="s">
        <v>1974</v>
      </c>
      <c r="BB446" s="113" t="s">
        <v>1974</v>
      </c>
      <c r="BC446" s="113" t="s">
        <v>1974</v>
      </c>
      <c r="BD446" s="113" t="s">
        <v>1974</v>
      </c>
      <c r="BE446" s="113" t="s">
        <v>1974</v>
      </c>
      <c r="BF446" s="113" t="s">
        <v>1974</v>
      </c>
      <c r="BG446" s="137" t="s">
        <v>1974</v>
      </c>
      <c r="BL446" s="116" t="str">
        <f t="shared" si="64"/>
        <v/>
      </c>
      <c r="BM446" s="116" t="str">
        <f t="shared" si="66"/>
        <v/>
      </c>
      <c r="BO446" s="105" t="str">
        <f t="shared" si="61"/>
        <v/>
      </c>
      <c r="BP446" s="105" t="str">
        <f t="shared" si="68"/>
        <v/>
      </c>
      <c r="BR446" s="111" t="str">
        <f t="shared" si="62"/>
        <v/>
      </c>
      <c r="BS446" s="111" t="str">
        <f t="shared" si="63"/>
        <v/>
      </c>
    </row>
    <row r="447" spans="1:131" ht="13.5" hidden="1" customHeight="1" x14ac:dyDescent="0.15">
      <c r="A447" s="147">
        <v>20140414</v>
      </c>
      <c r="B447" s="147">
        <v>2</v>
      </c>
      <c r="C447" s="70">
        <v>85</v>
      </c>
      <c r="D447" s="97" t="s">
        <v>2046</v>
      </c>
      <c r="E447" s="97">
        <v>11</v>
      </c>
      <c r="F447" s="97">
        <v>20</v>
      </c>
      <c r="G447" s="100">
        <v>2.1</v>
      </c>
      <c r="H447" s="97">
        <v>0</v>
      </c>
      <c r="I447" s="9">
        <v>7972</v>
      </c>
      <c r="J447" s="82" t="s">
        <v>765</v>
      </c>
      <c r="K447" s="90" t="str">
        <f t="shared" si="67"/>
        <v>Z:\Data\MOOG\HeTao\raw\</v>
      </c>
      <c r="L447" s="87" t="s">
        <v>847</v>
      </c>
      <c r="M447" s="88" t="str">
        <f t="shared" si="59"/>
        <v>'Plot Tuning Azimuth_HH'</v>
      </c>
      <c r="N447" s="86">
        <v>1</v>
      </c>
      <c r="O447" s="86">
        <v>-1</v>
      </c>
      <c r="P447" s="86">
        <v>4</v>
      </c>
      <c r="Q447" s="86">
        <v>60</v>
      </c>
      <c r="R447" s="86">
        <v>5</v>
      </c>
      <c r="S447" s="86">
        <v>60</v>
      </c>
      <c r="T447" s="86">
        <v>1</v>
      </c>
      <c r="U447" s="86">
        <f t="shared" si="60"/>
        <v>1</v>
      </c>
      <c r="W447" s="161" t="s">
        <v>313</v>
      </c>
      <c r="Y447" s="10" t="s">
        <v>454</v>
      </c>
      <c r="AC447" s="153" t="s">
        <v>837</v>
      </c>
      <c r="AD447" s="129" t="s">
        <v>1974</v>
      </c>
      <c r="AE447" s="116" t="s">
        <v>1974</v>
      </c>
      <c r="AF447" s="116" t="s">
        <v>1974</v>
      </c>
      <c r="AG447" s="154" t="s">
        <v>1974</v>
      </c>
      <c r="AH447" s="155" t="s">
        <v>1974</v>
      </c>
      <c r="AI447" s="155" t="s">
        <v>1974</v>
      </c>
      <c r="AJ447" s="155" t="s">
        <v>1974</v>
      </c>
      <c r="AK447" s="155" t="s">
        <v>1974</v>
      </c>
      <c r="AL447" s="155" t="s">
        <v>1974</v>
      </c>
      <c r="AM447" s="155" t="s">
        <v>1974</v>
      </c>
      <c r="AN447" s="105">
        <v>-97.471299999999999</v>
      </c>
      <c r="AO447" s="105">
        <v>0.60454200000000002</v>
      </c>
      <c r="AP447" s="105">
        <v>0.75707500000000005</v>
      </c>
      <c r="AQ447" s="106">
        <v>1.68388E-4</v>
      </c>
      <c r="AR447" s="107">
        <v>-1.2621100000000001</v>
      </c>
      <c r="AS447" s="107">
        <v>-2.7362099999999998</v>
      </c>
      <c r="AT447" s="107">
        <v>-104.923</v>
      </c>
      <c r="AU447" s="107">
        <v>314.49099999999999</v>
      </c>
      <c r="AV447" s="109" t="s">
        <v>845</v>
      </c>
      <c r="AW447" s="108" t="s">
        <v>846</v>
      </c>
      <c r="AX447" s="111" t="s">
        <v>1974</v>
      </c>
      <c r="AY447" s="111" t="s">
        <v>1974</v>
      </c>
      <c r="AZ447" s="111" t="s">
        <v>1974</v>
      </c>
      <c r="BA447" s="112" t="s">
        <v>1974</v>
      </c>
      <c r="BB447" s="113" t="s">
        <v>1974</v>
      </c>
      <c r="BC447" s="113" t="s">
        <v>1974</v>
      </c>
      <c r="BD447" s="113" t="s">
        <v>1974</v>
      </c>
      <c r="BE447" s="113" t="s">
        <v>1974</v>
      </c>
      <c r="BF447" s="113" t="s">
        <v>1974</v>
      </c>
      <c r="BG447" s="137" t="s">
        <v>1974</v>
      </c>
      <c r="BL447" s="116" t="str">
        <f t="shared" si="64"/>
        <v/>
      </c>
      <c r="BM447" s="116" t="str">
        <f t="shared" si="66"/>
        <v/>
      </c>
      <c r="BO447" s="105" t="str">
        <f t="shared" si="61"/>
        <v/>
      </c>
      <c r="BP447" s="105" t="str">
        <f t="shared" si="68"/>
        <v/>
      </c>
      <c r="BR447" s="111" t="str">
        <f t="shared" si="62"/>
        <v/>
      </c>
      <c r="BS447" s="111" t="str">
        <f t="shared" si="63"/>
        <v/>
      </c>
    </row>
    <row r="448" spans="1:131" ht="13.5" hidden="1" customHeight="1" x14ac:dyDescent="0.15">
      <c r="A448" s="147">
        <v>20140414</v>
      </c>
      <c r="B448" s="147">
        <v>2</v>
      </c>
      <c r="C448" s="70">
        <v>85</v>
      </c>
      <c r="D448" s="97" t="s">
        <v>2046</v>
      </c>
      <c r="E448" s="97">
        <v>11</v>
      </c>
      <c r="F448" s="97">
        <v>20</v>
      </c>
      <c r="G448" s="100">
        <v>2.1</v>
      </c>
      <c r="H448" s="97">
        <v>0</v>
      </c>
      <c r="I448" s="71">
        <v>7972</v>
      </c>
      <c r="J448" s="82" t="s">
        <v>765</v>
      </c>
      <c r="K448" s="90" t="str">
        <f t="shared" si="67"/>
        <v>Z:\Data\MOOG\HeTao\raw\</v>
      </c>
      <c r="L448" s="87" t="s">
        <v>850</v>
      </c>
      <c r="M448" s="88" t="str">
        <f t="shared" si="59"/>
        <v>'Memory Saccade Analysis_HH'</v>
      </c>
      <c r="N448" s="86">
        <v>1</v>
      </c>
      <c r="O448" s="86">
        <v>-1</v>
      </c>
      <c r="P448" s="86">
        <v>4</v>
      </c>
      <c r="Q448" s="86">
        <v>60</v>
      </c>
      <c r="R448" s="86">
        <v>5</v>
      </c>
      <c r="S448" s="86">
        <v>60</v>
      </c>
      <c r="T448" s="86">
        <v>1</v>
      </c>
      <c r="U448" s="86">
        <f t="shared" si="60"/>
        <v>1</v>
      </c>
      <c r="W448" s="161" t="s">
        <v>747</v>
      </c>
      <c r="Y448" s="10" t="s">
        <v>454</v>
      </c>
      <c r="AC448" s="153" t="s">
        <v>837</v>
      </c>
      <c r="AD448" s="129" t="s">
        <v>1974</v>
      </c>
      <c r="AE448" s="116" t="s">
        <v>1974</v>
      </c>
      <c r="AF448" s="116" t="s">
        <v>1974</v>
      </c>
      <c r="AG448" s="154" t="s">
        <v>1974</v>
      </c>
      <c r="AH448" s="155" t="s">
        <v>1974</v>
      </c>
      <c r="AI448" s="155" t="s">
        <v>1974</v>
      </c>
      <c r="AJ448" s="155" t="s">
        <v>1974</v>
      </c>
      <c r="AK448" s="155" t="s">
        <v>1974</v>
      </c>
      <c r="AL448" s="155" t="s">
        <v>1974</v>
      </c>
      <c r="AM448" s="155" t="s">
        <v>1974</v>
      </c>
      <c r="AN448" s="105">
        <v>-97.471299999999999</v>
      </c>
      <c r="AO448" s="105">
        <v>0.60454200000000002</v>
      </c>
      <c r="AP448" s="105">
        <v>0.75707500000000005</v>
      </c>
      <c r="AQ448" s="106">
        <v>1.68388E-4</v>
      </c>
      <c r="AR448" s="107">
        <v>-1.2621100000000001</v>
      </c>
      <c r="AS448" s="107">
        <v>-2.7362099999999998</v>
      </c>
      <c r="AT448" s="107">
        <v>-104.923</v>
      </c>
      <c r="AU448" s="107">
        <v>314.49099999999999</v>
      </c>
      <c r="AV448" s="109" t="s">
        <v>845</v>
      </c>
      <c r="AW448" s="108" t="s">
        <v>846</v>
      </c>
      <c r="AX448" s="111" t="s">
        <v>1974</v>
      </c>
      <c r="AY448" s="111" t="s">
        <v>1974</v>
      </c>
      <c r="AZ448" s="111" t="s">
        <v>1974</v>
      </c>
      <c r="BA448" s="112" t="s">
        <v>1974</v>
      </c>
      <c r="BB448" s="113" t="s">
        <v>1974</v>
      </c>
      <c r="BC448" s="113" t="s">
        <v>1974</v>
      </c>
      <c r="BD448" s="113" t="s">
        <v>1974</v>
      </c>
      <c r="BE448" s="113" t="s">
        <v>1974</v>
      </c>
      <c r="BF448" s="113" t="s">
        <v>1974</v>
      </c>
      <c r="BG448" s="137" t="s">
        <v>1974</v>
      </c>
      <c r="BL448" s="116" t="str">
        <f t="shared" si="64"/>
        <v/>
      </c>
      <c r="BM448" s="116" t="str">
        <f t="shared" si="66"/>
        <v/>
      </c>
      <c r="BO448" s="105" t="str">
        <f t="shared" si="61"/>
        <v/>
      </c>
      <c r="BP448" s="105" t="str">
        <f t="shared" si="68"/>
        <v/>
      </c>
      <c r="BR448" s="111" t="str">
        <f t="shared" si="62"/>
        <v/>
      </c>
      <c r="BS448" s="111" t="str">
        <f t="shared" si="63"/>
        <v/>
      </c>
      <c r="DI448" s="55">
        <v>0.73915600000000004</v>
      </c>
      <c r="DJ448" s="55">
        <v>0.268536</v>
      </c>
      <c r="DK448" s="55">
        <v>0.30843399999999999</v>
      </c>
      <c r="DL448" s="55">
        <v>0.61038099999999995</v>
      </c>
      <c r="DM448" s="55">
        <v>1.5930900000000001E-2</v>
      </c>
      <c r="DN448" s="55">
        <v>0.81376000000000004</v>
      </c>
      <c r="DO448" s="55">
        <v>0.33864300000000003</v>
      </c>
      <c r="DP448" s="55">
        <v>0.40732099999999999</v>
      </c>
      <c r="DQ448" s="55">
        <v>0.41442200000000001</v>
      </c>
      <c r="DR448" s="55">
        <v>0.34532600000000002</v>
      </c>
      <c r="DS448" s="55">
        <v>0.52418500000000001</v>
      </c>
      <c r="DT448" s="55">
        <v>0.33029399999999998</v>
      </c>
      <c r="DU448" s="55">
        <v>0</v>
      </c>
      <c r="DV448" s="55">
        <v>1.97021</v>
      </c>
      <c r="DW448" s="55">
        <v>1.5035799999999999</v>
      </c>
      <c r="DX448" s="55">
        <v>-2.87384</v>
      </c>
      <c r="DY448" s="55">
        <v>9.1251700000000007</v>
      </c>
      <c r="DZ448" s="55">
        <v>-2.2516699999999998</v>
      </c>
    </row>
    <row r="449" spans="1:131" ht="13.5" hidden="1" customHeight="1" x14ac:dyDescent="0.15">
      <c r="A449" s="147">
        <v>20140414</v>
      </c>
      <c r="B449" s="147">
        <v>2</v>
      </c>
      <c r="C449" s="15">
        <v>85</v>
      </c>
      <c r="D449" s="97" t="s">
        <v>2046</v>
      </c>
      <c r="E449" s="97">
        <v>11</v>
      </c>
      <c r="F449" s="97">
        <v>20</v>
      </c>
      <c r="G449" s="100">
        <v>2.1</v>
      </c>
      <c r="H449" s="97">
        <v>0</v>
      </c>
      <c r="I449" s="9">
        <v>8072</v>
      </c>
      <c r="J449" s="82" t="s">
        <v>765</v>
      </c>
      <c r="K449" s="90" t="str">
        <f t="shared" si="67"/>
        <v>Z:\Data\MOOG\HeTao\raw\</v>
      </c>
      <c r="L449" s="87" t="s">
        <v>853</v>
      </c>
      <c r="M449" s="88" t="str">
        <f t="shared" si="59"/>
        <v>'Plot Tuning Azimuth_HH'</v>
      </c>
      <c r="N449" s="86">
        <v>1</v>
      </c>
      <c r="O449" s="86">
        <v>-1</v>
      </c>
      <c r="P449" s="86">
        <v>4</v>
      </c>
      <c r="Q449" s="86">
        <v>60</v>
      </c>
      <c r="R449" s="86">
        <v>5</v>
      </c>
      <c r="S449" s="86">
        <v>60</v>
      </c>
      <c r="T449" s="86">
        <v>1</v>
      </c>
      <c r="U449" s="86">
        <f t="shared" si="60"/>
        <v>1</v>
      </c>
      <c r="W449" s="161" t="s">
        <v>313</v>
      </c>
      <c r="Y449" s="10" t="s">
        <v>454</v>
      </c>
      <c r="AC449" s="153" t="s">
        <v>837</v>
      </c>
      <c r="AD449" s="129" t="s">
        <v>1974</v>
      </c>
      <c r="AE449" s="116" t="s">
        <v>1974</v>
      </c>
      <c r="AF449" s="116" t="s">
        <v>1974</v>
      </c>
      <c r="AG449" s="154" t="s">
        <v>1974</v>
      </c>
      <c r="AH449" s="155" t="s">
        <v>1974</v>
      </c>
      <c r="AI449" s="155" t="s">
        <v>1974</v>
      </c>
      <c r="AJ449" s="155" t="s">
        <v>1974</v>
      </c>
      <c r="AK449" s="155" t="s">
        <v>1974</v>
      </c>
      <c r="AL449" s="155" t="s">
        <v>1974</v>
      </c>
      <c r="AM449" s="155" t="s">
        <v>1974</v>
      </c>
      <c r="AN449" s="105">
        <v>-91.198400000000007</v>
      </c>
      <c r="AO449" s="105">
        <v>0.61724900000000005</v>
      </c>
      <c r="AP449" s="105">
        <v>0.71102900000000002</v>
      </c>
      <c r="AQ449" s="106">
        <v>1.45974E-4</v>
      </c>
      <c r="AR449" s="107">
        <v>-1.07081</v>
      </c>
      <c r="AS449" s="107">
        <v>-3.2374800000000001</v>
      </c>
      <c r="AT449" s="107">
        <v>-97.049800000000005</v>
      </c>
      <c r="AU449" s="107">
        <v>318.78500000000003</v>
      </c>
      <c r="AV449" s="109" t="s">
        <v>851</v>
      </c>
      <c r="AW449" s="108" t="s">
        <v>852</v>
      </c>
      <c r="AX449" s="111" t="s">
        <v>1974</v>
      </c>
      <c r="AY449" s="111" t="s">
        <v>1974</v>
      </c>
      <c r="AZ449" s="111" t="s">
        <v>1974</v>
      </c>
      <c r="BA449" s="112" t="s">
        <v>1974</v>
      </c>
      <c r="BB449" s="113" t="s">
        <v>1974</v>
      </c>
      <c r="BC449" s="113" t="s">
        <v>1974</v>
      </c>
      <c r="BD449" s="113" t="s">
        <v>1974</v>
      </c>
      <c r="BE449" s="113" t="s">
        <v>1974</v>
      </c>
      <c r="BF449" s="113" t="s">
        <v>1974</v>
      </c>
      <c r="BG449" s="137" t="s">
        <v>1974</v>
      </c>
      <c r="BL449" s="116" t="str">
        <f t="shared" si="64"/>
        <v/>
      </c>
      <c r="BM449" s="116" t="str">
        <f t="shared" si="66"/>
        <v/>
      </c>
      <c r="BO449" s="105" t="str">
        <f t="shared" si="61"/>
        <v/>
      </c>
      <c r="BP449" s="105" t="str">
        <f t="shared" si="68"/>
        <v/>
      </c>
      <c r="BR449" s="111" t="str">
        <f t="shared" si="62"/>
        <v/>
      </c>
      <c r="BS449" s="111" t="str">
        <f t="shared" si="63"/>
        <v/>
      </c>
    </row>
    <row r="450" spans="1:131" ht="13.5" hidden="1" customHeight="1" x14ac:dyDescent="0.15">
      <c r="A450" s="147">
        <v>20140414</v>
      </c>
      <c r="B450" s="147">
        <v>2</v>
      </c>
      <c r="C450" s="70">
        <v>85</v>
      </c>
      <c r="D450" s="97" t="s">
        <v>2046</v>
      </c>
      <c r="E450" s="97">
        <v>11</v>
      </c>
      <c r="F450" s="97">
        <v>20</v>
      </c>
      <c r="G450" s="100">
        <v>2.1</v>
      </c>
      <c r="H450" s="97">
        <v>0</v>
      </c>
      <c r="I450" s="71">
        <v>8172</v>
      </c>
      <c r="J450" s="82" t="s">
        <v>765</v>
      </c>
      <c r="K450" s="90" t="str">
        <f t="shared" ref="K450:K462" si="69">IF(B450=2,"Z:\Data\MOOG\HeTao\raw\",IF(B450=5,"Z:\Data\MOOG\Polo\raw\",""))</f>
        <v>Z:\Data\MOOG\HeTao\raw\</v>
      </c>
      <c r="L450" s="87" t="s">
        <v>856</v>
      </c>
      <c r="M450" s="88" t="str">
        <f t="shared" si="59"/>
        <v>'Plot Tuning Azimuth_HH'</v>
      </c>
      <c r="N450" s="86">
        <v>1</v>
      </c>
      <c r="O450" s="86">
        <v>-1</v>
      </c>
      <c r="P450" s="86">
        <v>4</v>
      </c>
      <c r="Q450" s="86">
        <v>60</v>
      </c>
      <c r="R450" s="86">
        <v>5</v>
      </c>
      <c r="S450" s="86">
        <v>60</v>
      </c>
      <c r="T450" s="86">
        <v>1</v>
      </c>
      <c r="U450" s="86">
        <f t="shared" si="60"/>
        <v>1</v>
      </c>
      <c r="W450" s="161" t="s">
        <v>313</v>
      </c>
      <c r="Y450" s="10" t="s">
        <v>454</v>
      </c>
      <c r="AC450" s="153" t="s">
        <v>837</v>
      </c>
      <c r="AD450" s="129" t="s">
        <v>1974</v>
      </c>
      <c r="AE450" s="116" t="s">
        <v>1974</v>
      </c>
      <c r="AF450" s="116" t="s">
        <v>1974</v>
      </c>
      <c r="AG450" s="154" t="s">
        <v>1974</v>
      </c>
      <c r="AH450" s="155" t="s">
        <v>1974</v>
      </c>
      <c r="AI450" s="155" t="s">
        <v>1974</v>
      </c>
      <c r="AJ450" s="155" t="s">
        <v>1974</v>
      </c>
      <c r="AK450" s="155" t="s">
        <v>1974</v>
      </c>
      <c r="AL450" s="155" t="s">
        <v>1974</v>
      </c>
      <c r="AM450" s="155" t="s">
        <v>1974</v>
      </c>
      <c r="AN450" s="105">
        <v>-84.916399999999996</v>
      </c>
      <c r="AO450" s="105">
        <v>0.46640999999999999</v>
      </c>
      <c r="AP450" s="105">
        <v>0.63508699999999996</v>
      </c>
      <c r="AQ450" s="106">
        <v>0.149092</v>
      </c>
      <c r="AR450" s="107">
        <v>-0.67840900000000004</v>
      </c>
      <c r="AS450" s="107">
        <v>-1.05379</v>
      </c>
      <c r="AT450" s="107">
        <v>-89.880499999999998</v>
      </c>
      <c r="AU450" s="107">
        <v>360</v>
      </c>
      <c r="AV450" s="109" t="s">
        <v>854</v>
      </c>
      <c r="AW450" s="108" t="s">
        <v>855</v>
      </c>
      <c r="AX450" s="111" t="s">
        <v>1974</v>
      </c>
      <c r="AY450" s="111" t="s">
        <v>1974</v>
      </c>
      <c r="AZ450" s="111" t="s">
        <v>1974</v>
      </c>
      <c r="BA450" s="112" t="s">
        <v>1974</v>
      </c>
      <c r="BB450" s="113" t="s">
        <v>1974</v>
      </c>
      <c r="BC450" s="113" t="s">
        <v>1974</v>
      </c>
      <c r="BD450" s="113" t="s">
        <v>1974</v>
      </c>
      <c r="BE450" s="113" t="s">
        <v>1974</v>
      </c>
      <c r="BF450" s="113" t="s">
        <v>1974</v>
      </c>
      <c r="BG450" s="137" t="s">
        <v>1974</v>
      </c>
      <c r="BL450" s="116" t="str">
        <f t="shared" si="64"/>
        <v/>
      </c>
      <c r="BM450" s="116" t="str">
        <f t="shared" si="66"/>
        <v/>
      </c>
      <c r="BO450" s="105" t="str">
        <f t="shared" si="61"/>
        <v/>
      </c>
      <c r="BP450" s="105" t="str">
        <f t="shared" si="68"/>
        <v/>
      </c>
      <c r="BR450" s="111" t="str">
        <f t="shared" si="62"/>
        <v/>
      </c>
      <c r="BS450" s="111" t="str">
        <f t="shared" si="63"/>
        <v/>
      </c>
      <c r="EA450" s="5"/>
    </row>
    <row r="451" spans="1:131" ht="13.5" hidden="1" customHeight="1" x14ac:dyDescent="0.15">
      <c r="A451" s="147">
        <v>20140415</v>
      </c>
      <c r="B451" s="147">
        <v>2</v>
      </c>
      <c r="C451" s="70">
        <v>86</v>
      </c>
      <c r="D451" s="97" t="s">
        <v>2046</v>
      </c>
      <c r="E451" s="97">
        <v>11</v>
      </c>
      <c r="F451" s="97">
        <v>22</v>
      </c>
      <c r="G451" s="100">
        <v>2.15</v>
      </c>
      <c r="H451" s="97">
        <v>0</v>
      </c>
      <c r="I451" s="9">
        <v>6928</v>
      </c>
      <c r="J451" s="82" t="s">
        <v>833</v>
      </c>
      <c r="K451" s="90" t="str">
        <f t="shared" si="69"/>
        <v>Z:\Data\MOOG\HeTao\raw\</v>
      </c>
      <c r="L451" s="87" t="s">
        <v>830</v>
      </c>
      <c r="M451" s="88" t="str">
        <f t="shared" si="59"/>
        <v>'Plot Tuning Azimuth_HH'</v>
      </c>
      <c r="N451" s="86">
        <v>1</v>
      </c>
      <c r="O451" s="86">
        <v>-1</v>
      </c>
      <c r="P451" s="86">
        <v>4</v>
      </c>
      <c r="Q451" s="86">
        <v>60</v>
      </c>
      <c r="R451" s="86">
        <v>5</v>
      </c>
      <c r="S451" s="86">
        <v>60</v>
      </c>
      <c r="T451" s="86">
        <v>1</v>
      </c>
      <c r="U451" s="86">
        <f t="shared" si="60"/>
        <v>1</v>
      </c>
      <c r="W451" s="161" t="s">
        <v>746</v>
      </c>
      <c r="Y451" s="10" t="s">
        <v>792</v>
      </c>
      <c r="AD451" s="129" t="s">
        <v>1974</v>
      </c>
      <c r="AE451" s="116" t="s">
        <v>1974</v>
      </c>
      <c r="AF451" s="116" t="s">
        <v>1974</v>
      </c>
      <c r="AG451" s="154" t="s">
        <v>1974</v>
      </c>
      <c r="AH451" s="155" t="s">
        <v>1974</v>
      </c>
      <c r="AI451" s="155" t="s">
        <v>1974</v>
      </c>
      <c r="AJ451" s="155" t="s">
        <v>1974</v>
      </c>
      <c r="AK451" s="155" t="s">
        <v>1974</v>
      </c>
      <c r="AL451" s="155" t="s">
        <v>1974</v>
      </c>
      <c r="AM451" s="155" t="s">
        <v>1974</v>
      </c>
      <c r="AN451" s="105">
        <v>-155.524</v>
      </c>
      <c r="AO451" s="105">
        <v>0.40118599999999999</v>
      </c>
      <c r="AP451" s="105">
        <v>0.26531399999999999</v>
      </c>
      <c r="AQ451" s="106">
        <v>0.65961700000000001</v>
      </c>
      <c r="AR451" s="107">
        <v>-0.55199500000000001</v>
      </c>
      <c r="AS451" s="107">
        <v>-0.36046299999999998</v>
      </c>
      <c r="AT451" s="107">
        <v>90</v>
      </c>
      <c r="AU451" s="107">
        <v>58.9925</v>
      </c>
      <c r="AV451" s="109" t="s">
        <v>831</v>
      </c>
      <c r="AW451" s="108" t="s">
        <v>832</v>
      </c>
      <c r="AX451" s="111" t="s">
        <v>1974</v>
      </c>
      <c r="AY451" s="111" t="s">
        <v>1974</v>
      </c>
      <c r="AZ451" s="111" t="s">
        <v>1974</v>
      </c>
      <c r="BA451" s="112" t="s">
        <v>1974</v>
      </c>
      <c r="BB451" s="113" t="s">
        <v>1974</v>
      </c>
      <c r="BC451" s="113" t="s">
        <v>1974</v>
      </c>
      <c r="BD451" s="113" t="s">
        <v>1974</v>
      </c>
      <c r="BE451" s="113" t="s">
        <v>1974</v>
      </c>
      <c r="BF451" s="113" t="s">
        <v>1974</v>
      </c>
      <c r="BG451" s="137" t="s">
        <v>1974</v>
      </c>
      <c r="BL451" s="116" t="str">
        <f t="shared" si="64"/>
        <v/>
      </c>
      <c r="BM451" s="116" t="str">
        <f t="shared" si="66"/>
        <v/>
      </c>
      <c r="BO451" s="105" t="str">
        <f t="shared" si="61"/>
        <v/>
      </c>
      <c r="BP451" s="105" t="str">
        <f t="shared" si="68"/>
        <v/>
      </c>
      <c r="BR451" s="111" t="str">
        <f t="shared" si="62"/>
        <v/>
      </c>
      <c r="BS451" s="111" t="str">
        <f t="shared" si="63"/>
        <v/>
      </c>
    </row>
    <row r="452" spans="1:131" ht="13.5" hidden="1" customHeight="1" x14ac:dyDescent="0.15">
      <c r="A452" s="147">
        <v>20140415</v>
      </c>
      <c r="B452" s="147">
        <v>2</v>
      </c>
      <c r="C452" s="70">
        <v>86</v>
      </c>
      <c r="D452" s="97" t="s">
        <v>2046</v>
      </c>
      <c r="E452" s="97">
        <v>11</v>
      </c>
      <c r="F452" s="97">
        <v>22</v>
      </c>
      <c r="G452" s="100">
        <v>2.15</v>
      </c>
      <c r="H452" s="97">
        <v>0</v>
      </c>
      <c r="I452" s="9">
        <v>6928</v>
      </c>
      <c r="J452" s="82" t="s">
        <v>833</v>
      </c>
      <c r="K452" s="90" t="str">
        <f t="shared" si="69"/>
        <v>Z:\Data\MOOG\HeTao\raw\</v>
      </c>
      <c r="L452" s="87" t="s">
        <v>834</v>
      </c>
      <c r="M452" s="88" t="str">
        <f t="shared" ref="M452:M462" si="70">IF(NOT(ISERROR(FIND("1DAT",W452))),"'Plot Tuning Azimuth_HH'",IF(NOT(ISERROR(FIND("CP",W452))),"'Plot CP_shiftwindow_HH'",IF(NOT(ISERROR(FIND("MemSac",W452))),"'Memory Saccade Analysis_HH'",IF(NOT(ISERROR(FIND("DelSac",W452))),"'Memory Saccade Analysis_HH'",IF(NOT(ISERROR(FIND("u-stim",W452))),"'Plot Microstim_HH'","")))))</f>
        <v>'Memory Saccade Analysis_HH'</v>
      </c>
      <c r="N452" s="86">
        <v>1</v>
      </c>
      <c r="O452" s="86">
        <v>-1</v>
      </c>
      <c r="P452" s="86">
        <v>4</v>
      </c>
      <c r="Q452" s="86">
        <v>60</v>
      </c>
      <c r="R452" s="86">
        <v>5</v>
      </c>
      <c r="S452" s="86">
        <v>60</v>
      </c>
      <c r="T452" s="86">
        <v>1</v>
      </c>
      <c r="U452" s="86">
        <f t="shared" ref="U452:U462" si="71">IF(Y452&lt;&gt;"",IF(NOT(ISERROR(FIND("SU",Y452))),VALUE(RIGHT(Y452,1))+4,1),"")</f>
        <v>1</v>
      </c>
      <c r="W452" s="161" t="s">
        <v>747</v>
      </c>
      <c r="Y452" s="10" t="s">
        <v>792</v>
      </c>
      <c r="AD452" s="129" t="s">
        <v>1974</v>
      </c>
      <c r="AE452" s="116" t="s">
        <v>1974</v>
      </c>
      <c r="AF452" s="116" t="s">
        <v>1974</v>
      </c>
      <c r="AG452" s="154" t="s">
        <v>1974</v>
      </c>
      <c r="AH452" s="155" t="s">
        <v>1974</v>
      </c>
      <c r="AI452" s="155" t="s">
        <v>1974</v>
      </c>
      <c r="AJ452" s="155" t="s">
        <v>1974</v>
      </c>
      <c r="AK452" s="155" t="s">
        <v>1974</v>
      </c>
      <c r="AL452" s="155" t="s">
        <v>1974</v>
      </c>
      <c r="AM452" s="155" t="s">
        <v>1974</v>
      </c>
      <c r="AN452" s="105">
        <v>-155.524</v>
      </c>
      <c r="AO452" s="105">
        <v>0.40118599999999999</v>
      </c>
      <c r="AP452" s="105">
        <v>0.26531399999999999</v>
      </c>
      <c r="AQ452" s="106">
        <v>0.65961700000000001</v>
      </c>
      <c r="AR452" s="107">
        <v>-0.55199500000000001</v>
      </c>
      <c r="AS452" s="107">
        <v>-0.36046299999999998</v>
      </c>
      <c r="AT452" s="107">
        <v>90</v>
      </c>
      <c r="AU452" s="107">
        <v>58.9925</v>
      </c>
      <c r="AV452" s="109" t="s">
        <v>831</v>
      </c>
      <c r="AW452" s="108" t="s">
        <v>832</v>
      </c>
      <c r="AX452" s="111" t="s">
        <v>1974</v>
      </c>
      <c r="AY452" s="111" t="s">
        <v>1974</v>
      </c>
      <c r="AZ452" s="111" t="s">
        <v>1974</v>
      </c>
      <c r="BA452" s="112" t="s">
        <v>1974</v>
      </c>
      <c r="BB452" s="113" t="s">
        <v>1974</v>
      </c>
      <c r="BC452" s="113" t="s">
        <v>1974</v>
      </c>
      <c r="BD452" s="113" t="s">
        <v>1974</v>
      </c>
      <c r="BE452" s="113" t="s">
        <v>1974</v>
      </c>
      <c r="BF452" s="113" t="s">
        <v>1974</v>
      </c>
      <c r="BG452" s="137" t="s">
        <v>1974</v>
      </c>
      <c r="BL452" s="116" t="str">
        <f t="shared" si="64"/>
        <v/>
      </c>
      <c r="BM452" s="116" t="str">
        <f t="shared" si="66"/>
        <v/>
      </c>
      <c r="BO452" s="105" t="str">
        <f t="shared" ref="BO452:BO462" si="72">IF(CK452&lt;&gt;"",IF(ISNUMBER(CK452),(CK452-CI452)*IF(AN452&lt;0,1,-1),"nan"),"")</f>
        <v/>
      </c>
      <c r="BP452" s="105" t="str">
        <f t="shared" si="68"/>
        <v/>
      </c>
      <c r="BR452" s="111" t="str">
        <f t="shared" ref="BR452:BR462" si="73">IF(CS452&lt;&gt;"",IF(ISNUMBER(CS452),(CS452-CQ452)*IF(AX452&lt;0,1,-1),"nan"),"")</f>
        <v/>
      </c>
      <c r="BS452" s="111" t="str">
        <f t="shared" ref="BS452:BS462" si="74">IF(CT452&lt;&gt;"",IF(ISNUMBER(CT452),CT452/CR452,"nan"),"")</f>
        <v/>
      </c>
      <c r="DI452" s="55">
        <v>0.60456100000000002</v>
      </c>
      <c r="DJ452" s="55">
        <v>0.57255500000000004</v>
      </c>
      <c r="DK452" s="55">
        <v>0.109239</v>
      </c>
      <c r="DL452" s="55">
        <v>4.93544E-2</v>
      </c>
      <c r="DM452" s="55">
        <v>0.40850700000000001</v>
      </c>
      <c r="DN452" s="55">
        <v>3.11357E-3</v>
      </c>
      <c r="DO452" s="55">
        <v>0.31673299999999999</v>
      </c>
      <c r="DP452" s="55">
        <v>0.303122</v>
      </c>
      <c r="DQ452" s="55">
        <v>0.38220799999999999</v>
      </c>
      <c r="DR452" s="55">
        <v>0.42451800000000001</v>
      </c>
      <c r="DS452" s="55">
        <v>0.34989100000000001</v>
      </c>
      <c r="DT452" s="55">
        <v>0.45867799999999997</v>
      </c>
      <c r="DU452" s="55">
        <v>0</v>
      </c>
      <c r="DV452" s="55">
        <v>-4.52501</v>
      </c>
      <c r="DW452" s="55">
        <v>-1.64835</v>
      </c>
      <c r="DX452" s="55">
        <v>9.2218599999999995</v>
      </c>
      <c r="DY452" s="55">
        <v>14.720599999999999</v>
      </c>
      <c r="DZ452" s="55">
        <v>8.2617600000000007</v>
      </c>
    </row>
    <row r="453" spans="1:131" ht="13.5" hidden="1" customHeight="1" x14ac:dyDescent="0.15">
      <c r="A453" s="147">
        <v>20140417</v>
      </c>
      <c r="B453" s="147">
        <v>2</v>
      </c>
      <c r="C453" s="70">
        <v>87</v>
      </c>
      <c r="D453" s="97" t="s">
        <v>2046</v>
      </c>
      <c r="E453" s="97">
        <v>12</v>
      </c>
      <c r="F453" s="97">
        <v>17</v>
      </c>
      <c r="G453" s="100">
        <v>1.9</v>
      </c>
      <c r="H453" s="97">
        <v>0</v>
      </c>
      <c r="I453" s="9">
        <v>11324</v>
      </c>
      <c r="J453" s="82" t="s">
        <v>803</v>
      </c>
      <c r="K453" s="90" t="str">
        <f t="shared" si="69"/>
        <v>Z:\Data\MOOG\HeTao\raw\</v>
      </c>
      <c r="L453" s="87" t="s">
        <v>825</v>
      </c>
      <c r="M453" s="88" t="str">
        <f t="shared" si="70"/>
        <v>'Plot Tuning Azimuth_HH'</v>
      </c>
      <c r="N453" s="86">
        <v>1</v>
      </c>
      <c r="O453" s="86">
        <v>-1</v>
      </c>
      <c r="P453" s="86">
        <v>4</v>
      </c>
      <c r="Q453" s="86">
        <v>60</v>
      </c>
      <c r="R453" s="86">
        <v>5</v>
      </c>
      <c r="S453" s="86">
        <v>60</v>
      </c>
      <c r="T453" s="86">
        <v>1</v>
      </c>
      <c r="U453" s="86">
        <f t="shared" si="71"/>
        <v>1</v>
      </c>
      <c r="W453" s="161" t="s">
        <v>746</v>
      </c>
      <c r="Y453" s="10" t="s">
        <v>792</v>
      </c>
      <c r="AC453" s="153" t="s">
        <v>826</v>
      </c>
      <c r="AD453" s="129" t="s">
        <v>1974</v>
      </c>
      <c r="AE453" s="116" t="s">
        <v>1974</v>
      </c>
      <c r="AF453" s="116" t="s">
        <v>1974</v>
      </c>
      <c r="AG453" s="154" t="s">
        <v>1974</v>
      </c>
      <c r="AH453" s="155" t="s">
        <v>1974</v>
      </c>
      <c r="AI453" s="155" t="s">
        <v>1974</v>
      </c>
      <c r="AJ453" s="155" t="s">
        <v>1974</v>
      </c>
      <c r="AK453" s="155" t="s">
        <v>1974</v>
      </c>
      <c r="AL453" s="155" t="s">
        <v>1974</v>
      </c>
      <c r="AM453" s="155" t="s">
        <v>1974</v>
      </c>
      <c r="AN453" s="105">
        <v>-69.356200000000001</v>
      </c>
      <c r="AO453" s="105">
        <v>0.36754999999999999</v>
      </c>
      <c r="AP453" s="105">
        <v>0.21362100000000001</v>
      </c>
      <c r="AQ453" s="106">
        <v>0.75605900000000004</v>
      </c>
      <c r="AR453" s="107">
        <v>-0.31428600000000001</v>
      </c>
      <c r="AS453" s="107">
        <v>0.165432</v>
      </c>
      <c r="AT453" s="107">
        <v>-45.0032</v>
      </c>
      <c r="AU453" s="107">
        <v>11.624599999999999</v>
      </c>
      <c r="AV453" s="109" t="s">
        <v>827</v>
      </c>
      <c r="AW453" s="108" t="s">
        <v>828</v>
      </c>
      <c r="AX453" s="111" t="s">
        <v>1974</v>
      </c>
      <c r="AY453" s="111" t="s">
        <v>1974</v>
      </c>
      <c r="AZ453" s="111" t="s">
        <v>1974</v>
      </c>
      <c r="BA453" s="112" t="s">
        <v>1974</v>
      </c>
      <c r="BB453" s="113" t="s">
        <v>1974</v>
      </c>
      <c r="BC453" s="113" t="s">
        <v>1974</v>
      </c>
      <c r="BD453" s="113" t="s">
        <v>1974</v>
      </c>
      <c r="BE453" s="113" t="s">
        <v>1974</v>
      </c>
      <c r="BF453" s="113" t="s">
        <v>1974</v>
      </c>
      <c r="BG453" s="137" t="s">
        <v>1974</v>
      </c>
      <c r="BL453" s="116" t="str">
        <f t="shared" si="64"/>
        <v/>
      </c>
      <c r="BM453" s="116" t="str">
        <f t="shared" si="66"/>
        <v/>
      </c>
      <c r="BO453" s="105" t="str">
        <f t="shared" si="72"/>
        <v/>
      </c>
      <c r="BP453" s="105" t="str">
        <f t="shared" si="68"/>
        <v/>
      </c>
      <c r="BR453" s="111" t="str">
        <f t="shared" si="73"/>
        <v/>
      </c>
      <c r="BS453" s="111" t="str">
        <f t="shared" si="74"/>
        <v/>
      </c>
    </row>
    <row r="454" spans="1:131" ht="13.5" customHeight="1" x14ac:dyDescent="0.15">
      <c r="A454" s="147">
        <v>20140417</v>
      </c>
      <c r="B454" s="147">
        <v>2</v>
      </c>
      <c r="C454" s="70">
        <v>87</v>
      </c>
      <c r="D454" s="97" t="s">
        <v>2046</v>
      </c>
      <c r="E454" s="97">
        <v>12</v>
      </c>
      <c r="F454" s="97">
        <v>17</v>
      </c>
      <c r="G454" s="100">
        <v>1.9</v>
      </c>
      <c r="H454" s="97">
        <v>0</v>
      </c>
      <c r="I454" s="9">
        <v>11330</v>
      </c>
      <c r="J454" s="82" t="s">
        <v>803</v>
      </c>
      <c r="K454" s="90" t="str">
        <f t="shared" si="69"/>
        <v>Z:\Data\MOOG\HeTao\raw\</v>
      </c>
      <c r="L454" s="87" t="s">
        <v>824</v>
      </c>
      <c r="M454" s="88" t="str">
        <f t="shared" si="70"/>
        <v>'Plot Microstim_HH'</v>
      </c>
      <c r="N454" s="86">
        <v>1</v>
      </c>
      <c r="O454" s="86">
        <v>-1</v>
      </c>
      <c r="P454" s="86">
        <v>4</v>
      </c>
      <c r="Q454" s="86">
        <v>60</v>
      </c>
      <c r="R454" s="86">
        <v>5</v>
      </c>
      <c r="S454" s="86">
        <v>60</v>
      </c>
      <c r="T454" s="86">
        <v>1</v>
      </c>
      <c r="U454" s="86" t="str">
        <f t="shared" si="71"/>
        <v/>
      </c>
      <c r="W454" s="161" t="s">
        <v>30</v>
      </c>
      <c r="X454" s="80" t="s">
        <v>829</v>
      </c>
      <c r="AC454" s="153" t="s">
        <v>826</v>
      </c>
      <c r="AD454" s="129" t="s">
        <v>1974</v>
      </c>
      <c r="AE454" s="116" t="s">
        <v>1974</v>
      </c>
      <c r="AF454" s="116" t="s">
        <v>1974</v>
      </c>
      <c r="AG454" s="154" t="s">
        <v>1974</v>
      </c>
      <c r="AH454" s="155" t="s">
        <v>1974</v>
      </c>
      <c r="AI454" s="155" t="s">
        <v>1974</v>
      </c>
      <c r="AJ454" s="155" t="s">
        <v>1974</v>
      </c>
      <c r="AK454" s="155" t="s">
        <v>1974</v>
      </c>
      <c r="AL454" s="155" t="s">
        <v>1974</v>
      </c>
      <c r="AM454" s="155" t="s">
        <v>1974</v>
      </c>
      <c r="AN454" s="105">
        <v>-69.356200000000001</v>
      </c>
      <c r="AO454" s="105">
        <v>0.36754999999999999</v>
      </c>
      <c r="AP454" s="105">
        <v>0.21362100000000001</v>
      </c>
      <c r="AQ454" s="106">
        <v>0.75605900000000004</v>
      </c>
      <c r="AR454" s="107">
        <v>-0.31428600000000001</v>
      </c>
      <c r="AS454" s="107">
        <v>0.165432</v>
      </c>
      <c r="AT454" s="107">
        <v>-45.0032</v>
      </c>
      <c r="AU454" s="107">
        <v>11.624599999999999</v>
      </c>
      <c r="AV454" s="109" t="s">
        <v>827</v>
      </c>
      <c r="AW454" s="108" t="s">
        <v>828</v>
      </c>
      <c r="AX454" s="111" t="s">
        <v>1974</v>
      </c>
      <c r="AY454" s="111" t="s">
        <v>1974</v>
      </c>
      <c r="AZ454" s="111" t="s">
        <v>1974</v>
      </c>
      <c r="BA454" s="112" t="s">
        <v>1974</v>
      </c>
      <c r="BB454" s="113" t="s">
        <v>1974</v>
      </c>
      <c r="BC454" s="113" t="s">
        <v>1974</v>
      </c>
      <c r="BD454" s="113" t="s">
        <v>1974</v>
      </c>
      <c r="BE454" s="113" t="s">
        <v>1974</v>
      </c>
      <c r="BF454" s="113" t="s">
        <v>1974</v>
      </c>
      <c r="BG454" s="137" t="s">
        <v>1974</v>
      </c>
      <c r="BH454" s="102">
        <v>100</v>
      </c>
      <c r="BI454" s="4">
        <v>2</v>
      </c>
      <c r="BJ454" s="4">
        <v>0</v>
      </c>
      <c r="BK454" s="116" t="s">
        <v>1974</v>
      </c>
      <c r="BL454" s="116" t="str">
        <f t="shared" si="64"/>
        <v>nan</v>
      </c>
      <c r="BM454" s="116" t="str">
        <f t="shared" si="66"/>
        <v>nan</v>
      </c>
      <c r="BN454" s="105">
        <v>0</v>
      </c>
      <c r="BO454" s="105">
        <f t="shared" si="72"/>
        <v>1.3159999999999998</v>
      </c>
      <c r="BP454" s="105">
        <f t="shared" si="68"/>
        <v>1.8991726990692865</v>
      </c>
      <c r="BQ454" s="111" t="s">
        <v>1974</v>
      </c>
      <c r="BR454" s="111" t="str">
        <f t="shared" si="73"/>
        <v>nan</v>
      </c>
      <c r="BS454" s="111" t="str">
        <f t="shared" si="74"/>
        <v>nan</v>
      </c>
      <c r="BT454" s="116" t="s">
        <v>1974</v>
      </c>
      <c r="BU454" s="116" t="s">
        <v>1974</v>
      </c>
      <c r="BV454" s="105" t="s">
        <v>1974</v>
      </c>
      <c r="BW454" s="105" t="s">
        <v>1974</v>
      </c>
      <c r="BX454" s="111" t="s">
        <v>1974</v>
      </c>
      <c r="BY454" s="128" t="s">
        <v>1974</v>
      </c>
      <c r="BZ454" s="151">
        <v>10</v>
      </c>
      <c r="CA454" s="152" t="s">
        <v>1974</v>
      </c>
      <c r="CB454" s="116" t="s">
        <v>1974</v>
      </c>
      <c r="CC454" s="116" t="s">
        <v>1974</v>
      </c>
      <c r="CD454" s="116" t="s">
        <v>1974</v>
      </c>
      <c r="CE454" s="162" t="s">
        <v>1974</v>
      </c>
      <c r="CF454" s="162" t="s">
        <v>1974</v>
      </c>
      <c r="CG454" s="116" t="s">
        <v>1974</v>
      </c>
      <c r="CH454" s="116" t="s">
        <v>1974</v>
      </c>
      <c r="CI454" s="105">
        <v>1.952</v>
      </c>
      <c r="CJ454" s="105">
        <v>1.9339999999999999</v>
      </c>
      <c r="CK454" s="105">
        <v>3.2679999999999998</v>
      </c>
      <c r="CL454" s="105">
        <v>3.673</v>
      </c>
      <c r="CM454" s="121">
        <v>0.63700000000000001</v>
      </c>
      <c r="CN454" s="121">
        <v>4.2999999999999997E-2</v>
      </c>
      <c r="CQ454" s="111" t="s">
        <v>1974</v>
      </c>
      <c r="CR454" s="111" t="s">
        <v>1974</v>
      </c>
      <c r="CS454" s="111" t="s">
        <v>1974</v>
      </c>
      <c r="CT454" s="111" t="s">
        <v>1974</v>
      </c>
      <c r="CU454" s="111" t="s">
        <v>1974</v>
      </c>
      <c r="CV454" s="111" t="s">
        <v>1974</v>
      </c>
      <c r="EA454" s="5"/>
    </row>
    <row r="455" spans="1:131" ht="13.5" hidden="1" customHeight="1" x14ac:dyDescent="0.15">
      <c r="A455" s="147">
        <v>20140421</v>
      </c>
      <c r="B455" s="147">
        <v>2</v>
      </c>
      <c r="C455" s="15">
        <v>89</v>
      </c>
      <c r="D455" s="97" t="s">
        <v>2046</v>
      </c>
      <c r="E455" s="97">
        <v>12</v>
      </c>
      <c r="F455" s="97">
        <v>19</v>
      </c>
      <c r="G455" s="100">
        <v>2.1</v>
      </c>
      <c r="H455" s="97">
        <v>0</v>
      </c>
      <c r="I455" s="9">
        <v>7530</v>
      </c>
      <c r="J455" s="82" t="s">
        <v>803</v>
      </c>
      <c r="K455" s="90" t="str">
        <f t="shared" si="69"/>
        <v>Z:\Data\MOOG\HeTao\raw\</v>
      </c>
      <c r="L455" s="87" t="s">
        <v>813</v>
      </c>
      <c r="M455" s="88" t="str">
        <f t="shared" si="70"/>
        <v>'Plot Tuning Azimuth_HH'</v>
      </c>
      <c r="N455" s="86">
        <v>1</v>
      </c>
      <c r="O455" s="86">
        <v>-1</v>
      </c>
      <c r="P455" s="86">
        <v>4</v>
      </c>
      <c r="Q455" s="86">
        <v>60</v>
      </c>
      <c r="R455" s="86">
        <v>5</v>
      </c>
      <c r="S455" s="86">
        <v>60</v>
      </c>
      <c r="T455" s="86">
        <v>1</v>
      </c>
      <c r="U455" s="86">
        <f t="shared" si="71"/>
        <v>1</v>
      </c>
      <c r="W455" s="161" t="s">
        <v>746</v>
      </c>
      <c r="Y455" s="10" t="s">
        <v>792</v>
      </c>
      <c r="Z455" s="8"/>
      <c r="AA455" s="8"/>
      <c r="AC455" s="153" t="s">
        <v>805</v>
      </c>
      <c r="AD455" s="129" t="s">
        <v>1974</v>
      </c>
      <c r="AE455" s="116" t="s">
        <v>1974</v>
      </c>
      <c r="AF455" s="116" t="s">
        <v>1974</v>
      </c>
      <c r="AG455" s="154" t="s">
        <v>1974</v>
      </c>
      <c r="AH455" s="155" t="s">
        <v>1974</v>
      </c>
      <c r="AI455" s="155" t="s">
        <v>1974</v>
      </c>
      <c r="AJ455" s="155" t="s">
        <v>1974</v>
      </c>
      <c r="AK455" s="155" t="s">
        <v>1974</v>
      </c>
      <c r="AL455" s="155" t="s">
        <v>1974</v>
      </c>
      <c r="AM455" s="155" t="s">
        <v>1974</v>
      </c>
      <c r="AN455" s="105">
        <v>34.710299999999997</v>
      </c>
      <c r="AO455" s="105">
        <v>0.80572900000000003</v>
      </c>
      <c r="AP455" s="105">
        <v>0.54201200000000005</v>
      </c>
      <c r="AQ455" s="106">
        <v>3.5694499999999999E-9</v>
      </c>
      <c r="AR455" s="107">
        <v>4.5743</v>
      </c>
      <c r="AS455" s="107">
        <v>0.30599500000000002</v>
      </c>
      <c r="AT455" s="107">
        <v>29.986799999999999</v>
      </c>
      <c r="AU455" s="107">
        <v>57.9833</v>
      </c>
      <c r="AV455" s="109" t="s">
        <v>811</v>
      </c>
      <c r="AW455" s="108" t="s">
        <v>812</v>
      </c>
      <c r="AX455" s="111" t="s">
        <v>1974</v>
      </c>
      <c r="AY455" s="111" t="s">
        <v>1974</v>
      </c>
      <c r="AZ455" s="111" t="s">
        <v>1974</v>
      </c>
      <c r="BA455" s="112" t="s">
        <v>1974</v>
      </c>
      <c r="BB455" s="113" t="s">
        <v>1974</v>
      </c>
      <c r="BC455" s="113" t="s">
        <v>1974</v>
      </c>
      <c r="BD455" s="113" t="s">
        <v>1974</v>
      </c>
      <c r="BE455" s="113" t="s">
        <v>1974</v>
      </c>
      <c r="BF455" s="113" t="s">
        <v>1974</v>
      </c>
      <c r="BG455" s="137" t="s">
        <v>1974</v>
      </c>
      <c r="BL455" s="116" t="str">
        <f t="shared" si="64"/>
        <v/>
      </c>
      <c r="BM455" s="116" t="str">
        <f t="shared" si="66"/>
        <v/>
      </c>
      <c r="BO455" s="105" t="str">
        <f t="shared" si="72"/>
        <v/>
      </c>
      <c r="BP455" s="105" t="str">
        <f t="shared" si="68"/>
        <v/>
      </c>
      <c r="BR455" s="111" t="str">
        <f t="shared" si="73"/>
        <v/>
      </c>
      <c r="BS455" s="111" t="str">
        <f t="shared" si="74"/>
        <v/>
      </c>
    </row>
    <row r="456" spans="1:131" ht="13.5" hidden="1" customHeight="1" x14ac:dyDescent="0.15">
      <c r="A456" s="147">
        <v>20140421</v>
      </c>
      <c r="B456" s="147">
        <v>2</v>
      </c>
      <c r="C456" s="70">
        <v>89</v>
      </c>
      <c r="D456" s="97" t="s">
        <v>2046</v>
      </c>
      <c r="E456" s="97">
        <v>12</v>
      </c>
      <c r="F456" s="97">
        <v>19</v>
      </c>
      <c r="G456" s="100">
        <v>2.1</v>
      </c>
      <c r="H456" s="97">
        <v>0</v>
      </c>
      <c r="I456" s="71">
        <v>7630</v>
      </c>
      <c r="J456" s="82" t="s">
        <v>803</v>
      </c>
      <c r="K456" s="90" t="str">
        <f t="shared" si="69"/>
        <v>Z:\Data\MOOG\HeTao\raw\</v>
      </c>
      <c r="L456" s="87" t="s">
        <v>814</v>
      </c>
      <c r="M456" s="88" t="str">
        <f t="shared" si="70"/>
        <v>'Plot Tuning Azimuth_HH'</v>
      </c>
      <c r="N456" s="86">
        <v>1</v>
      </c>
      <c r="O456" s="86">
        <v>-1</v>
      </c>
      <c r="P456" s="86">
        <v>4</v>
      </c>
      <c r="Q456" s="86">
        <v>60</v>
      </c>
      <c r="R456" s="86">
        <v>5</v>
      </c>
      <c r="S456" s="86">
        <v>60</v>
      </c>
      <c r="T456" s="86">
        <v>1</v>
      </c>
      <c r="U456" s="86">
        <f t="shared" si="71"/>
        <v>1</v>
      </c>
      <c r="W456" s="161" t="s">
        <v>746</v>
      </c>
      <c r="Y456" s="10" t="s">
        <v>792</v>
      </c>
      <c r="Z456" s="8"/>
      <c r="AA456" s="8"/>
      <c r="AC456" s="153" t="s">
        <v>805</v>
      </c>
      <c r="AD456" s="129" t="s">
        <v>1974</v>
      </c>
      <c r="AE456" s="116" t="s">
        <v>1974</v>
      </c>
      <c r="AF456" s="116" t="s">
        <v>1974</v>
      </c>
      <c r="AG456" s="154" t="s">
        <v>1974</v>
      </c>
      <c r="AH456" s="155" t="s">
        <v>1974</v>
      </c>
      <c r="AI456" s="155" t="s">
        <v>1974</v>
      </c>
      <c r="AJ456" s="155" t="s">
        <v>1974</v>
      </c>
      <c r="AK456" s="155" t="s">
        <v>1974</v>
      </c>
      <c r="AL456" s="155" t="s">
        <v>1974</v>
      </c>
      <c r="AM456" s="155" t="s">
        <v>1974</v>
      </c>
      <c r="AN456" s="105">
        <v>27.868200000000002</v>
      </c>
      <c r="AO456" s="105">
        <v>0.52956300000000001</v>
      </c>
      <c r="AP456" s="105">
        <v>0.56641799999999998</v>
      </c>
      <c r="AQ456" s="106">
        <v>6.1643899999999999E-6</v>
      </c>
      <c r="AR456" s="107">
        <v>0.89541700000000002</v>
      </c>
      <c r="AS456" s="107">
        <v>1.02294</v>
      </c>
      <c r="AT456" s="107">
        <v>29.433499999999999</v>
      </c>
      <c r="AU456" s="107">
        <v>97.292599999999993</v>
      </c>
      <c r="AV456" s="109" t="s">
        <v>815</v>
      </c>
      <c r="AW456" s="108" t="s">
        <v>816</v>
      </c>
      <c r="AX456" s="111" t="s">
        <v>1974</v>
      </c>
      <c r="AY456" s="111" t="s">
        <v>1974</v>
      </c>
      <c r="AZ456" s="111" t="s">
        <v>1974</v>
      </c>
      <c r="BA456" s="112" t="s">
        <v>1974</v>
      </c>
      <c r="BB456" s="113" t="s">
        <v>1974</v>
      </c>
      <c r="BC456" s="113" t="s">
        <v>1974</v>
      </c>
      <c r="BD456" s="113" t="s">
        <v>1974</v>
      </c>
      <c r="BE456" s="113" t="s">
        <v>1974</v>
      </c>
      <c r="BF456" s="113" t="s">
        <v>1974</v>
      </c>
      <c r="BG456" s="137" t="s">
        <v>1974</v>
      </c>
      <c r="BL456" s="116" t="str">
        <f t="shared" si="64"/>
        <v/>
      </c>
      <c r="BM456" s="116" t="str">
        <f t="shared" si="66"/>
        <v/>
      </c>
      <c r="BO456" s="105" t="str">
        <f t="shared" si="72"/>
        <v/>
      </c>
      <c r="BP456" s="105" t="str">
        <f t="shared" si="68"/>
        <v/>
      </c>
      <c r="BR456" s="111" t="str">
        <f t="shared" si="73"/>
        <v/>
      </c>
      <c r="BS456" s="111" t="str">
        <f t="shared" si="74"/>
        <v/>
      </c>
      <c r="CZ456" s="72"/>
      <c r="DA456" s="72"/>
      <c r="DB456" s="73"/>
      <c r="DC456" s="72"/>
      <c r="DD456" s="72"/>
      <c r="DE456" s="72"/>
      <c r="DF456" s="72"/>
      <c r="DG456" s="72"/>
      <c r="DH456" s="72"/>
    </row>
    <row r="457" spans="1:131" ht="13.5" customHeight="1" x14ac:dyDescent="0.15">
      <c r="A457" s="147">
        <v>20140421</v>
      </c>
      <c r="B457" s="147">
        <v>2</v>
      </c>
      <c r="C457" s="70">
        <v>89</v>
      </c>
      <c r="D457" s="97" t="s">
        <v>2046</v>
      </c>
      <c r="E457" s="97">
        <v>12</v>
      </c>
      <c r="F457" s="97">
        <v>19</v>
      </c>
      <c r="G457" s="100">
        <v>2.1</v>
      </c>
      <c r="H457" s="97">
        <v>0</v>
      </c>
      <c r="I457" s="71">
        <v>7639</v>
      </c>
      <c r="J457" s="82" t="s">
        <v>803</v>
      </c>
      <c r="K457" s="90" t="str">
        <f t="shared" si="69"/>
        <v>Z:\Data\MOOG\HeTao\raw\</v>
      </c>
      <c r="L457" s="96" t="s">
        <v>821</v>
      </c>
      <c r="M457" s="88" t="str">
        <f t="shared" si="70"/>
        <v>'Plot Microstim_HH'</v>
      </c>
      <c r="N457" s="86">
        <v>1</v>
      </c>
      <c r="O457" s="86">
        <v>-1</v>
      </c>
      <c r="P457" s="86">
        <v>4</v>
      </c>
      <c r="Q457" s="86">
        <v>60</v>
      </c>
      <c r="R457" s="86">
        <v>5</v>
      </c>
      <c r="S457" s="86">
        <v>60</v>
      </c>
      <c r="T457" s="86">
        <v>1</v>
      </c>
      <c r="U457" s="86" t="str">
        <f t="shared" si="71"/>
        <v/>
      </c>
      <c r="W457" s="161" t="s">
        <v>30</v>
      </c>
      <c r="X457" s="80">
        <v>10</v>
      </c>
      <c r="Z457" s="8"/>
      <c r="AA457" s="8"/>
      <c r="AC457" s="153" t="s">
        <v>805</v>
      </c>
      <c r="AD457" s="129" t="s">
        <v>1974</v>
      </c>
      <c r="AE457" s="116" t="s">
        <v>1974</v>
      </c>
      <c r="AF457" s="116" t="s">
        <v>1974</v>
      </c>
      <c r="AG457" s="154" t="s">
        <v>1974</v>
      </c>
      <c r="AH457" s="155" t="s">
        <v>1974</v>
      </c>
      <c r="AI457" s="155" t="s">
        <v>1974</v>
      </c>
      <c r="AJ457" s="155" t="s">
        <v>1974</v>
      </c>
      <c r="AK457" s="155" t="s">
        <v>1974</v>
      </c>
      <c r="AL457" s="155" t="s">
        <v>1974</v>
      </c>
      <c r="AM457" s="155" t="s">
        <v>1974</v>
      </c>
      <c r="AN457" s="105">
        <v>27.868200000000002</v>
      </c>
      <c r="AO457" s="105">
        <v>0.52956300000000001</v>
      </c>
      <c r="AP457" s="105">
        <v>0.56641799999999998</v>
      </c>
      <c r="AQ457" s="106">
        <v>6.1643899999999999E-6</v>
      </c>
      <c r="AR457" s="107">
        <v>0.89541700000000002</v>
      </c>
      <c r="AS457" s="107">
        <v>1.02294</v>
      </c>
      <c r="AT457" s="107">
        <v>29.433499999999999</v>
      </c>
      <c r="AU457" s="107">
        <v>97.292599999999993</v>
      </c>
      <c r="AV457" s="109" t="s">
        <v>815</v>
      </c>
      <c r="AW457" s="108" t="s">
        <v>816</v>
      </c>
      <c r="AX457" s="111" t="s">
        <v>1974</v>
      </c>
      <c r="AY457" s="111" t="s">
        <v>1974</v>
      </c>
      <c r="AZ457" s="111" t="s">
        <v>1974</v>
      </c>
      <c r="BA457" s="112" t="s">
        <v>1974</v>
      </c>
      <c r="BB457" s="113" t="s">
        <v>1974</v>
      </c>
      <c r="BC457" s="113" t="s">
        <v>1974</v>
      </c>
      <c r="BD457" s="113" t="s">
        <v>1974</v>
      </c>
      <c r="BE457" s="113" t="s">
        <v>1974</v>
      </c>
      <c r="BF457" s="113" t="s">
        <v>1974</v>
      </c>
      <c r="BG457" s="137" t="s">
        <v>1974</v>
      </c>
      <c r="BH457" s="102">
        <v>20</v>
      </c>
      <c r="BI457" s="4">
        <v>2</v>
      </c>
      <c r="BJ457" s="4">
        <v>0</v>
      </c>
      <c r="BK457" s="116" t="s">
        <v>1974</v>
      </c>
      <c r="BL457" s="116" t="str">
        <f t="shared" si="64"/>
        <v>nan</v>
      </c>
      <c r="BM457" s="116" t="str">
        <f t="shared" si="66"/>
        <v>nan</v>
      </c>
      <c r="BN457" s="105">
        <v>1</v>
      </c>
      <c r="BO457" s="105">
        <f t="shared" si="72"/>
        <v>2.2090000000000001</v>
      </c>
      <c r="BP457" s="105">
        <f t="shared" si="68"/>
        <v>1.0473484848484849</v>
      </c>
      <c r="BQ457" s="111" t="s">
        <v>1974</v>
      </c>
      <c r="BR457" s="111" t="str">
        <f t="shared" si="73"/>
        <v>nan</v>
      </c>
      <c r="BS457" s="111" t="str">
        <f t="shared" si="74"/>
        <v>nan</v>
      </c>
      <c r="BT457" s="116" t="s">
        <v>1974</v>
      </c>
      <c r="BU457" s="116" t="s">
        <v>1974</v>
      </c>
      <c r="BV457" s="109" t="s">
        <v>811</v>
      </c>
      <c r="BW457" s="109" t="s">
        <v>806</v>
      </c>
      <c r="BX457" s="111" t="s">
        <v>1974</v>
      </c>
      <c r="BY457" s="128" t="s">
        <v>1974</v>
      </c>
      <c r="BZ457" s="151">
        <v>10</v>
      </c>
      <c r="CA457" s="152" t="s">
        <v>1974</v>
      </c>
      <c r="CB457" s="116" t="s">
        <v>1974</v>
      </c>
      <c r="CC457" s="116" t="s">
        <v>1974</v>
      </c>
      <c r="CD457" s="116" t="s">
        <v>1974</v>
      </c>
      <c r="CE457" s="162" t="s">
        <v>1974</v>
      </c>
      <c r="CF457" s="162" t="s">
        <v>1974</v>
      </c>
      <c r="CG457" s="116" t="s">
        <v>1974</v>
      </c>
      <c r="CH457" s="116" t="s">
        <v>1974</v>
      </c>
      <c r="CI457" s="105">
        <v>1.7290000000000001</v>
      </c>
      <c r="CJ457" s="105">
        <v>2.1120000000000001</v>
      </c>
      <c r="CK457" s="105">
        <v>-0.48</v>
      </c>
      <c r="CL457" s="105">
        <v>2.2120000000000002</v>
      </c>
      <c r="CM457" s="121">
        <v>0</v>
      </c>
      <c r="CN457" s="121">
        <v>0.876</v>
      </c>
      <c r="CQ457" s="111" t="s">
        <v>1974</v>
      </c>
      <c r="CR457" s="111" t="s">
        <v>1974</v>
      </c>
      <c r="CS457" s="111" t="s">
        <v>1974</v>
      </c>
      <c r="CT457" s="111" t="s">
        <v>1974</v>
      </c>
      <c r="CU457" s="111" t="s">
        <v>1974</v>
      </c>
      <c r="CV457" s="111" t="s">
        <v>1974</v>
      </c>
      <c r="DG457" s="103"/>
      <c r="DH457" s="103"/>
      <c r="EA457" s="5"/>
    </row>
    <row r="458" spans="1:131" ht="13.5" customHeight="1" x14ac:dyDescent="0.15">
      <c r="A458" s="147">
        <v>20140421</v>
      </c>
      <c r="B458" s="147">
        <v>2</v>
      </c>
      <c r="C458" s="70">
        <v>89</v>
      </c>
      <c r="D458" s="97" t="s">
        <v>2046</v>
      </c>
      <c r="E458" s="97">
        <v>12</v>
      </c>
      <c r="F458" s="97">
        <v>19</v>
      </c>
      <c r="G458" s="100">
        <v>2.1</v>
      </c>
      <c r="H458" s="97">
        <v>0</v>
      </c>
      <c r="I458" s="71">
        <v>7639</v>
      </c>
      <c r="J458" s="82" t="s">
        <v>803</v>
      </c>
      <c r="K458" s="90" t="str">
        <f t="shared" si="69"/>
        <v>Z:\Data\MOOG\HeTao\raw\</v>
      </c>
      <c r="L458" s="96" t="s">
        <v>822</v>
      </c>
      <c r="M458" s="88" t="str">
        <f t="shared" si="70"/>
        <v>'Plot Microstim_HH'</v>
      </c>
      <c r="N458" s="86">
        <v>1</v>
      </c>
      <c r="O458" s="86">
        <v>-1</v>
      </c>
      <c r="P458" s="86">
        <v>4</v>
      </c>
      <c r="Q458" s="86">
        <v>60</v>
      </c>
      <c r="R458" s="86">
        <v>5</v>
      </c>
      <c r="S458" s="86">
        <v>60</v>
      </c>
      <c r="T458" s="86">
        <v>1</v>
      </c>
      <c r="U458" s="86" t="str">
        <f t="shared" si="71"/>
        <v/>
      </c>
      <c r="W458" s="161" t="s">
        <v>30</v>
      </c>
      <c r="AC458" s="153" t="s">
        <v>805</v>
      </c>
      <c r="AD458" s="129" t="s">
        <v>1974</v>
      </c>
      <c r="AE458" s="116" t="s">
        <v>1974</v>
      </c>
      <c r="AF458" s="116" t="s">
        <v>1974</v>
      </c>
      <c r="AG458" s="154" t="s">
        <v>1974</v>
      </c>
      <c r="AH458" s="155" t="s">
        <v>1974</v>
      </c>
      <c r="AI458" s="155" t="s">
        <v>1974</v>
      </c>
      <c r="AJ458" s="155" t="s">
        <v>1974</v>
      </c>
      <c r="AK458" s="155" t="s">
        <v>1974</v>
      </c>
      <c r="AL458" s="155" t="s">
        <v>1974</v>
      </c>
      <c r="AM458" s="155" t="s">
        <v>1974</v>
      </c>
      <c r="AN458" s="105">
        <v>27.868200000000002</v>
      </c>
      <c r="AO458" s="105">
        <v>0.52956300000000001</v>
      </c>
      <c r="AP458" s="105">
        <v>0.56641799999999998</v>
      </c>
      <c r="AQ458" s="106">
        <v>6.1643899999999999E-6</v>
      </c>
      <c r="AR458" s="107">
        <v>0.89541700000000002</v>
      </c>
      <c r="AS458" s="107">
        <v>1.02294</v>
      </c>
      <c r="AT458" s="107">
        <v>29.433499999999999</v>
      </c>
      <c r="AU458" s="107">
        <v>97.292599999999993</v>
      </c>
      <c r="AV458" s="109" t="s">
        <v>815</v>
      </c>
      <c r="AW458" s="108" t="s">
        <v>816</v>
      </c>
      <c r="AX458" s="111" t="s">
        <v>1974</v>
      </c>
      <c r="AY458" s="111" t="s">
        <v>1974</v>
      </c>
      <c r="AZ458" s="111" t="s">
        <v>1974</v>
      </c>
      <c r="BA458" s="112" t="s">
        <v>1974</v>
      </c>
      <c r="BB458" s="113" t="s">
        <v>1974</v>
      </c>
      <c r="BC458" s="113" t="s">
        <v>1974</v>
      </c>
      <c r="BD458" s="113" t="s">
        <v>1974</v>
      </c>
      <c r="BE458" s="113" t="s">
        <v>1974</v>
      </c>
      <c r="BF458" s="113" t="s">
        <v>1974</v>
      </c>
      <c r="BG458" s="137" t="s">
        <v>1974</v>
      </c>
      <c r="BH458" s="102">
        <v>100</v>
      </c>
      <c r="BI458" s="4">
        <v>2</v>
      </c>
      <c r="BJ458" s="4">
        <v>0</v>
      </c>
      <c r="BK458" s="116" t="s">
        <v>1974</v>
      </c>
      <c r="BL458" s="116" t="str">
        <f t="shared" si="64"/>
        <v>nan</v>
      </c>
      <c r="BM458" s="116" t="str">
        <f t="shared" si="66"/>
        <v>nan</v>
      </c>
      <c r="BN458" s="105">
        <v>1</v>
      </c>
      <c r="BO458" s="105">
        <f t="shared" si="72"/>
        <v>-0.38700000000000001</v>
      </c>
      <c r="BP458" s="105">
        <f t="shared" si="68"/>
        <v>1.4857309260337799</v>
      </c>
      <c r="BQ458" s="111" t="s">
        <v>1974</v>
      </c>
      <c r="BR458" s="111" t="str">
        <f t="shared" si="73"/>
        <v>nan</v>
      </c>
      <c r="BS458" s="111" t="str">
        <f t="shared" si="74"/>
        <v>nan</v>
      </c>
      <c r="BT458" s="116" t="s">
        <v>1974</v>
      </c>
      <c r="BU458" s="116" t="s">
        <v>1974</v>
      </c>
      <c r="BV458" s="109" t="s">
        <v>811</v>
      </c>
      <c r="BW458" s="109" t="s">
        <v>806</v>
      </c>
      <c r="BX458" s="111" t="s">
        <v>1974</v>
      </c>
      <c r="BY458" s="128" t="s">
        <v>1974</v>
      </c>
      <c r="BZ458" s="151">
        <v>10</v>
      </c>
      <c r="CA458" s="152" t="s">
        <v>1974</v>
      </c>
      <c r="CB458" s="116" t="s">
        <v>1974</v>
      </c>
      <c r="CC458" s="116" t="s">
        <v>1974</v>
      </c>
      <c r="CD458" s="116" t="s">
        <v>1974</v>
      </c>
      <c r="CE458" s="162" t="s">
        <v>1974</v>
      </c>
      <c r="CF458" s="162" t="s">
        <v>1974</v>
      </c>
      <c r="CG458" s="116" t="s">
        <v>1974</v>
      </c>
      <c r="CH458" s="116" t="s">
        <v>1974</v>
      </c>
      <c r="CI458" s="105">
        <v>2.4460000000000002</v>
      </c>
      <c r="CJ458" s="105">
        <v>1.7170000000000001</v>
      </c>
      <c r="CK458" s="105">
        <v>2.8330000000000002</v>
      </c>
      <c r="CL458" s="105">
        <v>2.5510000000000002</v>
      </c>
      <c r="CM458" s="121">
        <v>0.311</v>
      </c>
      <c r="CN458" s="121">
        <v>0.186</v>
      </c>
      <c r="CQ458" s="111" t="s">
        <v>1974</v>
      </c>
      <c r="CR458" s="111" t="s">
        <v>1974</v>
      </c>
      <c r="CS458" s="111" t="s">
        <v>1974</v>
      </c>
      <c r="CT458" s="111" t="s">
        <v>1974</v>
      </c>
      <c r="CU458" s="111" t="s">
        <v>1974</v>
      </c>
      <c r="CV458" s="111" t="s">
        <v>1974</v>
      </c>
      <c r="DG458" s="103"/>
      <c r="DH458" s="103"/>
    </row>
    <row r="459" spans="1:131" ht="13.5" hidden="1" customHeight="1" x14ac:dyDescent="0.15">
      <c r="A459" s="147">
        <v>20140421</v>
      </c>
      <c r="B459" s="147">
        <v>2</v>
      </c>
      <c r="C459" s="70">
        <v>89</v>
      </c>
      <c r="D459" s="97" t="s">
        <v>2046</v>
      </c>
      <c r="E459" s="97">
        <v>12</v>
      </c>
      <c r="F459" s="97">
        <v>19</v>
      </c>
      <c r="G459" s="100">
        <v>2.1</v>
      </c>
      <c r="H459" s="97">
        <v>0</v>
      </c>
      <c r="I459" s="71">
        <v>7732</v>
      </c>
      <c r="J459" s="82" t="s">
        <v>803</v>
      </c>
      <c r="K459" s="90" t="str">
        <f t="shared" si="69"/>
        <v>Z:\Data\MOOG\HeTao\raw\</v>
      </c>
      <c r="L459" s="96" t="s">
        <v>804</v>
      </c>
      <c r="M459" s="88" t="str">
        <f t="shared" si="70"/>
        <v>'Plot Tuning Azimuth_HH'</v>
      </c>
      <c r="N459" s="86">
        <v>1</v>
      </c>
      <c r="O459" s="86">
        <v>-1</v>
      </c>
      <c r="P459" s="86">
        <v>4</v>
      </c>
      <c r="Q459" s="86">
        <v>60</v>
      </c>
      <c r="R459" s="86">
        <v>5</v>
      </c>
      <c r="S459" s="86">
        <v>60</v>
      </c>
      <c r="T459" s="86">
        <v>1</v>
      </c>
      <c r="U459" s="86">
        <f t="shared" si="71"/>
        <v>1</v>
      </c>
      <c r="W459" s="161" t="s">
        <v>746</v>
      </c>
      <c r="Y459" s="10" t="s">
        <v>792</v>
      </c>
      <c r="AC459" s="153" t="s">
        <v>805</v>
      </c>
      <c r="AD459" s="129" t="s">
        <v>1974</v>
      </c>
      <c r="AE459" s="116" t="s">
        <v>1974</v>
      </c>
      <c r="AF459" s="116" t="s">
        <v>1974</v>
      </c>
      <c r="AG459" s="154" t="s">
        <v>1974</v>
      </c>
      <c r="AH459" s="155" t="s">
        <v>1974</v>
      </c>
      <c r="AI459" s="155" t="s">
        <v>1974</v>
      </c>
      <c r="AJ459" s="155" t="s">
        <v>1974</v>
      </c>
      <c r="AK459" s="155" t="s">
        <v>1974</v>
      </c>
      <c r="AL459" s="155" t="s">
        <v>1974</v>
      </c>
      <c r="AM459" s="155" t="s">
        <v>1974</v>
      </c>
      <c r="AN459" s="105">
        <v>30.828700000000001</v>
      </c>
      <c r="AO459" s="105">
        <v>0.82680100000000001</v>
      </c>
      <c r="AP459" s="105">
        <v>0.68123999999999996</v>
      </c>
      <c r="AQ459" s="106">
        <v>2.7498700000000002E-19</v>
      </c>
      <c r="AR459" s="107">
        <v>5.2272499999999997</v>
      </c>
      <c r="AS459" s="107">
        <v>0.67175099999999999</v>
      </c>
      <c r="AT459" s="107">
        <v>27.035900000000002</v>
      </c>
      <c r="AU459" s="107">
        <v>59.160299999999999</v>
      </c>
      <c r="AV459" s="109" t="s">
        <v>806</v>
      </c>
      <c r="AW459" s="108" t="s">
        <v>807</v>
      </c>
      <c r="AX459" s="111" t="s">
        <v>1974</v>
      </c>
      <c r="AY459" s="111" t="s">
        <v>1974</v>
      </c>
      <c r="AZ459" s="111" t="s">
        <v>1974</v>
      </c>
      <c r="BA459" s="112" t="s">
        <v>1974</v>
      </c>
      <c r="BB459" s="113" t="s">
        <v>1974</v>
      </c>
      <c r="BC459" s="113" t="s">
        <v>1974</v>
      </c>
      <c r="BD459" s="113" t="s">
        <v>1974</v>
      </c>
      <c r="BE459" s="113" t="s">
        <v>1974</v>
      </c>
      <c r="BF459" s="113" t="s">
        <v>1974</v>
      </c>
      <c r="BG459" s="137" t="s">
        <v>1974</v>
      </c>
      <c r="BL459" s="116" t="str">
        <f t="shared" si="64"/>
        <v/>
      </c>
      <c r="BM459" s="116" t="str">
        <f t="shared" si="66"/>
        <v/>
      </c>
      <c r="BO459" s="105" t="str">
        <f t="shared" si="72"/>
        <v/>
      </c>
      <c r="BP459" s="105" t="str">
        <f t="shared" si="68"/>
        <v/>
      </c>
      <c r="BR459" s="111" t="str">
        <f t="shared" si="73"/>
        <v/>
      </c>
      <c r="BS459" s="111" t="str">
        <f t="shared" si="74"/>
        <v/>
      </c>
    </row>
    <row r="460" spans="1:131" ht="13.5" hidden="1" customHeight="1" x14ac:dyDescent="0.15">
      <c r="A460" s="147">
        <v>20140421</v>
      </c>
      <c r="B460" s="147">
        <v>2</v>
      </c>
      <c r="C460" s="15">
        <v>89</v>
      </c>
      <c r="D460" s="97" t="s">
        <v>2046</v>
      </c>
      <c r="E460" s="97">
        <v>12</v>
      </c>
      <c r="F460" s="97">
        <v>19</v>
      </c>
      <c r="G460" s="100">
        <v>2.1</v>
      </c>
      <c r="H460" s="97">
        <v>0</v>
      </c>
      <c r="I460" s="9">
        <v>7732</v>
      </c>
      <c r="J460" s="82" t="s">
        <v>803</v>
      </c>
      <c r="K460" s="90" t="str">
        <f t="shared" si="69"/>
        <v>Z:\Data\MOOG\HeTao\raw\</v>
      </c>
      <c r="L460" s="96" t="s">
        <v>808</v>
      </c>
      <c r="M460" s="88" t="str">
        <f t="shared" si="70"/>
        <v>'Plot CP_shiftwindow_HH'</v>
      </c>
      <c r="N460" s="86">
        <v>1</v>
      </c>
      <c r="O460" s="86">
        <v>-1</v>
      </c>
      <c r="P460" s="86">
        <v>4</v>
      </c>
      <c r="Q460" s="86">
        <v>60</v>
      </c>
      <c r="R460" s="86">
        <v>5</v>
      </c>
      <c r="S460" s="86">
        <v>60</v>
      </c>
      <c r="T460" s="86">
        <v>1</v>
      </c>
      <c r="U460" s="86">
        <f t="shared" si="71"/>
        <v>5</v>
      </c>
      <c r="W460" s="161" t="s">
        <v>809</v>
      </c>
      <c r="Y460" s="10" t="s">
        <v>51</v>
      </c>
      <c r="Z460" s="7">
        <v>8875</v>
      </c>
      <c r="AA460" s="2">
        <v>13.5444</v>
      </c>
      <c r="AB460" s="3" t="s">
        <v>810</v>
      </c>
      <c r="AC460" s="153" t="s">
        <v>805</v>
      </c>
      <c r="AD460" s="129" t="s">
        <v>1974</v>
      </c>
      <c r="AE460" s="116" t="s">
        <v>1974</v>
      </c>
      <c r="AF460" s="116" t="s">
        <v>1974</v>
      </c>
      <c r="AG460" s="154" t="s">
        <v>1974</v>
      </c>
      <c r="AH460" s="155" t="s">
        <v>1974</v>
      </c>
      <c r="AI460" s="155" t="s">
        <v>1974</v>
      </c>
      <c r="AJ460" s="155" t="s">
        <v>1974</v>
      </c>
      <c r="AK460" s="155" t="s">
        <v>1974</v>
      </c>
      <c r="AL460" s="155" t="s">
        <v>1974</v>
      </c>
      <c r="AM460" s="155" t="s">
        <v>1974</v>
      </c>
      <c r="AN460" s="105">
        <v>30.828700000000001</v>
      </c>
      <c r="AO460" s="105">
        <v>0.82680100000000001</v>
      </c>
      <c r="AP460" s="105">
        <v>0.68123999999999996</v>
      </c>
      <c r="AQ460" s="106">
        <v>2.7498700000000002E-19</v>
      </c>
      <c r="AR460" s="107">
        <v>5.2272499999999997</v>
      </c>
      <c r="AS460" s="107">
        <v>0.67175099999999999</v>
      </c>
      <c r="AT460" s="107">
        <v>27.035900000000002</v>
      </c>
      <c r="AU460" s="107">
        <v>59.160400000000003</v>
      </c>
      <c r="AV460" s="109" t="s">
        <v>806</v>
      </c>
      <c r="AW460" s="108" t="s">
        <v>807</v>
      </c>
      <c r="AX460" s="111" t="s">
        <v>1974</v>
      </c>
      <c r="AY460" s="111" t="s">
        <v>1974</v>
      </c>
      <c r="AZ460" s="111" t="s">
        <v>1974</v>
      </c>
      <c r="BA460" s="112" t="s">
        <v>1974</v>
      </c>
      <c r="BB460" s="113" t="s">
        <v>1974</v>
      </c>
      <c r="BC460" s="113" t="s">
        <v>1974</v>
      </c>
      <c r="BD460" s="113" t="s">
        <v>1974</v>
      </c>
      <c r="BE460" s="113" t="s">
        <v>1974</v>
      </c>
      <c r="BF460" s="113" t="s">
        <v>1974</v>
      </c>
      <c r="BG460" s="137" t="s">
        <v>1974</v>
      </c>
      <c r="BL460" s="116" t="str">
        <f t="shared" si="64"/>
        <v/>
      </c>
      <c r="BM460" s="116" t="str">
        <f t="shared" si="66"/>
        <v/>
      </c>
      <c r="BO460" s="105" t="str">
        <f t="shared" si="72"/>
        <v/>
      </c>
      <c r="BP460" s="105" t="str">
        <f t="shared" si="68"/>
        <v/>
      </c>
      <c r="BR460" s="111" t="str">
        <f t="shared" si="73"/>
        <v/>
      </c>
      <c r="BS460" s="111" t="str">
        <f t="shared" si="74"/>
        <v/>
      </c>
      <c r="CY460" s="131">
        <v>17</v>
      </c>
      <c r="CZ460" s="12">
        <v>-0.16700000000000001</v>
      </c>
      <c r="DA460" s="12">
        <v>1.3240000000000001</v>
      </c>
      <c r="DB460" s="20">
        <v>-8.5879999999999992</v>
      </c>
      <c r="DC460" s="12">
        <v>30.082999999999998</v>
      </c>
      <c r="DD460" s="60">
        <v>14.72</v>
      </c>
      <c r="DE460" s="12">
        <v>0.49</v>
      </c>
      <c r="DF460" s="12">
        <v>0.88</v>
      </c>
      <c r="DG460" s="12">
        <v>0.57499999999999996</v>
      </c>
      <c r="DH460" s="12">
        <v>0.63700000000000001</v>
      </c>
      <c r="DI460" s="55" t="s">
        <v>1297</v>
      </c>
    </row>
    <row r="461" spans="1:131" ht="13.5" hidden="1" customHeight="1" x14ac:dyDescent="0.15">
      <c r="A461" s="147">
        <v>20140422</v>
      </c>
      <c r="B461" s="147">
        <v>2</v>
      </c>
      <c r="C461" s="15">
        <v>90</v>
      </c>
      <c r="D461" s="97" t="s">
        <v>2046</v>
      </c>
      <c r="E461" s="97">
        <v>12</v>
      </c>
      <c r="F461" s="97">
        <v>16</v>
      </c>
      <c r="G461" s="100">
        <v>1.9</v>
      </c>
      <c r="H461" s="97">
        <v>0</v>
      </c>
      <c r="I461" s="9">
        <v>12876</v>
      </c>
      <c r="J461" s="82" t="s">
        <v>802</v>
      </c>
      <c r="K461" s="90" t="str">
        <f t="shared" si="69"/>
        <v>Z:\Data\MOOG\HeTao\raw\</v>
      </c>
      <c r="L461" s="87" t="s">
        <v>797</v>
      </c>
      <c r="M461" s="88" t="str">
        <f t="shared" si="70"/>
        <v>'Plot Tuning Azimuth_HH'</v>
      </c>
      <c r="N461" s="86">
        <v>1</v>
      </c>
      <c r="O461" s="86">
        <v>-1</v>
      </c>
      <c r="P461" s="86">
        <v>4</v>
      </c>
      <c r="Q461" s="86">
        <v>60</v>
      </c>
      <c r="R461" s="86">
        <v>5</v>
      </c>
      <c r="S461" s="86">
        <v>60</v>
      </c>
      <c r="T461" s="86">
        <v>1</v>
      </c>
      <c r="U461" s="86">
        <f t="shared" si="71"/>
        <v>1</v>
      </c>
      <c r="W461" s="161" t="s">
        <v>746</v>
      </c>
      <c r="Y461" s="10" t="s">
        <v>792</v>
      </c>
      <c r="AC461" s="153" t="s">
        <v>798</v>
      </c>
      <c r="AD461" s="129" t="s">
        <v>1974</v>
      </c>
      <c r="AE461" s="116" t="s">
        <v>1974</v>
      </c>
      <c r="AF461" s="116" t="s">
        <v>1974</v>
      </c>
      <c r="AG461" s="154" t="s">
        <v>1974</v>
      </c>
      <c r="AH461" s="155" t="s">
        <v>1974</v>
      </c>
      <c r="AI461" s="155" t="s">
        <v>1974</v>
      </c>
      <c r="AJ461" s="155" t="s">
        <v>1974</v>
      </c>
      <c r="AK461" s="155" t="s">
        <v>1974</v>
      </c>
      <c r="AL461" s="155" t="s">
        <v>1974</v>
      </c>
      <c r="AM461" s="155" t="s">
        <v>1974</v>
      </c>
      <c r="AN461" s="105">
        <v>125.431</v>
      </c>
      <c r="AO461" s="105">
        <v>0.68055200000000005</v>
      </c>
      <c r="AP461" s="105">
        <v>0.73797100000000004</v>
      </c>
      <c r="AQ461" s="106">
        <v>2.4403099999999998E-9</v>
      </c>
      <c r="AR461" s="107">
        <v>0.16467699999999999</v>
      </c>
      <c r="AS461" s="107">
        <v>2.3735599999999999</v>
      </c>
      <c r="AT461" s="107">
        <v>124.095</v>
      </c>
      <c r="AU461" s="107">
        <v>199.60400000000001</v>
      </c>
      <c r="AV461" s="109" t="s">
        <v>799</v>
      </c>
      <c r="AW461" s="108" t="s">
        <v>800</v>
      </c>
      <c r="AX461" s="111" t="s">
        <v>1974</v>
      </c>
      <c r="AY461" s="111" t="s">
        <v>1974</v>
      </c>
      <c r="AZ461" s="111" t="s">
        <v>1974</v>
      </c>
      <c r="BA461" s="112" t="s">
        <v>1974</v>
      </c>
      <c r="BB461" s="113" t="s">
        <v>1974</v>
      </c>
      <c r="BC461" s="113" t="s">
        <v>1974</v>
      </c>
      <c r="BD461" s="113" t="s">
        <v>1974</v>
      </c>
      <c r="BE461" s="113" t="s">
        <v>1974</v>
      </c>
      <c r="BF461" s="113" t="s">
        <v>1974</v>
      </c>
      <c r="BG461" s="137" t="s">
        <v>1974</v>
      </c>
      <c r="BL461" s="116" t="str">
        <f t="shared" si="64"/>
        <v/>
      </c>
      <c r="BM461" s="116" t="str">
        <f t="shared" si="66"/>
        <v/>
      </c>
      <c r="BO461" s="105" t="str">
        <f t="shared" si="72"/>
        <v/>
      </c>
      <c r="BP461" s="105" t="str">
        <f t="shared" si="68"/>
        <v/>
      </c>
      <c r="BR461" s="111" t="str">
        <f t="shared" si="73"/>
        <v/>
      </c>
      <c r="BS461" s="111" t="str">
        <f t="shared" si="74"/>
        <v/>
      </c>
    </row>
    <row r="462" spans="1:131" ht="13.5" customHeight="1" x14ac:dyDescent="0.15">
      <c r="A462" s="147">
        <v>20140422</v>
      </c>
      <c r="B462" s="147">
        <v>2</v>
      </c>
      <c r="C462" s="15">
        <v>90</v>
      </c>
      <c r="D462" s="97" t="s">
        <v>2046</v>
      </c>
      <c r="E462" s="97">
        <v>12</v>
      </c>
      <c r="F462" s="97">
        <v>16</v>
      </c>
      <c r="G462" s="100">
        <v>1.9</v>
      </c>
      <c r="H462" s="97">
        <v>0</v>
      </c>
      <c r="I462" s="9">
        <v>12876</v>
      </c>
      <c r="J462" s="82" t="s">
        <v>802</v>
      </c>
      <c r="K462" s="90" t="str">
        <f t="shared" si="69"/>
        <v>Z:\Data\MOOG\HeTao\raw\</v>
      </c>
      <c r="L462" s="87" t="s">
        <v>823</v>
      </c>
      <c r="M462" s="88" t="str">
        <f t="shared" si="70"/>
        <v>'Plot Microstim_HH'</v>
      </c>
      <c r="N462" s="86">
        <v>1</v>
      </c>
      <c r="O462" s="86">
        <v>-1</v>
      </c>
      <c r="P462" s="86">
        <v>4</v>
      </c>
      <c r="Q462" s="86">
        <v>60</v>
      </c>
      <c r="R462" s="86">
        <v>5</v>
      </c>
      <c r="S462" s="86">
        <v>60</v>
      </c>
      <c r="T462" s="86">
        <v>1</v>
      </c>
      <c r="U462" s="86" t="str">
        <f t="shared" si="71"/>
        <v/>
      </c>
      <c r="W462" s="161" t="s">
        <v>30</v>
      </c>
      <c r="X462" s="80" t="s">
        <v>801</v>
      </c>
      <c r="AC462" s="153" t="s">
        <v>798</v>
      </c>
      <c r="AD462" s="129" t="s">
        <v>1974</v>
      </c>
      <c r="AE462" s="116" t="s">
        <v>1974</v>
      </c>
      <c r="AF462" s="116" t="s">
        <v>1974</v>
      </c>
      <c r="AG462" s="154" t="s">
        <v>1974</v>
      </c>
      <c r="AH462" s="155" t="s">
        <v>1974</v>
      </c>
      <c r="AI462" s="155" t="s">
        <v>1974</v>
      </c>
      <c r="AJ462" s="155" t="s">
        <v>1974</v>
      </c>
      <c r="AK462" s="155" t="s">
        <v>1974</v>
      </c>
      <c r="AL462" s="155" t="s">
        <v>1974</v>
      </c>
      <c r="AM462" s="155" t="s">
        <v>1974</v>
      </c>
      <c r="AN462" s="105">
        <v>125.431</v>
      </c>
      <c r="AO462" s="105">
        <v>0.68055200000000005</v>
      </c>
      <c r="AP462" s="105">
        <v>0.73797100000000004</v>
      </c>
      <c r="AQ462" s="106">
        <v>2.4403099999999998E-9</v>
      </c>
      <c r="AR462" s="107">
        <v>0.16467699999999999</v>
      </c>
      <c r="AS462" s="107">
        <v>2.3735599999999999</v>
      </c>
      <c r="AT462" s="107">
        <v>124.095</v>
      </c>
      <c r="AU462" s="107">
        <v>199.60400000000001</v>
      </c>
      <c r="AV462" s="109" t="s">
        <v>799</v>
      </c>
      <c r="AW462" s="108" t="s">
        <v>800</v>
      </c>
      <c r="AX462" s="111" t="s">
        <v>1974</v>
      </c>
      <c r="AY462" s="111" t="s">
        <v>1974</v>
      </c>
      <c r="AZ462" s="111" t="s">
        <v>1974</v>
      </c>
      <c r="BA462" s="112" t="s">
        <v>1974</v>
      </c>
      <c r="BB462" s="113" t="s">
        <v>1974</v>
      </c>
      <c r="BC462" s="113" t="s">
        <v>1974</v>
      </c>
      <c r="BD462" s="113" t="s">
        <v>1974</v>
      </c>
      <c r="BE462" s="113" t="s">
        <v>1974</v>
      </c>
      <c r="BF462" s="113" t="s">
        <v>1974</v>
      </c>
      <c r="BG462" s="137" t="s">
        <v>1974</v>
      </c>
      <c r="BH462" s="102">
        <v>20</v>
      </c>
      <c r="BI462" s="4">
        <v>2</v>
      </c>
      <c r="BJ462" s="4">
        <v>0</v>
      </c>
      <c r="BK462" s="116" t="s">
        <v>1974</v>
      </c>
      <c r="BL462" s="116" t="str">
        <f t="shared" si="64"/>
        <v>nan</v>
      </c>
      <c r="BM462" s="116" t="str">
        <f t="shared" si="66"/>
        <v>nan</v>
      </c>
      <c r="BN462" s="105">
        <v>-1</v>
      </c>
      <c r="BO462" s="105">
        <f t="shared" si="72"/>
        <v>5.699999999999994E-2</v>
      </c>
      <c r="BP462" s="105">
        <f t="shared" si="68"/>
        <v>0.36196581196581196</v>
      </c>
      <c r="BQ462" s="111" t="s">
        <v>1974</v>
      </c>
      <c r="BR462" s="111" t="str">
        <f t="shared" si="73"/>
        <v>nan</v>
      </c>
      <c r="BS462" s="111" t="str">
        <f t="shared" si="74"/>
        <v>nan</v>
      </c>
      <c r="BT462" s="116" t="s">
        <v>1974</v>
      </c>
      <c r="BU462" s="116" t="s">
        <v>1974</v>
      </c>
      <c r="BV462" s="105" t="s">
        <v>1974</v>
      </c>
      <c r="BW462" s="105" t="s">
        <v>1974</v>
      </c>
      <c r="BX462" s="111" t="s">
        <v>1974</v>
      </c>
      <c r="BY462" s="128" t="s">
        <v>1974</v>
      </c>
      <c r="BZ462" s="151">
        <v>10</v>
      </c>
      <c r="CA462" s="152" t="s">
        <v>1974</v>
      </c>
      <c r="CB462" s="116" t="s">
        <v>1974</v>
      </c>
      <c r="CC462" s="116" t="s">
        <v>1974</v>
      </c>
      <c r="CD462" s="116" t="s">
        <v>1974</v>
      </c>
      <c r="CE462" s="162" t="s">
        <v>1974</v>
      </c>
      <c r="CF462" s="162" t="s">
        <v>1974</v>
      </c>
      <c r="CG462" s="116" t="s">
        <v>1974</v>
      </c>
      <c r="CH462" s="116" t="s">
        <v>1974</v>
      </c>
      <c r="CI462" s="105">
        <v>-0.79700000000000004</v>
      </c>
      <c r="CJ462" s="105">
        <v>2.34</v>
      </c>
      <c r="CK462" s="105">
        <v>-0.85399999999999998</v>
      </c>
      <c r="CL462" s="105">
        <v>0.84699999999999998</v>
      </c>
      <c r="CM462" s="121">
        <v>0.02</v>
      </c>
      <c r="CN462" s="121">
        <v>6.0000000000000001E-3</v>
      </c>
      <c r="CQ462" s="111" t="s">
        <v>1974</v>
      </c>
      <c r="CR462" s="111" t="s">
        <v>1974</v>
      </c>
      <c r="CS462" s="111" t="s">
        <v>1974</v>
      </c>
      <c r="CT462" s="111" t="s">
        <v>1974</v>
      </c>
      <c r="CU462" s="111" t="s">
        <v>1974</v>
      </c>
      <c r="CV462" s="111" t="s">
        <v>1974</v>
      </c>
    </row>
    <row r="463" spans="1:131" s="5" customFormat="1" ht="13.5" hidden="1" customHeight="1" x14ac:dyDescent="0.15">
      <c r="A463" s="147"/>
      <c r="B463" s="147"/>
      <c r="C463" s="97"/>
      <c r="D463" s="97"/>
      <c r="E463" s="97"/>
      <c r="F463" s="97"/>
      <c r="G463" s="100"/>
      <c r="H463" s="97"/>
      <c r="I463" s="98"/>
      <c r="J463" s="82"/>
      <c r="K463" s="90"/>
      <c r="L463" s="96"/>
      <c r="M463" s="88"/>
      <c r="N463" s="101">
        <v>1</v>
      </c>
      <c r="O463" s="101">
        <v>-1</v>
      </c>
      <c r="P463" s="101">
        <v>4</v>
      </c>
      <c r="Q463" s="101">
        <v>60</v>
      </c>
      <c r="R463" s="101">
        <v>5</v>
      </c>
      <c r="S463" s="101">
        <v>60</v>
      </c>
      <c r="T463" s="101">
        <v>1</v>
      </c>
      <c r="U463" s="101" t="str">
        <f t="shared" ref="U463:U525" si="75">IF(Y463&lt;&gt;"",IF(NOT(ISERROR(FIND("SU",Y463))),VALUE(RIGHT(Y463,1))+4,1),"")</f>
        <v/>
      </c>
      <c r="V463" s="159"/>
      <c r="W463" s="161"/>
      <c r="X463" s="98"/>
      <c r="Y463" s="10"/>
      <c r="Z463" s="8"/>
      <c r="AA463" s="8"/>
      <c r="AB463" s="3"/>
      <c r="AC463" s="153"/>
      <c r="AD463" s="129"/>
      <c r="AE463" s="116"/>
      <c r="AF463" s="116"/>
      <c r="AG463" s="154"/>
      <c r="AH463" s="155"/>
      <c r="AI463" s="155"/>
      <c r="AJ463" s="155"/>
      <c r="AK463" s="155"/>
      <c r="AL463" s="155"/>
      <c r="AM463" s="155"/>
      <c r="AN463" s="105"/>
      <c r="AO463" s="105"/>
      <c r="AP463" s="105"/>
      <c r="AQ463" s="106"/>
      <c r="AR463" s="107"/>
      <c r="AS463" s="107"/>
      <c r="AT463" s="107"/>
      <c r="AU463" s="107"/>
      <c r="AV463" s="109"/>
      <c r="AW463" s="108"/>
      <c r="AX463" s="111"/>
      <c r="AY463" s="111"/>
      <c r="AZ463" s="111"/>
      <c r="BA463" s="112"/>
      <c r="BB463" s="113"/>
      <c r="BC463" s="113"/>
      <c r="BD463" s="113"/>
      <c r="BE463" s="113"/>
      <c r="BF463" s="113"/>
      <c r="BG463" s="137"/>
      <c r="BH463" s="102"/>
      <c r="BI463" s="4"/>
      <c r="BJ463" s="4"/>
      <c r="BK463" s="116"/>
      <c r="BL463" s="116" t="str">
        <f t="shared" si="64"/>
        <v/>
      </c>
      <c r="BM463" s="116" t="str">
        <f t="shared" si="66"/>
        <v/>
      </c>
      <c r="BN463" s="105"/>
      <c r="BO463" s="105" t="str">
        <f t="shared" ref="BN463:BO525" si="76">IF(CK463&lt;&gt;"",IF(ISNUMBER(CK463),(CK463-CI463)*IF(AN463&lt;0,1,-1),"nan"),"")</f>
        <v/>
      </c>
      <c r="BP463" s="105" t="str">
        <f t="shared" ref="BP463:BP525" si="77">IF(CL463&lt;&gt;"",IF(ISNUMBER(CL463),CL463/CJ463,"nan"),"")</f>
        <v/>
      </c>
      <c r="BQ463" s="111"/>
      <c r="BR463" s="111" t="str">
        <f t="shared" ref="BQ463:BR508" si="78">IF(CS463&lt;&gt;"",IF(ISNUMBER(CS463),(CS463-CQ463)*IF(AX463&lt;0,1,-1),"nan"),"")</f>
        <v/>
      </c>
      <c r="BS463" s="111" t="str">
        <f t="shared" ref="BS463:BS508" si="79">IF(CT463&lt;&gt;"",IF(ISNUMBER(CT463),CT463/CR463,"nan"),"")</f>
        <v/>
      </c>
      <c r="BT463" s="116"/>
      <c r="BU463" s="116"/>
      <c r="BV463" s="105"/>
      <c r="BW463" s="105"/>
      <c r="BX463" s="111"/>
      <c r="BY463" s="128"/>
      <c r="BZ463" s="151"/>
      <c r="CA463" s="152"/>
      <c r="CB463" s="116"/>
      <c r="CC463" s="116"/>
      <c r="CD463" s="116"/>
      <c r="CE463" s="162"/>
      <c r="CF463" s="162"/>
      <c r="CG463" s="116"/>
      <c r="CH463" s="116"/>
      <c r="CI463" s="105"/>
      <c r="CJ463" s="105"/>
      <c r="CK463" s="105"/>
      <c r="CL463" s="105"/>
      <c r="CM463" s="121"/>
      <c r="CN463" s="121"/>
      <c r="CO463" s="121"/>
      <c r="CP463" s="121"/>
      <c r="CQ463" s="111"/>
      <c r="CR463" s="111"/>
      <c r="CS463" s="111"/>
      <c r="CT463" s="111"/>
      <c r="CU463" s="111"/>
      <c r="CV463" s="111"/>
      <c r="CW463" s="122"/>
      <c r="CX463" s="133"/>
      <c r="CY463" s="131"/>
      <c r="CZ463" s="103"/>
      <c r="DA463" s="103"/>
      <c r="DB463" s="104"/>
      <c r="DC463" s="103"/>
      <c r="DD463" s="103"/>
      <c r="DE463" s="103"/>
      <c r="DF463" s="103"/>
      <c r="DG463" s="103"/>
      <c r="DH463" s="103"/>
      <c r="DI463" s="55"/>
      <c r="DJ463" s="55"/>
      <c r="DK463" s="55"/>
      <c r="DL463" s="55"/>
      <c r="DM463" s="55"/>
      <c r="DN463" s="55"/>
      <c r="DO463" s="55"/>
      <c r="DP463" s="55"/>
      <c r="DQ463" s="55"/>
      <c r="DR463" s="55"/>
      <c r="DS463" s="55"/>
      <c r="DT463" s="55"/>
      <c r="DU463" s="55"/>
      <c r="DV463" s="55"/>
      <c r="DW463" s="55"/>
      <c r="DX463" s="55"/>
      <c r="DY463" s="55"/>
      <c r="DZ463" s="55"/>
    </row>
    <row r="464" spans="1:131" hidden="1" x14ac:dyDescent="0.15">
      <c r="A464" s="147">
        <v>20140529</v>
      </c>
      <c r="B464" s="147">
        <v>5</v>
      </c>
      <c r="C464" s="97">
        <v>14</v>
      </c>
      <c r="D464" s="97" t="s">
        <v>2048</v>
      </c>
      <c r="E464" s="97">
        <v>7</v>
      </c>
      <c r="F464" s="97">
        <v>12</v>
      </c>
      <c r="G464" s="100">
        <v>1.9</v>
      </c>
      <c r="H464" s="97">
        <v>0</v>
      </c>
      <c r="I464" s="98">
        <v>7608</v>
      </c>
      <c r="J464" s="82" t="s">
        <v>2049</v>
      </c>
      <c r="K464" s="90" t="str">
        <f t="shared" ref="K464:K495" si="80">IF(B464=2,"Z:\Data\MOOG\HeTao\raw\",IF(B464=5,"Z:\Data\MOOG\Polo\raw\",""))</f>
        <v>Z:\Data\MOOG\Polo\raw\</v>
      </c>
      <c r="L464" s="96" t="s">
        <v>2052</v>
      </c>
      <c r="M464" s="88" t="str">
        <f t="shared" ref="M464:M495" si="81">IF(NOT(ISERROR(FIND("1DAT",W464))),"'Plot Tuning Azimuth_HH'",IF(NOT(ISERROR(FIND("CP",W464))),"'Plot CP_shiftwindow_HH'",IF(NOT(ISERROR(FIND("MemSac",W464))),"'Memory Saccade Analysis_HH'",IF(NOT(ISERROR(FIND("DelSac",W464))),"'Memory Saccade Analysis_HH'",IF(NOT(ISERROR(FIND("u-stim",W464))),"'Plot Microstim_HH'","")))))</f>
        <v>'Memory Saccade Analysis_HH'</v>
      </c>
      <c r="N464" s="101">
        <v>1</v>
      </c>
      <c r="O464" s="101">
        <v>-1</v>
      </c>
      <c r="P464" s="101">
        <v>4</v>
      </c>
      <c r="Q464" s="101">
        <v>60</v>
      </c>
      <c r="R464" s="101">
        <v>5</v>
      </c>
      <c r="S464" s="101">
        <v>60</v>
      </c>
      <c r="T464" s="101">
        <v>1</v>
      </c>
      <c r="U464" s="101">
        <f t="shared" si="75"/>
        <v>5</v>
      </c>
      <c r="W464" s="161" t="s">
        <v>2083</v>
      </c>
      <c r="Y464" s="10" t="s">
        <v>51</v>
      </c>
      <c r="Z464" s="8">
        <v>4685</v>
      </c>
      <c r="AA464" s="8">
        <v>12.9039</v>
      </c>
      <c r="AB464" s="3" t="s">
        <v>2087</v>
      </c>
      <c r="BL464" s="116" t="str">
        <f t="shared" ref="BL464:BL475" si="82">IF(CC464&lt;&gt;"",IF(ISNUMBER(CC464),(CC464-CA464)*IF(AD464&lt;0,1,-1),"nan"),"")</f>
        <v/>
      </c>
      <c r="BM464" s="116" t="str">
        <f t="shared" ref="BM464:BM475" si="83">IF(CD464&lt;&gt;"",IF(ISNUMBER(CD464),CD464/CB464,"nan"),"")</f>
        <v/>
      </c>
      <c r="BO464" s="105" t="str">
        <f t="shared" si="76"/>
        <v/>
      </c>
      <c r="BP464" s="105" t="str">
        <f t="shared" si="77"/>
        <v/>
      </c>
      <c r="BR464" s="111" t="str">
        <f t="shared" si="78"/>
        <v/>
      </c>
      <c r="BS464" s="111" t="str">
        <f t="shared" si="79"/>
        <v/>
      </c>
    </row>
    <row r="465" spans="1:71" hidden="1" x14ac:dyDescent="0.15">
      <c r="A465" s="147">
        <v>20140529</v>
      </c>
      <c r="B465" s="147">
        <v>5</v>
      </c>
      <c r="C465" s="97">
        <v>14</v>
      </c>
      <c r="D465" s="97" t="s">
        <v>2048</v>
      </c>
      <c r="E465" s="97">
        <v>7</v>
      </c>
      <c r="F465" s="97">
        <v>12</v>
      </c>
      <c r="G465" s="100">
        <v>1.9</v>
      </c>
      <c r="H465" s="97">
        <v>0</v>
      </c>
      <c r="I465" s="98">
        <v>7608</v>
      </c>
      <c r="J465" s="82" t="s">
        <v>2049</v>
      </c>
      <c r="K465" s="90" t="str">
        <f t="shared" si="80"/>
        <v>Z:\Data\MOOG\Polo\raw\</v>
      </c>
      <c r="L465" s="96" t="s">
        <v>2053</v>
      </c>
      <c r="M465" s="88" t="str">
        <f t="shared" si="81"/>
        <v>'Plot CP_shiftwindow_HH'</v>
      </c>
      <c r="N465" s="101">
        <v>1</v>
      </c>
      <c r="O465" s="101">
        <v>-1</v>
      </c>
      <c r="P465" s="101">
        <v>4</v>
      </c>
      <c r="Q465" s="101">
        <v>60</v>
      </c>
      <c r="R465" s="101">
        <v>5</v>
      </c>
      <c r="S465" s="101">
        <v>60</v>
      </c>
      <c r="T465" s="101">
        <v>1</v>
      </c>
      <c r="U465" s="101">
        <f t="shared" si="75"/>
        <v>5</v>
      </c>
      <c r="W465" s="161" t="s">
        <v>2084</v>
      </c>
      <c r="Y465" s="10" t="s">
        <v>51</v>
      </c>
      <c r="Z465" s="8">
        <v>128556</v>
      </c>
      <c r="AA465" s="8">
        <v>10.0838</v>
      </c>
      <c r="AB465" s="3" t="s">
        <v>2088</v>
      </c>
      <c r="BL465" s="116" t="str">
        <f t="shared" si="82"/>
        <v/>
      </c>
      <c r="BM465" s="116" t="str">
        <f t="shared" si="83"/>
        <v/>
      </c>
      <c r="BO465" s="105" t="str">
        <f t="shared" si="76"/>
        <v/>
      </c>
      <c r="BP465" s="105" t="str">
        <f t="shared" si="77"/>
        <v/>
      </c>
      <c r="BR465" s="111" t="str">
        <f t="shared" si="78"/>
        <v/>
      </c>
      <c r="BS465" s="111" t="str">
        <f t="shared" si="79"/>
        <v/>
      </c>
    </row>
    <row r="466" spans="1:71" hidden="1" x14ac:dyDescent="0.15">
      <c r="A466" s="147">
        <v>20140529</v>
      </c>
      <c r="B466" s="147">
        <v>5</v>
      </c>
      <c r="C466" s="97">
        <v>14</v>
      </c>
      <c r="D466" s="97" t="s">
        <v>2048</v>
      </c>
      <c r="E466" s="97">
        <v>7</v>
      </c>
      <c r="F466" s="97">
        <v>12</v>
      </c>
      <c r="G466" s="100">
        <v>1.9</v>
      </c>
      <c r="H466" s="97">
        <v>0</v>
      </c>
      <c r="I466" s="98">
        <v>7608</v>
      </c>
      <c r="J466" s="82" t="s">
        <v>2049</v>
      </c>
      <c r="K466" s="90" t="str">
        <f t="shared" si="80"/>
        <v>Z:\Data\MOOG\Polo\raw\</v>
      </c>
      <c r="L466" s="96" t="s">
        <v>2054</v>
      </c>
      <c r="M466" s="88" t="str">
        <f t="shared" si="81"/>
        <v>'Plot Tuning Azimuth_HH'</v>
      </c>
      <c r="N466" s="101">
        <v>1</v>
      </c>
      <c r="O466" s="101">
        <v>-1</v>
      </c>
      <c r="P466" s="101">
        <v>4</v>
      </c>
      <c r="Q466" s="101">
        <v>60</v>
      </c>
      <c r="R466" s="101">
        <v>5</v>
      </c>
      <c r="S466" s="101">
        <v>60</v>
      </c>
      <c r="T466" s="101">
        <v>1</v>
      </c>
      <c r="U466" s="101">
        <f t="shared" si="75"/>
        <v>5</v>
      </c>
      <c r="W466" s="161" t="s">
        <v>2085</v>
      </c>
      <c r="Y466" s="10" t="s">
        <v>51</v>
      </c>
      <c r="Z466" s="8">
        <v>20846</v>
      </c>
      <c r="AA466" s="8">
        <v>14.8268</v>
      </c>
      <c r="AB466" s="3" t="s">
        <v>2089</v>
      </c>
      <c r="BL466" s="116" t="str">
        <f t="shared" si="82"/>
        <v/>
      </c>
      <c r="BM466" s="116" t="str">
        <f t="shared" si="83"/>
        <v/>
      </c>
      <c r="BO466" s="105" t="str">
        <f t="shared" si="76"/>
        <v/>
      </c>
      <c r="BP466" s="105" t="str">
        <f t="shared" si="77"/>
        <v/>
      </c>
      <c r="BR466" s="111" t="str">
        <f t="shared" si="78"/>
        <v/>
      </c>
      <c r="BS466" s="111" t="str">
        <f t="shared" si="79"/>
        <v/>
      </c>
    </row>
    <row r="467" spans="1:71" hidden="1" x14ac:dyDescent="0.15">
      <c r="A467" s="147">
        <v>20140530</v>
      </c>
      <c r="B467" s="147">
        <v>5</v>
      </c>
      <c r="C467" s="97">
        <v>15</v>
      </c>
      <c r="D467" s="97" t="s">
        <v>2048</v>
      </c>
      <c r="E467" s="97">
        <v>7</v>
      </c>
      <c r="F467" s="97">
        <v>13</v>
      </c>
      <c r="G467" s="100">
        <v>1.9</v>
      </c>
      <c r="H467" s="97">
        <v>0</v>
      </c>
      <c r="I467" s="98">
        <v>6375</v>
      </c>
      <c r="J467" s="82" t="s">
        <v>2049</v>
      </c>
      <c r="K467" s="90" t="str">
        <f t="shared" si="80"/>
        <v>Z:\Data\MOOG\Polo\raw\</v>
      </c>
      <c r="L467" s="96" t="s">
        <v>2055</v>
      </c>
      <c r="M467" s="88" t="str">
        <f t="shared" si="81"/>
        <v>'Memory Saccade Analysis_HH'</v>
      </c>
      <c r="N467" s="101">
        <v>1</v>
      </c>
      <c r="O467" s="101">
        <v>-1</v>
      </c>
      <c r="P467" s="101">
        <v>4</v>
      </c>
      <c r="Q467" s="101">
        <v>60</v>
      </c>
      <c r="R467" s="101">
        <v>5</v>
      </c>
      <c r="S467" s="101">
        <v>60</v>
      </c>
      <c r="T467" s="101">
        <v>1</v>
      </c>
      <c r="U467" s="101">
        <f t="shared" si="75"/>
        <v>5</v>
      </c>
      <c r="W467" s="161" t="s">
        <v>2083</v>
      </c>
      <c r="Y467" s="10" t="s">
        <v>51</v>
      </c>
      <c r="Z467" s="8">
        <v>6150</v>
      </c>
      <c r="AA467" s="8">
        <v>15.3751</v>
      </c>
      <c r="AB467" s="3" t="s">
        <v>2090</v>
      </c>
      <c r="BL467" s="116" t="str">
        <f t="shared" si="82"/>
        <v/>
      </c>
      <c r="BM467" s="116" t="str">
        <f t="shared" si="83"/>
        <v/>
      </c>
      <c r="BO467" s="105" t="str">
        <f t="shared" si="76"/>
        <v/>
      </c>
      <c r="BP467" s="105" t="str">
        <f t="shared" si="77"/>
        <v/>
      </c>
      <c r="BR467" s="111" t="str">
        <f t="shared" si="78"/>
        <v/>
      </c>
      <c r="BS467" s="111" t="str">
        <f t="shared" si="79"/>
        <v/>
      </c>
    </row>
    <row r="468" spans="1:71" hidden="1" x14ac:dyDescent="0.15">
      <c r="A468" s="147">
        <v>20140530</v>
      </c>
      <c r="B468" s="147">
        <v>5</v>
      </c>
      <c r="C468" s="97">
        <v>15</v>
      </c>
      <c r="D468" s="97" t="s">
        <v>2048</v>
      </c>
      <c r="E468" s="97">
        <v>7</v>
      </c>
      <c r="F468" s="97">
        <v>13</v>
      </c>
      <c r="G468" s="100">
        <v>1.9</v>
      </c>
      <c r="H468" s="97">
        <v>0</v>
      </c>
      <c r="I468" s="98">
        <v>6375</v>
      </c>
      <c r="J468" s="82" t="s">
        <v>2049</v>
      </c>
      <c r="K468" s="90" t="str">
        <f t="shared" si="80"/>
        <v>Z:\Data\MOOG\Polo\raw\</v>
      </c>
      <c r="L468" s="96" t="s">
        <v>2056</v>
      </c>
      <c r="M468" s="88" t="str">
        <f t="shared" si="81"/>
        <v>'Plot CP_shiftwindow_HH'</v>
      </c>
      <c r="N468" s="101">
        <v>1</v>
      </c>
      <c r="O468" s="101">
        <v>-1</v>
      </c>
      <c r="P468" s="101">
        <v>4</v>
      </c>
      <c r="Q468" s="101">
        <v>60</v>
      </c>
      <c r="R468" s="101">
        <v>5</v>
      </c>
      <c r="S468" s="101">
        <v>60</v>
      </c>
      <c r="T468" s="101">
        <v>1</v>
      </c>
      <c r="U468" s="101">
        <f t="shared" si="75"/>
        <v>5</v>
      </c>
      <c r="W468" s="161" t="s">
        <v>2084</v>
      </c>
      <c r="Y468" s="10" t="s">
        <v>51</v>
      </c>
      <c r="Z468" s="8">
        <v>66520</v>
      </c>
      <c r="AA468" s="8">
        <v>15.8254</v>
      </c>
      <c r="AB468" s="3" t="s">
        <v>2091</v>
      </c>
      <c r="BL468" s="116" t="str">
        <f t="shared" si="82"/>
        <v/>
      </c>
      <c r="BM468" s="116" t="str">
        <f t="shared" si="83"/>
        <v/>
      </c>
      <c r="BO468" s="105" t="str">
        <f t="shared" si="76"/>
        <v/>
      </c>
      <c r="BP468" s="105" t="str">
        <f t="shared" si="77"/>
        <v/>
      </c>
      <c r="BR468" s="111" t="str">
        <f t="shared" si="78"/>
        <v/>
      </c>
      <c r="BS468" s="111" t="str">
        <f t="shared" si="79"/>
        <v/>
      </c>
    </row>
    <row r="469" spans="1:71" hidden="1" x14ac:dyDescent="0.15">
      <c r="A469" s="147">
        <v>20140529</v>
      </c>
      <c r="B469" s="147">
        <v>5</v>
      </c>
      <c r="C469" s="97">
        <v>14</v>
      </c>
      <c r="D469" s="97" t="s">
        <v>2048</v>
      </c>
      <c r="E469" s="97">
        <v>7</v>
      </c>
      <c r="F469" s="97">
        <v>12</v>
      </c>
      <c r="G469" s="100">
        <v>1.9</v>
      </c>
      <c r="H469" s="97">
        <v>0</v>
      </c>
      <c r="I469" s="98">
        <v>7419</v>
      </c>
      <c r="J469" s="82" t="s">
        <v>2049</v>
      </c>
      <c r="K469" s="90" t="str">
        <f t="shared" si="80"/>
        <v>Z:\Data\MOOG\Polo\raw\</v>
      </c>
      <c r="L469" s="96" t="s">
        <v>2057</v>
      </c>
      <c r="M469" s="88" t="str">
        <f t="shared" si="81"/>
        <v>'Plot CP_shiftwindow_HH'</v>
      </c>
      <c r="N469" s="101">
        <v>1</v>
      </c>
      <c r="O469" s="101">
        <v>-1</v>
      </c>
      <c r="P469" s="101">
        <v>4</v>
      </c>
      <c r="Q469" s="101">
        <v>60</v>
      </c>
      <c r="R469" s="101">
        <v>5</v>
      </c>
      <c r="S469" s="101">
        <v>60</v>
      </c>
      <c r="T469" s="101">
        <v>1</v>
      </c>
      <c r="U469" s="101">
        <f t="shared" si="75"/>
        <v>5</v>
      </c>
      <c r="W469" s="161" t="s">
        <v>2084</v>
      </c>
      <c r="Y469" s="10" t="s">
        <v>51</v>
      </c>
      <c r="Z469" s="8">
        <v>12982</v>
      </c>
      <c r="AA469" s="8">
        <v>15.258800000000001</v>
      </c>
      <c r="AB469" s="3" t="s">
        <v>2092</v>
      </c>
      <c r="BL469" s="116" t="str">
        <f t="shared" si="82"/>
        <v/>
      </c>
      <c r="BM469" s="116" t="str">
        <f t="shared" si="83"/>
        <v/>
      </c>
      <c r="BO469" s="105" t="str">
        <f t="shared" si="76"/>
        <v/>
      </c>
      <c r="BP469" s="105" t="str">
        <f t="shared" si="77"/>
        <v/>
      </c>
      <c r="BR469" s="111" t="str">
        <f t="shared" si="78"/>
        <v/>
      </c>
      <c r="BS469" s="111" t="str">
        <f t="shared" si="79"/>
        <v/>
      </c>
    </row>
    <row r="470" spans="1:71" hidden="1" x14ac:dyDescent="0.15">
      <c r="A470" s="147">
        <v>20140529</v>
      </c>
      <c r="B470" s="147">
        <v>5</v>
      </c>
      <c r="C470" s="97">
        <v>14</v>
      </c>
      <c r="D470" s="97" t="s">
        <v>2048</v>
      </c>
      <c r="E470" s="97">
        <v>7</v>
      </c>
      <c r="F470" s="97">
        <v>12</v>
      </c>
      <c r="G470" s="100">
        <v>1.9</v>
      </c>
      <c r="H470" s="97">
        <v>0</v>
      </c>
      <c r="I470" s="98">
        <v>7419</v>
      </c>
      <c r="J470" s="82" t="s">
        <v>2049</v>
      </c>
      <c r="K470" s="90" t="str">
        <f t="shared" si="80"/>
        <v>Z:\Data\MOOG\Polo\raw\</v>
      </c>
      <c r="L470" s="96" t="s">
        <v>2058</v>
      </c>
      <c r="M470" s="88" t="str">
        <f t="shared" si="81"/>
        <v>'Memory Saccade Analysis_HH'</v>
      </c>
      <c r="N470" s="101">
        <v>1</v>
      </c>
      <c r="O470" s="101">
        <v>-1</v>
      </c>
      <c r="P470" s="101">
        <v>4</v>
      </c>
      <c r="Q470" s="101">
        <v>60</v>
      </c>
      <c r="R470" s="101">
        <v>5</v>
      </c>
      <c r="S470" s="101">
        <v>60</v>
      </c>
      <c r="T470" s="101">
        <v>1</v>
      </c>
      <c r="U470" s="101">
        <f t="shared" si="75"/>
        <v>5</v>
      </c>
      <c r="W470" s="161" t="s">
        <v>2083</v>
      </c>
      <c r="Y470" s="10" t="s">
        <v>51</v>
      </c>
      <c r="Z470" s="8">
        <v>3453</v>
      </c>
      <c r="AA470" s="8">
        <v>17.321400000000001</v>
      </c>
      <c r="AB470" s="3" t="s">
        <v>2093</v>
      </c>
      <c r="BL470" s="116" t="str">
        <f t="shared" si="82"/>
        <v/>
      </c>
      <c r="BM470" s="116" t="str">
        <f t="shared" si="83"/>
        <v/>
      </c>
      <c r="BO470" s="105" t="str">
        <f t="shared" si="76"/>
        <v/>
      </c>
      <c r="BP470" s="105" t="str">
        <f t="shared" si="77"/>
        <v/>
      </c>
      <c r="BR470" s="111" t="str">
        <f t="shared" si="78"/>
        <v/>
      </c>
      <c r="BS470" s="111" t="str">
        <f t="shared" si="79"/>
        <v/>
      </c>
    </row>
    <row r="471" spans="1:71" hidden="1" x14ac:dyDescent="0.15">
      <c r="A471" s="147">
        <v>20140528</v>
      </c>
      <c r="B471" s="147">
        <v>5</v>
      </c>
      <c r="C471" s="97">
        <v>13</v>
      </c>
      <c r="D471" s="97" t="s">
        <v>2048</v>
      </c>
      <c r="E471" s="97">
        <v>7</v>
      </c>
      <c r="F471" s="97">
        <v>11</v>
      </c>
      <c r="G471" s="100">
        <v>1.9</v>
      </c>
      <c r="H471" s="97">
        <v>0</v>
      </c>
      <c r="I471" s="98">
        <v>7148</v>
      </c>
      <c r="J471" s="82" t="s">
        <v>2049</v>
      </c>
      <c r="K471" s="90" t="str">
        <f t="shared" si="80"/>
        <v>Z:\Data\MOOG\Polo\raw\</v>
      </c>
      <c r="L471" s="96" t="s">
        <v>2059</v>
      </c>
      <c r="M471" s="88" t="str">
        <f t="shared" si="81"/>
        <v>'Memory Saccade Analysis_HH'</v>
      </c>
      <c r="N471" s="101">
        <v>1</v>
      </c>
      <c r="O471" s="101">
        <v>-1</v>
      </c>
      <c r="P471" s="101">
        <v>4</v>
      </c>
      <c r="Q471" s="101">
        <v>60</v>
      </c>
      <c r="R471" s="101">
        <v>5</v>
      </c>
      <c r="S471" s="101">
        <v>60</v>
      </c>
      <c r="T471" s="101">
        <v>1</v>
      </c>
      <c r="U471" s="101">
        <f t="shared" si="75"/>
        <v>5</v>
      </c>
      <c r="W471" s="161" t="s">
        <v>2083</v>
      </c>
      <c r="Y471" s="10" t="s">
        <v>51</v>
      </c>
      <c r="Z471" s="8">
        <v>3583</v>
      </c>
      <c r="AA471" s="8">
        <v>11.023099999999999</v>
      </c>
      <c r="AB471" s="3" t="s">
        <v>2094</v>
      </c>
      <c r="BL471" s="116" t="str">
        <f t="shared" si="82"/>
        <v/>
      </c>
      <c r="BM471" s="116" t="str">
        <f t="shared" si="83"/>
        <v/>
      </c>
      <c r="BO471" s="105" t="str">
        <f t="shared" si="76"/>
        <v/>
      </c>
      <c r="BP471" s="105" t="str">
        <f t="shared" si="77"/>
        <v/>
      </c>
      <c r="BR471" s="111" t="str">
        <f t="shared" si="78"/>
        <v/>
      </c>
      <c r="BS471" s="111" t="str">
        <f t="shared" si="79"/>
        <v/>
      </c>
    </row>
    <row r="472" spans="1:71" hidden="1" x14ac:dyDescent="0.15">
      <c r="A472" s="147">
        <v>20140528</v>
      </c>
      <c r="B472" s="147">
        <v>5</v>
      </c>
      <c r="C472" s="97">
        <v>13</v>
      </c>
      <c r="D472" s="97" t="s">
        <v>2048</v>
      </c>
      <c r="E472" s="97">
        <v>7</v>
      </c>
      <c r="F472" s="97">
        <v>11</v>
      </c>
      <c r="G472" s="100">
        <v>1.9</v>
      </c>
      <c r="H472" s="97">
        <v>0</v>
      </c>
      <c r="I472" s="98">
        <v>7148</v>
      </c>
      <c r="J472" s="82" t="s">
        <v>2049</v>
      </c>
      <c r="K472" s="90" t="str">
        <f t="shared" si="80"/>
        <v>Z:\Data\MOOG\Polo\raw\</v>
      </c>
      <c r="L472" s="96" t="s">
        <v>2060</v>
      </c>
      <c r="M472" s="88" t="str">
        <f t="shared" si="81"/>
        <v>'Plot CP_shiftwindow_HH'</v>
      </c>
      <c r="N472" s="101">
        <v>1</v>
      </c>
      <c r="O472" s="101">
        <v>-1</v>
      </c>
      <c r="P472" s="101">
        <v>4</v>
      </c>
      <c r="Q472" s="101">
        <v>60</v>
      </c>
      <c r="R472" s="101">
        <v>5</v>
      </c>
      <c r="S472" s="101">
        <v>60</v>
      </c>
      <c r="T472" s="101">
        <v>1</v>
      </c>
      <c r="U472" s="101">
        <f t="shared" si="75"/>
        <v>5</v>
      </c>
      <c r="W472" s="161" t="s">
        <v>2084</v>
      </c>
      <c r="Y472" s="10" t="s">
        <v>51</v>
      </c>
      <c r="Z472" s="8">
        <v>11578</v>
      </c>
      <c r="AA472" s="8">
        <v>11.202999999999999</v>
      </c>
      <c r="AB472" s="3" t="s">
        <v>2095</v>
      </c>
      <c r="BL472" s="116" t="str">
        <f t="shared" si="82"/>
        <v/>
      </c>
      <c r="BM472" s="116" t="str">
        <f t="shared" si="83"/>
        <v/>
      </c>
      <c r="BO472" s="105" t="str">
        <f t="shared" si="76"/>
        <v/>
      </c>
      <c r="BP472" s="105" t="str">
        <f t="shared" si="77"/>
        <v/>
      </c>
      <c r="BR472" s="111" t="str">
        <f t="shared" si="78"/>
        <v/>
      </c>
      <c r="BS472" s="111" t="str">
        <f t="shared" si="79"/>
        <v/>
      </c>
    </row>
    <row r="473" spans="1:71" hidden="1" x14ac:dyDescent="0.15">
      <c r="A473" s="147">
        <v>20140527</v>
      </c>
      <c r="B473" s="147">
        <v>5</v>
      </c>
      <c r="C473" s="97">
        <v>12</v>
      </c>
      <c r="D473" s="97" t="s">
        <v>2048</v>
      </c>
      <c r="E473" s="97">
        <v>9</v>
      </c>
      <c r="F473" s="97">
        <v>13</v>
      </c>
      <c r="G473" s="100">
        <v>1.9</v>
      </c>
      <c r="H473" s="97">
        <v>0</v>
      </c>
      <c r="I473" s="98">
        <v>10547</v>
      </c>
      <c r="J473" s="82" t="s">
        <v>2050</v>
      </c>
      <c r="K473" s="90" t="str">
        <f t="shared" si="80"/>
        <v>Z:\Data\MOOG\Polo\raw\</v>
      </c>
      <c r="L473" s="96" t="s">
        <v>2061</v>
      </c>
      <c r="M473" s="88" t="str">
        <f t="shared" si="81"/>
        <v>'Plot Tuning Azimuth_HH'</v>
      </c>
      <c r="N473" s="101">
        <v>1</v>
      </c>
      <c r="O473" s="101">
        <v>-1</v>
      </c>
      <c r="P473" s="101">
        <v>4</v>
      </c>
      <c r="Q473" s="101">
        <v>60</v>
      </c>
      <c r="R473" s="101">
        <v>5</v>
      </c>
      <c r="S473" s="101">
        <v>60</v>
      </c>
      <c r="T473" s="101">
        <v>1</v>
      </c>
      <c r="U473" s="101">
        <f t="shared" si="75"/>
        <v>5</v>
      </c>
      <c r="W473" s="161" t="s">
        <v>2085</v>
      </c>
      <c r="Y473" s="10" t="s">
        <v>51</v>
      </c>
      <c r="Z473" s="8">
        <v>6902</v>
      </c>
      <c r="AA473" s="8">
        <v>19.716999999999999</v>
      </c>
      <c r="AB473" s="3" t="s">
        <v>2096</v>
      </c>
      <c r="BL473" s="116" t="str">
        <f t="shared" si="82"/>
        <v/>
      </c>
      <c r="BM473" s="116" t="str">
        <f t="shared" si="83"/>
        <v/>
      </c>
      <c r="BO473" s="105" t="str">
        <f t="shared" si="76"/>
        <v/>
      </c>
      <c r="BP473" s="105" t="str">
        <f t="shared" si="77"/>
        <v/>
      </c>
      <c r="BR473" s="111" t="str">
        <f t="shared" si="78"/>
        <v/>
      </c>
      <c r="BS473" s="111" t="str">
        <f t="shared" si="79"/>
        <v/>
      </c>
    </row>
    <row r="474" spans="1:71" hidden="1" x14ac:dyDescent="0.15">
      <c r="A474" s="147">
        <v>20140527</v>
      </c>
      <c r="B474" s="147">
        <v>5</v>
      </c>
      <c r="C474" s="97">
        <v>12</v>
      </c>
      <c r="D474" s="97" t="s">
        <v>2048</v>
      </c>
      <c r="E474" s="97">
        <v>9</v>
      </c>
      <c r="F474" s="97">
        <v>13</v>
      </c>
      <c r="G474" s="100">
        <v>1.9</v>
      </c>
      <c r="H474" s="97">
        <v>0</v>
      </c>
      <c r="I474" s="98">
        <v>10547</v>
      </c>
      <c r="J474" s="82" t="s">
        <v>2050</v>
      </c>
      <c r="K474" s="90" t="str">
        <f t="shared" si="80"/>
        <v>Z:\Data\MOOG\Polo\raw\</v>
      </c>
      <c r="L474" s="96" t="s">
        <v>2062</v>
      </c>
      <c r="M474" s="88" t="str">
        <f t="shared" si="81"/>
        <v>'Memory Saccade Analysis_HH'</v>
      </c>
      <c r="N474" s="101">
        <v>1</v>
      </c>
      <c r="O474" s="101">
        <v>-1</v>
      </c>
      <c r="P474" s="101">
        <v>4</v>
      </c>
      <c r="Q474" s="101">
        <v>60</v>
      </c>
      <c r="R474" s="101">
        <v>5</v>
      </c>
      <c r="S474" s="101">
        <v>60</v>
      </c>
      <c r="T474" s="101">
        <v>1</v>
      </c>
      <c r="U474" s="101">
        <f t="shared" si="75"/>
        <v>5</v>
      </c>
      <c r="W474" s="161" t="s">
        <v>2083</v>
      </c>
      <c r="Y474" s="10" t="s">
        <v>51</v>
      </c>
      <c r="Z474" s="8">
        <v>4098</v>
      </c>
      <c r="AA474" s="8">
        <v>18.535299999999999</v>
      </c>
      <c r="AB474" s="3" t="s">
        <v>2097</v>
      </c>
      <c r="BL474" s="116" t="str">
        <f t="shared" si="82"/>
        <v/>
      </c>
      <c r="BM474" s="116" t="str">
        <f t="shared" si="83"/>
        <v/>
      </c>
      <c r="BO474" s="105" t="str">
        <f t="shared" si="76"/>
        <v/>
      </c>
      <c r="BP474" s="105" t="str">
        <f t="shared" si="77"/>
        <v/>
      </c>
      <c r="BR474" s="111" t="str">
        <f t="shared" si="78"/>
        <v/>
      </c>
      <c r="BS474" s="111" t="str">
        <f t="shared" si="79"/>
        <v/>
      </c>
    </row>
    <row r="475" spans="1:71" hidden="1" x14ac:dyDescent="0.15">
      <c r="A475" s="147">
        <v>20140527</v>
      </c>
      <c r="B475" s="147">
        <v>5</v>
      </c>
      <c r="C475" s="97">
        <v>12</v>
      </c>
      <c r="D475" s="97" t="s">
        <v>2048</v>
      </c>
      <c r="E475" s="97">
        <v>9</v>
      </c>
      <c r="F475" s="97">
        <v>13</v>
      </c>
      <c r="G475" s="100">
        <v>1.9</v>
      </c>
      <c r="H475" s="97">
        <v>0</v>
      </c>
      <c r="I475" s="98">
        <v>10547</v>
      </c>
      <c r="J475" s="82" t="s">
        <v>2050</v>
      </c>
      <c r="K475" s="90" t="str">
        <f t="shared" si="80"/>
        <v>Z:\Data\MOOG\Polo\raw\</v>
      </c>
      <c r="L475" s="96" t="s">
        <v>2063</v>
      </c>
      <c r="M475" s="88" t="str">
        <f t="shared" si="81"/>
        <v>'Plot CP_shiftwindow_HH'</v>
      </c>
      <c r="N475" s="101">
        <v>1</v>
      </c>
      <c r="O475" s="101">
        <v>-1</v>
      </c>
      <c r="P475" s="101">
        <v>4</v>
      </c>
      <c r="Q475" s="101">
        <v>60</v>
      </c>
      <c r="R475" s="101">
        <v>5</v>
      </c>
      <c r="S475" s="101">
        <v>60</v>
      </c>
      <c r="T475" s="101">
        <v>1</v>
      </c>
      <c r="U475" s="101">
        <f t="shared" si="75"/>
        <v>5</v>
      </c>
      <c r="W475" s="161" t="s">
        <v>2084</v>
      </c>
      <c r="Y475" s="10" t="s">
        <v>51</v>
      </c>
      <c r="Z475" s="8">
        <v>53271</v>
      </c>
      <c r="AA475" s="8">
        <v>11.9694</v>
      </c>
      <c r="AB475" s="3" t="s">
        <v>2098</v>
      </c>
      <c r="BL475" s="116" t="str">
        <f t="shared" si="82"/>
        <v/>
      </c>
      <c r="BM475" s="116" t="str">
        <f t="shared" si="83"/>
        <v/>
      </c>
      <c r="BO475" s="105" t="str">
        <f t="shared" si="76"/>
        <v/>
      </c>
      <c r="BP475" s="105" t="str">
        <f t="shared" si="77"/>
        <v/>
      </c>
      <c r="BR475" s="111" t="str">
        <f t="shared" si="78"/>
        <v/>
      </c>
      <c r="BS475" s="111" t="str">
        <f t="shared" si="79"/>
        <v/>
      </c>
    </row>
    <row r="476" spans="1:71" hidden="1" x14ac:dyDescent="0.15">
      <c r="A476" s="147">
        <v>20140526</v>
      </c>
      <c r="B476" s="147">
        <v>5</v>
      </c>
      <c r="C476" s="97">
        <v>11</v>
      </c>
      <c r="D476" s="97" t="s">
        <v>2048</v>
      </c>
      <c r="E476" s="97">
        <v>9</v>
      </c>
      <c r="F476" s="97">
        <v>12</v>
      </c>
      <c r="G476" s="100">
        <v>1.9</v>
      </c>
      <c r="H476" s="97">
        <v>0</v>
      </c>
      <c r="I476" s="98">
        <v>6973</v>
      </c>
      <c r="J476" s="82" t="s">
        <v>2049</v>
      </c>
      <c r="K476" s="90" t="str">
        <f t="shared" si="80"/>
        <v>Z:\Data\MOOG\Polo\raw\</v>
      </c>
      <c r="L476" s="96" t="s">
        <v>2064</v>
      </c>
      <c r="M476" s="88" t="str">
        <f t="shared" si="81"/>
        <v>'Plot CP_shiftwindow_HH'</v>
      </c>
      <c r="N476" s="101">
        <v>1</v>
      </c>
      <c r="O476" s="101">
        <v>-1</v>
      </c>
      <c r="P476" s="101">
        <v>4</v>
      </c>
      <c r="Q476" s="101">
        <v>60</v>
      </c>
      <c r="R476" s="101">
        <v>5</v>
      </c>
      <c r="S476" s="101">
        <v>60</v>
      </c>
      <c r="T476" s="101">
        <v>1</v>
      </c>
      <c r="U476" s="101">
        <f t="shared" si="75"/>
        <v>5</v>
      </c>
      <c r="W476" s="161" t="s">
        <v>2084</v>
      </c>
      <c r="Y476" s="10" t="s">
        <v>51</v>
      </c>
      <c r="Z476" s="8">
        <v>109697</v>
      </c>
      <c r="AA476" s="8">
        <v>15.1517</v>
      </c>
      <c r="AB476" s="3" t="s">
        <v>2099</v>
      </c>
      <c r="BL476" s="116" t="str">
        <f t="shared" ref="BL476:BL538" si="84">IF(CC476&lt;&gt;"",IF(ISNUMBER(CC476),(CC476-CA476)*IF(AD476&lt;0,1,-1),"nan"),"")</f>
        <v/>
      </c>
      <c r="BM476" s="116" t="str">
        <f t="shared" ref="BM476:BM538" si="85">IF(CD476&lt;&gt;"",IF(ISNUMBER(CD476),CD476/CB476,"nan"),"")</f>
        <v/>
      </c>
      <c r="BO476" s="105" t="str">
        <f t="shared" si="76"/>
        <v/>
      </c>
      <c r="BP476" s="105" t="str">
        <f t="shared" si="77"/>
        <v/>
      </c>
      <c r="BR476" s="111" t="str">
        <f t="shared" si="78"/>
        <v/>
      </c>
      <c r="BS476" s="111" t="str">
        <f t="shared" si="79"/>
        <v/>
      </c>
    </row>
    <row r="477" spans="1:71" hidden="1" x14ac:dyDescent="0.15">
      <c r="A477" s="147">
        <v>20140526</v>
      </c>
      <c r="B477" s="147">
        <v>5</v>
      </c>
      <c r="C477" s="97">
        <v>11</v>
      </c>
      <c r="D477" s="97" t="s">
        <v>2048</v>
      </c>
      <c r="E477" s="97">
        <v>9</v>
      </c>
      <c r="F477" s="97">
        <v>12</v>
      </c>
      <c r="G477" s="100">
        <v>1.9</v>
      </c>
      <c r="H477" s="97">
        <v>0</v>
      </c>
      <c r="I477" s="98">
        <v>6973</v>
      </c>
      <c r="J477" s="82" t="s">
        <v>2049</v>
      </c>
      <c r="K477" s="90" t="str">
        <f t="shared" si="80"/>
        <v>Z:\Data\MOOG\Polo\raw\</v>
      </c>
      <c r="L477" s="96" t="s">
        <v>2065</v>
      </c>
      <c r="M477" s="88" t="str">
        <f t="shared" si="81"/>
        <v>'Plot Tuning Azimuth_HH'</v>
      </c>
      <c r="N477" s="101">
        <v>1</v>
      </c>
      <c r="O477" s="101">
        <v>-1</v>
      </c>
      <c r="P477" s="101">
        <v>4</v>
      </c>
      <c r="Q477" s="101">
        <v>60</v>
      </c>
      <c r="R477" s="101">
        <v>5</v>
      </c>
      <c r="S477" s="101">
        <v>60</v>
      </c>
      <c r="T477" s="101">
        <v>1</v>
      </c>
      <c r="U477" s="101">
        <f t="shared" si="75"/>
        <v>5</v>
      </c>
      <c r="W477" s="161" t="s">
        <v>2085</v>
      </c>
      <c r="Y477" s="10" t="s">
        <v>51</v>
      </c>
      <c r="Z477" s="8">
        <v>15177</v>
      </c>
      <c r="AA477" s="8">
        <v>18.072299999999998</v>
      </c>
      <c r="AB477" s="3" t="s">
        <v>2100</v>
      </c>
      <c r="BL477" s="116" t="str">
        <f t="shared" si="84"/>
        <v/>
      </c>
      <c r="BM477" s="116" t="str">
        <f t="shared" si="85"/>
        <v/>
      </c>
      <c r="BO477" s="105" t="str">
        <f t="shared" si="76"/>
        <v/>
      </c>
      <c r="BP477" s="105" t="str">
        <f t="shared" si="77"/>
        <v/>
      </c>
      <c r="BR477" s="111" t="str">
        <f t="shared" si="78"/>
        <v/>
      </c>
      <c r="BS477" s="111" t="str">
        <f t="shared" si="79"/>
        <v/>
      </c>
    </row>
    <row r="478" spans="1:71" hidden="1" x14ac:dyDescent="0.15">
      <c r="A478" s="147">
        <v>20140526</v>
      </c>
      <c r="B478" s="147">
        <v>5</v>
      </c>
      <c r="C478" s="97">
        <v>11</v>
      </c>
      <c r="D478" s="97" t="s">
        <v>2048</v>
      </c>
      <c r="E478" s="97">
        <v>9</v>
      </c>
      <c r="F478" s="97">
        <v>12</v>
      </c>
      <c r="G478" s="100">
        <v>1.9</v>
      </c>
      <c r="H478" s="97">
        <v>0</v>
      </c>
      <c r="I478" s="98">
        <v>6973</v>
      </c>
      <c r="J478" s="82" t="s">
        <v>2049</v>
      </c>
      <c r="K478" s="90" t="str">
        <f t="shared" si="80"/>
        <v>Z:\Data\MOOG\Polo\raw\</v>
      </c>
      <c r="L478" s="96" t="s">
        <v>2066</v>
      </c>
      <c r="M478" s="88" t="str">
        <f t="shared" si="81"/>
        <v>'Memory Saccade Analysis_HH'</v>
      </c>
      <c r="N478" s="101">
        <v>1</v>
      </c>
      <c r="O478" s="101">
        <v>-1</v>
      </c>
      <c r="P478" s="101">
        <v>4</v>
      </c>
      <c r="Q478" s="101">
        <v>60</v>
      </c>
      <c r="R478" s="101">
        <v>5</v>
      </c>
      <c r="S478" s="101">
        <v>60</v>
      </c>
      <c r="T478" s="101">
        <v>1</v>
      </c>
      <c r="U478" s="101">
        <f t="shared" si="75"/>
        <v>5</v>
      </c>
      <c r="W478" s="161" t="s">
        <v>2083</v>
      </c>
      <c r="Y478" s="10" t="s">
        <v>51</v>
      </c>
      <c r="Z478" s="8">
        <v>18437</v>
      </c>
      <c r="AA478" s="8">
        <v>18.032699999999998</v>
      </c>
      <c r="AB478" s="3" t="s">
        <v>2101</v>
      </c>
      <c r="BL478" s="116" t="str">
        <f t="shared" si="84"/>
        <v/>
      </c>
      <c r="BM478" s="116" t="str">
        <f t="shared" si="85"/>
        <v/>
      </c>
      <c r="BO478" s="105" t="str">
        <f t="shared" si="76"/>
        <v/>
      </c>
      <c r="BP478" s="105" t="str">
        <f t="shared" si="77"/>
        <v/>
      </c>
      <c r="BR478" s="111" t="str">
        <f t="shared" si="78"/>
        <v/>
      </c>
      <c r="BS478" s="111" t="str">
        <f t="shared" si="79"/>
        <v/>
      </c>
    </row>
    <row r="479" spans="1:71" hidden="1" x14ac:dyDescent="0.15">
      <c r="A479" s="147">
        <v>20140523</v>
      </c>
      <c r="B479" s="147">
        <v>5</v>
      </c>
      <c r="C479" s="97">
        <v>9</v>
      </c>
      <c r="D479" s="97" t="s">
        <v>2048</v>
      </c>
      <c r="E479" s="97">
        <v>9</v>
      </c>
      <c r="F479" s="97">
        <v>9</v>
      </c>
      <c r="G479" s="100">
        <v>1.9</v>
      </c>
      <c r="H479" s="97">
        <v>0</v>
      </c>
      <c r="I479" s="98">
        <v>8551</v>
      </c>
      <c r="J479" s="82" t="s">
        <v>2049</v>
      </c>
      <c r="K479" s="90" t="str">
        <f t="shared" si="80"/>
        <v>Z:\Data\MOOG\Polo\raw\</v>
      </c>
      <c r="L479" s="96" t="s">
        <v>2067</v>
      </c>
      <c r="M479" s="88" t="str">
        <f t="shared" si="81"/>
        <v>'Memory Saccade Analysis_HH'</v>
      </c>
      <c r="N479" s="101">
        <v>1</v>
      </c>
      <c r="O479" s="101">
        <v>-1</v>
      </c>
      <c r="P479" s="101">
        <v>4</v>
      </c>
      <c r="Q479" s="101">
        <v>60</v>
      </c>
      <c r="R479" s="101">
        <v>5</v>
      </c>
      <c r="S479" s="101">
        <v>60</v>
      </c>
      <c r="T479" s="101">
        <v>1</v>
      </c>
      <c r="U479" s="101">
        <f t="shared" si="75"/>
        <v>5</v>
      </c>
      <c r="W479" s="161" t="s">
        <v>2083</v>
      </c>
      <c r="Y479" s="10" t="s">
        <v>51</v>
      </c>
      <c r="Z479" s="8">
        <v>2018</v>
      </c>
      <c r="AA479" s="8">
        <v>15.494999999999999</v>
      </c>
      <c r="AB479" s="3" t="s">
        <v>2102</v>
      </c>
      <c r="BL479" s="116" t="str">
        <f t="shared" si="84"/>
        <v/>
      </c>
      <c r="BM479" s="116" t="str">
        <f t="shared" si="85"/>
        <v/>
      </c>
      <c r="BO479" s="105" t="str">
        <f t="shared" si="76"/>
        <v/>
      </c>
      <c r="BP479" s="105" t="str">
        <f t="shared" si="77"/>
        <v/>
      </c>
      <c r="BR479" s="111" t="str">
        <f t="shared" si="78"/>
        <v/>
      </c>
      <c r="BS479" s="111" t="str">
        <f t="shared" si="79"/>
        <v/>
      </c>
    </row>
    <row r="480" spans="1:71" hidden="1" x14ac:dyDescent="0.15">
      <c r="A480" s="147">
        <v>20140523</v>
      </c>
      <c r="B480" s="147">
        <v>5</v>
      </c>
      <c r="C480" s="97">
        <v>9</v>
      </c>
      <c r="D480" s="97" t="s">
        <v>2048</v>
      </c>
      <c r="E480" s="97">
        <v>9</v>
      </c>
      <c r="F480" s="97">
        <v>9</v>
      </c>
      <c r="G480" s="100">
        <v>1.9</v>
      </c>
      <c r="H480" s="97">
        <v>0</v>
      </c>
      <c r="I480" s="98">
        <v>8551</v>
      </c>
      <c r="J480" s="82" t="s">
        <v>2049</v>
      </c>
      <c r="K480" s="90" t="str">
        <f t="shared" si="80"/>
        <v>Z:\Data\MOOG\Polo\raw\</v>
      </c>
      <c r="L480" s="96" t="s">
        <v>2068</v>
      </c>
      <c r="M480" s="88" t="str">
        <f t="shared" si="81"/>
        <v>'Plot CP_shiftwindow_HH'</v>
      </c>
      <c r="N480" s="101">
        <v>1</v>
      </c>
      <c r="O480" s="101">
        <v>-1</v>
      </c>
      <c r="P480" s="101">
        <v>4</v>
      </c>
      <c r="Q480" s="101">
        <v>60</v>
      </c>
      <c r="R480" s="101">
        <v>5</v>
      </c>
      <c r="S480" s="101">
        <v>60</v>
      </c>
      <c r="T480" s="101">
        <v>1</v>
      </c>
      <c r="U480" s="101">
        <f t="shared" si="75"/>
        <v>5</v>
      </c>
      <c r="W480" s="161" t="s">
        <v>2084</v>
      </c>
      <c r="Y480" s="10" t="s">
        <v>51</v>
      </c>
      <c r="Z480" s="8">
        <v>30796</v>
      </c>
      <c r="AA480" s="8">
        <v>11.345700000000001</v>
      </c>
      <c r="AB480" s="3" t="s">
        <v>2103</v>
      </c>
      <c r="BL480" s="116" t="str">
        <f t="shared" si="84"/>
        <v/>
      </c>
      <c r="BM480" s="116" t="str">
        <f t="shared" si="85"/>
        <v/>
      </c>
      <c r="BO480" s="105" t="str">
        <f t="shared" si="76"/>
        <v/>
      </c>
      <c r="BP480" s="105" t="str">
        <f t="shared" si="77"/>
        <v/>
      </c>
      <c r="BR480" s="111" t="str">
        <f t="shared" si="78"/>
        <v/>
      </c>
      <c r="BS480" s="111" t="str">
        <f t="shared" si="79"/>
        <v/>
      </c>
    </row>
    <row r="481" spans="1:102" hidden="1" x14ac:dyDescent="0.15">
      <c r="A481" s="147">
        <v>20140523</v>
      </c>
      <c r="B481" s="147">
        <v>5</v>
      </c>
      <c r="C481" s="97">
        <v>9</v>
      </c>
      <c r="D481" s="97" t="s">
        <v>2048</v>
      </c>
      <c r="E481" s="97">
        <v>9</v>
      </c>
      <c r="F481" s="97">
        <v>9</v>
      </c>
      <c r="G481" s="100">
        <v>1.9</v>
      </c>
      <c r="H481" s="97">
        <v>0</v>
      </c>
      <c r="I481" s="98">
        <v>8551</v>
      </c>
      <c r="J481" s="82" t="s">
        <v>2049</v>
      </c>
      <c r="K481" s="90" t="str">
        <f t="shared" si="80"/>
        <v>Z:\Data\MOOG\Polo\raw\</v>
      </c>
      <c r="L481" s="96" t="s">
        <v>2069</v>
      </c>
      <c r="M481" s="88" t="str">
        <f t="shared" si="81"/>
        <v>'Plot Tuning Azimuth_HH'</v>
      </c>
      <c r="N481" s="101">
        <v>1</v>
      </c>
      <c r="O481" s="101">
        <v>-1</v>
      </c>
      <c r="P481" s="101">
        <v>4</v>
      </c>
      <c r="Q481" s="101">
        <v>60</v>
      </c>
      <c r="R481" s="101">
        <v>5</v>
      </c>
      <c r="S481" s="101">
        <v>60</v>
      </c>
      <c r="T481" s="101">
        <v>1</v>
      </c>
      <c r="U481" s="101">
        <f t="shared" si="75"/>
        <v>5</v>
      </c>
      <c r="W481" s="161" t="s">
        <v>2085</v>
      </c>
      <c r="Y481" s="10" t="s">
        <v>51</v>
      </c>
      <c r="Z481" s="8">
        <v>5685</v>
      </c>
      <c r="AA481" s="8">
        <v>10.843299999999999</v>
      </c>
      <c r="AB481" s="3" t="s">
        <v>2104</v>
      </c>
      <c r="BL481" s="116" t="str">
        <f t="shared" si="84"/>
        <v/>
      </c>
      <c r="BM481" s="116" t="str">
        <f t="shared" si="85"/>
        <v/>
      </c>
      <c r="BO481" s="105" t="str">
        <f t="shared" si="76"/>
        <v/>
      </c>
      <c r="BP481" s="105" t="str">
        <f t="shared" si="77"/>
        <v/>
      </c>
      <c r="BR481" s="111" t="str">
        <f t="shared" si="78"/>
        <v/>
      </c>
      <c r="BS481" s="111" t="str">
        <f t="shared" si="79"/>
        <v/>
      </c>
    </row>
    <row r="482" spans="1:102" hidden="1" x14ac:dyDescent="0.15">
      <c r="A482" s="147">
        <v>20140522</v>
      </c>
      <c r="B482" s="147">
        <v>5</v>
      </c>
      <c r="C482" s="97">
        <v>8</v>
      </c>
      <c r="D482" s="97" t="s">
        <v>2048</v>
      </c>
      <c r="E482" s="97">
        <v>9</v>
      </c>
      <c r="F482" s="97">
        <v>10</v>
      </c>
      <c r="G482" s="100">
        <v>1.8</v>
      </c>
      <c r="H482" s="97">
        <v>0</v>
      </c>
      <c r="I482" s="98">
        <v>9672</v>
      </c>
      <c r="J482" s="82" t="s">
        <v>2049</v>
      </c>
      <c r="K482" s="90" t="str">
        <f t="shared" si="80"/>
        <v>Z:\Data\MOOG\Polo\raw\</v>
      </c>
      <c r="L482" s="96" t="s">
        <v>2070</v>
      </c>
      <c r="M482" s="88" t="str">
        <f t="shared" si="81"/>
        <v>'Memory Saccade Analysis_HH'</v>
      </c>
      <c r="N482" s="101">
        <v>1</v>
      </c>
      <c r="O482" s="101">
        <v>-1</v>
      </c>
      <c r="P482" s="101">
        <v>4</v>
      </c>
      <c r="Q482" s="101">
        <v>60</v>
      </c>
      <c r="R482" s="101">
        <v>5</v>
      </c>
      <c r="S482" s="101">
        <v>60</v>
      </c>
      <c r="T482" s="101">
        <v>1</v>
      </c>
      <c r="U482" s="101">
        <f t="shared" si="75"/>
        <v>5</v>
      </c>
      <c r="W482" s="161" t="s">
        <v>2083</v>
      </c>
      <c r="Y482" s="10" t="s">
        <v>51</v>
      </c>
      <c r="Z482" s="8">
        <v>3358</v>
      </c>
      <c r="AA482" s="8">
        <v>12.041600000000001</v>
      </c>
      <c r="AB482" s="3" t="s">
        <v>2105</v>
      </c>
      <c r="BL482" s="116" t="str">
        <f t="shared" si="84"/>
        <v/>
      </c>
      <c r="BM482" s="116" t="str">
        <f t="shared" si="85"/>
        <v/>
      </c>
      <c r="BO482" s="105" t="str">
        <f t="shared" si="76"/>
        <v/>
      </c>
      <c r="BP482" s="105" t="str">
        <f t="shared" si="77"/>
        <v/>
      </c>
      <c r="BR482" s="111" t="str">
        <f t="shared" si="78"/>
        <v/>
      </c>
      <c r="BS482" s="111" t="str">
        <f t="shared" si="79"/>
        <v/>
      </c>
    </row>
    <row r="483" spans="1:102" hidden="1" x14ac:dyDescent="0.15">
      <c r="A483" s="147">
        <v>20140522</v>
      </c>
      <c r="B483" s="147">
        <v>5</v>
      </c>
      <c r="C483" s="97">
        <v>8</v>
      </c>
      <c r="D483" s="97" t="s">
        <v>2048</v>
      </c>
      <c r="E483" s="97">
        <v>9</v>
      </c>
      <c r="F483" s="97">
        <v>10</v>
      </c>
      <c r="G483" s="100">
        <v>1.8</v>
      </c>
      <c r="H483" s="97">
        <v>0</v>
      </c>
      <c r="I483" s="98">
        <v>9672</v>
      </c>
      <c r="J483" s="82" t="s">
        <v>2049</v>
      </c>
      <c r="K483" s="90" t="str">
        <f t="shared" si="80"/>
        <v>Z:\Data\MOOG\Polo\raw\</v>
      </c>
      <c r="L483" s="96" t="s">
        <v>2071</v>
      </c>
      <c r="M483" s="88" t="str">
        <f t="shared" si="81"/>
        <v>'Plot CP_shiftwindow_HH'</v>
      </c>
      <c r="N483" s="101">
        <v>1</v>
      </c>
      <c r="O483" s="101">
        <v>-1</v>
      </c>
      <c r="P483" s="101">
        <v>4</v>
      </c>
      <c r="Q483" s="101">
        <v>60</v>
      </c>
      <c r="R483" s="101">
        <v>5</v>
      </c>
      <c r="S483" s="101">
        <v>60</v>
      </c>
      <c r="T483" s="101">
        <v>1</v>
      </c>
      <c r="U483" s="101">
        <f t="shared" si="75"/>
        <v>5</v>
      </c>
      <c r="W483" s="161" t="s">
        <v>2084</v>
      </c>
      <c r="Y483" s="10" t="s">
        <v>51</v>
      </c>
      <c r="Z483" s="8">
        <v>28197</v>
      </c>
      <c r="AA483" s="8">
        <v>11.681900000000001</v>
      </c>
      <c r="AB483" s="3" t="s">
        <v>2106</v>
      </c>
      <c r="BL483" s="116" t="str">
        <f t="shared" si="84"/>
        <v/>
      </c>
      <c r="BM483" s="116" t="str">
        <f t="shared" si="85"/>
        <v/>
      </c>
      <c r="BO483" s="105" t="str">
        <f t="shared" si="76"/>
        <v/>
      </c>
      <c r="BP483" s="105" t="str">
        <f t="shared" si="77"/>
        <v/>
      </c>
      <c r="BR483" s="111" t="str">
        <f t="shared" si="78"/>
        <v/>
      </c>
      <c r="BS483" s="111" t="str">
        <f t="shared" si="79"/>
        <v/>
      </c>
    </row>
    <row r="484" spans="1:102" hidden="1" x14ac:dyDescent="0.15">
      <c r="A484" s="147">
        <v>20140521</v>
      </c>
      <c r="B484" s="147">
        <v>5</v>
      </c>
      <c r="C484" s="97">
        <v>7</v>
      </c>
      <c r="D484" s="97" t="s">
        <v>2048</v>
      </c>
      <c r="E484" s="97">
        <v>5</v>
      </c>
      <c r="F484" s="97">
        <v>12</v>
      </c>
      <c r="G484" s="100">
        <v>1.8</v>
      </c>
      <c r="H484" s="97">
        <v>0</v>
      </c>
      <c r="I484" s="98">
        <v>9252</v>
      </c>
      <c r="J484" s="82" t="s">
        <v>2049</v>
      </c>
      <c r="K484" s="90" t="str">
        <f t="shared" si="80"/>
        <v>Z:\Data\MOOG\Polo\raw\</v>
      </c>
      <c r="L484" s="96" t="s">
        <v>2072</v>
      </c>
      <c r="M484" s="88" t="str">
        <f t="shared" si="81"/>
        <v>'Plot Tuning Azimuth_HH'</v>
      </c>
      <c r="N484" s="101">
        <v>1</v>
      </c>
      <c r="O484" s="101">
        <v>-1</v>
      </c>
      <c r="P484" s="101">
        <v>4</v>
      </c>
      <c r="Q484" s="101">
        <v>60</v>
      </c>
      <c r="R484" s="101">
        <v>5</v>
      </c>
      <c r="S484" s="101">
        <v>60</v>
      </c>
      <c r="T484" s="101">
        <v>1</v>
      </c>
      <c r="U484" s="101">
        <f t="shared" si="75"/>
        <v>5</v>
      </c>
      <c r="W484" s="161" t="s">
        <v>2085</v>
      </c>
      <c r="Y484" s="10" t="s">
        <v>51</v>
      </c>
      <c r="Z484" s="8">
        <v>12024</v>
      </c>
      <c r="AA484" s="8">
        <v>19.6098</v>
      </c>
      <c r="AB484" s="3" t="s">
        <v>2107</v>
      </c>
      <c r="BL484" s="116" t="str">
        <f t="shared" si="84"/>
        <v/>
      </c>
      <c r="BM484" s="116" t="str">
        <f t="shared" si="85"/>
        <v/>
      </c>
      <c r="BO484" s="105" t="str">
        <f t="shared" si="76"/>
        <v/>
      </c>
      <c r="BP484" s="105" t="str">
        <f t="shared" si="77"/>
        <v/>
      </c>
      <c r="BR484" s="111" t="str">
        <f t="shared" si="78"/>
        <v/>
      </c>
      <c r="BS484" s="111" t="str">
        <f t="shared" si="79"/>
        <v/>
      </c>
    </row>
    <row r="485" spans="1:102" hidden="1" x14ac:dyDescent="0.15">
      <c r="A485" s="147">
        <v>20140521</v>
      </c>
      <c r="B485" s="147">
        <v>5</v>
      </c>
      <c r="C485" s="97">
        <v>7</v>
      </c>
      <c r="D485" s="97" t="s">
        <v>2048</v>
      </c>
      <c r="E485" s="97">
        <v>5</v>
      </c>
      <c r="F485" s="97">
        <v>12</v>
      </c>
      <c r="G485" s="100">
        <v>1.8</v>
      </c>
      <c r="H485" s="97">
        <v>0</v>
      </c>
      <c r="I485" s="98">
        <v>9252</v>
      </c>
      <c r="J485" s="82" t="s">
        <v>2049</v>
      </c>
      <c r="K485" s="90" t="str">
        <f t="shared" si="80"/>
        <v>Z:\Data\MOOG\Polo\raw\</v>
      </c>
      <c r="L485" s="96" t="s">
        <v>2073</v>
      </c>
      <c r="M485" s="88" t="str">
        <f t="shared" si="81"/>
        <v>'Memory Saccade Analysis_HH'</v>
      </c>
      <c r="N485" s="101">
        <v>1</v>
      </c>
      <c r="O485" s="101">
        <v>-1</v>
      </c>
      <c r="P485" s="101">
        <v>4</v>
      </c>
      <c r="Q485" s="101">
        <v>60</v>
      </c>
      <c r="R485" s="101">
        <v>5</v>
      </c>
      <c r="S485" s="101">
        <v>60</v>
      </c>
      <c r="T485" s="101">
        <v>1</v>
      </c>
      <c r="U485" s="101">
        <f t="shared" si="75"/>
        <v>5</v>
      </c>
      <c r="W485" s="161" t="s">
        <v>2083</v>
      </c>
      <c r="Y485" s="10" t="s">
        <v>51</v>
      </c>
      <c r="Z485" s="8">
        <v>2646</v>
      </c>
      <c r="AA485" s="8">
        <v>18.392299999999999</v>
      </c>
      <c r="AB485" s="3" t="s">
        <v>2108</v>
      </c>
      <c r="BL485" s="116" t="str">
        <f t="shared" si="84"/>
        <v/>
      </c>
      <c r="BM485" s="116" t="str">
        <f t="shared" si="85"/>
        <v/>
      </c>
      <c r="BO485" s="105" t="str">
        <f t="shared" si="76"/>
        <v/>
      </c>
      <c r="BP485" s="105" t="str">
        <f t="shared" si="77"/>
        <v/>
      </c>
      <c r="BR485" s="111" t="str">
        <f t="shared" si="78"/>
        <v/>
      </c>
      <c r="BS485" s="111" t="str">
        <f t="shared" si="79"/>
        <v/>
      </c>
    </row>
    <row r="486" spans="1:102" hidden="1" x14ac:dyDescent="0.15">
      <c r="A486" s="147">
        <v>20140521</v>
      </c>
      <c r="B486" s="147">
        <v>5</v>
      </c>
      <c r="C486" s="97">
        <v>7</v>
      </c>
      <c r="D486" s="97" t="s">
        <v>2048</v>
      </c>
      <c r="E486" s="97">
        <v>5</v>
      </c>
      <c r="F486" s="97">
        <v>12</v>
      </c>
      <c r="G486" s="100">
        <v>1.8</v>
      </c>
      <c r="H486" s="97">
        <v>0</v>
      </c>
      <c r="I486" s="98">
        <v>9252</v>
      </c>
      <c r="J486" s="82" t="s">
        <v>2049</v>
      </c>
      <c r="K486" s="90" t="str">
        <f t="shared" si="80"/>
        <v>Z:\Data\MOOG\Polo\raw\</v>
      </c>
      <c r="L486" s="96" t="s">
        <v>2074</v>
      </c>
      <c r="M486" s="88" t="str">
        <f t="shared" si="81"/>
        <v>'Plot CP_shiftwindow_HH'</v>
      </c>
      <c r="N486" s="101">
        <v>1</v>
      </c>
      <c r="O486" s="101">
        <v>-1</v>
      </c>
      <c r="P486" s="101">
        <v>4</v>
      </c>
      <c r="Q486" s="101">
        <v>60</v>
      </c>
      <c r="R486" s="101">
        <v>5</v>
      </c>
      <c r="S486" s="101">
        <v>60</v>
      </c>
      <c r="T486" s="101">
        <v>1</v>
      </c>
      <c r="U486" s="101">
        <f t="shared" si="75"/>
        <v>5</v>
      </c>
      <c r="W486" s="161" t="s">
        <v>2084</v>
      </c>
      <c r="Y486" s="10" t="s">
        <v>51</v>
      </c>
      <c r="Z486" s="8">
        <v>64779</v>
      </c>
      <c r="AA486" s="8">
        <v>12.851800000000001</v>
      </c>
      <c r="AB486" s="3" t="s">
        <v>2109</v>
      </c>
      <c r="BL486" s="116" t="str">
        <f t="shared" si="84"/>
        <v/>
      </c>
      <c r="BM486" s="116" t="str">
        <f t="shared" si="85"/>
        <v/>
      </c>
      <c r="BO486" s="105" t="str">
        <f t="shared" si="76"/>
        <v/>
      </c>
      <c r="BP486" s="105" t="str">
        <f t="shared" si="77"/>
        <v/>
      </c>
      <c r="BR486" s="111" t="str">
        <f t="shared" si="78"/>
        <v/>
      </c>
      <c r="BS486" s="111" t="str">
        <f t="shared" si="79"/>
        <v/>
      </c>
    </row>
    <row r="487" spans="1:102" hidden="1" x14ac:dyDescent="0.15">
      <c r="A487" s="147">
        <v>20140603</v>
      </c>
      <c r="B487" s="147">
        <v>5</v>
      </c>
      <c r="C487" s="97">
        <v>16</v>
      </c>
      <c r="D487" s="97" t="s">
        <v>2048</v>
      </c>
      <c r="E487" s="97">
        <v>2</v>
      </c>
      <c r="F487" s="97">
        <v>10</v>
      </c>
      <c r="G487" s="100">
        <v>1.9</v>
      </c>
      <c r="H487" s="97">
        <v>0</v>
      </c>
      <c r="I487" s="98">
        <v>7062</v>
      </c>
      <c r="J487" s="82" t="s">
        <v>2051</v>
      </c>
      <c r="K487" s="90" t="str">
        <f t="shared" si="80"/>
        <v>Z:\Data\MOOG\Polo\raw\</v>
      </c>
      <c r="L487" s="96" t="s">
        <v>2075</v>
      </c>
      <c r="M487" s="88" t="str">
        <f t="shared" si="81"/>
        <v>'Plot Tuning Azimuth_HH'</v>
      </c>
      <c r="N487" s="101">
        <v>1</v>
      </c>
      <c r="O487" s="101">
        <v>-1</v>
      </c>
      <c r="P487" s="101">
        <v>4</v>
      </c>
      <c r="Q487" s="101">
        <v>60</v>
      </c>
      <c r="R487" s="101">
        <v>5</v>
      </c>
      <c r="S487" s="101">
        <v>60</v>
      </c>
      <c r="T487" s="101">
        <v>1</v>
      </c>
      <c r="U487" s="101">
        <f t="shared" si="75"/>
        <v>1</v>
      </c>
      <c r="W487" s="161" t="s">
        <v>2085</v>
      </c>
      <c r="Y487" s="10" t="s">
        <v>2110</v>
      </c>
      <c r="Z487" s="8"/>
      <c r="AA487" s="8"/>
      <c r="AC487" s="153" t="s">
        <v>2125</v>
      </c>
      <c r="AD487" s="129">
        <v>98.317700000000002</v>
      </c>
      <c r="AE487" s="116">
        <v>0.46165400000000001</v>
      </c>
      <c r="AF487" s="116">
        <v>0.16914999999999999</v>
      </c>
      <c r="AG487" s="154">
        <v>2.8697800000000002E-3</v>
      </c>
      <c r="AH487" s="155">
        <v>1.6247799999999999</v>
      </c>
      <c r="AI487" s="155">
        <v>0.17</v>
      </c>
      <c r="AJ487" s="155">
        <v>74.189499999999995</v>
      </c>
      <c r="AK487" s="155">
        <v>75.886099999999999</v>
      </c>
      <c r="AL487" s="158" t="s">
        <v>2111</v>
      </c>
      <c r="AM487" s="156" t="s">
        <v>2112</v>
      </c>
      <c r="AN487" s="105">
        <v>50.680199999999999</v>
      </c>
      <c r="AO487" s="105">
        <v>0.48759200000000003</v>
      </c>
      <c r="AP487" s="105">
        <v>0.69163699999999995</v>
      </c>
      <c r="AQ487" s="106">
        <v>1.23258E-4</v>
      </c>
      <c r="AR487" s="107">
        <v>0.90699399999999997</v>
      </c>
      <c r="AS487" s="107">
        <v>1.4260200000000001</v>
      </c>
      <c r="AT487" s="107">
        <v>45.194800000000001</v>
      </c>
      <c r="AU487" s="107">
        <v>137.12299999999999</v>
      </c>
      <c r="AV487" s="109" t="s">
        <v>2113</v>
      </c>
      <c r="AW487" s="108" t="s">
        <v>2114</v>
      </c>
      <c r="AX487" s="111" t="s">
        <v>1974</v>
      </c>
      <c r="AY487" s="111" t="s">
        <v>1974</v>
      </c>
      <c r="AZ487" s="111" t="s">
        <v>1974</v>
      </c>
      <c r="BA487" s="111" t="s">
        <v>1974</v>
      </c>
      <c r="BB487" s="111" t="s">
        <v>1974</v>
      </c>
      <c r="BC487" s="111" t="s">
        <v>1974</v>
      </c>
      <c r="BD487" s="111" t="s">
        <v>1974</v>
      </c>
      <c r="BE487" s="111" t="s">
        <v>1974</v>
      </c>
      <c r="BF487" s="111" t="s">
        <v>1974</v>
      </c>
      <c r="BG487" s="148" t="s">
        <v>1974</v>
      </c>
      <c r="BL487" s="116" t="str">
        <f t="shared" si="84"/>
        <v/>
      </c>
      <c r="BM487" s="116" t="str">
        <f t="shared" si="85"/>
        <v/>
      </c>
      <c r="BO487" s="105" t="str">
        <f t="shared" si="76"/>
        <v/>
      </c>
      <c r="BP487" s="105" t="str">
        <f t="shared" si="77"/>
        <v/>
      </c>
      <c r="BR487" s="111" t="str">
        <f t="shared" si="78"/>
        <v/>
      </c>
      <c r="BS487" s="111" t="str">
        <f t="shared" si="79"/>
        <v/>
      </c>
    </row>
    <row r="488" spans="1:102" hidden="1" x14ac:dyDescent="0.15">
      <c r="A488" s="147">
        <v>20140603</v>
      </c>
      <c r="B488" s="147">
        <v>5</v>
      </c>
      <c r="C488" s="97">
        <v>16</v>
      </c>
      <c r="D488" s="97" t="s">
        <v>2048</v>
      </c>
      <c r="E488" s="97">
        <v>2</v>
      </c>
      <c r="F488" s="97">
        <v>10</v>
      </c>
      <c r="G488" s="100">
        <v>1.9</v>
      </c>
      <c r="H488" s="97">
        <v>0</v>
      </c>
      <c r="I488" s="98">
        <v>7162</v>
      </c>
      <c r="J488" s="82" t="s">
        <v>2051</v>
      </c>
      <c r="K488" s="90" t="str">
        <f t="shared" si="80"/>
        <v>Z:\Data\MOOG\Polo\raw\</v>
      </c>
      <c r="L488" s="96" t="s">
        <v>2076</v>
      </c>
      <c r="M488" s="88" t="str">
        <f t="shared" si="81"/>
        <v>'Plot Tuning Azimuth_HH'</v>
      </c>
      <c r="N488" s="101">
        <v>1</v>
      </c>
      <c r="O488" s="101">
        <v>-1</v>
      </c>
      <c r="P488" s="101">
        <v>4</v>
      </c>
      <c r="Q488" s="101">
        <v>60</v>
      </c>
      <c r="R488" s="101">
        <v>5</v>
      </c>
      <c r="S488" s="101">
        <v>60</v>
      </c>
      <c r="T488" s="101">
        <v>1</v>
      </c>
      <c r="U488" s="101">
        <f t="shared" si="75"/>
        <v>1</v>
      </c>
      <c r="W488" s="161" t="s">
        <v>2085</v>
      </c>
      <c r="Y488" s="10" t="s">
        <v>2110</v>
      </c>
      <c r="Z488" s="8"/>
      <c r="AA488" s="8"/>
      <c r="AC488" s="153" t="s">
        <v>2126</v>
      </c>
      <c r="AD488" s="129">
        <v>91.875500000000002</v>
      </c>
      <c r="AE488" s="116">
        <v>0.52524599999999999</v>
      </c>
      <c r="AF488" s="116">
        <v>0.31884699999999999</v>
      </c>
      <c r="AG488" s="154">
        <v>5.0199199999999998E-3</v>
      </c>
      <c r="AH488" s="155">
        <v>1.12094</v>
      </c>
      <c r="AI488" s="155">
        <v>8.5537500000000002E-2</v>
      </c>
      <c r="AJ488" s="155">
        <v>89.726500000000001</v>
      </c>
      <c r="AK488" s="155">
        <v>144.42500000000001</v>
      </c>
      <c r="AL488" s="158" t="s">
        <v>2115</v>
      </c>
      <c r="AM488" s="156" t="s">
        <v>2116</v>
      </c>
      <c r="AN488" s="105">
        <v>66.176900000000003</v>
      </c>
      <c r="AO488" s="105">
        <v>0.474491</v>
      </c>
      <c r="AP488" s="105">
        <v>0.70583600000000002</v>
      </c>
      <c r="AQ488" s="106">
        <v>4.17145E-4</v>
      </c>
      <c r="AR488" s="107">
        <v>1.2053100000000001</v>
      </c>
      <c r="AS488" s="107">
        <v>1.5484</v>
      </c>
      <c r="AT488" s="107">
        <v>66.2667</v>
      </c>
      <c r="AU488" s="107">
        <v>156.12</v>
      </c>
      <c r="AV488" s="109" t="s">
        <v>2117</v>
      </c>
      <c r="AW488" s="108" t="s">
        <v>2118</v>
      </c>
      <c r="AX488" s="111" t="s">
        <v>1974</v>
      </c>
      <c r="AY488" s="111" t="s">
        <v>1974</v>
      </c>
      <c r="AZ488" s="111" t="s">
        <v>1974</v>
      </c>
      <c r="BA488" s="111" t="s">
        <v>1974</v>
      </c>
      <c r="BB488" s="111" t="s">
        <v>1974</v>
      </c>
      <c r="BC488" s="111" t="s">
        <v>1974</v>
      </c>
      <c r="BD488" s="111" t="s">
        <v>1974</v>
      </c>
      <c r="BE488" s="111" t="s">
        <v>1974</v>
      </c>
      <c r="BF488" s="111" t="s">
        <v>1974</v>
      </c>
      <c r="BG488" s="148" t="s">
        <v>1974</v>
      </c>
      <c r="BL488" s="116" t="str">
        <f t="shared" si="84"/>
        <v/>
      </c>
      <c r="BM488" s="116" t="str">
        <f t="shared" si="85"/>
        <v/>
      </c>
      <c r="BO488" s="105" t="str">
        <f t="shared" si="76"/>
        <v/>
      </c>
      <c r="BP488" s="105" t="str">
        <f t="shared" si="77"/>
        <v/>
      </c>
      <c r="BR488" s="111" t="str">
        <f t="shared" si="78"/>
        <v/>
      </c>
      <c r="BS488" s="111" t="str">
        <f t="shared" si="79"/>
        <v/>
      </c>
    </row>
    <row r="489" spans="1:102" hidden="1" x14ac:dyDescent="0.15">
      <c r="A489" s="147">
        <v>20140603</v>
      </c>
      <c r="B489" s="147">
        <v>5</v>
      </c>
      <c r="C489" s="97">
        <v>16</v>
      </c>
      <c r="D489" s="97" t="s">
        <v>2048</v>
      </c>
      <c r="E489" s="97">
        <v>2</v>
      </c>
      <c r="F489" s="97">
        <v>10</v>
      </c>
      <c r="G489" s="100">
        <v>1.9</v>
      </c>
      <c r="H489" s="97">
        <v>0</v>
      </c>
      <c r="I489" s="98">
        <v>7262</v>
      </c>
      <c r="J489" s="82" t="s">
        <v>2051</v>
      </c>
      <c r="K489" s="90" t="str">
        <f t="shared" si="80"/>
        <v>Z:\Data\MOOG\Polo\raw\</v>
      </c>
      <c r="L489" s="96" t="s">
        <v>2077</v>
      </c>
      <c r="M489" s="88" t="str">
        <f t="shared" si="81"/>
        <v>'Plot Tuning Azimuth_HH'</v>
      </c>
      <c r="N489" s="101">
        <v>1</v>
      </c>
      <c r="O489" s="101">
        <v>-1</v>
      </c>
      <c r="P489" s="101">
        <v>4</v>
      </c>
      <c r="Q489" s="101">
        <v>60</v>
      </c>
      <c r="R489" s="101">
        <v>5</v>
      </c>
      <c r="S489" s="101">
        <v>60</v>
      </c>
      <c r="T489" s="101">
        <v>1</v>
      </c>
      <c r="U489" s="101">
        <f t="shared" si="75"/>
        <v>1</v>
      </c>
      <c r="W489" s="161" t="s">
        <v>2085</v>
      </c>
      <c r="Y489" s="10" t="s">
        <v>2110</v>
      </c>
      <c r="Z489" s="8"/>
      <c r="AA489" s="8"/>
      <c r="AC489" s="153" t="s">
        <v>2127</v>
      </c>
      <c r="AD489" s="129">
        <v>71.233699999999999</v>
      </c>
      <c r="AE489" s="116">
        <v>0.54835699999999998</v>
      </c>
      <c r="AF489" s="116">
        <v>0.200685</v>
      </c>
      <c r="AG489" s="154">
        <v>7.9625699999999998E-4</v>
      </c>
      <c r="AH489" s="155">
        <v>1.42215</v>
      </c>
      <c r="AI489" s="155">
        <v>-5.7698399999999997E-2</v>
      </c>
      <c r="AJ489" s="155">
        <v>68.862200000000001</v>
      </c>
      <c r="AK489" s="155">
        <v>89.337199999999996</v>
      </c>
      <c r="AL489" s="158" t="s">
        <v>2119</v>
      </c>
      <c r="AM489" s="156" t="s">
        <v>2120</v>
      </c>
      <c r="AN489" s="105">
        <v>-52.964599999999997</v>
      </c>
      <c r="AO489" s="105">
        <v>0.482236</v>
      </c>
      <c r="AP489" s="105">
        <v>0.54198900000000005</v>
      </c>
      <c r="AQ489" s="106">
        <v>2.2361599999999999E-2</v>
      </c>
      <c r="AR489" s="107">
        <v>-1.17062</v>
      </c>
      <c r="AS489" s="107">
        <v>-0.56835899999999995</v>
      </c>
      <c r="AT489" s="107">
        <v>-44.0139</v>
      </c>
      <c r="AU489" s="107">
        <v>21.5654</v>
      </c>
      <c r="AV489" s="109" t="s">
        <v>2121</v>
      </c>
      <c r="AW489" s="108" t="s">
        <v>2122</v>
      </c>
      <c r="AX489" s="111" t="s">
        <v>1974</v>
      </c>
      <c r="AY489" s="111" t="s">
        <v>1974</v>
      </c>
      <c r="AZ489" s="111" t="s">
        <v>1974</v>
      </c>
      <c r="BA489" s="111" t="s">
        <v>1974</v>
      </c>
      <c r="BB489" s="111" t="s">
        <v>1974</v>
      </c>
      <c r="BC489" s="111" t="s">
        <v>1974</v>
      </c>
      <c r="BD489" s="111" t="s">
        <v>1974</v>
      </c>
      <c r="BE489" s="111" t="s">
        <v>1974</v>
      </c>
      <c r="BF489" s="111" t="s">
        <v>1974</v>
      </c>
      <c r="BG489" s="148" t="s">
        <v>1974</v>
      </c>
      <c r="BL489" s="116" t="str">
        <f t="shared" si="84"/>
        <v/>
      </c>
      <c r="BM489" s="116" t="str">
        <f t="shared" si="85"/>
        <v/>
      </c>
      <c r="BO489" s="105" t="str">
        <f t="shared" si="76"/>
        <v/>
      </c>
      <c r="BP489" s="105" t="str">
        <f t="shared" si="77"/>
        <v/>
      </c>
      <c r="BR489" s="111" t="str">
        <f t="shared" si="78"/>
        <v/>
      </c>
      <c r="BS489" s="111" t="str">
        <f t="shared" si="79"/>
        <v/>
      </c>
    </row>
    <row r="490" spans="1:102" hidden="1" x14ac:dyDescent="0.15">
      <c r="A490" s="147">
        <v>20140603</v>
      </c>
      <c r="B490" s="147">
        <v>5</v>
      </c>
      <c r="C490" s="97">
        <v>16</v>
      </c>
      <c r="D490" s="97" t="s">
        <v>2048</v>
      </c>
      <c r="E490" s="97">
        <v>2</v>
      </c>
      <c r="F490" s="97">
        <v>10</v>
      </c>
      <c r="G490" s="100">
        <v>1.9</v>
      </c>
      <c r="H490" s="97">
        <v>0</v>
      </c>
      <c r="I490" s="98">
        <v>7162</v>
      </c>
      <c r="J490" s="82" t="s">
        <v>2051</v>
      </c>
      <c r="K490" s="90" t="str">
        <f t="shared" si="80"/>
        <v>Z:\Data\MOOG\Polo\raw\</v>
      </c>
      <c r="L490" s="96" t="s">
        <v>2078</v>
      </c>
      <c r="M490" s="88" t="str">
        <f t="shared" si="81"/>
        <v>'Plot Tuning Azimuth_HH'</v>
      </c>
      <c r="N490" s="101">
        <v>1</v>
      </c>
      <c r="O490" s="101">
        <v>-1</v>
      </c>
      <c r="P490" s="101">
        <v>4</v>
      </c>
      <c r="Q490" s="101">
        <v>60</v>
      </c>
      <c r="R490" s="101">
        <v>5</v>
      </c>
      <c r="S490" s="101">
        <v>60</v>
      </c>
      <c r="T490" s="101">
        <v>1</v>
      </c>
      <c r="U490" s="101">
        <f t="shared" si="75"/>
        <v>1</v>
      </c>
      <c r="W490" s="161" t="s">
        <v>2085</v>
      </c>
      <c r="Y490" s="10" t="s">
        <v>2110</v>
      </c>
      <c r="Z490" s="8"/>
      <c r="AA490" s="8"/>
      <c r="AC490" s="153" t="s">
        <v>2128</v>
      </c>
      <c r="AD490" s="129">
        <v>76.160499999999999</v>
      </c>
      <c r="AE490" s="116">
        <v>0.46592899999999998</v>
      </c>
      <c r="AF490" s="116">
        <v>0.188141</v>
      </c>
      <c r="AG490" s="154">
        <v>2.1329600000000002E-3</v>
      </c>
      <c r="AH490" s="155">
        <v>1.1617999999999999</v>
      </c>
      <c r="AI490" s="155">
        <v>0.37631500000000001</v>
      </c>
      <c r="AJ490" s="155">
        <v>78.549499999999995</v>
      </c>
      <c r="AK490" s="155">
        <v>59.560600000000001</v>
      </c>
      <c r="AL490" s="158" t="s">
        <v>2123</v>
      </c>
      <c r="AM490" s="156" t="s">
        <v>2124</v>
      </c>
      <c r="AN490" s="105" t="s">
        <v>1974</v>
      </c>
      <c r="AO490" s="105" t="s">
        <v>1974</v>
      </c>
      <c r="AP490" s="105" t="s">
        <v>1974</v>
      </c>
      <c r="AQ490" s="105" t="s">
        <v>1974</v>
      </c>
      <c r="AR490" s="105" t="s">
        <v>1974</v>
      </c>
      <c r="AS490" s="105" t="s">
        <v>1974</v>
      </c>
      <c r="AT490" s="105" t="s">
        <v>1974</v>
      </c>
      <c r="AU490" s="105" t="s">
        <v>1974</v>
      </c>
      <c r="AV490" s="105" t="s">
        <v>1974</v>
      </c>
      <c r="AW490" s="105" t="s">
        <v>1974</v>
      </c>
      <c r="AX490" s="111" t="s">
        <v>1974</v>
      </c>
      <c r="AY490" s="111" t="s">
        <v>1974</v>
      </c>
      <c r="AZ490" s="111" t="s">
        <v>1974</v>
      </c>
      <c r="BA490" s="111" t="s">
        <v>1974</v>
      </c>
      <c r="BB490" s="111" t="s">
        <v>1974</v>
      </c>
      <c r="BC490" s="111" t="s">
        <v>1974</v>
      </c>
      <c r="BD490" s="111" t="s">
        <v>1974</v>
      </c>
      <c r="BE490" s="111" t="s">
        <v>1974</v>
      </c>
      <c r="BF490" s="111" t="s">
        <v>1974</v>
      </c>
      <c r="BG490" s="148" t="s">
        <v>1974</v>
      </c>
      <c r="BL490" s="116" t="str">
        <f t="shared" si="84"/>
        <v/>
      </c>
      <c r="BM490" s="116" t="str">
        <f t="shared" si="85"/>
        <v/>
      </c>
      <c r="BO490" s="105" t="str">
        <f t="shared" si="76"/>
        <v/>
      </c>
      <c r="BP490" s="105" t="str">
        <f t="shared" si="77"/>
        <v/>
      </c>
      <c r="BR490" s="111" t="str">
        <f t="shared" si="78"/>
        <v/>
      </c>
      <c r="BS490" s="111" t="str">
        <f t="shared" si="79"/>
        <v/>
      </c>
    </row>
    <row r="491" spans="1:102" x14ac:dyDescent="0.15">
      <c r="A491" s="147">
        <v>20140603</v>
      </c>
      <c r="B491" s="147">
        <v>5</v>
      </c>
      <c r="C491" s="97">
        <v>16</v>
      </c>
      <c r="D491" s="97" t="s">
        <v>2048</v>
      </c>
      <c r="E491" s="97">
        <v>2</v>
      </c>
      <c r="F491" s="97">
        <v>10</v>
      </c>
      <c r="G491" s="100">
        <v>1.9</v>
      </c>
      <c r="H491" s="97">
        <v>0</v>
      </c>
      <c r="I491" s="98">
        <v>7162</v>
      </c>
      <c r="J491" s="82" t="s">
        <v>2051</v>
      </c>
      <c r="K491" s="90" t="str">
        <f t="shared" si="80"/>
        <v>Z:\Data\MOOG\Polo\raw\</v>
      </c>
      <c r="L491" s="96" t="s">
        <v>2079</v>
      </c>
      <c r="M491" s="88" t="str">
        <f t="shared" si="81"/>
        <v>'Plot Microstim_HH'</v>
      </c>
      <c r="N491" s="101">
        <v>1</v>
      </c>
      <c r="O491" s="101">
        <v>180</v>
      </c>
      <c r="P491" s="101">
        <v>4</v>
      </c>
      <c r="Q491" s="101">
        <v>60</v>
      </c>
      <c r="R491" s="101">
        <v>5</v>
      </c>
      <c r="S491" s="101">
        <v>60</v>
      </c>
      <c r="T491" s="101">
        <v>1</v>
      </c>
      <c r="U491" s="101" t="str">
        <f t="shared" si="75"/>
        <v/>
      </c>
      <c r="W491" s="161" t="s">
        <v>2086</v>
      </c>
      <c r="X491" s="80" t="s">
        <v>2129</v>
      </c>
      <c r="AC491" s="153" t="s">
        <v>2128</v>
      </c>
      <c r="AD491" s="129">
        <v>76.160499999999999</v>
      </c>
      <c r="AE491" s="116">
        <v>0.46592899999999998</v>
      </c>
      <c r="AF491" s="116">
        <v>0.188141</v>
      </c>
      <c r="AG491" s="154">
        <v>2.1329600000000002E-3</v>
      </c>
      <c r="AH491" s="155">
        <v>1.1617999999999999</v>
      </c>
      <c r="AI491" s="155">
        <v>0.37631500000000001</v>
      </c>
      <c r="AJ491" s="155">
        <v>78.549499999999995</v>
      </c>
      <c r="AK491" s="155">
        <v>59.560600000000001</v>
      </c>
      <c r="AL491" s="158" t="s">
        <v>2123</v>
      </c>
      <c r="AM491" s="156" t="s">
        <v>2124</v>
      </c>
      <c r="AN491" s="105" t="s">
        <v>1974</v>
      </c>
      <c r="AO491" s="105" t="s">
        <v>1974</v>
      </c>
      <c r="AP491" s="105" t="s">
        <v>1974</v>
      </c>
      <c r="AQ491" s="105" t="s">
        <v>1974</v>
      </c>
      <c r="AR491" s="105" t="s">
        <v>1974</v>
      </c>
      <c r="AS491" s="105" t="s">
        <v>1974</v>
      </c>
      <c r="AT491" s="105" t="s">
        <v>1974</v>
      </c>
      <c r="AU491" s="105" t="s">
        <v>1974</v>
      </c>
      <c r="AV491" s="105" t="s">
        <v>1974</v>
      </c>
      <c r="AW491" s="105" t="s">
        <v>1974</v>
      </c>
      <c r="AX491" s="111" t="s">
        <v>1974</v>
      </c>
      <c r="AY491" s="111" t="s">
        <v>1974</v>
      </c>
      <c r="AZ491" s="111" t="s">
        <v>1974</v>
      </c>
      <c r="BA491" s="111" t="s">
        <v>1974</v>
      </c>
      <c r="BB491" s="111" t="s">
        <v>1974</v>
      </c>
      <c r="BC491" s="111" t="s">
        <v>1974</v>
      </c>
      <c r="BD491" s="111" t="s">
        <v>1974</v>
      </c>
      <c r="BE491" s="111" t="s">
        <v>1974</v>
      </c>
      <c r="BF491" s="111" t="s">
        <v>1974</v>
      </c>
      <c r="BG491" s="148" t="s">
        <v>1974</v>
      </c>
      <c r="BH491" s="4">
        <v>20</v>
      </c>
      <c r="BI491" s="4">
        <v>4</v>
      </c>
      <c r="BJ491" s="4">
        <v>0</v>
      </c>
      <c r="BK491" s="116">
        <v>1</v>
      </c>
      <c r="BL491" s="116">
        <f t="shared" si="84"/>
        <v>1.8396420000000002</v>
      </c>
      <c r="BM491" s="116">
        <f t="shared" si="85"/>
        <v>0.95745766495519335</v>
      </c>
      <c r="BN491" s="105" t="str">
        <f t="shared" si="76"/>
        <v>nan</v>
      </c>
      <c r="BO491" s="105" t="str">
        <f t="shared" si="76"/>
        <v>nan</v>
      </c>
      <c r="BP491" s="105" t="str">
        <f t="shared" si="77"/>
        <v>nan</v>
      </c>
      <c r="BQ491" s="111" t="str">
        <f t="shared" si="78"/>
        <v>nan</v>
      </c>
      <c r="BR491" s="111" t="str">
        <f t="shared" si="78"/>
        <v>nan</v>
      </c>
      <c r="BS491" s="111" t="str">
        <f t="shared" si="79"/>
        <v>nan</v>
      </c>
      <c r="BT491" s="158" t="s">
        <v>2111</v>
      </c>
      <c r="BU491" s="158" t="s">
        <v>2119</v>
      </c>
      <c r="BV491" s="105" t="s">
        <v>1632</v>
      </c>
      <c r="BW491" s="105" t="s">
        <v>1632</v>
      </c>
      <c r="BX491" s="111" t="s">
        <v>1632</v>
      </c>
      <c r="BY491" s="128" t="s">
        <v>1632</v>
      </c>
      <c r="BZ491" s="151">
        <v>10</v>
      </c>
      <c r="CA491" s="152">
        <v>2.5687000000000002</v>
      </c>
      <c r="CB491" s="116">
        <v>4.3899800000000004</v>
      </c>
      <c r="CC491" s="116">
        <v>0.72905799999999998</v>
      </c>
      <c r="CD491" s="116">
        <v>4.20322</v>
      </c>
      <c r="CE491" s="162">
        <v>8.4259700000000007E-2</v>
      </c>
      <c r="CF491" s="162">
        <v>0.88251599999999997</v>
      </c>
      <c r="CI491" s="105" t="s">
        <v>1974</v>
      </c>
      <c r="CJ491" s="105" t="s">
        <v>1974</v>
      </c>
      <c r="CK491" s="105" t="s">
        <v>1974</v>
      </c>
      <c r="CL491" s="105" t="s">
        <v>1974</v>
      </c>
      <c r="CM491" s="121" t="s">
        <v>1974</v>
      </c>
      <c r="CN491" s="121" t="s">
        <v>1974</v>
      </c>
      <c r="CO491" s="121" t="s">
        <v>1974</v>
      </c>
      <c r="CP491" s="121" t="s">
        <v>1974</v>
      </c>
      <c r="CQ491" s="111" t="s">
        <v>1974</v>
      </c>
      <c r="CR491" s="111" t="s">
        <v>1974</v>
      </c>
      <c r="CS491" s="111" t="s">
        <v>1974</v>
      </c>
      <c r="CT491" s="111" t="s">
        <v>1974</v>
      </c>
      <c r="CU491" s="122" t="s">
        <v>1974</v>
      </c>
      <c r="CV491" s="122" t="s">
        <v>1974</v>
      </c>
      <c r="CW491" s="122" t="s">
        <v>1974</v>
      </c>
      <c r="CX491" s="133" t="s">
        <v>1974</v>
      </c>
    </row>
    <row r="492" spans="1:102" x14ac:dyDescent="0.15">
      <c r="A492" s="147">
        <v>20140603</v>
      </c>
      <c r="B492" s="147">
        <v>5</v>
      </c>
      <c r="C492" s="97">
        <v>16</v>
      </c>
      <c r="D492" s="97" t="s">
        <v>2048</v>
      </c>
      <c r="E492" s="97">
        <v>2</v>
      </c>
      <c r="F492" s="97">
        <v>10</v>
      </c>
      <c r="G492" s="100">
        <v>1.9</v>
      </c>
      <c r="H492" s="97">
        <v>0</v>
      </c>
      <c r="I492" s="98">
        <v>7162</v>
      </c>
      <c r="J492" s="82" t="s">
        <v>2051</v>
      </c>
      <c r="K492" s="90" t="str">
        <f t="shared" si="80"/>
        <v>Z:\Data\MOOG\Polo\raw\</v>
      </c>
      <c r="L492" s="96" t="s">
        <v>2080</v>
      </c>
      <c r="M492" s="88" t="str">
        <f t="shared" si="81"/>
        <v>'Plot Microstim_HH'</v>
      </c>
      <c r="N492" s="101">
        <v>1</v>
      </c>
      <c r="O492" s="101">
        <v>-1</v>
      </c>
      <c r="P492" s="101">
        <v>4</v>
      </c>
      <c r="Q492" s="101">
        <v>60</v>
      </c>
      <c r="R492" s="101">
        <v>5</v>
      </c>
      <c r="S492" s="101">
        <v>60</v>
      </c>
      <c r="T492" s="101">
        <v>1</v>
      </c>
      <c r="U492" s="101" t="str">
        <f t="shared" si="75"/>
        <v/>
      </c>
      <c r="W492" s="161" t="s">
        <v>2086</v>
      </c>
      <c r="AC492" s="153" t="s">
        <v>2128</v>
      </c>
      <c r="AD492" s="129">
        <v>76.160499999999999</v>
      </c>
      <c r="AE492" s="116">
        <v>0.46592899999999998</v>
      </c>
      <c r="AF492" s="116">
        <v>0.188141</v>
      </c>
      <c r="AG492" s="154">
        <v>2.1329600000000002E-3</v>
      </c>
      <c r="AH492" s="155">
        <v>1.1617999999999999</v>
      </c>
      <c r="AI492" s="155">
        <v>0.37631500000000001</v>
      </c>
      <c r="AJ492" s="155">
        <v>78.549499999999995</v>
      </c>
      <c r="AK492" s="155">
        <v>59.560600000000001</v>
      </c>
      <c r="AL492" s="158" t="s">
        <v>2123</v>
      </c>
      <c r="AM492" s="156" t="s">
        <v>2124</v>
      </c>
      <c r="AN492" s="105" t="s">
        <v>1974</v>
      </c>
      <c r="AO492" s="105" t="s">
        <v>1974</v>
      </c>
      <c r="AP492" s="105" t="s">
        <v>1974</v>
      </c>
      <c r="AQ492" s="105" t="s">
        <v>1974</v>
      </c>
      <c r="AR492" s="105" t="s">
        <v>1974</v>
      </c>
      <c r="AS492" s="105" t="s">
        <v>1974</v>
      </c>
      <c r="AT492" s="105" t="s">
        <v>1974</v>
      </c>
      <c r="AU492" s="105" t="s">
        <v>1974</v>
      </c>
      <c r="AV492" s="105" t="s">
        <v>1974</v>
      </c>
      <c r="AW492" s="105" t="s">
        <v>1974</v>
      </c>
      <c r="AX492" s="111" t="s">
        <v>1974</v>
      </c>
      <c r="AY492" s="111" t="s">
        <v>1974</v>
      </c>
      <c r="AZ492" s="111" t="s">
        <v>1974</v>
      </c>
      <c r="BA492" s="111" t="s">
        <v>1974</v>
      </c>
      <c r="BB492" s="111" t="s">
        <v>1974</v>
      </c>
      <c r="BC492" s="111" t="s">
        <v>1974</v>
      </c>
      <c r="BD492" s="111" t="s">
        <v>1974</v>
      </c>
      <c r="BE492" s="111" t="s">
        <v>1974</v>
      </c>
      <c r="BF492" s="111" t="s">
        <v>1974</v>
      </c>
      <c r="BG492" s="148" t="s">
        <v>1974</v>
      </c>
      <c r="BH492" s="4">
        <v>50</v>
      </c>
      <c r="BI492" s="4">
        <v>4</v>
      </c>
      <c r="BJ492" s="4">
        <v>0</v>
      </c>
      <c r="BK492" s="116">
        <v>1</v>
      </c>
      <c r="BL492" s="116">
        <f t="shared" si="84"/>
        <v>-1.655859</v>
      </c>
      <c r="BM492" s="116">
        <f t="shared" si="85"/>
        <v>0.62805870706181843</v>
      </c>
      <c r="BN492" s="105" t="str">
        <f t="shared" si="76"/>
        <v>nan</v>
      </c>
      <c r="BO492" s="105" t="str">
        <f t="shared" si="76"/>
        <v>nan</v>
      </c>
      <c r="BP492" s="105" t="str">
        <f t="shared" si="77"/>
        <v>nan</v>
      </c>
      <c r="BQ492" s="111" t="str">
        <f t="shared" si="78"/>
        <v>nan</v>
      </c>
      <c r="BR492" s="111" t="str">
        <f t="shared" si="78"/>
        <v>nan</v>
      </c>
      <c r="BS492" s="111" t="str">
        <f t="shared" si="79"/>
        <v>nan</v>
      </c>
      <c r="BT492" s="158" t="s">
        <v>2111</v>
      </c>
      <c r="BU492" s="158" t="s">
        <v>2119</v>
      </c>
      <c r="BV492" s="105" t="s">
        <v>1632</v>
      </c>
      <c r="BW492" s="105" t="s">
        <v>1632</v>
      </c>
      <c r="BX492" s="111" t="s">
        <v>1632</v>
      </c>
      <c r="BY492" s="128" t="s">
        <v>1632</v>
      </c>
      <c r="BZ492" s="151">
        <v>10</v>
      </c>
      <c r="CA492" s="152">
        <v>-1.7073199999999999</v>
      </c>
      <c r="CB492" s="116">
        <v>6.3638000000000003</v>
      </c>
      <c r="CC492" s="116">
        <v>-5.1461E-2</v>
      </c>
      <c r="CD492" s="116">
        <v>3.9968400000000002</v>
      </c>
      <c r="CE492" s="162">
        <v>0.24887000000000001</v>
      </c>
      <c r="CF492" s="162">
        <v>0.138934</v>
      </c>
      <c r="CI492" s="105" t="s">
        <v>1974</v>
      </c>
      <c r="CJ492" s="105" t="s">
        <v>1974</v>
      </c>
      <c r="CK492" s="105" t="s">
        <v>1974</v>
      </c>
      <c r="CL492" s="105" t="s">
        <v>1974</v>
      </c>
      <c r="CM492" s="121" t="s">
        <v>1974</v>
      </c>
      <c r="CN492" s="121" t="s">
        <v>1974</v>
      </c>
      <c r="CO492" s="121" t="s">
        <v>1974</v>
      </c>
      <c r="CP492" s="121" t="s">
        <v>1974</v>
      </c>
      <c r="CQ492" s="111" t="s">
        <v>1974</v>
      </c>
      <c r="CR492" s="111" t="s">
        <v>1974</v>
      </c>
      <c r="CS492" s="111" t="s">
        <v>1974</v>
      </c>
      <c r="CT492" s="111" t="s">
        <v>1974</v>
      </c>
      <c r="CU492" s="122" t="s">
        <v>1974</v>
      </c>
      <c r="CV492" s="122" t="s">
        <v>1974</v>
      </c>
      <c r="CW492" s="122" t="s">
        <v>1974</v>
      </c>
      <c r="CX492" s="133" t="s">
        <v>1974</v>
      </c>
    </row>
    <row r="493" spans="1:102" x14ac:dyDescent="0.15">
      <c r="A493" s="147">
        <v>20140603</v>
      </c>
      <c r="B493" s="147">
        <v>5</v>
      </c>
      <c r="C493" s="97">
        <v>16</v>
      </c>
      <c r="D493" s="97" t="s">
        <v>2048</v>
      </c>
      <c r="E493" s="97">
        <v>2</v>
      </c>
      <c r="F493" s="97">
        <v>10</v>
      </c>
      <c r="G493" s="100">
        <v>1.9</v>
      </c>
      <c r="H493" s="97">
        <v>0</v>
      </c>
      <c r="I493" s="98">
        <v>7162</v>
      </c>
      <c r="J493" s="82" t="s">
        <v>2051</v>
      </c>
      <c r="K493" s="90" t="str">
        <f t="shared" si="80"/>
        <v>Z:\Data\MOOG\Polo\raw\</v>
      </c>
      <c r="L493" s="96" t="s">
        <v>2081</v>
      </c>
      <c r="M493" s="88" t="str">
        <f t="shared" si="81"/>
        <v>'Plot Microstim_HH'</v>
      </c>
      <c r="N493" s="101">
        <v>1</v>
      </c>
      <c r="O493" s="101">
        <v>144</v>
      </c>
      <c r="P493" s="101">
        <v>4</v>
      </c>
      <c r="Q493" s="101">
        <v>60</v>
      </c>
      <c r="R493" s="101">
        <v>5</v>
      </c>
      <c r="S493" s="101">
        <v>60</v>
      </c>
      <c r="T493" s="101">
        <v>1</v>
      </c>
      <c r="U493" s="101" t="str">
        <f t="shared" si="75"/>
        <v/>
      </c>
      <c r="W493" s="161" t="s">
        <v>2086</v>
      </c>
      <c r="X493" s="80" t="s">
        <v>2130</v>
      </c>
      <c r="AC493" s="153" t="s">
        <v>2128</v>
      </c>
      <c r="AD493" s="129">
        <v>76.160499999999999</v>
      </c>
      <c r="AE493" s="116">
        <v>0.46592899999999998</v>
      </c>
      <c r="AF493" s="116">
        <v>0.188141</v>
      </c>
      <c r="AG493" s="154">
        <v>2.1329600000000002E-3</v>
      </c>
      <c r="AH493" s="155">
        <v>1.1617999999999999</v>
      </c>
      <c r="AI493" s="155">
        <v>0.37631500000000001</v>
      </c>
      <c r="AJ493" s="155">
        <v>78.549499999999995</v>
      </c>
      <c r="AK493" s="155">
        <v>59.560600000000001</v>
      </c>
      <c r="AL493" s="158" t="s">
        <v>2123</v>
      </c>
      <c r="AM493" s="156" t="s">
        <v>2124</v>
      </c>
      <c r="AN493" s="105" t="s">
        <v>1974</v>
      </c>
      <c r="AO493" s="105" t="s">
        <v>1974</v>
      </c>
      <c r="AP493" s="105" t="s">
        <v>1974</v>
      </c>
      <c r="AQ493" s="105" t="s">
        <v>1974</v>
      </c>
      <c r="AR493" s="105" t="s">
        <v>1974</v>
      </c>
      <c r="AS493" s="105" t="s">
        <v>1974</v>
      </c>
      <c r="AT493" s="105" t="s">
        <v>1974</v>
      </c>
      <c r="AU493" s="105" t="s">
        <v>1974</v>
      </c>
      <c r="AV493" s="105" t="s">
        <v>1974</v>
      </c>
      <c r="AW493" s="105" t="s">
        <v>1974</v>
      </c>
      <c r="AX493" s="111" t="s">
        <v>1974</v>
      </c>
      <c r="AY493" s="111" t="s">
        <v>1974</v>
      </c>
      <c r="AZ493" s="111" t="s">
        <v>1974</v>
      </c>
      <c r="BA493" s="111" t="s">
        <v>1974</v>
      </c>
      <c r="BB493" s="111" t="s">
        <v>1974</v>
      </c>
      <c r="BC493" s="111" t="s">
        <v>1974</v>
      </c>
      <c r="BD493" s="111" t="s">
        <v>1974</v>
      </c>
      <c r="BE493" s="111" t="s">
        <v>1974</v>
      </c>
      <c r="BF493" s="111" t="s">
        <v>1974</v>
      </c>
      <c r="BG493" s="148" t="s">
        <v>1974</v>
      </c>
      <c r="BH493" s="4">
        <v>30</v>
      </c>
      <c r="BI493" s="4">
        <v>4</v>
      </c>
      <c r="BJ493" s="4">
        <v>0</v>
      </c>
      <c r="BK493" s="116">
        <v>1</v>
      </c>
      <c r="BL493" s="116">
        <f t="shared" si="84"/>
        <v>2.2917929999999997</v>
      </c>
      <c r="BM493" s="116">
        <f t="shared" si="85"/>
        <v>1.0146999134105421</v>
      </c>
      <c r="BN493" s="105" t="str">
        <f t="shared" si="76"/>
        <v>nan</v>
      </c>
      <c r="BO493" s="105" t="str">
        <f t="shared" si="76"/>
        <v>nan</v>
      </c>
      <c r="BP493" s="105" t="str">
        <f t="shared" si="77"/>
        <v>nan</v>
      </c>
      <c r="BQ493" s="111" t="str">
        <f t="shared" si="78"/>
        <v>nan</v>
      </c>
      <c r="BR493" s="111" t="str">
        <f t="shared" si="78"/>
        <v>nan</v>
      </c>
      <c r="BS493" s="111" t="str">
        <f t="shared" si="79"/>
        <v>nan</v>
      </c>
      <c r="BT493" s="158" t="s">
        <v>2111</v>
      </c>
      <c r="BU493" s="158" t="s">
        <v>2119</v>
      </c>
      <c r="BV493" s="105" t="s">
        <v>1632</v>
      </c>
      <c r="BW493" s="105" t="s">
        <v>1632</v>
      </c>
      <c r="BX493" s="111" t="s">
        <v>1632</v>
      </c>
      <c r="BY493" s="128" t="s">
        <v>1632</v>
      </c>
      <c r="BZ493" s="151">
        <v>8</v>
      </c>
      <c r="CA493" s="152">
        <v>0.49845299999999998</v>
      </c>
      <c r="CB493" s="116">
        <v>4.4347200000000004</v>
      </c>
      <c r="CC493" s="116">
        <v>-1.7933399999999999</v>
      </c>
      <c r="CD493" s="116">
        <v>4.4999099999999999</v>
      </c>
      <c r="CE493" s="162">
        <v>4.6723500000000001E-2</v>
      </c>
      <c r="CF493" s="162">
        <v>0.96457300000000001</v>
      </c>
      <c r="CI493" s="105" t="s">
        <v>1974</v>
      </c>
      <c r="CJ493" s="105" t="s">
        <v>1974</v>
      </c>
      <c r="CK493" s="105" t="s">
        <v>1974</v>
      </c>
      <c r="CL493" s="105" t="s">
        <v>1974</v>
      </c>
      <c r="CM493" s="121" t="s">
        <v>1974</v>
      </c>
      <c r="CN493" s="121" t="s">
        <v>1974</v>
      </c>
      <c r="CO493" s="121" t="s">
        <v>1974</v>
      </c>
      <c r="CP493" s="121" t="s">
        <v>1974</v>
      </c>
      <c r="CQ493" s="111" t="s">
        <v>1974</v>
      </c>
      <c r="CR493" s="111" t="s">
        <v>1974</v>
      </c>
      <c r="CS493" s="111" t="s">
        <v>1974</v>
      </c>
      <c r="CT493" s="111" t="s">
        <v>1974</v>
      </c>
      <c r="CU493" s="122" t="s">
        <v>1974</v>
      </c>
      <c r="CV493" s="122" t="s">
        <v>1974</v>
      </c>
      <c r="CW493" s="122" t="s">
        <v>1974</v>
      </c>
      <c r="CX493" s="133" t="s">
        <v>1974</v>
      </c>
    </row>
    <row r="494" spans="1:102" x14ac:dyDescent="0.15">
      <c r="A494" s="147">
        <v>20140603</v>
      </c>
      <c r="B494" s="147">
        <v>5</v>
      </c>
      <c r="C494" s="97">
        <v>16</v>
      </c>
      <c r="D494" s="97" t="s">
        <v>2048</v>
      </c>
      <c r="E494" s="97">
        <v>2</v>
      </c>
      <c r="F494" s="97">
        <v>10</v>
      </c>
      <c r="G494" s="100">
        <v>1.9</v>
      </c>
      <c r="H494" s="97">
        <v>0</v>
      </c>
      <c r="I494" s="98">
        <v>7162</v>
      </c>
      <c r="J494" s="82" t="s">
        <v>2051</v>
      </c>
      <c r="K494" s="90" t="str">
        <f t="shared" si="80"/>
        <v>Z:\Data\MOOG\Polo\raw\</v>
      </c>
      <c r="L494" s="96" t="s">
        <v>2082</v>
      </c>
      <c r="M494" s="88" t="str">
        <f t="shared" si="81"/>
        <v>'Plot Microstim_HH'</v>
      </c>
      <c r="N494" s="101">
        <v>1</v>
      </c>
      <c r="O494" s="101">
        <v>-1</v>
      </c>
      <c r="P494" s="101">
        <v>4</v>
      </c>
      <c r="Q494" s="101">
        <v>60</v>
      </c>
      <c r="R494" s="101">
        <v>5</v>
      </c>
      <c r="S494" s="101">
        <v>60</v>
      </c>
      <c r="T494" s="101">
        <v>1</v>
      </c>
      <c r="U494" s="101" t="str">
        <f t="shared" si="75"/>
        <v/>
      </c>
      <c r="W494" s="161" t="s">
        <v>2086</v>
      </c>
      <c r="AC494" s="153" t="s">
        <v>2128</v>
      </c>
      <c r="AD494" s="129">
        <v>76.160499999999999</v>
      </c>
      <c r="AE494" s="116">
        <v>0.46592899999999998</v>
      </c>
      <c r="AF494" s="116">
        <v>0.188141</v>
      </c>
      <c r="AG494" s="154">
        <v>2.1329600000000002E-3</v>
      </c>
      <c r="AH494" s="155">
        <v>1.1617999999999999</v>
      </c>
      <c r="AI494" s="155">
        <v>0.37631500000000001</v>
      </c>
      <c r="AJ494" s="155">
        <v>78.549499999999995</v>
      </c>
      <c r="AK494" s="155">
        <v>59.560600000000001</v>
      </c>
      <c r="AL494" s="158" t="s">
        <v>2123</v>
      </c>
      <c r="AM494" s="156" t="s">
        <v>2124</v>
      </c>
      <c r="AN494" s="105" t="s">
        <v>1974</v>
      </c>
      <c r="AO494" s="105" t="s">
        <v>1974</v>
      </c>
      <c r="AP494" s="105" t="s">
        <v>1974</v>
      </c>
      <c r="AQ494" s="105" t="s">
        <v>1974</v>
      </c>
      <c r="AR494" s="105" t="s">
        <v>1974</v>
      </c>
      <c r="AS494" s="105" t="s">
        <v>1974</v>
      </c>
      <c r="AT494" s="105" t="s">
        <v>1974</v>
      </c>
      <c r="AU494" s="105" t="s">
        <v>1974</v>
      </c>
      <c r="AV494" s="105" t="s">
        <v>1974</v>
      </c>
      <c r="AW494" s="105" t="s">
        <v>1974</v>
      </c>
      <c r="AX494" s="111" t="s">
        <v>1974</v>
      </c>
      <c r="AY494" s="111" t="s">
        <v>1974</v>
      </c>
      <c r="AZ494" s="111" t="s">
        <v>1974</v>
      </c>
      <c r="BA494" s="111" t="s">
        <v>1974</v>
      </c>
      <c r="BB494" s="111" t="s">
        <v>1974</v>
      </c>
      <c r="BC494" s="111" t="s">
        <v>1974</v>
      </c>
      <c r="BD494" s="111" t="s">
        <v>1974</v>
      </c>
      <c r="BE494" s="111" t="s">
        <v>1974</v>
      </c>
      <c r="BF494" s="111" t="s">
        <v>1974</v>
      </c>
      <c r="BG494" s="148" t="s">
        <v>1974</v>
      </c>
      <c r="BH494" s="4">
        <v>100</v>
      </c>
      <c r="BI494" s="4">
        <v>4</v>
      </c>
      <c r="BJ494" s="4">
        <v>0</v>
      </c>
      <c r="BK494" s="116">
        <v>1</v>
      </c>
      <c r="BL494" s="116">
        <f t="shared" si="84"/>
        <v>2.3159099999999997</v>
      </c>
      <c r="BM494" s="116">
        <f t="shared" si="85"/>
        <v>1.4103948692024488</v>
      </c>
      <c r="BN494" s="105" t="str">
        <f t="shared" si="76"/>
        <v>nan</v>
      </c>
      <c r="BO494" s="105" t="str">
        <f t="shared" si="76"/>
        <v>nan</v>
      </c>
      <c r="BP494" s="105" t="str">
        <f t="shared" si="77"/>
        <v>nan</v>
      </c>
      <c r="BQ494" s="111" t="str">
        <f t="shared" si="78"/>
        <v>nan</v>
      </c>
      <c r="BR494" s="111" t="str">
        <f t="shared" si="78"/>
        <v>nan</v>
      </c>
      <c r="BS494" s="111" t="str">
        <f t="shared" si="79"/>
        <v>nan</v>
      </c>
      <c r="BT494" s="158" t="s">
        <v>2111</v>
      </c>
      <c r="BU494" s="158" t="s">
        <v>2119</v>
      </c>
      <c r="BV494" s="105" t="s">
        <v>1632</v>
      </c>
      <c r="BW494" s="105" t="s">
        <v>1632</v>
      </c>
      <c r="BX494" s="111" t="s">
        <v>1632</v>
      </c>
      <c r="BY494" s="128" t="s">
        <v>1632</v>
      </c>
      <c r="BZ494" s="151">
        <v>10</v>
      </c>
      <c r="CA494" s="152">
        <v>1.4991399999999999</v>
      </c>
      <c r="CB494" s="116">
        <v>3.9167399999999999</v>
      </c>
      <c r="CC494" s="116">
        <v>-0.81677</v>
      </c>
      <c r="CD494" s="116">
        <v>5.5241499999999997</v>
      </c>
      <c r="CE494" s="162">
        <v>2.0307499999999999E-2</v>
      </c>
      <c r="CF494" s="162">
        <v>0.25775500000000001</v>
      </c>
      <c r="CI494" s="105" t="s">
        <v>1974</v>
      </c>
      <c r="CJ494" s="105" t="s">
        <v>1974</v>
      </c>
      <c r="CK494" s="105" t="s">
        <v>1974</v>
      </c>
      <c r="CL494" s="105" t="s">
        <v>1974</v>
      </c>
      <c r="CM494" s="121" t="s">
        <v>1974</v>
      </c>
      <c r="CN494" s="121" t="s">
        <v>1974</v>
      </c>
      <c r="CO494" s="121" t="s">
        <v>1974</v>
      </c>
      <c r="CP494" s="121" t="s">
        <v>1974</v>
      </c>
      <c r="CQ494" s="111" t="s">
        <v>1974</v>
      </c>
      <c r="CR494" s="111" t="s">
        <v>1974</v>
      </c>
      <c r="CS494" s="111" t="s">
        <v>1974</v>
      </c>
      <c r="CT494" s="111" t="s">
        <v>1974</v>
      </c>
      <c r="CU494" s="122" t="s">
        <v>1974</v>
      </c>
      <c r="CV494" s="122" t="s">
        <v>1974</v>
      </c>
      <c r="CW494" s="122" t="s">
        <v>1974</v>
      </c>
      <c r="CX494" s="133" t="s">
        <v>1974</v>
      </c>
    </row>
    <row r="495" spans="1:102" hidden="1" x14ac:dyDescent="0.15">
      <c r="A495" s="147">
        <v>20140605</v>
      </c>
      <c r="B495" s="147">
        <v>5</v>
      </c>
      <c r="C495" s="15">
        <v>17</v>
      </c>
      <c r="D495" s="97" t="s">
        <v>2047</v>
      </c>
      <c r="E495" s="97">
        <v>2</v>
      </c>
      <c r="F495" s="97">
        <v>11</v>
      </c>
      <c r="G495" s="100">
        <v>1.9</v>
      </c>
      <c r="H495" s="97">
        <v>0</v>
      </c>
      <c r="I495" s="9">
        <v>9345</v>
      </c>
      <c r="J495" s="82" t="s">
        <v>1823</v>
      </c>
      <c r="K495" s="90" t="str">
        <f t="shared" si="80"/>
        <v>Z:\Data\MOOG\Polo\raw\</v>
      </c>
      <c r="L495" s="87" t="s">
        <v>2131</v>
      </c>
      <c r="M495" s="88" t="str">
        <f t="shared" si="81"/>
        <v>'Plot Tuning Azimuth_HH'</v>
      </c>
      <c r="N495" s="101">
        <v>1</v>
      </c>
      <c r="O495" s="101">
        <v>-1</v>
      </c>
      <c r="P495" s="101">
        <v>4</v>
      </c>
      <c r="Q495" s="101">
        <v>60</v>
      </c>
      <c r="R495" s="101">
        <v>5</v>
      </c>
      <c r="S495" s="101">
        <v>60</v>
      </c>
      <c r="T495" s="101">
        <v>1</v>
      </c>
      <c r="U495" s="101">
        <f t="shared" si="75"/>
        <v>1</v>
      </c>
      <c r="W495" s="161" t="s">
        <v>2085</v>
      </c>
      <c r="Y495" s="10" t="s">
        <v>2132</v>
      </c>
      <c r="AC495" s="153" t="s">
        <v>2133</v>
      </c>
      <c r="AD495" s="129">
        <v>-108.06100000000001</v>
      </c>
      <c r="AE495" s="116">
        <v>0.59548400000000001</v>
      </c>
      <c r="AF495" s="116">
        <v>0.20616100000000001</v>
      </c>
      <c r="AG495" s="154">
        <v>1.5047299999999999E-3</v>
      </c>
      <c r="AH495" s="155">
        <v>-0.17232700000000001</v>
      </c>
      <c r="AI495" s="155">
        <v>-0.71728499999999995</v>
      </c>
      <c r="AJ495" s="155" t="s">
        <v>89</v>
      </c>
      <c r="AK495" s="155" t="s">
        <v>89</v>
      </c>
      <c r="AL495" s="158" t="s">
        <v>2134</v>
      </c>
      <c r="AM495" s="156" t="s">
        <v>2135</v>
      </c>
      <c r="AN495" s="105">
        <v>6.1867700000000001</v>
      </c>
      <c r="AO495" s="105">
        <v>0.48150700000000002</v>
      </c>
      <c r="AP495" s="105">
        <v>0.123976</v>
      </c>
      <c r="AQ495" s="106">
        <v>4.8934499999999999E-2</v>
      </c>
      <c r="AR495" s="107">
        <v>0.76344299999999998</v>
      </c>
      <c r="AS495" s="107">
        <v>0.48509000000000002</v>
      </c>
      <c r="AT495" s="107">
        <v>33.702500000000001</v>
      </c>
      <c r="AU495" s="107">
        <v>161.05000000000001</v>
      </c>
      <c r="AV495" s="109" t="s">
        <v>2136</v>
      </c>
      <c r="AW495" s="108" t="s">
        <v>2137</v>
      </c>
      <c r="AX495" s="111" t="s">
        <v>1974</v>
      </c>
      <c r="AY495" s="111" t="s">
        <v>1974</v>
      </c>
      <c r="AZ495" s="111" t="s">
        <v>1974</v>
      </c>
      <c r="BA495" s="111" t="s">
        <v>1974</v>
      </c>
      <c r="BB495" s="111" t="s">
        <v>1974</v>
      </c>
      <c r="BC495" s="111" t="s">
        <v>1974</v>
      </c>
      <c r="BD495" s="111" t="s">
        <v>1974</v>
      </c>
      <c r="BE495" s="111" t="s">
        <v>1974</v>
      </c>
      <c r="BF495" s="111" t="s">
        <v>1974</v>
      </c>
      <c r="BG495" s="148" t="s">
        <v>1974</v>
      </c>
      <c r="BL495" s="116" t="str">
        <f t="shared" si="84"/>
        <v/>
      </c>
      <c r="BM495" s="116" t="str">
        <f t="shared" si="85"/>
        <v/>
      </c>
      <c r="BO495" s="105" t="str">
        <f t="shared" si="76"/>
        <v/>
      </c>
      <c r="BP495" s="105" t="str">
        <f t="shared" si="77"/>
        <v/>
      </c>
      <c r="BR495" s="111" t="str">
        <f t="shared" si="78"/>
        <v/>
      </c>
      <c r="BS495" s="111" t="str">
        <f t="shared" si="79"/>
        <v/>
      </c>
    </row>
    <row r="496" spans="1:102" hidden="1" x14ac:dyDescent="0.15">
      <c r="A496" s="147">
        <v>20140605</v>
      </c>
      <c r="B496" s="147">
        <v>5</v>
      </c>
      <c r="C496" s="97">
        <v>17</v>
      </c>
      <c r="D496" s="97" t="s">
        <v>2047</v>
      </c>
      <c r="E496" s="97">
        <v>2</v>
      </c>
      <c r="F496" s="97">
        <v>11</v>
      </c>
      <c r="G496" s="100">
        <v>1.9</v>
      </c>
      <c r="H496" s="97">
        <v>0</v>
      </c>
      <c r="I496" s="9">
        <v>9445</v>
      </c>
      <c r="J496" s="82" t="s">
        <v>1823</v>
      </c>
      <c r="K496" s="90" t="str">
        <f t="shared" ref="K496:K527" si="86">IF(B496=2,"Z:\Data\MOOG\HeTao\raw\",IF(B496=5,"Z:\Data\MOOG\Polo\raw\",""))</f>
        <v>Z:\Data\MOOG\Polo\raw\</v>
      </c>
      <c r="L496" s="96" t="s">
        <v>2142</v>
      </c>
      <c r="M496" s="88" t="str">
        <f t="shared" ref="M496:M527" si="87">IF(NOT(ISERROR(FIND("1DAT",W496))),"'Plot Tuning Azimuth_HH'",IF(NOT(ISERROR(FIND("CP",W496))),"'Plot CP_shiftwindow_HH'",IF(NOT(ISERROR(FIND("MemSac",W496))),"'Memory Saccade Analysis_HH'",IF(NOT(ISERROR(FIND("DelSac",W496))),"'Memory Saccade Analysis_HH'",IF(NOT(ISERROR(FIND("u-stim",W496))),"'Plot Microstim_HH'","")))))</f>
        <v>'Plot Tuning Azimuth_HH'</v>
      </c>
      <c r="N496" s="101">
        <v>1</v>
      </c>
      <c r="O496" s="101">
        <v>-1</v>
      </c>
      <c r="P496" s="101">
        <v>4</v>
      </c>
      <c r="Q496" s="101">
        <v>60</v>
      </c>
      <c r="R496" s="101">
        <v>5</v>
      </c>
      <c r="S496" s="101">
        <v>60</v>
      </c>
      <c r="T496" s="101">
        <v>1</v>
      </c>
      <c r="U496" s="101">
        <f t="shared" si="75"/>
        <v>1</v>
      </c>
      <c r="W496" s="161" t="s">
        <v>2085</v>
      </c>
      <c r="Y496" s="10" t="s">
        <v>2132</v>
      </c>
      <c r="AC496" s="153" t="s">
        <v>2133</v>
      </c>
      <c r="AD496" s="129">
        <v>-5.0814899999999996</v>
      </c>
      <c r="AE496" s="116">
        <v>0.57412700000000005</v>
      </c>
      <c r="AF496" s="116">
        <v>0.23249400000000001</v>
      </c>
      <c r="AG496" s="154">
        <v>5.8510099999999998E-4</v>
      </c>
      <c r="AH496" s="155">
        <v>-0.49130800000000002</v>
      </c>
      <c r="AI496" s="155">
        <v>-0.80613599999999996</v>
      </c>
      <c r="AJ496" s="155">
        <v>-7.6271899999999997</v>
      </c>
      <c r="AK496" s="155">
        <v>229.66900000000001</v>
      </c>
      <c r="AL496" s="158" t="s">
        <v>2138</v>
      </c>
      <c r="AM496" s="156" t="s">
        <v>2139</v>
      </c>
      <c r="AN496" s="105">
        <v>67.670100000000005</v>
      </c>
      <c r="AO496" s="105">
        <v>0.61927500000000002</v>
      </c>
      <c r="AP496" s="105">
        <v>0.134718</v>
      </c>
      <c r="AQ496" s="106">
        <v>3.8355300000000002E-4</v>
      </c>
      <c r="AR496" s="107">
        <v>0.47516900000000001</v>
      </c>
      <c r="AS496" s="107">
        <v>1.7759499999999999</v>
      </c>
      <c r="AT496" s="107">
        <v>87.416399999999996</v>
      </c>
      <c r="AU496" s="107">
        <v>73.504300000000001</v>
      </c>
      <c r="AV496" s="109" t="s">
        <v>2140</v>
      </c>
      <c r="AW496" s="108" t="s">
        <v>2141</v>
      </c>
      <c r="AX496" s="111" t="s">
        <v>1974</v>
      </c>
      <c r="AY496" s="111" t="s">
        <v>1974</v>
      </c>
      <c r="AZ496" s="111" t="s">
        <v>1974</v>
      </c>
      <c r="BA496" s="111" t="s">
        <v>1974</v>
      </c>
      <c r="BB496" s="111" t="s">
        <v>1974</v>
      </c>
      <c r="BC496" s="111" t="s">
        <v>1974</v>
      </c>
      <c r="BD496" s="111" t="s">
        <v>1974</v>
      </c>
      <c r="BE496" s="111" t="s">
        <v>1974</v>
      </c>
      <c r="BF496" s="111" t="s">
        <v>1974</v>
      </c>
      <c r="BG496" s="148" t="s">
        <v>1974</v>
      </c>
      <c r="BL496" s="116" t="str">
        <f t="shared" si="84"/>
        <v/>
      </c>
      <c r="BM496" s="116" t="str">
        <f t="shared" si="85"/>
        <v/>
      </c>
      <c r="BO496" s="105" t="str">
        <f t="shared" si="76"/>
        <v/>
      </c>
      <c r="BP496" s="105" t="str">
        <f t="shared" si="77"/>
        <v/>
      </c>
      <c r="BR496" s="111" t="str">
        <f t="shared" si="78"/>
        <v/>
      </c>
      <c r="BS496" s="111" t="str">
        <f t="shared" si="79"/>
        <v/>
      </c>
    </row>
    <row r="497" spans="1:102" hidden="1" x14ac:dyDescent="0.15">
      <c r="A497" s="147">
        <v>20140605</v>
      </c>
      <c r="B497" s="147">
        <v>5</v>
      </c>
      <c r="C497" s="97">
        <v>17</v>
      </c>
      <c r="D497" s="97" t="s">
        <v>2047</v>
      </c>
      <c r="E497" s="97">
        <v>2</v>
      </c>
      <c r="F497" s="97">
        <v>11</v>
      </c>
      <c r="G497" s="100">
        <v>1.9</v>
      </c>
      <c r="H497" s="97">
        <v>0</v>
      </c>
      <c r="I497" s="9">
        <v>9545</v>
      </c>
      <c r="J497" s="82" t="s">
        <v>1823</v>
      </c>
      <c r="K497" s="90" t="str">
        <f t="shared" si="86"/>
        <v>Z:\Data\MOOG\Polo\raw\</v>
      </c>
      <c r="L497" s="96" t="s">
        <v>2143</v>
      </c>
      <c r="M497" s="88" t="str">
        <f t="shared" si="87"/>
        <v>'Plot Tuning Azimuth_HH'</v>
      </c>
      <c r="N497" s="101">
        <v>1</v>
      </c>
      <c r="O497" s="101">
        <v>-1</v>
      </c>
      <c r="P497" s="101">
        <v>4</v>
      </c>
      <c r="Q497" s="101">
        <v>60</v>
      </c>
      <c r="R497" s="101">
        <v>5</v>
      </c>
      <c r="S497" s="101">
        <v>60</v>
      </c>
      <c r="T497" s="101">
        <v>1</v>
      </c>
      <c r="U497" s="101">
        <f t="shared" si="75"/>
        <v>1</v>
      </c>
      <c r="W497" s="161" t="s">
        <v>2085</v>
      </c>
      <c r="Y497" s="10" t="s">
        <v>2132</v>
      </c>
      <c r="AC497" s="153" t="s">
        <v>2133</v>
      </c>
      <c r="AD497" s="129">
        <v>-69.282200000000003</v>
      </c>
      <c r="AE497" s="116">
        <v>0.53507499999999997</v>
      </c>
      <c r="AF497" s="116">
        <v>0.216975</v>
      </c>
      <c r="AG497" s="154">
        <v>2.3280699999999998E-3</v>
      </c>
      <c r="AH497" s="155">
        <v>-0.73543499999999995</v>
      </c>
      <c r="AI497" s="155">
        <v>-0.40406199999999998</v>
      </c>
      <c r="AJ497" s="155">
        <v>-85.6828</v>
      </c>
      <c r="AK497" s="155">
        <v>50.488500000000002</v>
      </c>
      <c r="AL497" s="158" t="s">
        <v>2147</v>
      </c>
      <c r="AM497" s="156" t="s">
        <v>2148</v>
      </c>
      <c r="AN497" s="105">
        <v>58.268900000000002</v>
      </c>
      <c r="AO497" s="105">
        <v>0.71410399999999996</v>
      </c>
      <c r="AP497" s="105">
        <v>0.259822</v>
      </c>
      <c r="AQ497" s="106">
        <v>6.5412599999999996E-10</v>
      </c>
      <c r="AR497" s="107">
        <v>3.6522899999999998</v>
      </c>
      <c r="AS497" s="107">
        <v>2.0821800000000001</v>
      </c>
      <c r="AT497" s="107">
        <v>61.784399999999998</v>
      </c>
      <c r="AU497" s="107">
        <v>88.663700000000006</v>
      </c>
      <c r="AV497" s="109" t="s">
        <v>2149</v>
      </c>
      <c r="AW497" s="108" t="s">
        <v>2150</v>
      </c>
      <c r="AX497" s="111" t="s">
        <v>1974</v>
      </c>
      <c r="AY497" s="111" t="s">
        <v>1974</v>
      </c>
      <c r="AZ497" s="111" t="s">
        <v>1974</v>
      </c>
      <c r="BA497" s="111" t="s">
        <v>1974</v>
      </c>
      <c r="BB497" s="111" t="s">
        <v>1974</v>
      </c>
      <c r="BC497" s="111" t="s">
        <v>1974</v>
      </c>
      <c r="BD497" s="111" t="s">
        <v>1974</v>
      </c>
      <c r="BE497" s="111" t="s">
        <v>1974</v>
      </c>
      <c r="BF497" s="111" t="s">
        <v>1974</v>
      </c>
      <c r="BG497" s="148" t="s">
        <v>1974</v>
      </c>
      <c r="BL497" s="116" t="str">
        <f t="shared" si="84"/>
        <v/>
      </c>
      <c r="BM497" s="116" t="str">
        <f t="shared" si="85"/>
        <v/>
      </c>
      <c r="BO497" s="105" t="str">
        <f t="shared" si="76"/>
        <v/>
      </c>
      <c r="BP497" s="105" t="str">
        <f t="shared" si="77"/>
        <v/>
      </c>
      <c r="BR497" s="111" t="str">
        <f t="shared" si="78"/>
        <v/>
      </c>
      <c r="BS497" s="111" t="str">
        <f t="shared" si="79"/>
        <v/>
      </c>
    </row>
    <row r="498" spans="1:102" hidden="1" x14ac:dyDescent="0.15">
      <c r="A498" s="147">
        <v>20140605</v>
      </c>
      <c r="B498" s="147">
        <v>5</v>
      </c>
      <c r="C498" s="97">
        <v>17</v>
      </c>
      <c r="D498" s="97" t="s">
        <v>2047</v>
      </c>
      <c r="E498" s="97">
        <v>2</v>
      </c>
      <c r="F498" s="97">
        <v>11</v>
      </c>
      <c r="G498" s="100">
        <v>1.9</v>
      </c>
      <c r="H498" s="97">
        <v>0</v>
      </c>
      <c r="I498" s="9">
        <v>9645</v>
      </c>
      <c r="J498" s="82" t="s">
        <v>1823</v>
      </c>
      <c r="K498" s="90" t="str">
        <f t="shared" si="86"/>
        <v>Z:\Data\MOOG\Polo\raw\</v>
      </c>
      <c r="L498" s="96" t="s">
        <v>2144</v>
      </c>
      <c r="M498" s="88" t="str">
        <f t="shared" si="87"/>
        <v>'Plot Tuning Azimuth_HH'</v>
      </c>
      <c r="N498" s="101">
        <v>1</v>
      </c>
      <c r="O498" s="101">
        <v>-1</v>
      </c>
      <c r="P498" s="101">
        <v>4</v>
      </c>
      <c r="Q498" s="101">
        <v>60</v>
      </c>
      <c r="R498" s="101">
        <v>5</v>
      </c>
      <c r="S498" s="101">
        <v>60</v>
      </c>
      <c r="T498" s="101">
        <v>1</v>
      </c>
      <c r="U498" s="101">
        <f t="shared" si="75"/>
        <v>1</v>
      </c>
      <c r="W498" s="161" t="s">
        <v>2085</v>
      </c>
      <c r="Y498" s="10" t="s">
        <v>2132</v>
      </c>
      <c r="AC498" s="153" t="s">
        <v>2133</v>
      </c>
      <c r="AD498" s="129">
        <v>-112.498</v>
      </c>
      <c r="AE498" s="116">
        <v>0.416823</v>
      </c>
      <c r="AF498" s="116">
        <v>0.18692700000000001</v>
      </c>
      <c r="AG498" s="154">
        <v>0.45436700000000002</v>
      </c>
      <c r="AH498" s="155">
        <v>-0.26412600000000003</v>
      </c>
      <c r="AI498" s="155">
        <v>-1.3827400000000001</v>
      </c>
      <c r="AJ498" s="155">
        <v>-114.64100000000001</v>
      </c>
      <c r="AK498" s="155">
        <v>48.325000000000003</v>
      </c>
      <c r="AL498" s="158" t="s">
        <v>2151</v>
      </c>
      <c r="AM498" s="156" t="s">
        <v>2152</v>
      </c>
      <c r="AN498" s="105">
        <v>26.881599999999999</v>
      </c>
      <c r="AO498" s="105">
        <v>0.74959299999999995</v>
      </c>
      <c r="AP498" s="105">
        <v>0.237654</v>
      </c>
      <c r="AQ498" s="106">
        <v>2.5036900000000001E-7</v>
      </c>
      <c r="AR498" s="107">
        <v>2.17401</v>
      </c>
      <c r="AS498" s="107">
        <v>1.8267599999999998E-2</v>
      </c>
      <c r="AT498" s="107" t="s">
        <v>89</v>
      </c>
      <c r="AU498" s="107" t="s">
        <v>89</v>
      </c>
      <c r="AV498" s="109" t="s">
        <v>2153</v>
      </c>
      <c r="AW498" s="108" t="s">
        <v>2154</v>
      </c>
      <c r="AX498" s="111" t="s">
        <v>1974</v>
      </c>
      <c r="AY498" s="111" t="s">
        <v>1974</v>
      </c>
      <c r="AZ498" s="111" t="s">
        <v>1974</v>
      </c>
      <c r="BA498" s="111" t="s">
        <v>1974</v>
      </c>
      <c r="BB498" s="111" t="s">
        <v>1974</v>
      </c>
      <c r="BC498" s="111" t="s">
        <v>1974</v>
      </c>
      <c r="BD498" s="111" t="s">
        <v>1974</v>
      </c>
      <c r="BE498" s="111" t="s">
        <v>1974</v>
      </c>
      <c r="BF498" s="111" t="s">
        <v>1974</v>
      </c>
      <c r="BG498" s="148" t="s">
        <v>1974</v>
      </c>
      <c r="BL498" s="116" t="str">
        <f t="shared" si="84"/>
        <v/>
      </c>
      <c r="BM498" s="116" t="str">
        <f t="shared" si="85"/>
        <v/>
      </c>
      <c r="BO498" s="105" t="str">
        <f t="shared" si="76"/>
        <v/>
      </c>
      <c r="BP498" s="105" t="str">
        <f t="shared" si="77"/>
        <v/>
      </c>
      <c r="BR498" s="111" t="str">
        <f t="shared" si="78"/>
        <v/>
      </c>
      <c r="BS498" s="111" t="str">
        <f t="shared" si="79"/>
        <v/>
      </c>
    </row>
    <row r="499" spans="1:102" hidden="1" x14ac:dyDescent="0.15">
      <c r="A499" s="147">
        <v>20140605</v>
      </c>
      <c r="B499" s="147">
        <v>5</v>
      </c>
      <c r="C499" s="97">
        <v>17</v>
      </c>
      <c r="D499" s="97" t="s">
        <v>2047</v>
      </c>
      <c r="E499" s="97">
        <v>2</v>
      </c>
      <c r="F499" s="97">
        <v>11</v>
      </c>
      <c r="G499" s="100">
        <v>1.9</v>
      </c>
      <c r="H499" s="97">
        <v>0</v>
      </c>
      <c r="I499" s="9">
        <v>9745</v>
      </c>
      <c r="J499" s="82" t="s">
        <v>1823</v>
      </c>
      <c r="K499" s="90" t="str">
        <f t="shared" si="86"/>
        <v>Z:\Data\MOOG\Polo\raw\</v>
      </c>
      <c r="L499" s="96" t="s">
        <v>2145</v>
      </c>
      <c r="M499" s="88" t="str">
        <f t="shared" si="87"/>
        <v>'Plot Tuning Azimuth_HH'</v>
      </c>
      <c r="N499" s="101">
        <v>1</v>
      </c>
      <c r="O499" s="101">
        <v>-1</v>
      </c>
      <c r="P499" s="101">
        <v>4</v>
      </c>
      <c r="Q499" s="101">
        <v>60</v>
      </c>
      <c r="R499" s="101">
        <v>5</v>
      </c>
      <c r="S499" s="101">
        <v>60</v>
      </c>
      <c r="T499" s="101">
        <v>1</v>
      </c>
      <c r="U499" s="101">
        <f t="shared" si="75"/>
        <v>1</v>
      </c>
      <c r="W499" s="161" t="s">
        <v>2085</v>
      </c>
      <c r="Y499" s="10" t="s">
        <v>2132</v>
      </c>
      <c r="AC499" s="153" t="s">
        <v>2133</v>
      </c>
      <c r="AD499" s="129">
        <v>-9.8225300000000001E-2</v>
      </c>
      <c r="AE499" s="116">
        <v>0.41810700000000001</v>
      </c>
      <c r="AF499" s="116">
        <v>0.32045699999999999</v>
      </c>
      <c r="AG499" s="154">
        <v>0.232131</v>
      </c>
      <c r="AH499" s="155">
        <v>-0.47553000000000001</v>
      </c>
      <c r="AI499" s="155">
        <v>-0.931894</v>
      </c>
      <c r="AJ499" s="155">
        <v>-3.4895999999999998</v>
      </c>
      <c r="AK499" s="155">
        <v>357.27199999999999</v>
      </c>
      <c r="AL499" s="158" t="s">
        <v>2155</v>
      </c>
      <c r="AM499" s="156" t="s">
        <v>2156</v>
      </c>
      <c r="AN499" s="105">
        <v>67.572500000000005</v>
      </c>
      <c r="AO499" s="105">
        <v>0.64376500000000003</v>
      </c>
      <c r="AP499" s="105">
        <v>0.176428</v>
      </c>
      <c r="AQ499" s="106">
        <v>3.6818500000000002E-6</v>
      </c>
      <c r="AR499" s="107">
        <v>2.0019399999999998</v>
      </c>
      <c r="AS499" s="107">
        <v>0.38731599999999999</v>
      </c>
      <c r="AT499" s="107" t="s">
        <v>89</v>
      </c>
      <c r="AU499" s="107" t="s">
        <v>89</v>
      </c>
      <c r="AV499" s="109" t="s">
        <v>2157</v>
      </c>
      <c r="AW499" s="108" t="s">
        <v>2158</v>
      </c>
      <c r="AX499" s="111" t="s">
        <v>1974</v>
      </c>
      <c r="AY499" s="111" t="s">
        <v>1974</v>
      </c>
      <c r="AZ499" s="111" t="s">
        <v>1974</v>
      </c>
      <c r="BA499" s="111" t="s">
        <v>1974</v>
      </c>
      <c r="BB499" s="111" t="s">
        <v>1974</v>
      </c>
      <c r="BC499" s="111" t="s">
        <v>1974</v>
      </c>
      <c r="BD499" s="111" t="s">
        <v>1974</v>
      </c>
      <c r="BE499" s="111" t="s">
        <v>1974</v>
      </c>
      <c r="BF499" s="111" t="s">
        <v>1974</v>
      </c>
      <c r="BG499" s="148" t="s">
        <v>1974</v>
      </c>
      <c r="BL499" s="116" t="str">
        <f t="shared" si="84"/>
        <v/>
      </c>
      <c r="BM499" s="116" t="str">
        <f t="shared" si="85"/>
        <v/>
      </c>
      <c r="BO499" s="105" t="str">
        <f t="shared" si="76"/>
        <v/>
      </c>
      <c r="BP499" s="105" t="str">
        <f t="shared" si="77"/>
        <v/>
      </c>
      <c r="BR499" s="111" t="str">
        <f t="shared" si="78"/>
        <v/>
      </c>
      <c r="BS499" s="111" t="str">
        <f t="shared" si="79"/>
        <v/>
      </c>
    </row>
    <row r="500" spans="1:102" hidden="1" x14ac:dyDescent="0.15">
      <c r="A500" s="147">
        <v>20140605</v>
      </c>
      <c r="B500" s="147">
        <v>5</v>
      </c>
      <c r="C500" s="97">
        <v>17</v>
      </c>
      <c r="D500" s="97" t="s">
        <v>2047</v>
      </c>
      <c r="E500" s="97">
        <v>2</v>
      </c>
      <c r="F500" s="97">
        <v>11</v>
      </c>
      <c r="G500" s="100">
        <v>1.9</v>
      </c>
      <c r="H500" s="97">
        <v>0</v>
      </c>
      <c r="I500" s="9">
        <v>9545</v>
      </c>
      <c r="J500" s="82" t="s">
        <v>1823</v>
      </c>
      <c r="K500" s="90" t="str">
        <f t="shared" si="86"/>
        <v>Z:\Data\MOOG\Polo\raw\</v>
      </c>
      <c r="L500" s="96" t="s">
        <v>2146</v>
      </c>
      <c r="M500" s="88" t="str">
        <f t="shared" si="87"/>
        <v>'Plot Tuning Azimuth_HH'</v>
      </c>
      <c r="N500" s="101">
        <v>1</v>
      </c>
      <c r="O500" s="101">
        <v>-1</v>
      </c>
      <c r="P500" s="101">
        <v>4</v>
      </c>
      <c r="Q500" s="101">
        <v>60</v>
      </c>
      <c r="R500" s="101">
        <v>5</v>
      </c>
      <c r="S500" s="101">
        <v>60</v>
      </c>
      <c r="T500" s="101">
        <v>1</v>
      </c>
      <c r="U500" s="101">
        <f t="shared" si="75"/>
        <v>1</v>
      </c>
      <c r="W500" s="161" t="s">
        <v>2085</v>
      </c>
      <c r="Y500" s="10" t="s">
        <v>2132</v>
      </c>
      <c r="AC500" s="153" t="s">
        <v>2133</v>
      </c>
      <c r="AD500" s="129">
        <v>-91.984499999999997</v>
      </c>
      <c r="AE500" s="116">
        <v>0.55988099999999996</v>
      </c>
      <c r="AF500" s="116">
        <v>0.66246099999999997</v>
      </c>
      <c r="AG500" s="154">
        <v>1.69359E-2</v>
      </c>
      <c r="AH500" s="155">
        <v>2.26728E-2</v>
      </c>
      <c r="AI500" s="155">
        <v>-0.82289400000000001</v>
      </c>
      <c r="AJ500" s="155">
        <v>-99.574700000000007</v>
      </c>
      <c r="AK500" s="155">
        <v>56.477499999999999</v>
      </c>
      <c r="AL500" s="158" t="s">
        <v>2159</v>
      </c>
      <c r="AM500" s="156" t="s">
        <v>2160</v>
      </c>
      <c r="AN500" s="105">
        <v>32.426400000000001</v>
      </c>
      <c r="AO500" s="105">
        <v>0.68463700000000005</v>
      </c>
      <c r="AP500" s="105">
        <v>0.31750299999999998</v>
      </c>
      <c r="AQ500" s="106">
        <v>2.8798399999999999E-8</v>
      </c>
      <c r="AR500" s="107">
        <v>2.6467900000000002</v>
      </c>
      <c r="AS500" s="107">
        <v>2.0100899999999999</v>
      </c>
      <c r="AT500" s="107">
        <v>53.820599999999999</v>
      </c>
      <c r="AU500" s="107">
        <v>140.249</v>
      </c>
      <c r="AV500" s="109" t="s">
        <v>2161</v>
      </c>
      <c r="AW500" s="108" t="s">
        <v>2162</v>
      </c>
      <c r="AX500" s="111" t="s">
        <v>1974</v>
      </c>
      <c r="AY500" s="111" t="s">
        <v>1974</v>
      </c>
      <c r="AZ500" s="111" t="s">
        <v>1974</v>
      </c>
      <c r="BA500" s="111" t="s">
        <v>1974</v>
      </c>
      <c r="BB500" s="111" t="s">
        <v>1974</v>
      </c>
      <c r="BC500" s="111" t="s">
        <v>1974</v>
      </c>
      <c r="BD500" s="111" t="s">
        <v>1974</v>
      </c>
      <c r="BE500" s="111" t="s">
        <v>1974</v>
      </c>
      <c r="BF500" s="111" t="s">
        <v>1974</v>
      </c>
      <c r="BG500" s="148" t="s">
        <v>1974</v>
      </c>
      <c r="BL500" s="116" t="str">
        <f t="shared" si="84"/>
        <v/>
      </c>
      <c r="BM500" s="116" t="str">
        <f t="shared" si="85"/>
        <v/>
      </c>
      <c r="BO500" s="105" t="str">
        <f t="shared" si="76"/>
        <v/>
      </c>
      <c r="BP500" s="105" t="str">
        <f t="shared" si="77"/>
        <v/>
      </c>
      <c r="BR500" s="111" t="str">
        <f t="shared" si="78"/>
        <v/>
      </c>
      <c r="BS500" s="111" t="str">
        <f t="shared" si="79"/>
        <v/>
      </c>
    </row>
    <row r="501" spans="1:102" x14ac:dyDescent="0.15">
      <c r="A501" s="147">
        <v>20140605</v>
      </c>
      <c r="B501" s="147">
        <v>5</v>
      </c>
      <c r="C501" s="97">
        <v>17</v>
      </c>
      <c r="D501" s="97" t="s">
        <v>2047</v>
      </c>
      <c r="E501" s="97">
        <v>2</v>
      </c>
      <c r="F501" s="97">
        <v>11</v>
      </c>
      <c r="G501" s="100">
        <v>1.9</v>
      </c>
      <c r="H501" s="97">
        <v>0</v>
      </c>
      <c r="I501" s="9">
        <v>9545</v>
      </c>
      <c r="J501" s="82" t="s">
        <v>1823</v>
      </c>
      <c r="K501" s="90" t="str">
        <f t="shared" si="86"/>
        <v>Z:\Data\MOOG\Polo\raw\</v>
      </c>
      <c r="L501" s="96" t="s">
        <v>2163</v>
      </c>
      <c r="M501" s="88" t="str">
        <f t="shared" si="87"/>
        <v>'Plot Microstim_HH'</v>
      </c>
      <c r="N501" s="101">
        <v>1</v>
      </c>
      <c r="O501" s="101">
        <v>-1</v>
      </c>
      <c r="P501" s="101">
        <v>4</v>
      </c>
      <c r="Q501" s="101">
        <v>60</v>
      </c>
      <c r="R501" s="101">
        <v>5</v>
      </c>
      <c r="S501" s="101">
        <v>60</v>
      </c>
      <c r="T501" s="101">
        <v>1</v>
      </c>
      <c r="U501" s="101" t="str">
        <f t="shared" si="75"/>
        <v/>
      </c>
      <c r="W501" s="161" t="s">
        <v>2086</v>
      </c>
      <c r="AC501" s="153" t="s">
        <v>2133</v>
      </c>
      <c r="AD501" s="129">
        <v>-91.984499999999997</v>
      </c>
      <c r="AE501" s="116">
        <v>0.55988099999999996</v>
      </c>
      <c r="AF501" s="116">
        <v>0.66246099999999997</v>
      </c>
      <c r="AG501" s="154">
        <v>1.69359E-2</v>
      </c>
      <c r="AH501" s="155">
        <v>2.26728E-2</v>
      </c>
      <c r="AI501" s="155">
        <v>-0.82289400000000001</v>
      </c>
      <c r="AJ501" s="155">
        <v>-99.574700000000007</v>
      </c>
      <c r="AK501" s="155">
        <v>56.477499999999999</v>
      </c>
      <c r="AL501" s="158" t="s">
        <v>2159</v>
      </c>
      <c r="AM501" s="156" t="s">
        <v>2160</v>
      </c>
      <c r="AN501" s="105">
        <v>32.426400000000001</v>
      </c>
      <c r="AO501" s="105">
        <v>0.68463700000000005</v>
      </c>
      <c r="AP501" s="105">
        <v>0.31750299999999998</v>
      </c>
      <c r="AQ501" s="106">
        <v>2.8798399999999999E-8</v>
      </c>
      <c r="AR501" s="107">
        <v>2.6467900000000002</v>
      </c>
      <c r="AS501" s="107">
        <v>2.0100899999999999</v>
      </c>
      <c r="AT501" s="107">
        <v>53.820599999999999</v>
      </c>
      <c r="AU501" s="107">
        <v>140.249</v>
      </c>
      <c r="AV501" s="109" t="s">
        <v>2161</v>
      </c>
      <c r="AW501" s="108" t="s">
        <v>2162</v>
      </c>
      <c r="AX501" s="111" t="s">
        <v>1974</v>
      </c>
      <c r="AY501" s="111" t="s">
        <v>1974</v>
      </c>
      <c r="AZ501" s="111" t="s">
        <v>1974</v>
      </c>
      <c r="BA501" s="111" t="s">
        <v>1974</v>
      </c>
      <c r="BB501" s="111" t="s">
        <v>1974</v>
      </c>
      <c r="BC501" s="111" t="s">
        <v>1974</v>
      </c>
      <c r="BD501" s="111" t="s">
        <v>1974</v>
      </c>
      <c r="BE501" s="111" t="s">
        <v>1974</v>
      </c>
      <c r="BF501" s="111" t="s">
        <v>1974</v>
      </c>
      <c r="BG501" s="148" t="s">
        <v>1974</v>
      </c>
      <c r="BH501" s="102">
        <v>20</v>
      </c>
      <c r="BI501" s="4">
        <v>4</v>
      </c>
      <c r="BJ501" s="4">
        <v>0</v>
      </c>
      <c r="BK501" s="116">
        <v>1</v>
      </c>
      <c r="BL501" s="116">
        <f t="shared" si="84"/>
        <v>0.58908099999999997</v>
      </c>
      <c r="BM501" s="116">
        <f t="shared" si="85"/>
        <v>1.3876744302780846</v>
      </c>
      <c r="BN501" s="105">
        <v>1</v>
      </c>
      <c r="BO501" s="105">
        <f t="shared" si="76"/>
        <v>-0.71265999999999985</v>
      </c>
      <c r="BP501" s="105">
        <f t="shared" si="77"/>
        <v>0.57606735719079183</v>
      </c>
      <c r="BQ501" s="111" t="str">
        <f t="shared" ref="BQ501:BQ502" si="88">IF(CR501&lt;&gt;"",IF(ISNUMBER(CR501),(CR501-CP501)*IF(AW501&lt;0,1,-1),"nan"),"")</f>
        <v>nan</v>
      </c>
      <c r="BR501" s="111" t="str">
        <f t="shared" ref="BR501:BR502" si="89">IF(CS501&lt;&gt;"",IF(ISNUMBER(CS501),(CS501-CQ501)*IF(AX501&lt;0,1,-1),"nan"),"")</f>
        <v>nan</v>
      </c>
      <c r="BS501" s="111" t="str">
        <f t="shared" ref="BS501:BS502" si="90">IF(CT501&lt;&gt;"",IF(ISNUMBER(CT501),CT501/CR501,"nan"),"")</f>
        <v>nan</v>
      </c>
      <c r="BT501" s="158" t="s">
        <v>2138</v>
      </c>
      <c r="BU501" s="158" t="s">
        <v>2151</v>
      </c>
      <c r="BV501" s="109" t="s">
        <v>2140</v>
      </c>
      <c r="BW501" s="109" t="s">
        <v>2153</v>
      </c>
      <c r="BX501" s="111" t="s">
        <v>1632</v>
      </c>
      <c r="BY501" s="128" t="s">
        <v>1632</v>
      </c>
      <c r="BZ501" s="151">
        <v>10</v>
      </c>
      <c r="CA501" s="152">
        <v>-0.26706600000000003</v>
      </c>
      <c r="CB501" s="116">
        <v>3.9843999999999999</v>
      </c>
      <c r="CC501" s="116">
        <v>0.322015</v>
      </c>
      <c r="CD501" s="116">
        <v>5.5290499999999998</v>
      </c>
      <c r="CE501" s="162">
        <v>0.57375799999999999</v>
      </c>
      <c r="CF501" s="162">
        <v>0.28104499999999999</v>
      </c>
      <c r="CI501" s="105">
        <v>-1.7282299999999999</v>
      </c>
      <c r="CJ501" s="105">
        <v>4.6640899999999998</v>
      </c>
      <c r="CK501" s="105">
        <v>-1.0155700000000001</v>
      </c>
      <c r="CL501" s="105">
        <v>2.6868300000000001</v>
      </c>
      <c r="CM501" s="121">
        <v>0.97620899999999999</v>
      </c>
      <c r="CN501" s="121">
        <v>8.2741599999999998E-2</v>
      </c>
      <c r="CQ501" s="111" t="s">
        <v>1974</v>
      </c>
      <c r="CR501" s="111" t="s">
        <v>1974</v>
      </c>
      <c r="CS501" s="111" t="s">
        <v>1974</v>
      </c>
      <c r="CT501" s="111" t="s">
        <v>1974</v>
      </c>
      <c r="CU501" s="122" t="s">
        <v>1974</v>
      </c>
      <c r="CV501" s="122" t="s">
        <v>1974</v>
      </c>
      <c r="CW501" s="122" t="s">
        <v>1974</v>
      </c>
      <c r="CX501" s="133" t="s">
        <v>1974</v>
      </c>
    </row>
    <row r="502" spans="1:102" x14ac:dyDescent="0.15">
      <c r="A502" s="147">
        <v>20140605</v>
      </c>
      <c r="B502" s="147">
        <v>5</v>
      </c>
      <c r="C502" s="97">
        <v>17</v>
      </c>
      <c r="D502" s="97" t="s">
        <v>2047</v>
      </c>
      <c r="E502" s="97">
        <v>2</v>
      </c>
      <c r="F502" s="97">
        <v>11</v>
      </c>
      <c r="G502" s="100">
        <v>1.9</v>
      </c>
      <c r="H502" s="97">
        <v>0</v>
      </c>
      <c r="I502" s="98">
        <v>9545</v>
      </c>
      <c r="J502" s="82" t="s">
        <v>1823</v>
      </c>
      <c r="K502" s="90" t="str">
        <f t="shared" si="86"/>
        <v>Z:\Data\MOOG\Polo\raw\</v>
      </c>
      <c r="L502" s="96" t="s">
        <v>2165</v>
      </c>
      <c r="M502" s="88" t="str">
        <f t="shared" si="87"/>
        <v>'Plot Microstim_HH'</v>
      </c>
      <c r="N502" s="101">
        <v>1</v>
      </c>
      <c r="O502" s="101">
        <v>-1</v>
      </c>
      <c r="P502" s="101">
        <v>4</v>
      </c>
      <c r="Q502" s="101">
        <v>60</v>
      </c>
      <c r="R502" s="101">
        <v>5</v>
      </c>
      <c r="S502" s="101">
        <v>60</v>
      </c>
      <c r="T502" s="101">
        <v>1</v>
      </c>
      <c r="U502" s="101" t="str">
        <f t="shared" si="75"/>
        <v/>
      </c>
      <c r="W502" s="161" t="s">
        <v>2086</v>
      </c>
      <c r="AC502" s="153" t="s">
        <v>2164</v>
      </c>
      <c r="AD502" s="129">
        <v>-91.984499999999997</v>
      </c>
      <c r="AE502" s="116">
        <v>0.55988099999999996</v>
      </c>
      <c r="AF502" s="116">
        <v>0.66246099999999997</v>
      </c>
      <c r="AG502" s="154">
        <v>1.69359E-2</v>
      </c>
      <c r="AH502" s="155">
        <v>2.26728E-2</v>
      </c>
      <c r="AI502" s="155">
        <v>-0.82289400000000001</v>
      </c>
      <c r="AJ502" s="155">
        <v>-99.574700000000007</v>
      </c>
      <c r="AK502" s="155">
        <v>56.477499999999999</v>
      </c>
      <c r="AL502" s="158" t="s">
        <v>2159</v>
      </c>
      <c r="AM502" s="156" t="s">
        <v>2160</v>
      </c>
      <c r="AN502" s="105">
        <v>32.426400000000001</v>
      </c>
      <c r="AO502" s="105">
        <v>0.68463700000000005</v>
      </c>
      <c r="AP502" s="105">
        <v>0.31750299999999998</v>
      </c>
      <c r="AQ502" s="106">
        <v>2.8798399999999999E-8</v>
      </c>
      <c r="AR502" s="107">
        <v>2.6467900000000002</v>
      </c>
      <c r="AS502" s="107">
        <v>2.0100899999999999</v>
      </c>
      <c r="AT502" s="107">
        <v>53.820599999999999</v>
      </c>
      <c r="AU502" s="107">
        <v>140.249</v>
      </c>
      <c r="AV502" s="109" t="s">
        <v>2161</v>
      </c>
      <c r="AW502" s="108" t="s">
        <v>2162</v>
      </c>
      <c r="AX502" s="111" t="s">
        <v>1974</v>
      </c>
      <c r="AY502" s="111" t="s">
        <v>1974</v>
      </c>
      <c r="AZ502" s="111" t="s">
        <v>1974</v>
      </c>
      <c r="BA502" s="111" t="s">
        <v>1974</v>
      </c>
      <c r="BB502" s="111" t="s">
        <v>1974</v>
      </c>
      <c r="BC502" s="111" t="s">
        <v>1974</v>
      </c>
      <c r="BD502" s="111" t="s">
        <v>1974</v>
      </c>
      <c r="BE502" s="111" t="s">
        <v>1974</v>
      </c>
      <c r="BF502" s="111" t="s">
        <v>1974</v>
      </c>
      <c r="BG502" s="148" t="s">
        <v>1974</v>
      </c>
      <c r="BH502" s="102">
        <v>50</v>
      </c>
      <c r="BI502" s="4">
        <v>4</v>
      </c>
      <c r="BJ502" s="4">
        <v>0</v>
      </c>
      <c r="BK502" s="116">
        <v>1</v>
      </c>
      <c r="BL502" s="116">
        <f t="shared" si="84"/>
        <v>0.37837199999999993</v>
      </c>
      <c r="BM502" s="116">
        <f t="shared" si="85"/>
        <v>0.77107153949684226</v>
      </c>
      <c r="BN502" s="105">
        <v>1</v>
      </c>
      <c r="BO502" s="105">
        <f t="shared" si="76"/>
        <v>0.39619999999999989</v>
      </c>
      <c r="BP502" s="105">
        <f t="shared" si="77"/>
        <v>2.0202166336298815</v>
      </c>
      <c r="BQ502" s="111" t="str">
        <f t="shared" si="88"/>
        <v>nan</v>
      </c>
      <c r="BR502" s="111" t="str">
        <f t="shared" si="89"/>
        <v>nan</v>
      </c>
      <c r="BS502" s="111" t="str">
        <f t="shared" si="90"/>
        <v>nan</v>
      </c>
      <c r="BT502" s="158" t="s">
        <v>2138</v>
      </c>
      <c r="BU502" s="158" t="s">
        <v>2151</v>
      </c>
      <c r="BV502" s="109" t="s">
        <v>2140</v>
      </c>
      <c r="BW502" s="109" t="s">
        <v>2153</v>
      </c>
      <c r="BX502" s="111" t="s">
        <v>1632</v>
      </c>
      <c r="BY502" s="128" t="s">
        <v>1632</v>
      </c>
      <c r="BZ502" s="151">
        <v>8</v>
      </c>
      <c r="CA502" s="152">
        <v>0.87035799999999997</v>
      </c>
      <c r="CB502" s="116">
        <v>4.8295000000000003</v>
      </c>
      <c r="CC502" s="116">
        <v>1.2487299999999999</v>
      </c>
      <c r="CD502" s="116">
        <v>3.7238899999999999</v>
      </c>
      <c r="CE502" s="162">
        <v>0.54374199999999995</v>
      </c>
      <c r="CF502" s="162">
        <v>0.43083900000000003</v>
      </c>
      <c r="CI502" s="105">
        <v>-1.0454300000000001</v>
      </c>
      <c r="CJ502" s="105">
        <v>2.1289400000000001</v>
      </c>
      <c r="CK502" s="105">
        <v>-1.44163</v>
      </c>
      <c r="CL502" s="105">
        <v>4.3009199999999996</v>
      </c>
      <c r="CM502" s="121">
        <v>0.59400799999999998</v>
      </c>
      <c r="CN502" s="121">
        <v>5.2237400000000003E-2</v>
      </c>
      <c r="CQ502" s="111" t="s">
        <v>1974</v>
      </c>
      <c r="CR502" s="111" t="s">
        <v>1974</v>
      </c>
      <c r="CS502" s="111" t="s">
        <v>1974</v>
      </c>
      <c r="CT502" s="111" t="s">
        <v>1974</v>
      </c>
      <c r="CU502" s="122" t="s">
        <v>1974</v>
      </c>
      <c r="CV502" s="122" t="s">
        <v>1974</v>
      </c>
      <c r="CW502" s="122" t="s">
        <v>1974</v>
      </c>
      <c r="CX502" s="133" t="s">
        <v>1974</v>
      </c>
    </row>
    <row r="503" spans="1:102" hidden="1" x14ac:dyDescent="0.15">
      <c r="A503" s="147">
        <v>20140606</v>
      </c>
      <c r="B503" s="147">
        <v>5</v>
      </c>
      <c r="C503" s="15">
        <v>18</v>
      </c>
      <c r="D503" s="97" t="s">
        <v>2166</v>
      </c>
      <c r="E503" s="97">
        <v>2</v>
      </c>
      <c r="F503" s="97">
        <v>12</v>
      </c>
      <c r="G503" s="100">
        <v>1.9</v>
      </c>
      <c r="H503" s="97">
        <v>0</v>
      </c>
      <c r="I503" s="9">
        <v>9300</v>
      </c>
      <c r="J503" s="82" t="s">
        <v>1823</v>
      </c>
      <c r="K503" s="90" t="str">
        <f t="shared" si="86"/>
        <v>Z:\Data\MOOG\Polo\raw\</v>
      </c>
      <c r="L503" s="96" t="s">
        <v>2167</v>
      </c>
      <c r="M503" s="88" t="str">
        <f t="shared" si="87"/>
        <v>'Plot Tuning Azimuth_HH'</v>
      </c>
      <c r="N503" s="101">
        <v>1</v>
      </c>
      <c r="O503" s="101">
        <v>-1</v>
      </c>
      <c r="P503" s="101">
        <v>4</v>
      </c>
      <c r="Q503" s="101">
        <v>60</v>
      </c>
      <c r="R503" s="101">
        <v>5</v>
      </c>
      <c r="S503" s="101">
        <v>60</v>
      </c>
      <c r="T503" s="101">
        <v>1</v>
      </c>
      <c r="U503" s="101">
        <f t="shared" si="75"/>
        <v>1</v>
      </c>
      <c r="W503" s="161" t="s">
        <v>2085</v>
      </c>
      <c r="Y503" s="10" t="s">
        <v>2132</v>
      </c>
      <c r="AC503" s="153" t="s">
        <v>2173</v>
      </c>
      <c r="AD503" s="129">
        <v>-110.694</v>
      </c>
      <c r="AE503" s="116">
        <v>0.30702600000000002</v>
      </c>
      <c r="AF503" s="116">
        <v>0.158725</v>
      </c>
      <c r="AG503" s="154">
        <v>0.951102</v>
      </c>
      <c r="AH503" s="155">
        <v>-0.451928</v>
      </c>
      <c r="AI503" s="155">
        <v>-0.396789</v>
      </c>
      <c r="AJ503" s="155">
        <v>-179.607</v>
      </c>
      <c r="AK503" s="155">
        <v>1.11913</v>
      </c>
      <c r="AL503" s="158" t="s">
        <v>2179</v>
      </c>
      <c r="AM503" s="156" t="s">
        <v>2180</v>
      </c>
      <c r="AN503" s="105">
        <v>48.374600000000001</v>
      </c>
      <c r="AO503" s="105">
        <v>0.67725800000000003</v>
      </c>
      <c r="AP503" s="105">
        <v>0.28150900000000001</v>
      </c>
      <c r="AQ503" s="106">
        <v>4.4028600000000002E-8</v>
      </c>
      <c r="AR503" s="107">
        <v>1.93337</v>
      </c>
      <c r="AS503" s="107">
        <v>2.4050500000000001</v>
      </c>
      <c r="AT503" s="107">
        <v>60.081499999999998</v>
      </c>
      <c r="AU503" s="107">
        <v>105.675</v>
      </c>
      <c r="AV503" s="109" t="s">
        <v>2181</v>
      </c>
      <c r="AW503" s="108" t="s">
        <v>2182</v>
      </c>
      <c r="BL503" s="116" t="str">
        <f t="shared" si="84"/>
        <v/>
      </c>
      <c r="BM503" s="116" t="str">
        <f t="shared" si="85"/>
        <v/>
      </c>
      <c r="BO503" s="105" t="str">
        <f t="shared" si="76"/>
        <v/>
      </c>
      <c r="BP503" s="105" t="str">
        <f t="shared" si="77"/>
        <v/>
      </c>
      <c r="BR503" s="111" t="str">
        <f t="shared" si="78"/>
        <v/>
      </c>
      <c r="BS503" s="111" t="str">
        <f t="shared" si="79"/>
        <v/>
      </c>
    </row>
    <row r="504" spans="1:102" hidden="1" x14ac:dyDescent="0.15">
      <c r="A504" s="147">
        <v>20140606</v>
      </c>
      <c r="B504" s="147">
        <v>5</v>
      </c>
      <c r="C504" s="97">
        <v>18</v>
      </c>
      <c r="D504" s="97" t="s">
        <v>2166</v>
      </c>
      <c r="E504" s="97">
        <v>2</v>
      </c>
      <c r="F504" s="97">
        <v>12</v>
      </c>
      <c r="G504" s="100">
        <v>1.9</v>
      </c>
      <c r="H504" s="97">
        <v>0</v>
      </c>
      <c r="I504" s="9">
        <v>9400</v>
      </c>
      <c r="J504" s="82" t="s">
        <v>1823</v>
      </c>
      <c r="K504" s="90" t="str">
        <f t="shared" si="86"/>
        <v>Z:\Data\MOOG\Polo\raw\</v>
      </c>
      <c r="L504" s="96" t="s">
        <v>2168</v>
      </c>
      <c r="M504" s="88" t="str">
        <f t="shared" si="87"/>
        <v>'Plot Tuning Azimuth_HH'</v>
      </c>
      <c r="N504" s="101">
        <v>1</v>
      </c>
      <c r="O504" s="101">
        <v>-1</v>
      </c>
      <c r="P504" s="101">
        <v>4</v>
      </c>
      <c r="Q504" s="101">
        <v>60</v>
      </c>
      <c r="R504" s="101">
        <v>5</v>
      </c>
      <c r="S504" s="101">
        <v>60</v>
      </c>
      <c r="T504" s="101">
        <v>1</v>
      </c>
      <c r="U504" s="101">
        <f t="shared" si="75"/>
        <v>1</v>
      </c>
      <c r="W504" s="161" t="s">
        <v>2085</v>
      </c>
      <c r="Y504" s="10" t="s">
        <v>2132</v>
      </c>
      <c r="AC504" s="153" t="s">
        <v>2174</v>
      </c>
      <c r="AD504" s="129">
        <v>106.221</v>
      </c>
      <c r="AE504" s="116">
        <v>0.50121099999999996</v>
      </c>
      <c r="AF504" s="116">
        <v>0.191278</v>
      </c>
      <c r="AG504" s="154">
        <v>0.207401</v>
      </c>
      <c r="AH504" s="155">
        <v>-0.85702</v>
      </c>
      <c r="AI504" s="155">
        <v>0.33238600000000001</v>
      </c>
      <c r="AJ504" s="155" t="s">
        <v>89</v>
      </c>
      <c r="AK504" s="155" t="s">
        <v>89</v>
      </c>
      <c r="AL504" s="158" t="s">
        <v>2183</v>
      </c>
      <c r="AM504" s="156" t="s">
        <v>2184</v>
      </c>
      <c r="AN504" s="105">
        <v>60.668199999999999</v>
      </c>
      <c r="AO504" s="105">
        <v>0.71732200000000002</v>
      </c>
      <c r="AP504" s="105">
        <v>0.386324</v>
      </c>
      <c r="AQ504" s="106">
        <v>1.14677E-6</v>
      </c>
      <c r="AR504" s="107">
        <v>4.9257099999999996</v>
      </c>
      <c r="AS504" s="107">
        <v>1.84822</v>
      </c>
      <c r="AT504" s="107">
        <v>66.657499999999999</v>
      </c>
      <c r="AU504" s="107">
        <v>22.360800000000001</v>
      </c>
      <c r="AV504" s="109" t="s">
        <v>2185</v>
      </c>
      <c r="AW504" s="108" t="s">
        <v>2186</v>
      </c>
      <c r="BL504" s="116" t="str">
        <f t="shared" si="84"/>
        <v/>
      </c>
      <c r="BM504" s="116" t="str">
        <f t="shared" si="85"/>
        <v/>
      </c>
      <c r="BP504" s="105" t="str">
        <f t="shared" si="77"/>
        <v/>
      </c>
      <c r="BR504" s="111" t="str">
        <f t="shared" si="78"/>
        <v/>
      </c>
      <c r="BS504" s="111" t="str">
        <f t="shared" si="79"/>
        <v/>
      </c>
    </row>
    <row r="505" spans="1:102" hidden="1" x14ac:dyDescent="0.15">
      <c r="A505" s="147">
        <v>20140606</v>
      </c>
      <c r="B505" s="147">
        <v>5</v>
      </c>
      <c r="C505" s="97">
        <v>18</v>
      </c>
      <c r="D505" s="97" t="s">
        <v>2166</v>
      </c>
      <c r="E505" s="97">
        <v>2</v>
      </c>
      <c r="F505" s="97">
        <v>12</v>
      </c>
      <c r="G505" s="100">
        <v>1.9</v>
      </c>
      <c r="H505" s="97">
        <v>0</v>
      </c>
      <c r="I505" s="98">
        <v>9500</v>
      </c>
      <c r="J505" s="82" t="s">
        <v>1823</v>
      </c>
      <c r="K505" s="90" t="str">
        <f t="shared" si="86"/>
        <v>Z:\Data\MOOG\Polo\raw\</v>
      </c>
      <c r="L505" s="96" t="s">
        <v>2169</v>
      </c>
      <c r="M505" s="88" t="str">
        <f t="shared" si="87"/>
        <v>'Plot Tuning Azimuth_HH'</v>
      </c>
      <c r="N505" s="101">
        <v>1</v>
      </c>
      <c r="O505" s="101">
        <v>-1</v>
      </c>
      <c r="P505" s="101">
        <v>4</v>
      </c>
      <c r="Q505" s="101">
        <v>60</v>
      </c>
      <c r="R505" s="101">
        <v>5</v>
      </c>
      <c r="S505" s="101">
        <v>60</v>
      </c>
      <c r="T505" s="101">
        <v>1</v>
      </c>
      <c r="U505" s="101">
        <f t="shared" si="75"/>
        <v>1</v>
      </c>
      <c r="W505" s="161" t="s">
        <v>2085</v>
      </c>
      <c r="Y505" s="10" t="s">
        <v>2132</v>
      </c>
      <c r="AC505" s="153" t="s">
        <v>2175</v>
      </c>
      <c r="AD505" s="129">
        <v>-33.845799999999997</v>
      </c>
      <c r="AE505" s="116">
        <v>0.43562000000000001</v>
      </c>
      <c r="AF505" s="116">
        <v>0.381938</v>
      </c>
      <c r="AG505" s="154">
        <v>0.62512000000000001</v>
      </c>
      <c r="AH505" s="155">
        <v>-0.295236</v>
      </c>
      <c r="AI505" s="155">
        <v>-0.53384799999999999</v>
      </c>
      <c r="AJ505" s="155">
        <v>-31.097000000000001</v>
      </c>
      <c r="AK505" s="155">
        <v>161.208</v>
      </c>
      <c r="AL505" s="158" t="s">
        <v>2187</v>
      </c>
      <c r="AM505" s="156" t="s">
        <v>2188</v>
      </c>
      <c r="AN505" s="105">
        <v>79.143500000000003</v>
      </c>
      <c r="AO505" s="105">
        <v>0.71301099999999995</v>
      </c>
      <c r="AP505" s="105">
        <v>0.69112300000000004</v>
      </c>
      <c r="AQ505" s="106">
        <v>4.0119400000000001E-5</v>
      </c>
      <c r="AR505" s="107">
        <v>3.9709400000000001</v>
      </c>
      <c r="AS505" s="107">
        <v>2.83053</v>
      </c>
      <c r="AT505" s="107">
        <v>72.986599999999996</v>
      </c>
      <c r="AU505" s="107">
        <v>115.345</v>
      </c>
      <c r="AV505" s="109" t="s">
        <v>2189</v>
      </c>
      <c r="AW505" s="108" t="s">
        <v>2190</v>
      </c>
      <c r="BL505" s="116" t="str">
        <f t="shared" si="84"/>
        <v/>
      </c>
      <c r="BM505" s="116" t="str">
        <f t="shared" si="85"/>
        <v/>
      </c>
      <c r="BO505" s="105" t="str">
        <f t="shared" si="76"/>
        <v/>
      </c>
      <c r="BP505" s="105" t="str">
        <f t="shared" si="77"/>
        <v/>
      </c>
      <c r="BR505" s="111" t="str">
        <f t="shared" si="78"/>
        <v/>
      </c>
      <c r="BS505" s="111" t="str">
        <f t="shared" si="79"/>
        <v/>
      </c>
    </row>
    <row r="506" spans="1:102" hidden="1" x14ac:dyDescent="0.15">
      <c r="A506" s="147">
        <v>20140606</v>
      </c>
      <c r="B506" s="147">
        <v>5</v>
      </c>
      <c r="C506" s="97">
        <v>18</v>
      </c>
      <c r="D506" s="97" t="s">
        <v>2166</v>
      </c>
      <c r="E506" s="97">
        <v>2</v>
      </c>
      <c r="F506" s="97">
        <v>12</v>
      </c>
      <c r="G506" s="100">
        <v>1.9</v>
      </c>
      <c r="H506" s="97">
        <v>0</v>
      </c>
      <c r="I506" s="98">
        <v>9600</v>
      </c>
      <c r="J506" s="82" t="s">
        <v>1823</v>
      </c>
      <c r="K506" s="90" t="str">
        <f t="shared" si="86"/>
        <v>Z:\Data\MOOG\Polo\raw\</v>
      </c>
      <c r="L506" s="96" t="s">
        <v>2170</v>
      </c>
      <c r="M506" s="88" t="str">
        <f t="shared" si="87"/>
        <v>'Plot Tuning Azimuth_HH'</v>
      </c>
      <c r="N506" s="101">
        <v>1</v>
      </c>
      <c r="O506" s="101">
        <v>-1</v>
      </c>
      <c r="P506" s="101">
        <v>4</v>
      </c>
      <c r="Q506" s="101">
        <v>60</v>
      </c>
      <c r="R506" s="101">
        <v>5</v>
      </c>
      <c r="S506" s="101">
        <v>60</v>
      </c>
      <c r="T506" s="101">
        <v>1</v>
      </c>
      <c r="U506" s="101">
        <f t="shared" si="75"/>
        <v>1</v>
      </c>
      <c r="W506" s="161" t="s">
        <v>2085</v>
      </c>
      <c r="Y506" s="10" t="s">
        <v>2132</v>
      </c>
      <c r="AC506" s="153" t="s">
        <v>2176</v>
      </c>
      <c r="AD506" s="129">
        <v>77.271699999999996</v>
      </c>
      <c r="AE506" s="116">
        <v>0.59254799999999996</v>
      </c>
      <c r="AF506" s="116">
        <v>0.40599499999999999</v>
      </c>
      <c r="AG506" s="154">
        <v>1.5538099999999999E-2</v>
      </c>
      <c r="AH506" s="155">
        <v>1.64046</v>
      </c>
      <c r="AI506" s="155">
        <v>-0.91250900000000001</v>
      </c>
      <c r="AJ506" s="155">
        <v>80.893600000000006</v>
      </c>
      <c r="AK506" s="155">
        <v>54.263599999999997</v>
      </c>
      <c r="AL506" s="158" t="s">
        <v>2191</v>
      </c>
      <c r="AM506" s="156" t="s">
        <v>2192</v>
      </c>
      <c r="AN506" s="105">
        <v>50.650199999999998</v>
      </c>
      <c r="AO506" s="105">
        <v>0.68765600000000004</v>
      </c>
      <c r="AP506" s="105">
        <v>0.39869500000000002</v>
      </c>
      <c r="AQ506" s="106">
        <v>7.3277599999999998E-5</v>
      </c>
      <c r="AR506" s="107">
        <v>2.1791999999999998</v>
      </c>
      <c r="AS506" s="107">
        <v>6.2951199999999998</v>
      </c>
      <c r="AT506" s="107">
        <v>58.908299999999997</v>
      </c>
      <c r="AU506" s="107">
        <v>92.9208</v>
      </c>
      <c r="AV506" s="109" t="s">
        <v>2193</v>
      </c>
      <c r="AW506" s="108" t="s">
        <v>2194</v>
      </c>
      <c r="BL506" s="116" t="str">
        <f t="shared" si="84"/>
        <v/>
      </c>
      <c r="BM506" s="116" t="str">
        <f t="shared" si="85"/>
        <v/>
      </c>
      <c r="BO506" s="105" t="str">
        <f t="shared" si="76"/>
        <v/>
      </c>
      <c r="BP506" s="105" t="str">
        <f t="shared" si="77"/>
        <v/>
      </c>
      <c r="BR506" s="111" t="str">
        <f t="shared" si="78"/>
        <v/>
      </c>
      <c r="BS506" s="111" t="str">
        <f t="shared" si="79"/>
        <v/>
      </c>
    </row>
    <row r="507" spans="1:102" hidden="1" x14ac:dyDescent="0.15">
      <c r="A507" s="147">
        <v>20140606</v>
      </c>
      <c r="B507" s="147">
        <v>5</v>
      </c>
      <c r="C507" s="97">
        <v>18</v>
      </c>
      <c r="D507" s="97" t="s">
        <v>2166</v>
      </c>
      <c r="E507" s="97">
        <v>2</v>
      </c>
      <c r="F507" s="97">
        <v>12</v>
      </c>
      <c r="G507" s="100">
        <v>1.9</v>
      </c>
      <c r="H507" s="97">
        <v>0</v>
      </c>
      <c r="I507" s="98">
        <v>9700</v>
      </c>
      <c r="J507" s="82" t="s">
        <v>1823</v>
      </c>
      <c r="K507" s="90" t="str">
        <f t="shared" si="86"/>
        <v>Z:\Data\MOOG\Polo\raw\</v>
      </c>
      <c r="L507" s="96" t="s">
        <v>2171</v>
      </c>
      <c r="M507" s="88" t="str">
        <f t="shared" si="87"/>
        <v>'Plot Tuning Azimuth_HH'</v>
      </c>
      <c r="N507" s="101">
        <v>1</v>
      </c>
      <c r="O507" s="101">
        <v>-1</v>
      </c>
      <c r="P507" s="101">
        <v>4</v>
      </c>
      <c r="Q507" s="101">
        <v>60</v>
      </c>
      <c r="R507" s="101">
        <v>5</v>
      </c>
      <c r="S507" s="101">
        <v>60</v>
      </c>
      <c r="T507" s="101">
        <v>1</v>
      </c>
      <c r="U507" s="101">
        <f t="shared" si="75"/>
        <v>1</v>
      </c>
      <c r="W507" s="161" t="s">
        <v>2085</v>
      </c>
      <c r="Y507" s="10" t="s">
        <v>2132</v>
      </c>
      <c r="AC507" s="153" t="s">
        <v>2177</v>
      </c>
      <c r="AD507" s="129">
        <v>-40.801900000000003</v>
      </c>
      <c r="AE507" s="116">
        <v>0.43866100000000002</v>
      </c>
      <c r="AF507" s="116">
        <v>0.29858600000000002</v>
      </c>
      <c r="AG507" s="154">
        <v>0.62315699999999996</v>
      </c>
      <c r="AH507" s="155">
        <v>-0.65467500000000001</v>
      </c>
      <c r="AI507" s="155">
        <v>0.765405</v>
      </c>
      <c r="AJ507" s="155">
        <v>-24.088000000000001</v>
      </c>
      <c r="AK507" s="155">
        <v>22.4422</v>
      </c>
      <c r="AL507" s="158" t="s">
        <v>2195</v>
      </c>
      <c r="AM507" s="156" t="s">
        <v>2196</v>
      </c>
      <c r="AN507" s="105">
        <v>-84.809700000000007</v>
      </c>
      <c r="AO507" s="105">
        <v>0.62246699999999999</v>
      </c>
      <c r="AP507" s="105">
        <v>0.32940199999999997</v>
      </c>
      <c r="AQ507" s="106">
        <v>3.6582200000000002E-2</v>
      </c>
      <c r="AR507" s="107">
        <v>-0.87774399999999997</v>
      </c>
      <c r="AS507" s="107">
        <v>-0.69562000000000002</v>
      </c>
      <c r="AT507" s="107" t="s">
        <v>89</v>
      </c>
      <c r="AU507" s="107" t="s">
        <v>89</v>
      </c>
      <c r="AV507" s="109" t="s">
        <v>2197</v>
      </c>
      <c r="AW507" s="108" t="s">
        <v>2198</v>
      </c>
      <c r="BL507" s="116" t="str">
        <f t="shared" si="84"/>
        <v/>
      </c>
      <c r="BM507" s="116" t="str">
        <f t="shared" si="85"/>
        <v/>
      </c>
      <c r="BO507" s="105" t="str">
        <f t="shared" si="76"/>
        <v/>
      </c>
      <c r="BP507" s="105" t="str">
        <f t="shared" si="77"/>
        <v/>
      </c>
      <c r="BR507" s="111" t="str">
        <f t="shared" si="78"/>
        <v/>
      </c>
      <c r="BS507" s="111" t="str">
        <f t="shared" si="79"/>
        <v/>
      </c>
    </row>
    <row r="508" spans="1:102" hidden="1" x14ac:dyDescent="0.15">
      <c r="A508" s="147">
        <v>20140606</v>
      </c>
      <c r="B508" s="147">
        <v>5</v>
      </c>
      <c r="C508" s="97">
        <v>18</v>
      </c>
      <c r="D508" s="97" t="s">
        <v>2166</v>
      </c>
      <c r="E508" s="97">
        <v>2</v>
      </c>
      <c r="F508" s="97">
        <v>12</v>
      </c>
      <c r="G508" s="100">
        <v>1.9</v>
      </c>
      <c r="H508" s="97">
        <v>0</v>
      </c>
      <c r="I508" s="98">
        <v>9500</v>
      </c>
      <c r="J508" s="82" t="s">
        <v>1823</v>
      </c>
      <c r="K508" s="90" t="str">
        <f t="shared" si="86"/>
        <v>Z:\Data\MOOG\Polo\raw\</v>
      </c>
      <c r="L508" s="96" t="s">
        <v>2172</v>
      </c>
      <c r="M508" s="88" t="str">
        <f t="shared" si="87"/>
        <v>'Plot Tuning Azimuth_HH'</v>
      </c>
      <c r="N508" s="101">
        <v>1</v>
      </c>
      <c r="O508" s="101">
        <v>-1</v>
      </c>
      <c r="P508" s="101">
        <v>4</v>
      </c>
      <c r="Q508" s="101">
        <v>60</v>
      </c>
      <c r="R508" s="101">
        <v>5</v>
      </c>
      <c r="S508" s="101">
        <v>60</v>
      </c>
      <c r="T508" s="101">
        <v>1</v>
      </c>
      <c r="U508" s="101">
        <f t="shared" si="75"/>
        <v>1</v>
      </c>
      <c r="W508" s="161" t="s">
        <v>2085</v>
      </c>
      <c r="Y508" s="10" t="s">
        <v>2132</v>
      </c>
      <c r="AC508" s="153" t="s">
        <v>2178</v>
      </c>
      <c r="AD508" s="129">
        <v>-126.488</v>
      </c>
      <c r="AE508" s="116">
        <v>0.32268599999999997</v>
      </c>
      <c r="AF508" s="116">
        <v>0.73086300000000004</v>
      </c>
      <c r="AG508" s="154">
        <v>0.74056500000000003</v>
      </c>
      <c r="AH508" s="155">
        <v>-0.57954600000000001</v>
      </c>
      <c r="AI508" s="155">
        <v>-1.6256699999999999E-2</v>
      </c>
      <c r="AJ508" s="155">
        <v>90</v>
      </c>
      <c r="AK508" s="155">
        <v>82.399900000000002</v>
      </c>
      <c r="AL508" s="158" t="s">
        <v>2199</v>
      </c>
      <c r="AM508" s="156" t="s">
        <v>2200</v>
      </c>
      <c r="AN508" s="105">
        <v>30.079699999999999</v>
      </c>
      <c r="AO508" s="105">
        <v>0.64092199999999999</v>
      </c>
      <c r="AP508" s="105">
        <v>0.35867199999999999</v>
      </c>
      <c r="AQ508" s="106">
        <v>1.5834999999999999E-8</v>
      </c>
      <c r="AR508" s="107">
        <v>1.52589</v>
      </c>
      <c r="AS508" s="107">
        <v>1.6115699999999999</v>
      </c>
      <c r="AT508" s="107">
        <v>63.331800000000001</v>
      </c>
      <c r="AU508" s="107">
        <v>114.191</v>
      </c>
      <c r="AV508" s="109" t="s">
        <v>2201</v>
      </c>
      <c r="AW508" s="108" t="s">
        <v>2202</v>
      </c>
      <c r="BL508" s="116" t="str">
        <f t="shared" si="84"/>
        <v/>
      </c>
      <c r="BM508" s="116" t="str">
        <f t="shared" si="85"/>
        <v/>
      </c>
      <c r="BO508" s="105" t="str">
        <f t="shared" si="76"/>
        <v/>
      </c>
      <c r="BP508" s="105" t="str">
        <f t="shared" si="77"/>
        <v/>
      </c>
      <c r="BR508" s="111" t="str">
        <f t="shared" si="78"/>
        <v/>
      </c>
      <c r="BS508" s="111" t="str">
        <f t="shared" si="79"/>
        <v/>
      </c>
    </row>
    <row r="509" spans="1:102" x14ac:dyDescent="0.15">
      <c r="A509" s="147">
        <v>20140606</v>
      </c>
      <c r="B509" s="147">
        <v>5</v>
      </c>
      <c r="C509" s="97">
        <v>18</v>
      </c>
      <c r="D509" s="97" t="s">
        <v>2166</v>
      </c>
      <c r="E509" s="97">
        <v>2</v>
      </c>
      <c r="F509" s="97">
        <v>12</v>
      </c>
      <c r="G509" s="100">
        <v>1.9</v>
      </c>
      <c r="H509" s="97">
        <v>0</v>
      </c>
      <c r="I509" s="98">
        <v>9500</v>
      </c>
      <c r="J509" s="82" t="s">
        <v>1823</v>
      </c>
      <c r="K509" s="90" t="str">
        <f t="shared" si="86"/>
        <v>Z:\Data\MOOG\Polo\raw\</v>
      </c>
      <c r="L509" s="96" t="s">
        <v>2203</v>
      </c>
      <c r="M509" s="88" t="str">
        <f t="shared" si="87"/>
        <v>'Plot Microstim_HH'</v>
      </c>
      <c r="N509" s="101">
        <v>1</v>
      </c>
      <c r="O509" s="101">
        <v>-1</v>
      </c>
      <c r="P509" s="101">
        <v>4</v>
      </c>
      <c r="Q509" s="101">
        <v>60</v>
      </c>
      <c r="R509" s="101">
        <v>5</v>
      </c>
      <c r="S509" s="101">
        <v>60</v>
      </c>
      <c r="T509" s="101">
        <v>1</v>
      </c>
      <c r="U509" s="101" t="str">
        <f t="shared" si="75"/>
        <v/>
      </c>
      <c r="W509" s="161" t="s">
        <v>2086</v>
      </c>
      <c r="AC509" s="153" t="s">
        <v>2178</v>
      </c>
      <c r="AD509" s="129">
        <v>-126.488</v>
      </c>
      <c r="AE509" s="116">
        <v>0.32268599999999997</v>
      </c>
      <c r="AF509" s="116">
        <v>0.73086300000000004</v>
      </c>
      <c r="AG509" s="154">
        <v>0.74056500000000003</v>
      </c>
      <c r="AH509" s="155">
        <v>-0.57954600000000001</v>
      </c>
      <c r="AI509" s="155">
        <v>-1.6256699999999999E-2</v>
      </c>
      <c r="AJ509" s="155">
        <v>90</v>
      </c>
      <c r="AK509" s="155">
        <v>82.399900000000002</v>
      </c>
      <c r="AL509" s="158" t="s">
        <v>2199</v>
      </c>
      <c r="AM509" s="156" t="s">
        <v>2200</v>
      </c>
      <c r="AN509" s="105">
        <v>30.079699999999999</v>
      </c>
      <c r="AO509" s="105">
        <v>0.64092199999999999</v>
      </c>
      <c r="AP509" s="105">
        <v>0.35867199999999999</v>
      </c>
      <c r="AQ509" s="106">
        <v>1.5834999999999999E-8</v>
      </c>
      <c r="AR509" s="107">
        <v>1.52589</v>
      </c>
      <c r="AS509" s="107">
        <v>1.6115699999999999</v>
      </c>
      <c r="AT509" s="107">
        <v>63.331800000000001</v>
      </c>
      <c r="AU509" s="107">
        <v>114.191</v>
      </c>
      <c r="AV509" s="109" t="s">
        <v>2201</v>
      </c>
      <c r="AW509" s="108" t="s">
        <v>2202</v>
      </c>
      <c r="AX509" s="111" t="s">
        <v>1633</v>
      </c>
      <c r="AY509" s="111" t="s">
        <v>1633</v>
      </c>
      <c r="AZ509" s="111" t="s">
        <v>1633</v>
      </c>
      <c r="BA509" s="111" t="s">
        <v>1633</v>
      </c>
      <c r="BB509" s="111" t="s">
        <v>1633</v>
      </c>
      <c r="BF509" s="111" t="s">
        <v>1633</v>
      </c>
      <c r="BG509" s="148" t="s">
        <v>1633</v>
      </c>
      <c r="BH509" s="102">
        <v>20</v>
      </c>
      <c r="BI509" s="4">
        <v>4</v>
      </c>
      <c r="BJ509" s="4">
        <v>0</v>
      </c>
      <c r="BK509" s="116">
        <v>0.5</v>
      </c>
      <c r="BL509" s="116">
        <f t="shared" si="84"/>
        <v>2.390539</v>
      </c>
      <c r="BM509" s="116">
        <f t="shared" si="85"/>
        <v>0.65331557401721752</v>
      </c>
      <c r="BN509" s="105">
        <v>1</v>
      </c>
      <c r="BO509" s="105">
        <f t="shared" si="76"/>
        <v>-1.1236900000000001</v>
      </c>
      <c r="BP509" s="105">
        <f t="shared" si="77"/>
        <v>0.76570445971810497</v>
      </c>
      <c r="BQ509" s="111" t="str">
        <f t="shared" ref="BQ509" si="91">IF(CR509&lt;&gt;"",IF(ISNUMBER(CR509),(CR509-CP509)*IF(AW509&lt;0,1,-1),"nan"),"")</f>
        <v>nan</v>
      </c>
      <c r="BR509" s="111" t="str">
        <f t="shared" ref="BR509:BR571" si="92">IF(CS509&lt;&gt;"",IF(ISNUMBER(CS509),(CS509-CQ509)*IF(AX509&lt;0,1,-1),"nan"),"")</f>
        <v>nan</v>
      </c>
      <c r="BS509" s="111" t="str">
        <f t="shared" ref="BS509:BS571" si="93">IF(CT509&lt;&gt;"",IF(ISNUMBER(CT509),CT509/CR509,"nan"),"")</f>
        <v>nan</v>
      </c>
      <c r="BT509" s="158" t="s">
        <v>2183</v>
      </c>
      <c r="BU509" s="158" t="s">
        <v>2191</v>
      </c>
      <c r="BV509" s="109" t="s">
        <v>2185</v>
      </c>
      <c r="BW509" s="109" t="s">
        <v>2193</v>
      </c>
      <c r="BX509" s="111" t="s">
        <v>1632</v>
      </c>
      <c r="BY509" s="128" t="s">
        <v>1632</v>
      </c>
      <c r="BZ509" s="151">
        <v>10</v>
      </c>
      <c r="CA509" s="152">
        <v>0.13609099999999999</v>
      </c>
      <c r="CB509" s="116">
        <v>6.6444000000000001</v>
      </c>
      <c r="CC509" s="116">
        <v>2.5266299999999999</v>
      </c>
      <c r="CD509" s="116">
        <v>4.3408899999999999</v>
      </c>
      <c r="CE509" s="162">
        <v>1.38383E-2</v>
      </c>
      <c r="CF509" s="162">
        <v>0.17100099999999999</v>
      </c>
      <c r="CI509" s="105">
        <v>1.0151600000000001</v>
      </c>
      <c r="CJ509" s="105">
        <v>3.96034</v>
      </c>
      <c r="CK509" s="105">
        <v>2.1388500000000001</v>
      </c>
      <c r="CL509" s="105">
        <v>3.0324499999999999</v>
      </c>
      <c r="CM509" s="121">
        <v>8.4763400000000003E-2</v>
      </c>
      <c r="CN509" s="121">
        <v>0.379915</v>
      </c>
      <c r="CQ509" s="111" t="s">
        <v>1974</v>
      </c>
      <c r="CR509" s="111" t="s">
        <v>1974</v>
      </c>
      <c r="CS509" s="111" t="s">
        <v>1974</v>
      </c>
      <c r="CT509" s="111" t="s">
        <v>1974</v>
      </c>
      <c r="CU509" s="122" t="s">
        <v>1974</v>
      </c>
      <c r="CV509" s="122" t="s">
        <v>1974</v>
      </c>
      <c r="CW509" s="122" t="s">
        <v>1974</v>
      </c>
      <c r="CX509" s="133" t="s">
        <v>1974</v>
      </c>
    </row>
    <row r="510" spans="1:102" hidden="1" x14ac:dyDescent="0.15">
      <c r="K510" s="90" t="str">
        <f t="shared" si="86"/>
        <v/>
      </c>
      <c r="M510" s="88" t="str">
        <f t="shared" si="87"/>
        <v/>
      </c>
      <c r="N510" s="101">
        <v>1</v>
      </c>
      <c r="O510" s="101">
        <v>-1</v>
      </c>
      <c r="P510" s="101">
        <v>4</v>
      </c>
      <c r="Q510" s="101">
        <v>60</v>
      </c>
      <c r="R510" s="101">
        <v>5</v>
      </c>
      <c r="S510" s="101">
        <v>60</v>
      </c>
      <c r="T510" s="101">
        <v>1</v>
      </c>
      <c r="U510" s="101" t="str">
        <f t="shared" si="75"/>
        <v/>
      </c>
      <c r="BL510" s="116" t="str">
        <f t="shared" si="84"/>
        <v/>
      </c>
      <c r="BM510" s="116" t="str">
        <f t="shared" si="85"/>
        <v/>
      </c>
      <c r="BO510" s="105" t="str">
        <f t="shared" si="76"/>
        <v/>
      </c>
      <c r="BP510" s="105" t="str">
        <f t="shared" si="77"/>
        <v/>
      </c>
      <c r="BR510" s="111" t="str">
        <f t="shared" si="92"/>
        <v/>
      </c>
      <c r="BS510" s="111" t="str">
        <f t="shared" si="93"/>
        <v/>
      </c>
    </row>
    <row r="511" spans="1:102" hidden="1" x14ac:dyDescent="0.15">
      <c r="K511" s="90" t="str">
        <f t="shared" si="86"/>
        <v/>
      </c>
      <c r="M511" s="88" t="str">
        <f t="shared" si="87"/>
        <v/>
      </c>
      <c r="N511" s="101">
        <v>1</v>
      </c>
      <c r="O511" s="101">
        <v>-1</v>
      </c>
      <c r="P511" s="101">
        <v>4</v>
      </c>
      <c r="Q511" s="101">
        <v>60</v>
      </c>
      <c r="R511" s="101">
        <v>5</v>
      </c>
      <c r="S511" s="101">
        <v>60</v>
      </c>
      <c r="T511" s="101">
        <v>1</v>
      </c>
      <c r="U511" s="101" t="str">
        <f t="shared" si="75"/>
        <v/>
      </c>
      <c r="BL511" s="116" t="str">
        <f t="shared" si="84"/>
        <v/>
      </c>
      <c r="BM511" s="116" t="str">
        <f t="shared" si="85"/>
        <v/>
      </c>
      <c r="BO511" s="105" t="str">
        <f t="shared" si="76"/>
        <v/>
      </c>
      <c r="BP511" s="105" t="str">
        <f t="shared" si="77"/>
        <v/>
      </c>
      <c r="BR511" s="111" t="str">
        <f t="shared" si="92"/>
        <v/>
      </c>
      <c r="BS511" s="111" t="str">
        <f t="shared" si="93"/>
        <v/>
      </c>
    </row>
    <row r="512" spans="1:102" hidden="1" x14ac:dyDescent="0.15">
      <c r="K512" s="90" t="str">
        <f t="shared" si="86"/>
        <v/>
      </c>
      <c r="M512" s="88" t="str">
        <f t="shared" si="87"/>
        <v/>
      </c>
      <c r="N512" s="101">
        <v>1</v>
      </c>
      <c r="O512" s="101">
        <v>-1</v>
      </c>
      <c r="P512" s="101">
        <v>4</v>
      </c>
      <c r="Q512" s="101">
        <v>60</v>
      </c>
      <c r="R512" s="101">
        <v>5</v>
      </c>
      <c r="S512" s="101">
        <v>60</v>
      </c>
      <c r="T512" s="101">
        <v>1</v>
      </c>
      <c r="U512" s="101" t="str">
        <f t="shared" si="75"/>
        <v/>
      </c>
      <c r="BL512" s="116" t="str">
        <f t="shared" si="84"/>
        <v/>
      </c>
      <c r="BM512" s="116" t="str">
        <f t="shared" si="85"/>
        <v/>
      </c>
      <c r="BO512" s="105" t="str">
        <f t="shared" si="76"/>
        <v/>
      </c>
      <c r="BP512" s="105" t="str">
        <f t="shared" si="77"/>
        <v/>
      </c>
      <c r="BR512" s="111" t="str">
        <f t="shared" si="92"/>
        <v/>
      </c>
      <c r="BS512" s="111" t="str">
        <f t="shared" si="93"/>
        <v/>
      </c>
    </row>
    <row r="513" spans="11:71" hidden="1" x14ac:dyDescent="0.15">
      <c r="K513" s="90" t="str">
        <f t="shared" si="86"/>
        <v/>
      </c>
      <c r="M513" s="88" t="str">
        <f t="shared" si="87"/>
        <v/>
      </c>
      <c r="N513" s="101">
        <v>1</v>
      </c>
      <c r="O513" s="101">
        <v>-1</v>
      </c>
      <c r="P513" s="101">
        <v>4</v>
      </c>
      <c r="Q513" s="101">
        <v>60</v>
      </c>
      <c r="R513" s="101">
        <v>5</v>
      </c>
      <c r="S513" s="101">
        <v>60</v>
      </c>
      <c r="T513" s="101">
        <v>1</v>
      </c>
      <c r="U513" s="101" t="str">
        <f t="shared" si="75"/>
        <v/>
      </c>
      <c r="BL513" s="116" t="str">
        <f t="shared" si="84"/>
        <v/>
      </c>
      <c r="BM513" s="116" t="str">
        <f t="shared" si="85"/>
        <v/>
      </c>
      <c r="BO513" s="105" t="str">
        <f t="shared" si="76"/>
        <v/>
      </c>
      <c r="BP513" s="105" t="str">
        <f t="shared" si="77"/>
        <v/>
      </c>
      <c r="BR513" s="111" t="str">
        <f t="shared" si="92"/>
        <v/>
      </c>
      <c r="BS513" s="111" t="str">
        <f t="shared" si="93"/>
        <v/>
      </c>
    </row>
    <row r="514" spans="11:71" hidden="1" x14ac:dyDescent="0.15">
      <c r="K514" s="90" t="str">
        <f t="shared" si="86"/>
        <v/>
      </c>
      <c r="M514" s="88" t="str">
        <f t="shared" si="87"/>
        <v/>
      </c>
      <c r="N514" s="101">
        <v>1</v>
      </c>
      <c r="O514" s="101">
        <v>-1</v>
      </c>
      <c r="P514" s="101">
        <v>4</v>
      </c>
      <c r="Q514" s="101">
        <v>60</v>
      </c>
      <c r="R514" s="101">
        <v>5</v>
      </c>
      <c r="S514" s="101">
        <v>60</v>
      </c>
      <c r="T514" s="101">
        <v>1</v>
      </c>
      <c r="U514" s="101" t="str">
        <f t="shared" si="75"/>
        <v/>
      </c>
      <c r="BL514" s="116" t="str">
        <f t="shared" si="84"/>
        <v/>
      </c>
      <c r="BM514" s="116" t="str">
        <f t="shared" si="85"/>
        <v/>
      </c>
      <c r="BO514" s="105" t="str">
        <f t="shared" si="76"/>
        <v/>
      </c>
      <c r="BP514" s="105" t="str">
        <f t="shared" si="77"/>
        <v/>
      </c>
      <c r="BR514" s="111" t="str">
        <f t="shared" si="92"/>
        <v/>
      </c>
      <c r="BS514" s="111" t="str">
        <f t="shared" si="93"/>
        <v/>
      </c>
    </row>
    <row r="515" spans="11:71" hidden="1" x14ac:dyDescent="0.15">
      <c r="K515" s="90" t="str">
        <f t="shared" si="86"/>
        <v/>
      </c>
      <c r="M515" s="88" t="str">
        <f t="shared" si="87"/>
        <v/>
      </c>
      <c r="N515" s="101">
        <v>1</v>
      </c>
      <c r="O515" s="101">
        <v>-1</v>
      </c>
      <c r="P515" s="101">
        <v>4</v>
      </c>
      <c r="Q515" s="101">
        <v>60</v>
      </c>
      <c r="R515" s="101">
        <v>5</v>
      </c>
      <c r="S515" s="101">
        <v>60</v>
      </c>
      <c r="T515" s="101">
        <v>1</v>
      </c>
      <c r="U515" s="101" t="str">
        <f t="shared" si="75"/>
        <v/>
      </c>
      <c r="BL515" s="116" t="str">
        <f t="shared" si="84"/>
        <v/>
      </c>
      <c r="BM515" s="116" t="str">
        <f t="shared" si="85"/>
        <v/>
      </c>
      <c r="BO515" s="105" t="str">
        <f t="shared" si="76"/>
        <v/>
      </c>
      <c r="BP515" s="105" t="str">
        <f t="shared" si="77"/>
        <v/>
      </c>
      <c r="BR515" s="111" t="str">
        <f t="shared" si="92"/>
        <v/>
      </c>
      <c r="BS515" s="111" t="str">
        <f t="shared" si="93"/>
        <v/>
      </c>
    </row>
    <row r="516" spans="11:71" hidden="1" x14ac:dyDescent="0.15">
      <c r="K516" s="90" t="str">
        <f t="shared" si="86"/>
        <v/>
      </c>
      <c r="M516" s="88" t="str">
        <f t="shared" si="87"/>
        <v/>
      </c>
      <c r="N516" s="101">
        <v>1</v>
      </c>
      <c r="O516" s="101">
        <v>-1</v>
      </c>
      <c r="P516" s="101">
        <v>4</v>
      </c>
      <c r="Q516" s="101">
        <v>60</v>
      </c>
      <c r="R516" s="101">
        <v>5</v>
      </c>
      <c r="S516" s="101">
        <v>60</v>
      </c>
      <c r="T516" s="101">
        <v>1</v>
      </c>
      <c r="U516" s="101" t="str">
        <f t="shared" si="75"/>
        <v/>
      </c>
      <c r="BL516" s="116" t="str">
        <f t="shared" si="84"/>
        <v/>
      </c>
      <c r="BM516" s="116" t="str">
        <f t="shared" si="85"/>
        <v/>
      </c>
      <c r="BO516" s="105" t="str">
        <f t="shared" si="76"/>
        <v/>
      </c>
      <c r="BP516" s="105" t="str">
        <f t="shared" si="77"/>
        <v/>
      </c>
      <c r="BR516" s="111" t="str">
        <f t="shared" si="92"/>
        <v/>
      </c>
      <c r="BS516" s="111" t="str">
        <f t="shared" si="93"/>
        <v/>
      </c>
    </row>
    <row r="517" spans="11:71" hidden="1" x14ac:dyDescent="0.15">
      <c r="K517" s="90" t="str">
        <f t="shared" si="86"/>
        <v/>
      </c>
      <c r="M517" s="88" t="str">
        <f t="shared" si="87"/>
        <v/>
      </c>
      <c r="N517" s="101">
        <v>1</v>
      </c>
      <c r="O517" s="101">
        <v>-1</v>
      </c>
      <c r="P517" s="101">
        <v>4</v>
      </c>
      <c r="Q517" s="101">
        <v>60</v>
      </c>
      <c r="R517" s="101">
        <v>5</v>
      </c>
      <c r="S517" s="101">
        <v>60</v>
      </c>
      <c r="T517" s="101">
        <v>1</v>
      </c>
      <c r="U517" s="101" t="str">
        <f t="shared" si="75"/>
        <v/>
      </c>
      <c r="BL517" s="116" t="str">
        <f t="shared" si="84"/>
        <v/>
      </c>
      <c r="BM517" s="116" t="str">
        <f t="shared" si="85"/>
        <v/>
      </c>
      <c r="BO517" s="105" t="str">
        <f t="shared" si="76"/>
        <v/>
      </c>
      <c r="BP517" s="105" t="str">
        <f t="shared" si="77"/>
        <v/>
      </c>
      <c r="BR517" s="111" t="str">
        <f t="shared" si="92"/>
        <v/>
      </c>
      <c r="BS517" s="111" t="str">
        <f t="shared" si="93"/>
        <v/>
      </c>
    </row>
    <row r="518" spans="11:71" hidden="1" x14ac:dyDescent="0.15">
      <c r="K518" s="90" t="str">
        <f t="shared" si="86"/>
        <v/>
      </c>
      <c r="M518" s="88" t="str">
        <f t="shared" si="87"/>
        <v/>
      </c>
      <c r="N518" s="101">
        <v>1</v>
      </c>
      <c r="O518" s="101">
        <v>-1</v>
      </c>
      <c r="P518" s="101">
        <v>4</v>
      </c>
      <c r="Q518" s="101">
        <v>60</v>
      </c>
      <c r="R518" s="101">
        <v>5</v>
      </c>
      <c r="S518" s="101">
        <v>60</v>
      </c>
      <c r="T518" s="101">
        <v>1</v>
      </c>
      <c r="U518" s="101" t="str">
        <f t="shared" si="75"/>
        <v/>
      </c>
      <c r="BL518" s="116" t="str">
        <f t="shared" si="84"/>
        <v/>
      </c>
      <c r="BM518" s="116" t="str">
        <f t="shared" si="85"/>
        <v/>
      </c>
      <c r="BO518" s="105" t="str">
        <f t="shared" si="76"/>
        <v/>
      </c>
      <c r="BP518" s="105" t="str">
        <f t="shared" si="77"/>
        <v/>
      </c>
      <c r="BR518" s="111" t="str">
        <f t="shared" si="92"/>
        <v/>
      </c>
      <c r="BS518" s="111" t="str">
        <f t="shared" si="93"/>
        <v/>
      </c>
    </row>
    <row r="519" spans="11:71" hidden="1" x14ac:dyDescent="0.15">
      <c r="K519" s="90" t="str">
        <f t="shared" si="86"/>
        <v/>
      </c>
      <c r="M519" s="88" t="str">
        <f t="shared" si="87"/>
        <v/>
      </c>
      <c r="N519" s="101">
        <v>1</v>
      </c>
      <c r="O519" s="101">
        <v>-1</v>
      </c>
      <c r="P519" s="101">
        <v>4</v>
      </c>
      <c r="Q519" s="101">
        <v>60</v>
      </c>
      <c r="R519" s="101">
        <v>5</v>
      </c>
      <c r="S519" s="101">
        <v>60</v>
      </c>
      <c r="T519" s="101">
        <v>1</v>
      </c>
      <c r="U519" s="101" t="str">
        <f t="shared" si="75"/>
        <v/>
      </c>
      <c r="BL519" s="116" t="str">
        <f t="shared" si="84"/>
        <v/>
      </c>
      <c r="BM519" s="116" t="str">
        <f t="shared" si="85"/>
        <v/>
      </c>
      <c r="BO519" s="105" t="str">
        <f t="shared" si="76"/>
        <v/>
      </c>
      <c r="BP519" s="105" t="str">
        <f t="shared" si="77"/>
        <v/>
      </c>
      <c r="BR519" s="111" t="str">
        <f t="shared" si="92"/>
        <v/>
      </c>
      <c r="BS519" s="111" t="str">
        <f t="shared" si="93"/>
        <v/>
      </c>
    </row>
    <row r="520" spans="11:71" hidden="1" x14ac:dyDescent="0.15">
      <c r="K520" s="90" t="str">
        <f t="shared" si="86"/>
        <v/>
      </c>
      <c r="M520" s="88" t="str">
        <f t="shared" si="87"/>
        <v/>
      </c>
      <c r="N520" s="101">
        <v>1</v>
      </c>
      <c r="O520" s="101">
        <v>-1</v>
      </c>
      <c r="P520" s="101">
        <v>4</v>
      </c>
      <c r="Q520" s="101">
        <v>60</v>
      </c>
      <c r="R520" s="101">
        <v>5</v>
      </c>
      <c r="S520" s="101">
        <v>60</v>
      </c>
      <c r="T520" s="101">
        <v>1</v>
      </c>
      <c r="U520" s="101" t="str">
        <f t="shared" si="75"/>
        <v/>
      </c>
      <c r="BL520" s="116" t="str">
        <f t="shared" si="84"/>
        <v/>
      </c>
      <c r="BM520" s="116" t="str">
        <f t="shared" si="85"/>
        <v/>
      </c>
      <c r="BO520" s="105" t="str">
        <f t="shared" si="76"/>
        <v/>
      </c>
      <c r="BP520" s="105" t="str">
        <f t="shared" si="77"/>
        <v/>
      </c>
      <c r="BR520" s="111" t="str">
        <f t="shared" si="92"/>
        <v/>
      </c>
      <c r="BS520" s="111" t="str">
        <f t="shared" si="93"/>
        <v/>
      </c>
    </row>
    <row r="521" spans="11:71" hidden="1" x14ac:dyDescent="0.15">
      <c r="K521" s="90" t="str">
        <f t="shared" si="86"/>
        <v/>
      </c>
      <c r="M521" s="88" t="str">
        <f t="shared" si="87"/>
        <v/>
      </c>
      <c r="N521" s="101">
        <v>1</v>
      </c>
      <c r="O521" s="101">
        <v>-1</v>
      </c>
      <c r="P521" s="101">
        <v>4</v>
      </c>
      <c r="Q521" s="101">
        <v>60</v>
      </c>
      <c r="R521" s="101">
        <v>5</v>
      </c>
      <c r="S521" s="101">
        <v>60</v>
      </c>
      <c r="T521" s="101">
        <v>1</v>
      </c>
      <c r="U521" s="101" t="str">
        <f t="shared" si="75"/>
        <v/>
      </c>
      <c r="BL521" s="116" t="str">
        <f t="shared" si="84"/>
        <v/>
      </c>
      <c r="BM521" s="116" t="str">
        <f t="shared" si="85"/>
        <v/>
      </c>
      <c r="BO521" s="105" t="str">
        <f t="shared" si="76"/>
        <v/>
      </c>
      <c r="BP521" s="105" t="str">
        <f t="shared" si="77"/>
        <v/>
      </c>
      <c r="BR521" s="111" t="str">
        <f t="shared" si="92"/>
        <v/>
      </c>
      <c r="BS521" s="111" t="str">
        <f t="shared" si="93"/>
        <v/>
      </c>
    </row>
    <row r="522" spans="11:71" hidden="1" x14ac:dyDescent="0.15">
      <c r="K522" s="90" t="str">
        <f t="shared" si="86"/>
        <v/>
      </c>
      <c r="M522" s="88" t="str">
        <f t="shared" si="87"/>
        <v/>
      </c>
      <c r="N522" s="101">
        <v>1</v>
      </c>
      <c r="O522" s="101">
        <v>-1</v>
      </c>
      <c r="P522" s="101">
        <v>4</v>
      </c>
      <c r="Q522" s="101">
        <v>60</v>
      </c>
      <c r="R522" s="101">
        <v>5</v>
      </c>
      <c r="S522" s="101">
        <v>60</v>
      </c>
      <c r="T522" s="101">
        <v>1</v>
      </c>
      <c r="U522" s="101" t="str">
        <f t="shared" si="75"/>
        <v/>
      </c>
      <c r="BL522" s="116" t="str">
        <f t="shared" si="84"/>
        <v/>
      </c>
      <c r="BM522" s="116" t="str">
        <f t="shared" si="85"/>
        <v/>
      </c>
      <c r="BO522" s="105" t="str">
        <f t="shared" si="76"/>
        <v/>
      </c>
      <c r="BP522" s="105" t="str">
        <f t="shared" si="77"/>
        <v/>
      </c>
      <c r="BR522" s="111" t="str">
        <f t="shared" si="92"/>
        <v/>
      </c>
      <c r="BS522" s="111" t="str">
        <f t="shared" si="93"/>
        <v/>
      </c>
    </row>
    <row r="523" spans="11:71" hidden="1" x14ac:dyDescent="0.15">
      <c r="K523" s="90" t="str">
        <f t="shared" si="86"/>
        <v/>
      </c>
      <c r="M523" s="88" t="str">
        <f t="shared" si="87"/>
        <v/>
      </c>
      <c r="N523" s="101">
        <v>1</v>
      </c>
      <c r="O523" s="101">
        <v>-1</v>
      </c>
      <c r="P523" s="101">
        <v>4</v>
      </c>
      <c r="Q523" s="101">
        <v>60</v>
      </c>
      <c r="R523" s="101">
        <v>5</v>
      </c>
      <c r="S523" s="101">
        <v>60</v>
      </c>
      <c r="T523" s="101">
        <v>1</v>
      </c>
      <c r="U523" s="101" t="str">
        <f t="shared" si="75"/>
        <v/>
      </c>
      <c r="BL523" s="116" t="str">
        <f t="shared" si="84"/>
        <v/>
      </c>
      <c r="BM523" s="116" t="str">
        <f t="shared" si="85"/>
        <v/>
      </c>
      <c r="BO523" s="105" t="str">
        <f t="shared" si="76"/>
        <v/>
      </c>
      <c r="BP523" s="105" t="str">
        <f t="shared" si="77"/>
        <v/>
      </c>
      <c r="BR523" s="111" t="str">
        <f t="shared" si="92"/>
        <v/>
      </c>
      <c r="BS523" s="111" t="str">
        <f t="shared" si="93"/>
        <v/>
      </c>
    </row>
    <row r="524" spans="11:71" hidden="1" x14ac:dyDescent="0.15">
      <c r="K524" s="90" t="str">
        <f t="shared" si="86"/>
        <v/>
      </c>
      <c r="M524" s="88" t="str">
        <f t="shared" si="87"/>
        <v/>
      </c>
      <c r="N524" s="101">
        <v>1</v>
      </c>
      <c r="O524" s="101">
        <v>-1</v>
      </c>
      <c r="P524" s="101">
        <v>4</v>
      </c>
      <c r="Q524" s="101">
        <v>60</v>
      </c>
      <c r="R524" s="101">
        <v>5</v>
      </c>
      <c r="S524" s="101">
        <v>60</v>
      </c>
      <c r="T524" s="101">
        <v>1</v>
      </c>
      <c r="U524" s="101" t="str">
        <f t="shared" si="75"/>
        <v/>
      </c>
      <c r="BL524" s="116" t="str">
        <f t="shared" si="84"/>
        <v/>
      </c>
      <c r="BM524" s="116" t="str">
        <f t="shared" si="85"/>
        <v/>
      </c>
      <c r="BO524" s="105" t="str">
        <f t="shared" si="76"/>
        <v/>
      </c>
      <c r="BP524" s="105" t="str">
        <f t="shared" si="77"/>
        <v/>
      </c>
      <c r="BR524" s="111" t="str">
        <f t="shared" si="92"/>
        <v/>
      </c>
      <c r="BS524" s="111" t="str">
        <f t="shared" si="93"/>
        <v/>
      </c>
    </row>
    <row r="525" spans="11:71" hidden="1" x14ac:dyDescent="0.15">
      <c r="K525" s="90" t="str">
        <f t="shared" si="86"/>
        <v/>
      </c>
      <c r="M525" s="88" t="str">
        <f t="shared" si="87"/>
        <v/>
      </c>
      <c r="N525" s="101">
        <v>1</v>
      </c>
      <c r="O525" s="101">
        <v>-1</v>
      </c>
      <c r="P525" s="101">
        <v>4</v>
      </c>
      <c r="Q525" s="101">
        <v>60</v>
      </c>
      <c r="R525" s="101">
        <v>5</v>
      </c>
      <c r="S525" s="101">
        <v>60</v>
      </c>
      <c r="T525" s="101">
        <v>1</v>
      </c>
      <c r="U525" s="101" t="str">
        <f t="shared" si="75"/>
        <v/>
      </c>
      <c r="BL525" s="116" t="str">
        <f t="shared" si="84"/>
        <v/>
      </c>
      <c r="BM525" s="116" t="str">
        <f t="shared" si="85"/>
        <v/>
      </c>
      <c r="BO525" s="105" t="str">
        <f t="shared" si="76"/>
        <v/>
      </c>
      <c r="BP525" s="105" t="str">
        <f t="shared" si="77"/>
        <v/>
      </c>
      <c r="BR525" s="111" t="str">
        <f t="shared" si="92"/>
        <v/>
      </c>
      <c r="BS525" s="111" t="str">
        <f t="shared" si="93"/>
        <v/>
      </c>
    </row>
    <row r="526" spans="11:71" hidden="1" x14ac:dyDescent="0.15">
      <c r="K526" s="90" t="str">
        <f t="shared" si="86"/>
        <v/>
      </c>
      <c r="M526" s="88" t="str">
        <f t="shared" si="87"/>
        <v/>
      </c>
      <c r="N526" s="101">
        <v>1</v>
      </c>
      <c r="O526" s="101">
        <v>-1</v>
      </c>
      <c r="P526" s="101">
        <v>4</v>
      </c>
      <c r="Q526" s="101">
        <v>60</v>
      </c>
      <c r="R526" s="101">
        <v>5</v>
      </c>
      <c r="S526" s="101">
        <v>60</v>
      </c>
      <c r="T526" s="101">
        <v>1</v>
      </c>
      <c r="U526" s="101" t="str">
        <f t="shared" ref="U526:U583" si="94">IF(Y526&lt;&gt;"",IF(NOT(ISERROR(FIND("SU",Y526))),VALUE(RIGHT(Y526,1))+4,1),"")</f>
        <v/>
      </c>
      <c r="BL526" s="116" t="str">
        <f t="shared" si="84"/>
        <v/>
      </c>
      <c r="BM526" s="116" t="str">
        <f t="shared" si="85"/>
        <v/>
      </c>
      <c r="BO526" s="105" t="str">
        <f t="shared" ref="BO526:BO551" si="95">IF(CK526&lt;&gt;"",IF(ISNUMBER(CK526),(CK526-CI526)*IF(AN526&lt;0,1,-1),"nan"),"")</f>
        <v/>
      </c>
      <c r="BP526" s="105" t="str">
        <f t="shared" ref="BP526:BP551" si="96">IF(CL526&lt;&gt;"",IF(ISNUMBER(CL526),CL526/CJ526,"nan"),"")</f>
        <v/>
      </c>
      <c r="BR526" s="111" t="str">
        <f t="shared" si="92"/>
        <v/>
      </c>
      <c r="BS526" s="111" t="str">
        <f t="shared" si="93"/>
        <v/>
      </c>
    </row>
    <row r="527" spans="11:71" hidden="1" x14ac:dyDescent="0.15">
      <c r="K527" s="90" t="str">
        <f t="shared" si="86"/>
        <v/>
      </c>
      <c r="M527" s="88" t="str">
        <f t="shared" si="87"/>
        <v/>
      </c>
      <c r="N527" s="101">
        <v>1</v>
      </c>
      <c r="O527" s="101">
        <v>-1</v>
      </c>
      <c r="P527" s="101">
        <v>4</v>
      </c>
      <c r="Q527" s="101">
        <v>60</v>
      </c>
      <c r="R527" s="101">
        <v>5</v>
      </c>
      <c r="S527" s="101">
        <v>60</v>
      </c>
      <c r="T527" s="101">
        <v>1</v>
      </c>
      <c r="U527" s="101" t="str">
        <f t="shared" si="94"/>
        <v/>
      </c>
      <c r="BL527" s="116" t="str">
        <f t="shared" si="84"/>
        <v/>
      </c>
      <c r="BM527" s="116" t="str">
        <f t="shared" si="85"/>
        <v/>
      </c>
      <c r="BO527" s="105" t="str">
        <f t="shared" si="95"/>
        <v/>
      </c>
      <c r="BP527" s="105" t="str">
        <f t="shared" si="96"/>
        <v/>
      </c>
      <c r="BR527" s="111" t="str">
        <f t="shared" si="92"/>
        <v/>
      </c>
      <c r="BS527" s="111" t="str">
        <f t="shared" si="93"/>
        <v/>
      </c>
    </row>
    <row r="528" spans="11:71" hidden="1" x14ac:dyDescent="0.15">
      <c r="K528" s="90" t="str">
        <f t="shared" ref="K528:K559" si="97">IF(B528=2,"Z:\Data\MOOG\HeTao\raw\",IF(B528=5,"Z:\Data\MOOG\Polo\raw\",""))</f>
        <v/>
      </c>
      <c r="M528" s="88" t="str">
        <f t="shared" ref="M528:M559" si="98">IF(NOT(ISERROR(FIND("1DAT",W528))),"'Plot Tuning Azimuth_HH'",IF(NOT(ISERROR(FIND("CP",W528))),"'Plot CP_shiftwindow_HH'",IF(NOT(ISERROR(FIND("MemSac",W528))),"'Memory Saccade Analysis_HH'",IF(NOT(ISERROR(FIND("DelSac",W528))),"'Memory Saccade Analysis_HH'",IF(NOT(ISERROR(FIND("u-stim",W528))),"'Plot Microstim_HH'","")))))</f>
        <v/>
      </c>
      <c r="N528" s="101">
        <v>1</v>
      </c>
      <c r="O528" s="101">
        <v>-1</v>
      </c>
      <c r="P528" s="101">
        <v>4</v>
      </c>
      <c r="Q528" s="101">
        <v>60</v>
      </c>
      <c r="R528" s="101">
        <v>5</v>
      </c>
      <c r="S528" s="101">
        <v>60</v>
      </c>
      <c r="T528" s="101">
        <v>1</v>
      </c>
      <c r="U528" s="101" t="str">
        <f t="shared" si="94"/>
        <v/>
      </c>
      <c r="BL528" s="116" t="str">
        <f t="shared" si="84"/>
        <v/>
      </c>
      <c r="BM528" s="116" t="str">
        <f t="shared" si="85"/>
        <v/>
      </c>
      <c r="BO528" s="105" t="str">
        <f t="shared" si="95"/>
        <v/>
      </c>
      <c r="BP528" s="105" t="str">
        <f t="shared" si="96"/>
        <v/>
      </c>
      <c r="BR528" s="111" t="str">
        <f t="shared" si="92"/>
        <v/>
      </c>
      <c r="BS528" s="111" t="str">
        <f t="shared" si="93"/>
        <v/>
      </c>
    </row>
    <row r="529" spans="11:71" hidden="1" x14ac:dyDescent="0.15">
      <c r="K529" s="90" t="str">
        <f t="shared" si="97"/>
        <v/>
      </c>
      <c r="M529" s="88" t="str">
        <f t="shared" si="98"/>
        <v/>
      </c>
      <c r="N529" s="101">
        <v>1</v>
      </c>
      <c r="O529" s="101">
        <v>-1</v>
      </c>
      <c r="P529" s="101">
        <v>4</v>
      </c>
      <c r="Q529" s="101">
        <v>60</v>
      </c>
      <c r="R529" s="101">
        <v>5</v>
      </c>
      <c r="S529" s="101">
        <v>60</v>
      </c>
      <c r="T529" s="101">
        <v>1</v>
      </c>
      <c r="U529" s="101" t="str">
        <f t="shared" si="94"/>
        <v/>
      </c>
      <c r="BL529" s="116" t="str">
        <f t="shared" si="84"/>
        <v/>
      </c>
      <c r="BM529" s="116" t="str">
        <f t="shared" si="85"/>
        <v/>
      </c>
      <c r="BO529" s="105" t="str">
        <f t="shared" si="95"/>
        <v/>
      </c>
      <c r="BP529" s="105" t="str">
        <f t="shared" si="96"/>
        <v/>
      </c>
      <c r="BR529" s="111" t="str">
        <f t="shared" si="92"/>
        <v/>
      </c>
      <c r="BS529" s="111" t="str">
        <f t="shared" si="93"/>
        <v/>
      </c>
    </row>
    <row r="530" spans="11:71" hidden="1" x14ac:dyDescent="0.15">
      <c r="K530" s="90" t="str">
        <f t="shared" si="97"/>
        <v/>
      </c>
      <c r="M530" s="88" t="str">
        <f t="shared" si="98"/>
        <v/>
      </c>
      <c r="N530" s="101">
        <v>1</v>
      </c>
      <c r="O530" s="101">
        <v>-1</v>
      </c>
      <c r="P530" s="101">
        <v>4</v>
      </c>
      <c r="Q530" s="101">
        <v>60</v>
      </c>
      <c r="R530" s="101">
        <v>5</v>
      </c>
      <c r="S530" s="101">
        <v>60</v>
      </c>
      <c r="T530" s="101">
        <v>1</v>
      </c>
      <c r="U530" s="101" t="str">
        <f t="shared" si="94"/>
        <v/>
      </c>
      <c r="BL530" s="116" t="str">
        <f t="shared" si="84"/>
        <v/>
      </c>
      <c r="BM530" s="116" t="str">
        <f t="shared" si="85"/>
        <v/>
      </c>
      <c r="BO530" s="105" t="str">
        <f t="shared" si="95"/>
        <v/>
      </c>
      <c r="BP530" s="105" t="str">
        <f t="shared" si="96"/>
        <v/>
      </c>
      <c r="BR530" s="111" t="str">
        <f t="shared" si="92"/>
        <v/>
      </c>
      <c r="BS530" s="111" t="str">
        <f t="shared" si="93"/>
        <v/>
      </c>
    </row>
    <row r="531" spans="11:71" hidden="1" x14ac:dyDescent="0.15">
      <c r="K531" s="90" t="str">
        <f t="shared" si="97"/>
        <v/>
      </c>
      <c r="M531" s="88" t="str">
        <f t="shared" si="98"/>
        <v/>
      </c>
      <c r="N531" s="101">
        <v>1</v>
      </c>
      <c r="O531" s="101">
        <v>-1</v>
      </c>
      <c r="P531" s="101">
        <v>4</v>
      </c>
      <c r="Q531" s="101">
        <v>60</v>
      </c>
      <c r="R531" s="101">
        <v>5</v>
      </c>
      <c r="S531" s="101">
        <v>60</v>
      </c>
      <c r="T531" s="101">
        <v>1</v>
      </c>
      <c r="U531" s="101" t="str">
        <f t="shared" si="94"/>
        <v/>
      </c>
      <c r="BL531" s="116" t="str">
        <f t="shared" si="84"/>
        <v/>
      </c>
      <c r="BM531" s="116" t="str">
        <f t="shared" si="85"/>
        <v/>
      </c>
      <c r="BO531" s="105" t="str">
        <f t="shared" si="95"/>
        <v/>
      </c>
      <c r="BP531" s="105" t="str">
        <f t="shared" si="96"/>
        <v/>
      </c>
      <c r="BR531" s="111" t="str">
        <f t="shared" si="92"/>
        <v/>
      </c>
      <c r="BS531" s="111" t="str">
        <f t="shared" si="93"/>
        <v/>
      </c>
    </row>
    <row r="532" spans="11:71" hidden="1" x14ac:dyDescent="0.15">
      <c r="K532" s="90" t="str">
        <f t="shared" si="97"/>
        <v/>
      </c>
      <c r="M532" s="88" t="str">
        <f t="shared" si="98"/>
        <v/>
      </c>
      <c r="N532" s="101">
        <v>1</v>
      </c>
      <c r="O532" s="101">
        <v>-1</v>
      </c>
      <c r="P532" s="101">
        <v>4</v>
      </c>
      <c r="Q532" s="101">
        <v>60</v>
      </c>
      <c r="R532" s="101">
        <v>5</v>
      </c>
      <c r="S532" s="101">
        <v>60</v>
      </c>
      <c r="T532" s="101">
        <v>1</v>
      </c>
      <c r="U532" s="101" t="str">
        <f t="shared" si="94"/>
        <v/>
      </c>
      <c r="BL532" s="116" t="str">
        <f t="shared" si="84"/>
        <v/>
      </c>
      <c r="BM532" s="116" t="str">
        <f t="shared" si="85"/>
        <v/>
      </c>
      <c r="BO532" s="105" t="str">
        <f t="shared" si="95"/>
        <v/>
      </c>
      <c r="BP532" s="105" t="str">
        <f t="shared" si="96"/>
        <v/>
      </c>
      <c r="BR532" s="111" t="str">
        <f t="shared" si="92"/>
        <v/>
      </c>
      <c r="BS532" s="111" t="str">
        <f t="shared" si="93"/>
        <v/>
      </c>
    </row>
    <row r="533" spans="11:71" hidden="1" x14ac:dyDescent="0.15">
      <c r="K533" s="90" t="str">
        <f t="shared" si="97"/>
        <v/>
      </c>
      <c r="M533" s="88" t="str">
        <f t="shared" si="98"/>
        <v/>
      </c>
      <c r="N533" s="101">
        <v>1</v>
      </c>
      <c r="O533" s="101">
        <v>-1</v>
      </c>
      <c r="P533" s="101">
        <v>4</v>
      </c>
      <c r="Q533" s="101">
        <v>60</v>
      </c>
      <c r="R533" s="101">
        <v>5</v>
      </c>
      <c r="S533" s="101">
        <v>60</v>
      </c>
      <c r="T533" s="101">
        <v>1</v>
      </c>
      <c r="U533" s="101" t="str">
        <f t="shared" si="94"/>
        <v/>
      </c>
      <c r="BL533" s="116" t="str">
        <f t="shared" si="84"/>
        <v/>
      </c>
      <c r="BM533" s="116" t="str">
        <f t="shared" si="85"/>
        <v/>
      </c>
      <c r="BO533" s="105" t="str">
        <f t="shared" si="95"/>
        <v/>
      </c>
      <c r="BP533" s="105" t="str">
        <f t="shared" si="96"/>
        <v/>
      </c>
      <c r="BR533" s="111" t="str">
        <f t="shared" si="92"/>
        <v/>
      </c>
      <c r="BS533" s="111" t="str">
        <f t="shared" si="93"/>
        <v/>
      </c>
    </row>
    <row r="534" spans="11:71" hidden="1" x14ac:dyDescent="0.15">
      <c r="K534" s="90" t="str">
        <f t="shared" si="97"/>
        <v/>
      </c>
      <c r="M534" s="88" t="str">
        <f t="shared" si="98"/>
        <v/>
      </c>
      <c r="N534" s="101">
        <v>1</v>
      </c>
      <c r="O534" s="101">
        <v>-1</v>
      </c>
      <c r="P534" s="101">
        <v>4</v>
      </c>
      <c r="Q534" s="101">
        <v>60</v>
      </c>
      <c r="R534" s="101">
        <v>5</v>
      </c>
      <c r="S534" s="101">
        <v>60</v>
      </c>
      <c r="T534" s="101">
        <v>1</v>
      </c>
      <c r="U534" s="101" t="str">
        <f t="shared" si="94"/>
        <v/>
      </c>
      <c r="BL534" s="116" t="str">
        <f t="shared" si="84"/>
        <v/>
      </c>
      <c r="BM534" s="116" t="str">
        <f t="shared" si="85"/>
        <v/>
      </c>
      <c r="BO534" s="105" t="str">
        <f t="shared" si="95"/>
        <v/>
      </c>
      <c r="BP534" s="105" t="str">
        <f t="shared" si="96"/>
        <v/>
      </c>
      <c r="BR534" s="111" t="str">
        <f t="shared" si="92"/>
        <v/>
      </c>
      <c r="BS534" s="111" t="str">
        <f t="shared" si="93"/>
        <v/>
      </c>
    </row>
    <row r="535" spans="11:71" hidden="1" x14ac:dyDescent="0.15">
      <c r="K535" s="90" t="str">
        <f t="shared" si="97"/>
        <v/>
      </c>
      <c r="M535" s="88" t="str">
        <f t="shared" si="98"/>
        <v/>
      </c>
      <c r="N535" s="101">
        <v>1</v>
      </c>
      <c r="O535" s="101">
        <v>-1</v>
      </c>
      <c r="P535" s="101">
        <v>4</v>
      </c>
      <c r="Q535" s="101">
        <v>60</v>
      </c>
      <c r="R535" s="101">
        <v>5</v>
      </c>
      <c r="S535" s="101">
        <v>60</v>
      </c>
      <c r="T535" s="101">
        <v>1</v>
      </c>
      <c r="U535" s="101" t="str">
        <f t="shared" si="94"/>
        <v/>
      </c>
      <c r="BL535" s="116" t="str">
        <f t="shared" si="84"/>
        <v/>
      </c>
      <c r="BM535" s="116" t="str">
        <f t="shared" si="85"/>
        <v/>
      </c>
      <c r="BO535" s="105" t="str">
        <f t="shared" si="95"/>
        <v/>
      </c>
      <c r="BP535" s="105" t="str">
        <f t="shared" si="96"/>
        <v/>
      </c>
      <c r="BR535" s="111" t="str">
        <f t="shared" si="92"/>
        <v/>
      </c>
      <c r="BS535" s="111" t="str">
        <f t="shared" si="93"/>
        <v/>
      </c>
    </row>
    <row r="536" spans="11:71" hidden="1" x14ac:dyDescent="0.15">
      <c r="K536" s="90" t="str">
        <f t="shared" si="97"/>
        <v/>
      </c>
      <c r="M536" s="88" t="str">
        <f t="shared" si="98"/>
        <v/>
      </c>
      <c r="N536" s="101">
        <v>1</v>
      </c>
      <c r="O536" s="101">
        <v>-1</v>
      </c>
      <c r="P536" s="101">
        <v>4</v>
      </c>
      <c r="Q536" s="101">
        <v>60</v>
      </c>
      <c r="R536" s="101">
        <v>5</v>
      </c>
      <c r="S536" s="101">
        <v>60</v>
      </c>
      <c r="T536" s="101">
        <v>1</v>
      </c>
      <c r="U536" s="101" t="str">
        <f t="shared" si="94"/>
        <v/>
      </c>
      <c r="BL536" s="116" t="str">
        <f t="shared" si="84"/>
        <v/>
      </c>
      <c r="BM536" s="116" t="str">
        <f t="shared" si="85"/>
        <v/>
      </c>
      <c r="BO536" s="105" t="str">
        <f t="shared" si="95"/>
        <v/>
      </c>
      <c r="BP536" s="105" t="str">
        <f t="shared" si="96"/>
        <v/>
      </c>
      <c r="BR536" s="111" t="str">
        <f t="shared" si="92"/>
        <v/>
      </c>
      <c r="BS536" s="111" t="str">
        <f t="shared" si="93"/>
        <v/>
      </c>
    </row>
    <row r="537" spans="11:71" hidden="1" x14ac:dyDescent="0.15">
      <c r="K537" s="90" t="str">
        <f t="shared" si="97"/>
        <v/>
      </c>
      <c r="M537" s="88" t="str">
        <f t="shared" si="98"/>
        <v/>
      </c>
      <c r="N537" s="101">
        <v>1</v>
      </c>
      <c r="O537" s="101">
        <v>-1</v>
      </c>
      <c r="P537" s="101">
        <v>4</v>
      </c>
      <c r="Q537" s="101">
        <v>60</v>
      </c>
      <c r="R537" s="101">
        <v>5</v>
      </c>
      <c r="S537" s="101">
        <v>60</v>
      </c>
      <c r="T537" s="101">
        <v>1</v>
      </c>
      <c r="U537" s="101" t="str">
        <f t="shared" si="94"/>
        <v/>
      </c>
      <c r="BL537" s="116" t="str">
        <f t="shared" si="84"/>
        <v/>
      </c>
      <c r="BM537" s="116" t="str">
        <f t="shared" si="85"/>
        <v/>
      </c>
      <c r="BO537" s="105" t="str">
        <f t="shared" si="95"/>
        <v/>
      </c>
      <c r="BP537" s="105" t="str">
        <f t="shared" si="96"/>
        <v/>
      </c>
      <c r="BR537" s="111" t="str">
        <f t="shared" si="92"/>
        <v/>
      </c>
      <c r="BS537" s="111" t="str">
        <f t="shared" si="93"/>
        <v/>
      </c>
    </row>
    <row r="538" spans="11:71" hidden="1" x14ac:dyDescent="0.15">
      <c r="K538" s="90" t="str">
        <f t="shared" si="97"/>
        <v/>
      </c>
      <c r="M538" s="88" t="str">
        <f t="shared" si="98"/>
        <v/>
      </c>
      <c r="N538" s="101">
        <v>1</v>
      </c>
      <c r="O538" s="101">
        <v>-1</v>
      </c>
      <c r="P538" s="101">
        <v>4</v>
      </c>
      <c r="Q538" s="101">
        <v>60</v>
      </c>
      <c r="R538" s="101">
        <v>5</v>
      </c>
      <c r="S538" s="101">
        <v>60</v>
      </c>
      <c r="T538" s="101">
        <v>1</v>
      </c>
      <c r="U538" s="101" t="str">
        <f t="shared" si="94"/>
        <v/>
      </c>
      <c r="BL538" s="116" t="str">
        <f t="shared" si="84"/>
        <v/>
      </c>
      <c r="BM538" s="116" t="str">
        <f t="shared" si="85"/>
        <v/>
      </c>
      <c r="BO538" s="105" t="str">
        <f t="shared" si="95"/>
        <v/>
      </c>
      <c r="BP538" s="105" t="str">
        <f t="shared" si="96"/>
        <v/>
      </c>
      <c r="BR538" s="111" t="str">
        <f t="shared" si="92"/>
        <v/>
      </c>
      <c r="BS538" s="111" t="str">
        <f t="shared" si="93"/>
        <v/>
      </c>
    </row>
    <row r="539" spans="11:71" hidden="1" x14ac:dyDescent="0.15">
      <c r="K539" s="90" t="str">
        <f t="shared" si="97"/>
        <v/>
      </c>
      <c r="M539" s="88" t="str">
        <f t="shared" si="98"/>
        <v/>
      </c>
      <c r="N539" s="101">
        <v>1</v>
      </c>
      <c r="O539" s="101">
        <v>-1</v>
      </c>
      <c r="P539" s="101">
        <v>4</v>
      </c>
      <c r="Q539" s="101">
        <v>60</v>
      </c>
      <c r="R539" s="101">
        <v>5</v>
      </c>
      <c r="S539" s="101">
        <v>60</v>
      </c>
      <c r="T539" s="101">
        <v>1</v>
      </c>
      <c r="U539" s="101" t="str">
        <f t="shared" si="94"/>
        <v/>
      </c>
      <c r="BL539" s="116" t="str">
        <f t="shared" ref="BL539:BL555" si="99">IF(CC539&lt;&gt;"",IF(ISNUMBER(CC539),(CC539-CA539)*IF(AD539&lt;0,1,-1),"nan"),"")</f>
        <v/>
      </c>
      <c r="BM539" s="116" t="str">
        <f t="shared" ref="BM539:BM555" si="100">IF(CD539&lt;&gt;"",IF(ISNUMBER(CD539),CD539/CB539,"nan"),"")</f>
        <v/>
      </c>
      <c r="BO539" s="105" t="str">
        <f t="shared" si="95"/>
        <v/>
      </c>
      <c r="BP539" s="105" t="str">
        <f t="shared" si="96"/>
        <v/>
      </c>
      <c r="BR539" s="111" t="str">
        <f t="shared" si="92"/>
        <v/>
      </c>
      <c r="BS539" s="111" t="str">
        <f t="shared" si="93"/>
        <v/>
      </c>
    </row>
    <row r="540" spans="11:71" hidden="1" x14ac:dyDescent="0.15">
      <c r="K540" s="90" t="str">
        <f t="shared" si="97"/>
        <v/>
      </c>
      <c r="M540" s="88" t="str">
        <f t="shared" si="98"/>
        <v/>
      </c>
      <c r="N540" s="101">
        <v>1</v>
      </c>
      <c r="O540" s="101">
        <v>-1</v>
      </c>
      <c r="P540" s="101">
        <v>4</v>
      </c>
      <c r="Q540" s="101">
        <v>60</v>
      </c>
      <c r="R540" s="101">
        <v>5</v>
      </c>
      <c r="S540" s="101">
        <v>60</v>
      </c>
      <c r="T540" s="101">
        <v>1</v>
      </c>
      <c r="U540" s="101" t="str">
        <f t="shared" si="94"/>
        <v/>
      </c>
      <c r="BL540" s="116" t="str">
        <f t="shared" si="99"/>
        <v/>
      </c>
      <c r="BM540" s="116" t="str">
        <f t="shared" si="100"/>
        <v/>
      </c>
      <c r="BO540" s="105" t="str">
        <f t="shared" si="95"/>
        <v/>
      </c>
      <c r="BP540" s="105" t="str">
        <f t="shared" si="96"/>
        <v/>
      </c>
      <c r="BR540" s="111" t="str">
        <f t="shared" si="92"/>
        <v/>
      </c>
      <c r="BS540" s="111" t="str">
        <f t="shared" si="93"/>
        <v/>
      </c>
    </row>
    <row r="541" spans="11:71" hidden="1" x14ac:dyDescent="0.15">
      <c r="K541" s="90" t="str">
        <f t="shared" si="97"/>
        <v/>
      </c>
      <c r="M541" s="88" t="str">
        <f t="shared" si="98"/>
        <v/>
      </c>
      <c r="N541" s="101">
        <v>1</v>
      </c>
      <c r="O541" s="101">
        <v>-1</v>
      </c>
      <c r="P541" s="101">
        <v>4</v>
      </c>
      <c r="Q541" s="101">
        <v>60</v>
      </c>
      <c r="R541" s="101">
        <v>5</v>
      </c>
      <c r="S541" s="101">
        <v>60</v>
      </c>
      <c r="T541" s="101">
        <v>1</v>
      </c>
      <c r="U541" s="101" t="str">
        <f t="shared" si="94"/>
        <v/>
      </c>
      <c r="BL541" s="116" t="str">
        <f t="shared" si="99"/>
        <v/>
      </c>
      <c r="BM541" s="116" t="str">
        <f t="shared" si="100"/>
        <v/>
      </c>
      <c r="BO541" s="105" t="str">
        <f t="shared" si="95"/>
        <v/>
      </c>
      <c r="BP541" s="105" t="str">
        <f t="shared" si="96"/>
        <v/>
      </c>
      <c r="BR541" s="111" t="str">
        <f t="shared" si="92"/>
        <v/>
      </c>
      <c r="BS541" s="111" t="str">
        <f t="shared" si="93"/>
        <v/>
      </c>
    </row>
    <row r="542" spans="11:71" hidden="1" x14ac:dyDescent="0.15">
      <c r="K542" s="90" t="str">
        <f t="shared" si="97"/>
        <v/>
      </c>
      <c r="M542" s="88" t="str">
        <f t="shared" si="98"/>
        <v/>
      </c>
      <c r="N542" s="101">
        <v>1</v>
      </c>
      <c r="O542" s="101">
        <v>-1</v>
      </c>
      <c r="P542" s="101">
        <v>4</v>
      </c>
      <c r="Q542" s="101">
        <v>60</v>
      </c>
      <c r="R542" s="101">
        <v>5</v>
      </c>
      <c r="S542" s="101">
        <v>60</v>
      </c>
      <c r="T542" s="101">
        <v>1</v>
      </c>
      <c r="U542" s="101" t="str">
        <f t="shared" si="94"/>
        <v/>
      </c>
      <c r="BL542" s="116" t="str">
        <f t="shared" si="99"/>
        <v/>
      </c>
      <c r="BM542" s="116" t="str">
        <f t="shared" si="100"/>
        <v/>
      </c>
      <c r="BO542" s="105" t="str">
        <f t="shared" si="95"/>
        <v/>
      </c>
      <c r="BP542" s="105" t="str">
        <f t="shared" si="96"/>
        <v/>
      </c>
      <c r="BR542" s="111" t="str">
        <f t="shared" si="92"/>
        <v/>
      </c>
      <c r="BS542" s="111" t="str">
        <f t="shared" si="93"/>
        <v/>
      </c>
    </row>
    <row r="543" spans="11:71" hidden="1" x14ac:dyDescent="0.15">
      <c r="K543" s="90" t="str">
        <f t="shared" si="97"/>
        <v/>
      </c>
      <c r="M543" s="88" t="str">
        <f t="shared" si="98"/>
        <v/>
      </c>
      <c r="N543" s="101">
        <v>1</v>
      </c>
      <c r="O543" s="101">
        <v>-1</v>
      </c>
      <c r="P543" s="101">
        <v>4</v>
      </c>
      <c r="Q543" s="101">
        <v>60</v>
      </c>
      <c r="R543" s="101">
        <v>5</v>
      </c>
      <c r="S543" s="101">
        <v>60</v>
      </c>
      <c r="T543" s="101">
        <v>1</v>
      </c>
      <c r="U543" s="101" t="str">
        <f t="shared" si="94"/>
        <v/>
      </c>
      <c r="BL543" s="116" t="str">
        <f t="shared" si="99"/>
        <v/>
      </c>
      <c r="BM543" s="116" t="str">
        <f t="shared" si="100"/>
        <v/>
      </c>
      <c r="BO543" s="105" t="str">
        <f t="shared" si="95"/>
        <v/>
      </c>
      <c r="BP543" s="105" t="str">
        <f t="shared" si="96"/>
        <v/>
      </c>
      <c r="BR543" s="111" t="str">
        <f t="shared" si="92"/>
        <v/>
      </c>
      <c r="BS543" s="111" t="str">
        <f t="shared" si="93"/>
        <v/>
      </c>
    </row>
    <row r="544" spans="11:71" hidden="1" x14ac:dyDescent="0.15">
      <c r="K544" s="90" t="str">
        <f t="shared" si="97"/>
        <v/>
      </c>
      <c r="M544" s="88" t="str">
        <f t="shared" si="98"/>
        <v/>
      </c>
      <c r="N544" s="101">
        <v>1</v>
      </c>
      <c r="O544" s="101">
        <v>-1</v>
      </c>
      <c r="P544" s="101">
        <v>4</v>
      </c>
      <c r="Q544" s="101">
        <v>60</v>
      </c>
      <c r="R544" s="101">
        <v>5</v>
      </c>
      <c r="S544" s="101">
        <v>60</v>
      </c>
      <c r="T544" s="101">
        <v>1</v>
      </c>
      <c r="U544" s="101" t="str">
        <f t="shared" si="94"/>
        <v/>
      </c>
      <c r="BL544" s="116" t="str">
        <f t="shared" si="99"/>
        <v/>
      </c>
      <c r="BM544" s="116" t="str">
        <f t="shared" si="100"/>
        <v/>
      </c>
      <c r="BO544" s="105" t="str">
        <f t="shared" si="95"/>
        <v/>
      </c>
      <c r="BP544" s="105" t="str">
        <f t="shared" si="96"/>
        <v/>
      </c>
      <c r="BR544" s="111" t="str">
        <f t="shared" si="92"/>
        <v/>
      </c>
      <c r="BS544" s="111" t="str">
        <f t="shared" si="93"/>
        <v/>
      </c>
    </row>
    <row r="545" spans="11:71" hidden="1" x14ac:dyDescent="0.15">
      <c r="K545" s="90" t="str">
        <f t="shared" si="97"/>
        <v/>
      </c>
      <c r="M545" s="88" t="str">
        <f t="shared" si="98"/>
        <v/>
      </c>
      <c r="N545" s="101">
        <v>1</v>
      </c>
      <c r="O545" s="101">
        <v>-1</v>
      </c>
      <c r="P545" s="101">
        <v>4</v>
      </c>
      <c r="Q545" s="101">
        <v>60</v>
      </c>
      <c r="R545" s="101">
        <v>5</v>
      </c>
      <c r="S545" s="101">
        <v>60</v>
      </c>
      <c r="T545" s="101">
        <v>1</v>
      </c>
      <c r="U545" s="101" t="str">
        <f t="shared" si="94"/>
        <v/>
      </c>
      <c r="BL545" s="116" t="str">
        <f t="shared" si="99"/>
        <v/>
      </c>
      <c r="BM545" s="116" t="str">
        <f t="shared" si="100"/>
        <v/>
      </c>
      <c r="BO545" s="105" t="str">
        <f t="shared" si="95"/>
        <v/>
      </c>
      <c r="BP545" s="105" t="str">
        <f t="shared" si="96"/>
        <v/>
      </c>
      <c r="BR545" s="111" t="str">
        <f t="shared" si="92"/>
        <v/>
      </c>
      <c r="BS545" s="111" t="str">
        <f t="shared" si="93"/>
        <v/>
      </c>
    </row>
    <row r="546" spans="11:71" hidden="1" x14ac:dyDescent="0.15">
      <c r="K546" s="90" t="str">
        <f t="shared" si="97"/>
        <v/>
      </c>
      <c r="M546" s="88" t="str">
        <f t="shared" si="98"/>
        <v/>
      </c>
      <c r="N546" s="101">
        <v>1</v>
      </c>
      <c r="O546" s="101">
        <v>-1</v>
      </c>
      <c r="P546" s="101">
        <v>4</v>
      </c>
      <c r="Q546" s="101">
        <v>60</v>
      </c>
      <c r="R546" s="101">
        <v>5</v>
      </c>
      <c r="S546" s="101">
        <v>60</v>
      </c>
      <c r="T546" s="101">
        <v>1</v>
      </c>
      <c r="U546" s="101" t="str">
        <f t="shared" si="94"/>
        <v/>
      </c>
      <c r="BL546" s="116" t="str">
        <f t="shared" si="99"/>
        <v/>
      </c>
      <c r="BM546" s="116" t="str">
        <f t="shared" si="100"/>
        <v/>
      </c>
      <c r="BO546" s="105" t="str">
        <f t="shared" si="95"/>
        <v/>
      </c>
      <c r="BP546" s="105" t="str">
        <f t="shared" si="96"/>
        <v/>
      </c>
      <c r="BR546" s="111" t="str">
        <f t="shared" si="92"/>
        <v/>
      </c>
      <c r="BS546" s="111" t="str">
        <f t="shared" si="93"/>
        <v/>
      </c>
    </row>
    <row r="547" spans="11:71" hidden="1" x14ac:dyDescent="0.15">
      <c r="K547" s="90" t="str">
        <f t="shared" si="97"/>
        <v/>
      </c>
      <c r="M547" s="88" t="str">
        <f t="shared" si="98"/>
        <v/>
      </c>
      <c r="N547" s="101">
        <v>1</v>
      </c>
      <c r="O547" s="101">
        <v>-1</v>
      </c>
      <c r="P547" s="101">
        <v>4</v>
      </c>
      <c r="Q547" s="101">
        <v>60</v>
      </c>
      <c r="R547" s="101">
        <v>5</v>
      </c>
      <c r="S547" s="101">
        <v>60</v>
      </c>
      <c r="T547" s="101">
        <v>1</v>
      </c>
      <c r="U547" s="101" t="str">
        <f t="shared" si="94"/>
        <v/>
      </c>
      <c r="BL547" s="116" t="str">
        <f t="shared" si="99"/>
        <v/>
      </c>
      <c r="BM547" s="116" t="str">
        <f t="shared" si="100"/>
        <v/>
      </c>
      <c r="BO547" s="105" t="str">
        <f t="shared" si="95"/>
        <v/>
      </c>
      <c r="BP547" s="105" t="str">
        <f t="shared" si="96"/>
        <v/>
      </c>
      <c r="BR547" s="111" t="str">
        <f t="shared" si="92"/>
        <v/>
      </c>
      <c r="BS547" s="111" t="str">
        <f t="shared" si="93"/>
        <v/>
      </c>
    </row>
    <row r="548" spans="11:71" hidden="1" x14ac:dyDescent="0.15">
      <c r="K548" s="90" t="str">
        <f t="shared" si="97"/>
        <v/>
      </c>
      <c r="M548" s="88" t="str">
        <f t="shared" si="98"/>
        <v/>
      </c>
      <c r="N548" s="101">
        <v>1</v>
      </c>
      <c r="O548" s="101">
        <v>-1</v>
      </c>
      <c r="P548" s="101">
        <v>4</v>
      </c>
      <c r="Q548" s="101">
        <v>60</v>
      </c>
      <c r="R548" s="101">
        <v>5</v>
      </c>
      <c r="S548" s="101">
        <v>60</v>
      </c>
      <c r="T548" s="101">
        <v>1</v>
      </c>
      <c r="U548" s="101" t="str">
        <f t="shared" si="94"/>
        <v/>
      </c>
      <c r="BL548" s="116" t="str">
        <f t="shared" si="99"/>
        <v/>
      </c>
      <c r="BM548" s="116" t="str">
        <f t="shared" si="100"/>
        <v/>
      </c>
      <c r="BO548" s="105" t="str">
        <f t="shared" si="95"/>
        <v/>
      </c>
      <c r="BP548" s="105" t="str">
        <f t="shared" si="96"/>
        <v/>
      </c>
      <c r="BR548" s="111" t="str">
        <f t="shared" si="92"/>
        <v/>
      </c>
      <c r="BS548" s="111" t="str">
        <f t="shared" si="93"/>
        <v/>
      </c>
    </row>
    <row r="549" spans="11:71" hidden="1" x14ac:dyDescent="0.15">
      <c r="K549" s="90" t="str">
        <f t="shared" si="97"/>
        <v/>
      </c>
      <c r="M549" s="88" t="str">
        <f t="shared" si="98"/>
        <v/>
      </c>
      <c r="N549" s="101">
        <v>1</v>
      </c>
      <c r="O549" s="101">
        <v>-1</v>
      </c>
      <c r="P549" s="101">
        <v>4</v>
      </c>
      <c r="Q549" s="101">
        <v>60</v>
      </c>
      <c r="R549" s="101">
        <v>5</v>
      </c>
      <c r="S549" s="101">
        <v>60</v>
      </c>
      <c r="T549" s="101">
        <v>1</v>
      </c>
      <c r="U549" s="101" t="str">
        <f t="shared" si="94"/>
        <v/>
      </c>
      <c r="BL549" s="116" t="str">
        <f t="shared" si="99"/>
        <v/>
      </c>
      <c r="BM549" s="116" t="str">
        <f t="shared" si="100"/>
        <v/>
      </c>
      <c r="BO549" s="105" t="str">
        <f t="shared" si="95"/>
        <v/>
      </c>
      <c r="BP549" s="105" t="str">
        <f t="shared" si="96"/>
        <v/>
      </c>
      <c r="BR549" s="111" t="str">
        <f t="shared" si="92"/>
        <v/>
      </c>
      <c r="BS549" s="111" t="str">
        <f t="shared" si="93"/>
        <v/>
      </c>
    </row>
    <row r="550" spans="11:71" hidden="1" x14ac:dyDescent="0.15">
      <c r="K550" s="90" t="str">
        <f t="shared" si="97"/>
        <v/>
      </c>
      <c r="M550" s="88" t="str">
        <f t="shared" si="98"/>
        <v/>
      </c>
      <c r="N550" s="101">
        <v>1</v>
      </c>
      <c r="O550" s="101">
        <v>-1</v>
      </c>
      <c r="P550" s="101">
        <v>4</v>
      </c>
      <c r="Q550" s="101">
        <v>60</v>
      </c>
      <c r="R550" s="101">
        <v>5</v>
      </c>
      <c r="S550" s="101">
        <v>60</v>
      </c>
      <c r="T550" s="101">
        <v>1</v>
      </c>
      <c r="U550" s="101" t="str">
        <f t="shared" si="94"/>
        <v/>
      </c>
      <c r="BL550" s="116" t="str">
        <f t="shared" si="99"/>
        <v/>
      </c>
      <c r="BM550" s="116" t="str">
        <f t="shared" si="100"/>
        <v/>
      </c>
      <c r="BO550" s="105" t="str">
        <f t="shared" si="95"/>
        <v/>
      </c>
      <c r="BP550" s="105" t="str">
        <f t="shared" si="96"/>
        <v/>
      </c>
      <c r="BR550" s="111" t="str">
        <f t="shared" si="92"/>
        <v/>
      </c>
      <c r="BS550" s="111" t="str">
        <f t="shared" si="93"/>
        <v/>
      </c>
    </row>
    <row r="551" spans="11:71" hidden="1" x14ac:dyDescent="0.15">
      <c r="K551" s="90" t="str">
        <f t="shared" si="97"/>
        <v/>
      </c>
      <c r="M551" s="88" t="str">
        <f t="shared" si="98"/>
        <v/>
      </c>
      <c r="N551" s="101">
        <v>1</v>
      </c>
      <c r="O551" s="101">
        <v>-1</v>
      </c>
      <c r="P551" s="101">
        <v>4</v>
      </c>
      <c r="Q551" s="101">
        <v>60</v>
      </c>
      <c r="R551" s="101">
        <v>5</v>
      </c>
      <c r="S551" s="101">
        <v>60</v>
      </c>
      <c r="T551" s="101">
        <v>1</v>
      </c>
      <c r="U551" s="101" t="str">
        <f t="shared" si="94"/>
        <v/>
      </c>
      <c r="BL551" s="116" t="str">
        <f t="shared" si="99"/>
        <v/>
      </c>
      <c r="BM551" s="116" t="str">
        <f t="shared" si="100"/>
        <v/>
      </c>
      <c r="BO551" s="105" t="str">
        <f t="shared" si="95"/>
        <v/>
      </c>
      <c r="BP551" s="105" t="str">
        <f t="shared" si="96"/>
        <v/>
      </c>
      <c r="BR551" s="111" t="str">
        <f t="shared" si="92"/>
        <v/>
      </c>
      <c r="BS551" s="111" t="str">
        <f t="shared" si="93"/>
        <v/>
      </c>
    </row>
    <row r="552" spans="11:71" hidden="1" x14ac:dyDescent="0.15">
      <c r="K552" s="90" t="str">
        <f t="shared" si="97"/>
        <v/>
      </c>
      <c r="M552" s="88" t="str">
        <f t="shared" si="98"/>
        <v/>
      </c>
      <c r="N552" s="101">
        <v>1</v>
      </c>
      <c r="O552" s="101">
        <v>-1</v>
      </c>
      <c r="P552" s="101">
        <v>4</v>
      </c>
      <c r="Q552" s="101">
        <v>60</v>
      </c>
      <c r="R552" s="101">
        <v>5</v>
      </c>
      <c r="S552" s="101">
        <v>60</v>
      </c>
      <c r="T552" s="101">
        <v>1</v>
      </c>
      <c r="U552" s="101" t="str">
        <f t="shared" si="94"/>
        <v/>
      </c>
      <c r="BL552" s="116" t="str">
        <f t="shared" si="99"/>
        <v/>
      </c>
      <c r="BM552" s="116" t="str">
        <f t="shared" si="100"/>
        <v/>
      </c>
      <c r="BO552" s="105" t="str">
        <f>IF(CK552&lt;&gt;"",IF(ISNUMBER(CK552),(CK552-CI552)*IF(AN552&lt;0,1,-1),"nan"),"")</f>
        <v/>
      </c>
      <c r="BP552" s="105" t="str">
        <f>IF(CL552&lt;&gt;"",IF(ISNUMBER(CL552),CL552/CJ552,"nan"),"")</f>
        <v/>
      </c>
      <c r="BR552" s="111" t="str">
        <f t="shared" si="92"/>
        <v/>
      </c>
      <c r="BS552" s="111" t="str">
        <f t="shared" si="93"/>
        <v/>
      </c>
    </row>
    <row r="553" spans="11:71" hidden="1" x14ac:dyDescent="0.15">
      <c r="K553" s="90" t="str">
        <f t="shared" si="97"/>
        <v/>
      </c>
      <c r="M553" s="88" t="str">
        <f t="shared" si="98"/>
        <v/>
      </c>
      <c r="N553" s="101">
        <v>1</v>
      </c>
      <c r="O553" s="101">
        <v>-1</v>
      </c>
      <c r="P553" s="101">
        <v>4</v>
      </c>
      <c r="Q553" s="101">
        <v>60</v>
      </c>
      <c r="R553" s="101">
        <v>5</v>
      </c>
      <c r="S553" s="101">
        <v>60</v>
      </c>
      <c r="T553" s="101">
        <v>1</v>
      </c>
      <c r="U553" s="101" t="str">
        <f t="shared" si="94"/>
        <v/>
      </c>
      <c r="BL553" s="116" t="str">
        <f t="shared" si="99"/>
        <v/>
      </c>
      <c r="BM553" s="116" t="str">
        <f t="shared" si="100"/>
        <v/>
      </c>
      <c r="BO553" s="105" t="str">
        <f t="shared" ref="BO553:BO583" si="101">IF(CK553&lt;&gt;"",IF(ISNUMBER(CK553),(CK553-CI553)*IF(AN553&lt;0,1,-1),"nan"),"")</f>
        <v/>
      </c>
      <c r="BP553" s="105" t="str">
        <f t="shared" ref="BP553:BP583" si="102">IF(CL553&lt;&gt;"",IF(ISNUMBER(CL553),CL553/CJ553,"nan"),"")</f>
        <v/>
      </c>
      <c r="BR553" s="111" t="str">
        <f t="shared" si="92"/>
        <v/>
      </c>
      <c r="BS553" s="111" t="str">
        <f t="shared" si="93"/>
        <v/>
      </c>
    </row>
    <row r="554" spans="11:71" hidden="1" x14ac:dyDescent="0.15">
      <c r="K554" s="90" t="str">
        <f t="shared" si="97"/>
        <v/>
      </c>
      <c r="M554" s="88" t="str">
        <f t="shared" si="98"/>
        <v/>
      </c>
      <c r="N554" s="101">
        <v>1</v>
      </c>
      <c r="O554" s="101">
        <v>-1</v>
      </c>
      <c r="P554" s="101">
        <v>4</v>
      </c>
      <c r="Q554" s="101">
        <v>60</v>
      </c>
      <c r="R554" s="101">
        <v>5</v>
      </c>
      <c r="S554" s="101">
        <v>60</v>
      </c>
      <c r="T554" s="101">
        <v>1</v>
      </c>
      <c r="U554" s="101" t="str">
        <f t="shared" si="94"/>
        <v/>
      </c>
      <c r="BL554" s="116" t="str">
        <f t="shared" si="99"/>
        <v/>
      </c>
      <c r="BM554" s="116" t="str">
        <f t="shared" si="100"/>
        <v/>
      </c>
      <c r="BO554" s="105" t="str">
        <f t="shared" si="101"/>
        <v/>
      </c>
      <c r="BP554" s="105" t="str">
        <f t="shared" si="102"/>
        <v/>
      </c>
      <c r="BR554" s="111" t="str">
        <f t="shared" si="92"/>
        <v/>
      </c>
      <c r="BS554" s="111" t="str">
        <f t="shared" si="93"/>
        <v/>
      </c>
    </row>
    <row r="555" spans="11:71" hidden="1" x14ac:dyDescent="0.15">
      <c r="K555" s="90" t="str">
        <f t="shared" si="97"/>
        <v/>
      </c>
      <c r="M555" s="88" t="str">
        <f t="shared" si="98"/>
        <v/>
      </c>
      <c r="N555" s="101">
        <v>1</v>
      </c>
      <c r="O555" s="101">
        <v>-1</v>
      </c>
      <c r="P555" s="101">
        <v>4</v>
      </c>
      <c r="Q555" s="101">
        <v>60</v>
      </c>
      <c r="R555" s="101">
        <v>5</v>
      </c>
      <c r="S555" s="101">
        <v>60</v>
      </c>
      <c r="T555" s="101">
        <v>1</v>
      </c>
      <c r="U555" s="101" t="str">
        <f t="shared" si="94"/>
        <v/>
      </c>
      <c r="BL555" s="116" t="str">
        <f t="shared" si="99"/>
        <v/>
      </c>
      <c r="BM555" s="116" t="str">
        <f t="shared" si="100"/>
        <v/>
      </c>
      <c r="BO555" s="105" t="str">
        <f t="shared" si="101"/>
        <v/>
      </c>
      <c r="BP555" s="105" t="str">
        <f t="shared" si="102"/>
        <v/>
      </c>
      <c r="BR555" s="111" t="str">
        <f t="shared" si="92"/>
        <v/>
      </c>
      <c r="BS555" s="111" t="str">
        <f t="shared" si="93"/>
        <v/>
      </c>
    </row>
    <row r="556" spans="11:71" hidden="1" x14ac:dyDescent="0.15">
      <c r="K556" s="90" t="str">
        <f t="shared" si="97"/>
        <v/>
      </c>
      <c r="M556" s="88" t="str">
        <f t="shared" si="98"/>
        <v/>
      </c>
      <c r="N556" s="101">
        <v>1</v>
      </c>
      <c r="O556" s="101">
        <v>-1</v>
      </c>
      <c r="P556" s="101">
        <v>4</v>
      </c>
      <c r="Q556" s="101">
        <v>60</v>
      </c>
      <c r="R556" s="101">
        <v>5</v>
      </c>
      <c r="S556" s="101">
        <v>60</v>
      </c>
      <c r="T556" s="101">
        <v>1</v>
      </c>
      <c r="U556" s="101" t="str">
        <f t="shared" si="94"/>
        <v/>
      </c>
      <c r="BL556" s="116" t="str">
        <f>IF(CC556&lt;&gt;"",IF(ISNUMBER(CC556),(CC556-CA556)*IF(AD556&lt;0,1,-1),"nan"),"")</f>
        <v/>
      </c>
      <c r="BM556" s="116" t="str">
        <f>IF(CD556&lt;&gt;"",IF(ISNUMBER(CD556),CD556/CB556,"nan"),"")</f>
        <v/>
      </c>
      <c r="BO556" s="105" t="str">
        <f t="shared" si="101"/>
        <v/>
      </c>
      <c r="BP556" s="105" t="str">
        <f t="shared" si="102"/>
        <v/>
      </c>
      <c r="BR556" s="111" t="str">
        <f t="shared" si="92"/>
        <v/>
      </c>
      <c r="BS556" s="111" t="str">
        <f t="shared" si="93"/>
        <v/>
      </c>
    </row>
    <row r="557" spans="11:71" hidden="1" x14ac:dyDescent="0.15">
      <c r="K557" s="90" t="str">
        <f t="shared" si="97"/>
        <v/>
      </c>
      <c r="M557" s="88" t="str">
        <f t="shared" si="98"/>
        <v/>
      </c>
      <c r="N557" s="101">
        <v>1</v>
      </c>
      <c r="O557" s="101">
        <v>-1</v>
      </c>
      <c r="P557" s="101">
        <v>4</v>
      </c>
      <c r="Q557" s="101">
        <v>60</v>
      </c>
      <c r="R557" s="101">
        <v>5</v>
      </c>
      <c r="S557" s="101">
        <v>60</v>
      </c>
      <c r="T557" s="101">
        <v>1</v>
      </c>
      <c r="U557" s="101" t="str">
        <f t="shared" si="94"/>
        <v/>
      </c>
      <c r="BL557" s="116" t="str">
        <f>IF(CC557&lt;&gt;"",IF(ISNUMBER(CC557),(CC557-CA557)*IF(AD557&lt;0,1,-1),"nan"),"")</f>
        <v/>
      </c>
      <c r="BM557" s="116" t="str">
        <f>IF(CD557&lt;&gt;"",IF(ISNUMBER(CD557),CD557/CB557,"nan"),"")</f>
        <v/>
      </c>
      <c r="BO557" s="105" t="str">
        <f t="shared" si="101"/>
        <v/>
      </c>
      <c r="BP557" s="105" t="str">
        <f t="shared" si="102"/>
        <v/>
      </c>
      <c r="BR557" s="111" t="str">
        <f t="shared" si="92"/>
        <v/>
      </c>
      <c r="BS557" s="111" t="str">
        <f t="shared" si="93"/>
        <v/>
      </c>
    </row>
    <row r="558" spans="11:71" hidden="1" x14ac:dyDescent="0.15">
      <c r="K558" s="90" t="str">
        <f t="shared" si="97"/>
        <v/>
      </c>
      <c r="M558" s="88" t="str">
        <f t="shared" si="98"/>
        <v/>
      </c>
      <c r="N558" s="101">
        <v>1</v>
      </c>
      <c r="O558" s="101">
        <v>-1</v>
      </c>
      <c r="P558" s="101">
        <v>4</v>
      </c>
      <c r="Q558" s="101">
        <v>60</v>
      </c>
      <c r="R558" s="101">
        <v>5</v>
      </c>
      <c r="S558" s="101">
        <v>60</v>
      </c>
      <c r="T558" s="101">
        <v>1</v>
      </c>
      <c r="U558" s="101" t="str">
        <f t="shared" si="94"/>
        <v/>
      </c>
      <c r="BL558" s="116" t="str">
        <f t="shared" ref="BL558:BL583" si="103">IF(CC558&lt;&gt;"",IF(ISNUMBER(CC558),(CC558-CA558)*IF(AD558&lt;0,1,-1),"nan"),"")</f>
        <v/>
      </c>
      <c r="BM558" s="116" t="str">
        <f t="shared" ref="BM558:BM583" si="104">IF(CD558&lt;&gt;"",IF(ISNUMBER(CD558),CD558/CB558,"nan"),"")</f>
        <v/>
      </c>
      <c r="BO558" s="105" t="str">
        <f t="shared" si="101"/>
        <v/>
      </c>
      <c r="BP558" s="105" t="str">
        <f t="shared" si="102"/>
        <v/>
      </c>
      <c r="BR558" s="111" t="str">
        <f t="shared" si="92"/>
        <v/>
      </c>
      <c r="BS558" s="111" t="str">
        <f t="shared" si="93"/>
        <v/>
      </c>
    </row>
    <row r="559" spans="11:71" hidden="1" x14ac:dyDescent="0.15">
      <c r="K559" s="90" t="str">
        <f t="shared" si="97"/>
        <v/>
      </c>
      <c r="M559" s="88" t="str">
        <f t="shared" si="98"/>
        <v/>
      </c>
      <c r="N559" s="101">
        <v>1</v>
      </c>
      <c r="O559" s="101">
        <v>-1</v>
      </c>
      <c r="P559" s="101">
        <v>4</v>
      </c>
      <c r="Q559" s="101">
        <v>60</v>
      </c>
      <c r="R559" s="101">
        <v>5</v>
      </c>
      <c r="S559" s="101">
        <v>60</v>
      </c>
      <c r="T559" s="101">
        <v>1</v>
      </c>
      <c r="U559" s="101" t="str">
        <f t="shared" si="94"/>
        <v/>
      </c>
      <c r="BL559" s="116" t="str">
        <f t="shared" si="103"/>
        <v/>
      </c>
      <c r="BM559" s="116" t="str">
        <f t="shared" si="104"/>
        <v/>
      </c>
      <c r="BO559" s="105" t="str">
        <f t="shared" si="101"/>
        <v/>
      </c>
      <c r="BP559" s="105" t="str">
        <f t="shared" si="102"/>
        <v/>
      </c>
      <c r="BR559" s="111" t="str">
        <f t="shared" si="92"/>
        <v/>
      </c>
      <c r="BS559" s="111" t="str">
        <f t="shared" si="93"/>
        <v/>
      </c>
    </row>
    <row r="560" spans="11:71" hidden="1" x14ac:dyDescent="0.15">
      <c r="K560" s="90" t="str">
        <f t="shared" ref="K560:K583" si="105">IF(B560=2,"Z:\Data\MOOG\HeTao\raw\",IF(B560=5,"Z:\Data\MOOG\Polo\raw\",""))</f>
        <v/>
      </c>
      <c r="M560" s="88" t="str">
        <f t="shared" ref="M560:M583" si="106">IF(NOT(ISERROR(FIND("1DAT",W560))),"'Plot Tuning Azimuth_HH'",IF(NOT(ISERROR(FIND("CP",W560))),"'Plot CP_shiftwindow_HH'",IF(NOT(ISERROR(FIND("MemSac",W560))),"'Memory Saccade Analysis_HH'",IF(NOT(ISERROR(FIND("DelSac",W560))),"'Memory Saccade Analysis_HH'",IF(NOT(ISERROR(FIND("u-stim",W560))),"'Plot Microstim_HH'","")))))</f>
        <v/>
      </c>
      <c r="N560" s="101">
        <v>1</v>
      </c>
      <c r="O560" s="101">
        <v>-1</v>
      </c>
      <c r="P560" s="101">
        <v>4</v>
      </c>
      <c r="Q560" s="101">
        <v>60</v>
      </c>
      <c r="R560" s="101">
        <v>5</v>
      </c>
      <c r="S560" s="101">
        <v>60</v>
      </c>
      <c r="T560" s="101">
        <v>1</v>
      </c>
      <c r="U560" s="101" t="str">
        <f t="shared" si="94"/>
        <v/>
      </c>
      <c r="BL560" s="116" t="str">
        <f t="shared" si="103"/>
        <v/>
      </c>
      <c r="BM560" s="116" t="str">
        <f t="shared" si="104"/>
        <v/>
      </c>
      <c r="BO560" s="105" t="str">
        <f t="shared" si="101"/>
        <v/>
      </c>
      <c r="BP560" s="105" t="str">
        <f t="shared" si="102"/>
        <v/>
      </c>
      <c r="BR560" s="111" t="str">
        <f t="shared" si="92"/>
        <v/>
      </c>
      <c r="BS560" s="111" t="str">
        <f t="shared" si="93"/>
        <v/>
      </c>
    </row>
    <row r="561" spans="11:71" hidden="1" x14ac:dyDescent="0.15">
      <c r="K561" s="90" t="str">
        <f t="shared" si="105"/>
        <v/>
      </c>
      <c r="M561" s="88" t="str">
        <f t="shared" si="106"/>
        <v/>
      </c>
      <c r="N561" s="101">
        <v>1</v>
      </c>
      <c r="O561" s="101">
        <v>-1</v>
      </c>
      <c r="P561" s="101">
        <v>4</v>
      </c>
      <c r="Q561" s="101">
        <v>60</v>
      </c>
      <c r="R561" s="101">
        <v>5</v>
      </c>
      <c r="S561" s="101">
        <v>60</v>
      </c>
      <c r="T561" s="101">
        <v>1</v>
      </c>
      <c r="U561" s="101" t="str">
        <f t="shared" si="94"/>
        <v/>
      </c>
      <c r="BL561" s="116" t="str">
        <f t="shared" si="103"/>
        <v/>
      </c>
      <c r="BM561" s="116" t="str">
        <f t="shared" si="104"/>
        <v/>
      </c>
      <c r="BO561" s="105" t="str">
        <f t="shared" si="101"/>
        <v/>
      </c>
      <c r="BP561" s="105" t="str">
        <f t="shared" si="102"/>
        <v/>
      </c>
      <c r="BR561" s="111" t="str">
        <f t="shared" si="92"/>
        <v/>
      </c>
      <c r="BS561" s="111" t="str">
        <f t="shared" si="93"/>
        <v/>
      </c>
    </row>
    <row r="562" spans="11:71" hidden="1" x14ac:dyDescent="0.15">
      <c r="K562" s="90" t="str">
        <f t="shared" si="105"/>
        <v/>
      </c>
      <c r="M562" s="88" t="str">
        <f t="shared" si="106"/>
        <v/>
      </c>
      <c r="N562" s="101">
        <v>1</v>
      </c>
      <c r="O562" s="101">
        <v>-1</v>
      </c>
      <c r="P562" s="101">
        <v>4</v>
      </c>
      <c r="Q562" s="101">
        <v>60</v>
      </c>
      <c r="R562" s="101">
        <v>5</v>
      </c>
      <c r="S562" s="101">
        <v>60</v>
      </c>
      <c r="T562" s="101">
        <v>1</v>
      </c>
      <c r="U562" s="101" t="str">
        <f t="shared" si="94"/>
        <v/>
      </c>
      <c r="BL562" s="116" t="str">
        <f t="shared" si="103"/>
        <v/>
      </c>
      <c r="BM562" s="116" t="str">
        <f t="shared" si="104"/>
        <v/>
      </c>
      <c r="BO562" s="105" t="str">
        <f t="shared" si="101"/>
        <v/>
      </c>
      <c r="BP562" s="105" t="str">
        <f t="shared" si="102"/>
        <v/>
      </c>
      <c r="BR562" s="111" t="str">
        <f t="shared" si="92"/>
        <v/>
      </c>
      <c r="BS562" s="111" t="str">
        <f t="shared" si="93"/>
        <v/>
      </c>
    </row>
    <row r="563" spans="11:71" hidden="1" x14ac:dyDescent="0.15">
      <c r="K563" s="90" t="str">
        <f t="shared" si="105"/>
        <v/>
      </c>
      <c r="M563" s="88" t="str">
        <f t="shared" si="106"/>
        <v/>
      </c>
      <c r="N563" s="101">
        <v>1</v>
      </c>
      <c r="O563" s="101">
        <v>-1</v>
      </c>
      <c r="P563" s="101">
        <v>4</v>
      </c>
      <c r="Q563" s="101">
        <v>60</v>
      </c>
      <c r="R563" s="101">
        <v>5</v>
      </c>
      <c r="S563" s="101">
        <v>60</v>
      </c>
      <c r="T563" s="101">
        <v>1</v>
      </c>
      <c r="U563" s="101" t="str">
        <f t="shared" si="94"/>
        <v/>
      </c>
      <c r="BL563" s="116" t="str">
        <f t="shared" si="103"/>
        <v/>
      </c>
      <c r="BM563" s="116" t="str">
        <f t="shared" si="104"/>
        <v/>
      </c>
      <c r="BO563" s="105" t="str">
        <f t="shared" si="101"/>
        <v/>
      </c>
      <c r="BP563" s="105" t="str">
        <f t="shared" si="102"/>
        <v/>
      </c>
      <c r="BR563" s="111" t="str">
        <f t="shared" si="92"/>
        <v/>
      </c>
      <c r="BS563" s="111" t="str">
        <f t="shared" si="93"/>
        <v/>
      </c>
    </row>
    <row r="564" spans="11:71" hidden="1" x14ac:dyDescent="0.15">
      <c r="K564" s="90" t="str">
        <f t="shared" si="105"/>
        <v/>
      </c>
      <c r="M564" s="88" t="str">
        <f t="shared" si="106"/>
        <v/>
      </c>
      <c r="N564" s="101">
        <v>1</v>
      </c>
      <c r="O564" s="101">
        <v>-1</v>
      </c>
      <c r="P564" s="101">
        <v>4</v>
      </c>
      <c r="Q564" s="101">
        <v>60</v>
      </c>
      <c r="R564" s="101">
        <v>5</v>
      </c>
      <c r="S564" s="101">
        <v>60</v>
      </c>
      <c r="T564" s="101">
        <v>1</v>
      </c>
      <c r="U564" s="101" t="str">
        <f t="shared" si="94"/>
        <v/>
      </c>
      <c r="BL564" s="116" t="str">
        <f t="shared" si="103"/>
        <v/>
      </c>
      <c r="BM564" s="116" t="str">
        <f t="shared" si="104"/>
        <v/>
      </c>
      <c r="BO564" s="105" t="str">
        <f t="shared" si="101"/>
        <v/>
      </c>
      <c r="BP564" s="105" t="str">
        <f t="shared" si="102"/>
        <v/>
      </c>
      <c r="BR564" s="111" t="str">
        <f t="shared" si="92"/>
        <v/>
      </c>
      <c r="BS564" s="111" t="str">
        <f t="shared" si="93"/>
        <v/>
      </c>
    </row>
    <row r="565" spans="11:71" hidden="1" x14ac:dyDescent="0.15">
      <c r="K565" s="90" t="str">
        <f t="shared" si="105"/>
        <v/>
      </c>
      <c r="M565" s="88" t="str">
        <f t="shared" si="106"/>
        <v/>
      </c>
      <c r="N565" s="101">
        <v>1</v>
      </c>
      <c r="O565" s="101">
        <v>-1</v>
      </c>
      <c r="P565" s="101">
        <v>4</v>
      </c>
      <c r="Q565" s="101">
        <v>60</v>
      </c>
      <c r="R565" s="101">
        <v>5</v>
      </c>
      <c r="S565" s="101">
        <v>60</v>
      </c>
      <c r="T565" s="101">
        <v>1</v>
      </c>
      <c r="U565" s="101" t="str">
        <f t="shared" si="94"/>
        <v/>
      </c>
      <c r="BL565" s="116" t="str">
        <f t="shared" si="103"/>
        <v/>
      </c>
      <c r="BM565" s="116" t="str">
        <f t="shared" si="104"/>
        <v/>
      </c>
      <c r="BO565" s="105" t="str">
        <f t="shared" si="101"/>
        <v/>
      </c>
      <c r="BP565" s="105" t="str">
        <f t="shared" si="102"/>
        <v/>
      </c>
      <c r="BR565" s="111" t="str">
        <f t="shared" si="92"/>
        <v/>
      </c>
      <c r="BS565" s="111" t="str">
        <f t="shared" si="93"/>
        <v/>
      </c>
    </row>
    <row r="566" spans="11:71" hidden="1" x14ac:dyDescent="0.15">
      <c r="K566" s="90" t="str">
        <f t="shared" si="105"/>
        <v/>
      </c>
      <c r="M566" s="88" t="str">
        <f t="shared" si="106"/>
        <v/>
      </c>
      <c r="N566" s="101">
        <v>1</v>
      </c>
      <c r="O566" s="101">
        <v>-1</v>
      </c>
      <c r="P566" s="101">
        <v>4</v>
      </c>
      <c r="Q566" s="101">
        <v>60</v>
      </c>
      <c r="R566" s="101">
        <v>5</v>
      </c>
      <c r="S566" s="101">
        <v>60</v>
      </c>
      <c r="T566" s="101">
        <v>1</v>
      </c>
      <c r="U566" s="101" t="str">
        <f t="shared" si="94"/>
        <v/>
      </c>
      <c r="BL566" s="116" t="str">
        <f t="shared" si="103"/>
        <v/>
      </c>
      <c r="BM566" s="116" t="str">
        <f t="shared" si="104"/>
        <v/>
      </c>
      <c r="BO566" s="105" t="str">
        <f t="shared" si="101"/>
        <v/>
      </c>
      <c r="BP566" s="105" t="str">
        <f t="shared" si="102"/>
        <v/>
      </c>
      <c r="BR566" s="111" t="str">
        <f t="shared" si="92"/>
        <v/>
      </c>
      <c r="BS566" s="111" t="str">
        <f t="shared" si="93"/>
        <v/>
      </c>
    </row>
    <row r="567" spans="11:71" hidden="1" x14ac:dyDescent="0.15">
      <c r="K567" s="90" t="str">
        <f t="shared" si="105"/>
        <v/>
      </c>
      <c r="M567" s="88" t="str">
        <f t="shared" si="106"/>
        <v/>
      </c>
      <c r="N567" s="101">
        <v>1</v>
      </c>
      <c r="O567" s="101">
        <v>-1</v>
      </c>
      <c r="P567" s="101">
        <v>4</v>
      </c>
      <c r="Q567" s="101">
        <v>60</v>
      </c>
      <c r="R567" s="101">
        <v>5</v>
      </c>
      <c r="S567" s="101">
        <v>60</v>
      </c>
      <c r="T567" s="101">
        <v>1</v>
      </c>
      <c r="U567" s="101" t="str">
        <f t="shared" si="94"/>
        <v/>
      </c>
      <c r="BL567" s="116" t="str">
        <f t="shared" si="103"/>
        <v/>
      </c>
      <c r="BM567" s="116" t="str">
        <f t="shared" si="104"/>
        <v/>
      </c>
      <c r="BO567" s="105" t="str">
        <f t="shared" si="101"/>
        <v/>
      </c>
      <c r="BP567" s="105" t="str">
        <f t="shared" si="102"/>
        <v/>
      </c>
      <c r="BR567" s="111" t="str">
        <f t="shared" si="92"/>
        <v/>
      </c>
      <c r="BS567" s="111" t="str">
        <f t="shared" si="93"/>
        <v/>
      </c>
    </row>
    <row r="568" spans="11:71" hidden="1" x14ac:dyDescent="0.15">
      <c r="K568" s="90" t="str">
        <f t="shared" si="105"/>
        <v/>
      </c>
      <c r="M568" s="88" t="str">
        <f t="shared" si="106"/>
        <v/>
      </c>
      <c r="N568" s="101">
        <v>1</v>
      </c>
      <c r="O568" s="101">
        <v>-1</v>
      </c>
      <c r="P568" s="101">
        <v>4</v>
      </c>
      <c r="Q568" s="101">
        <v>60</v>
      </c>
      <c r="R568" s="101">
        <v>5</v>
      </c>
      <c r="S568" s="101">
        <v>60</v>
      </c>
      <c r="T568" s="101">
        <v>1</v>
      </c>
      <c r="U568" s="101" t="str">
        <f t="shared" si="94"/>
        <v/>
      </c>
      <c r="BL568" s="116" t="str">
        <f t="shared" si="103"/>
        <v/>
      </c>
      <c r="BM568" s="116" t="str">
        <f t="shared" si="104"/>
        <v/>
      </c>
      <c r="BO568" s="105" t="str">
        <f t="shared" si="101"/>
        <v/>
      </c>
      <c r="BP568" s="105" t="str">
        <f t="shared" si="102"/>
        <v/>
      </c>
      <c r="BR568" s="111" t="str">
        <f t="shared" si="92"/>
        <v/>
      </c>
      <c r="BS568" s="111" t="str">
        <f t="shared" si="93"/>
        <v/>
      </c>
    </row>
    <row r="569" spans="11:71" hidden="1" x14ac:dyDescent="0.15">
      <c r="K569" s="90" t="str">
        <f t="shared" si="105"/>
        <v/>
      </c>
      <c r="M569" s="88" t="str">
        <f t="shared" si="106"/>
        <v/>
      </c>
      <c r="N569" s="101">
        <v>1</v>
      </c>
      <c r="O569" s="101">
        <v>-1</v>
      </c>
      <c r="P569" s="101">
        <v>4</v>
      </c>
      <c r="Q569" s="101">
        <v>60</v>
      </c>
      <c r="R569" s="101">
        <v>5</v>
      </c>
      <c r="S569" s="101">
        <v>60</v>
      </c>
      <c r="T569" s="101">
        <v>1</v>
      </c>
      <c r="U569" s="101" t="str">
        <f t="shared" si="94"/>
        <v/>
      </c>
      <c r="BL569" s="116" t="str">
        <f t="shared" si="103"/>
        <v/>
      </c>
      <c r="BM569" s="116" t="str">
        <f t="shared" si="104"/>
        <v/>
      </c>
      <c r="BO569" s="105" t="str">
        <f t="shared" si="101"/>
        <v/>
      </c>
      <c r="BP569" s="105" t="str">
        <f t="shared" si="102"/>
        <v/>
      </c>
      <c r="BR569" s="111" t="str">
        <f t="shared" si="92"/>
        <v/>
      </c>
      <c r="BS569" s="111" t="str">
        <f t="shared" si="93"/>
        <v/>
      </c>
    </row>
    <row r="570" spans="11:71" hidden="1" x14ac:dyDescent="0.15">
      <c r="K570" s="90" t="str">
        <f t="shared" si="105"/>
        <v/>
      </c>
      <c r="M570" s="88" t="str">
        <f t="shared" si="106"/>
        <v/>
      </c>
      <c r="N570" s="101">
        <v>1</v>
      </c>
      <c r="O570" s="101">
        <v>-1</v>
      </c>
      <c r="P570" s="101">
        <v>4</v>
      </c>
      <c r="Q570" s="101">
        <v>60</v>
      </c>
      <c r="R570" s="101">
        <v>5</v>
      </c>
      <c r="S570" s="101">
        <v>60</v>
      </c>
      <c r="T570" s="101">
        <v>1</v>
      </c>
      <c r="U570" s="101" t="str">
        <f t="shared" si="94"/>
        <v/>
      </c>
      <c r="BL570" s="116" t="str">
        <f t="shared" si="103"/>
        <v/>
      </c>
      <c r="BM570" s="116" t="str">
        <f t="shared" si="104"/>
        <v/>
      </c>
      <c r="BO570" s="105" t="str">
        <f t="shared" si="101"/>
        <v/>
      </c>
      <c r="BP570" s="105" t="str">
        <f t="shared" si="102"/>
        <v/>
      </c>
      <c r="BR570" s="111" t="str">
        <f t="shared" si="92"/>
        <v/>
      </c>
      <c r="BS570" s="111" t="str">
        <f t="shared" si="93"/>
        <v/>
      </c>
    </row>
    <row r="571" spans="11:71" hidden="1" x14ac:dyDescent="0.15">
      <c r="K571" s="90" t="str">
        <f t="shared" si="105"/>
        <v/>
      </c>
      <c r="M571" s="88" t="str">
        <f t="shared" si="106"/>
        <v/>
      </c>
      <c r="N571" s="101">
        <v>1</v>
      </c>
      <c r="O571" s="101">
        <v>-1</v>
      </c>
      <c r="P571" s="101">
        <v>4</v>
      </c>
      <c r="Q571" s="101">
        <v>60</v>
      </c>
      <c r="R571" s="101">
        <v>5</v>
      </c>
      <c r="S571" s="101">
        <v>60</v>
      </c>
      <c r="T571" s="101">
        <v>1</v>
      </c>
      <c r="U571" s="101" t="str">
        <f t="shared" si="94"/>
        <v/>
      </c>
      <c r="BL571" s="116" t="str">
        <f t="shared" si="103"/>
        <v/>
      </c>
      <c r="BM571" s="116" t="str">
        <f t="shared" si="104"/>
        <v/>
      </c>
      <c r="BO571" s="105" t="str">
        <f t="shared" si="101"/>
        <v/>
      </c>
      <c r="BP571" s="105" t="str">
        <f t="shared" si="102"/>
        <v/>
      </c>
      <c r="BR571" s="111" t="str">
        <f t="shared" si="92"/>
        <v/>
      </c>
      <c r="BS571" s="111" t="str">
        <f t="shared" si="93"/>
        <v/>
      </c>
    </row>
    <row r="572" spans="11:71" hidden="1" x14ac:dyDescent="0.15">
      <c r="K572" s="90" t="str">
        <f t="shared" si="105"/>
        <v/>
      </c>
      <c r="M572" s="88" t="str">
        <f t="shared" si="106"/>
        <v/>
      </c>
      <c r="N572" s="101">
        <v>1</v>
      </c>
      <c r="O572" s="101">
        <v>-1</v>
      </c>
      <c r="P572" s="101">
        <v>4</v>
      </c>
      <c r="Q572" s="101">
        <v>60</v>
      </c>
      <c r="R572" s="101">
        <v>5</v>
      </c>
      <c r="S572" s="101">
        <v>60</v>
      </c>
      <c r="T572" s="101">
        <v>1</v>
      </c>
      <c r="U572" s="101" t="str">
        <f t="shared" si="94"/>
        <v/>
      </c>
      <c r="BL572" s="116" t="str">
        <f t="shared" si="103"/>
        <v/>
      </c>
      <c r="BM572" s="116" t="str">
        <f t="shared" si="104"/>
        <v/>
      </c>
      <c r="BO572" s="105" t="str">
        <f t="shared" si="101"/>
        <v/>
      </c>
      <c r="BP572" s="105" t="str">
        <f t="shared" si="102"/>
        <v/>
      </c>
      <c r="BR572" s="111" t="str">
        <f t="shared" ref="BR572:BR583" si="107">IF(CS572&lt;&gt;"",IF(ISNUMBER(CS572),(CS572-CQ572)*IF(AX572&lt;0,1,-1),"nan"),"")</f>
        <v/>
      </c>
      <c r="BS572" s="111" t="str">
        <f t="shared" ref="BS572:BS583" si="108">IF(CT572&lt;&gt;"",IF(ISNUMBER(CT572),CT572/CR572,"nan"),"")</f>
        <v/>
      </c>
    </row>
    <row r="573" spans="11:71" hidden="1" x14ac:dyDescent="0.15">
      <c r="K573" s="90" t="str">
        <f t="shared" si="105"/>
        <v/>
      </c>
      <c r="M573" s="88" t="str">
        <f t="shared" si="106"/>
        <v/>
      </c>
      <c r="N573" s="101">
        <v>1</v>
      </c>
      <c r="O573" s="101">
        <v>-1</v>
      </c>
      <c r="P573" s="101">
        <v>4</v>
      </c>
      <c r="Q573" s="101">
        <v>60</v>
      </c>
      <c r="R573" s="101">
        <v>5</v>
      </c>
      <c r="S573" s="101">
        <v>60</v>
      </c>
      <c r="T573" s="101">
        <v>1</v>
      </c>
      <c r="U573" s="101" t="str">
        <f t="shared" si="94"/>
        <v/>
      </c>
      <c r="BL573" s="116" t="str">
        <f t="shared" si="103"/>
        <v/>
      </c>
      <c r="BM573" s="116" t="str">
        <f t="shared" si="104"/>
        <v/>
      </c>
      <c r="BO573" s="105" t="str">
        <f t="shared" si="101"/>
        <v/>
      </c>
      <c r="BP573" s="105" t="str">
        <f t="shared" si="102"/>
        <v/>
      </c>
      <c r="BR573" s="111" t="str">
        <f t="shared" si="107"/>
        <v/>
      </c>
      <c r="BS573" s="111" t="str">
        <f t="shared" si="108"/>
        <v/>
      </c>
    </row>
    <row r="574" spans="11:71" hidden="1" x14ac:dyDescent="0.15">
      <c r="K574" s="90" t="str">
        <f t="shared" si="105"/>
        <v/>
      </c>
      <c r="M574" s="88" t="str">
        <f t="shared" si="106"/>
        <v/>
      </c>
      <c r="N574" s="101">
        <v>1</v>
      </c>
      <c r="O574" s="101">
        <v>-1</v>
      </c>
      <c r="P574" s="101">
        <v>4</v>
      </c>
      <c r="Q574" s="101">
        <v>60</v>
      </c>
      <c r="R574" s="101">
        <v>5</v>
      </c>
      <c r="S574" s="101">
        <v>60</v>
      </c>
      <c r="T574" s="101">
        <v>1</v>
      </c>
      <c r="U574" s="101" t="str">
        <f t="shared" si="94"/>
        <v/>
      </c>
      <c r="BL574" s="116" t="str">
        <f t="shared" si="103"/>
        <v/>
      </c>
      <c r="BM574" s="116" t="str">
        <f t="shared" si="104"/>
        <v/>
      </c>
      <c r="BO574" s="105" t="str">
        <f t="shared" si="101"/>
        <v/>
      </c>
      <c r="BP574" s="105" t="str">
        <f t="shared" si="102"/>
        <v/>
      </c>
      <c r="BR574" s="111" t="str">
        <f t="shared" si="107"/>
        <v/>
      </c>
      <c r="BS574" s="111" t="str">
        <f t="shared" si="108"/>
        <v/>
      </c>
    </row>
    <row r="575" spans="11:71" hidden="1" x14ac:dyDescent="0.15">
      <c r="K575" s="90" t="str">
        <f t="shared" si="105"/>
        <v/>
      </c>
      <c r="M575" s="88" t="str">
        <f t="shared" si="106"/>
        <v/>
      </c>
      <c r="N575" s="101">
        <v>1</v>
      </c>
      <c r="O575" s="101">
        <v>-1</v>
      </c>
      <c r="P575" s="101">
        <v>4</v>
      </c>
      <c r="Q575" s="101">
        <v>60</v>
      </c>
      <c r="R575" s="101">
        <v>5</v>
      </c>
      <c r="S575" s="101">
        <v>60</v>
      </c>
      <c r="T575" s="101">
        <v>1</v>
      </c>
      <c r="U575" s="101" t="str">
        <f t="shared" si="94"/>
        <v/>
      </c>
      <c r="BL575" s="116" t="str">
        <f t="shared" si="103"/>
        <v/>
      </c>
      <c r="BM575" s="116" t="str">
        <f t="shared" si="104"/>
        <v/>
      </c>
      <c r="BO575" s="105" t="str">
        <f t="shared" si="101"/>
        <v/>
      </c>
      <c r="BP575" s="105" t="str">
        <f t="shared" si="102"/>
        <v/>
      </c>
      <c r="BR575" s="111" t="str">
        <f t="shared" si="107"/>
        <v/>
      </c>
      <c r="BS575" s="111" t="str">
        <f t="shared" si="108"/>
        <v/>
      </c>
    </row>
    <row r="576" spans="11:71" hidden="1" x14ac:dyDescent="0.15">
      <c r="K576" s="90" t="str">
        <f t="shared" si="105"/>
        <v/>
      </c>
      <c r="M576" s="88" t="str">
        <f t="shared" si="106"/>
        <v/>
      </c>
      <c r="N576" s="101">
        <v>1</v>
      </c>
      <c r="O576" s="101">
        <v>-1</v>
      </c>
      <c r="P576" s="101">
        <v>4</v>
      </c>
      <c r="Q576" s="101">
        <v>60</v>
      </c>
      <c r="R576" s="101">
        <v>5</v>
      </c>
      <c r="S576" s="101">
        <v>60</v>
      </c>
      <c r="T576" s="101">
        <v>1</v>
      </c>
      <c r="U576" s="101" t="str">
        <f t="shared" si="94"/>
        <v/>
      </c>
      <c r="BL576" s="116" t="str">
        <f t="shared" si="103"/>
        <v/>
      </c>
      <c r="BM576" s="116" t="str">
        <f t="shared" si="104"/>
        <v/>
      </c>
      <c r="BO576" s="105" t="str">
        <f t="shared" si="101"/>
        <v/>
      </c>
      <c r="BP576" s="105" t="str">
        <f t="shared" si="102"/>
        <v/>
      </c>
      <c r="BR576" s="111" t="str">
        <f t="shared" si="107"/>
        <v/>
      </c>
      <c r="BS576" s="111" t="str">
        <f t="shared" si="108"/>
        <v/>
      </c>
    </row>
    <row r="577" spans="11:71" hidden="1" x14ac:dyDescent="0.15">
      <c r="K577" s="90" t="str">
        <f t="shared" si="105"/>
        <v/>
      </c>
      <c r="M577" s="88" t="str">
        <f t="shared" si="106"/>
        <v/>
      </c>
      <c r="N577" s="101">
        <v>1</v>
      </c>
      <c r="O577" s="101">
        <v>-1</v>
      </c>
      <c r="P577" s="101">
        <v>4</v>
      </c>
      <c r="Q577" s="101">
        <v>60</v>
      </c>
      <c r="R577" s="101">
        <v>5</v>
      </c>
      <c r="S577" s="101">
        <v>60</v>
      </c>
      <c r="T577" s="101">
        <v>1</v>
      </c>
      <c r="U577" s="101" t="str">
        <f t="shared" si="94"/>
        <v/>
      </c>
      <c r="BL577" s="116" t="str">
        <f t="shared" si="103"/>
        <v/>
      </c>
      <c r="BM577" s="116" t="str">
        <f t="shared" si="104"/>
        <v/>
      </c>
      <c r="BO577" s="105" t="str">
        <f t="shared" si="101"/>
        <v/>
      </c>
      <c r="BP577" s="105" t="str">
        <f t="shared" si="102"/>
        <v/>
      </c>
      <c r="BR577" s="111" t="str">
        <f t="shared" si="107"/>
        <v/>
      </c>
      <c r="BS577" s="111" t="str">
        <f t="shared" si="108"/>
        <v/>
      </c>
    </row>
    <row r="578" spans="11:71" hidden="1" x14ac:dyDescent="0.15">
      <c r="K578" s="90" t="str">
        <f t="shared" si="105"/>
        <v/>
      </c>
      <c r="M578" s="88" t="str">
        <f t="shared" si="106"/>
        <v/>
      </c>
      <c r="N578" s="101">
        <v>1</v>
      </c>
      <c r="O578" s="101">
        <v>-1</v>
      </c>
      <c r="P578" s="101">
        <v>4</v>
      </c>
      <c r="Q578" s="101">
        <v>60</v>
      </c>
      <c r="R578" s="101">
        <v>5</v>
      </c>
      <c r="S578" s="101">
        <v>60</v>
      </c>
      <c r="T578" s="101">
        <v>1</v>
      </c>
      <c r="U578" s="101" t="str">
        <f t="shared" si="94"/>
        <v/>
      </c>
      <c r="BL578" s="116" t="str">
        <f t="shared" si="103"/>
        <v/>
      </c>
      <c r="BM578" s="116" t="str">
        <f t="shared" si="104"/>
        <v/>
      </c>
      <c r="BO578" s="105" t="str">
        <f t="shared" si="101"/>
        <v/>
      </c>
      <c r="BP578" s="105" t="str">
        <f t="shared" si="102"/>
        <v/>
      </c>
      <c r="BR578" s="111" t="str">
        <f t="shared" si="107"/>
        <v/>
      </c>
      <c r="BS578" s="111" t="str">
        <f t="shared" si="108"/>
        <v/>
      </c>
    </row>
    <row r="579" spans="11:71" hidden="1" x14ac:dyDescent="0.15">
      <c r="K579" s="90" t="str">
        <f t="shared" si="105"/>
        <v/>
      </c>
      <c r="M579" s="88" t="str">
        <f t="shared" si="106"/>
        <v/>
      </c>
      <c r="N579" s="101">
        <v>1</v>
      </c>
      <c r="O579" s="101">
        <v>-1</v>
      </c>
      <c r="P579" s="101">
        <v>4</v>
      </c>
      <c r="Q579" s="101">
        <v>60</v>
      </c>
      <c r="R579" s="101">
        <v>5</v>
      </c>
      <c r="S579" s="101">
        <v>60</v>
      </c>
      <c r="T579" s="101">
        <v>1</v>
      </c>
      <c r="U579" s="101" t="str">
        <f t="shared" si="94"/>
        <v/>
      </c>
      <c r="BL579" s="116" t="str">
        <f t="shared" si="103"/>
        <v/>
      </c>
      <c r="BM579" s="116" t="str">
        <f t="shared" si="104"/>
        <v/>
      </c>
      <c r="BO579" s="105" t="str">
        <f t="shared" si="101"/>
        <v/>
      </c>
      <c r="BP579" s="105" t="str">
        <f t="shared" si="102"/>
        <v/>
      </c>
      <c r="BR579" s="111" t="str">
        <f t="shared" si="107"/>
        <v/>
      </c>
      <c r="BS579" s="111" t="str">
        <f t="shared" si="108"/>
        <v/>
      </c>
    </row>
    <row r="580" spans="11:71" hidden="1" x14ac:dyDescent="0.15">
      <c r="K580" s="90" t="str">
        <f t="shared" si="105"/>
        <v/>
      </c>
      <c r="M580" s="88" t="str">
        <f t="shared" si="106"/>
        <v/>
      </c>
      <c r="N580" s="101">
        <v>1</v>
      </c>
      <c r="O580" s="101">
        <v>-1</v>
      </c>
      <c r="P580" s="101">
        <v>4</v>
      </c>
      <c r="Q580" s="101">
        <v>60</v>
      </c>
      <c r="R580" s="101">
        <v>5</v>
      </c>
      <c r="S580" s="101">
        <v>60</v>
      </c>
      <c r="T580" s="101">
        <v>1</v>
      </c>
      <c r="U580" s="101" t="str">
        <f t="shared" si="94"/>
        <v/>
      </c>
      <c r="BL580" s="116" t="str">
        <f t="shared" si="103"/>
        <v/>
      </c>
      <c r="BM580" s="116" t="str">
        <f t="shared" si="104"/>
        <v/>
      </c>
      <c r="BO580" s="105" t="str">
        <f t="shared" si="101"/>
        <v/>
      </c>
      <c r="BP580" s="105" t="str">
        <f t="shared" si="102"/>
        <v/>
      </c>
      <c r="BR580" s="111" t="str">
        <f t="shared" si="107"/>
        <v/>
      </c>
      <c r="BS580" s="111" t="str">
        <f t="shared" si="108"/>
        <v/>
      </c>
    </row>
    <row r="581" spans="11:71" hidden="1" x14ac:dyDescent="0.15">
      <c r="K581" s="90" t="str">
        <f t="shared" si="105"/>
        <v/>
      </c>
      <c r="M581" s="88" t="str">
        <f t="shared" si="106"/>
        <v/>
      </c>
      <c r="N581" s="101">
        <v>1</v>
      </c>
      <c r="O581" s="101">
        <v>-1</v>
      </c>
      <c r="P581" s="101">
        <v>4</v>
      </c>
      <c r="Q581" s="101">
        <v>60</v>
      </c>
      <c r="R581" s="101">
        <v>5</v>
      </c>
      <c r="S581" s="101">
        <v>60</v>
      </c>
      <c r="T581" s="101">
        <v>1</v>
      </c>
      <c r="U581" s="101" t="str">
        <f t="shared" si="94"/>
        <v/>
      </c>
      <c r="BL581" s="116" t="str">
        <f t="shared" si="103"/>
        <v/>
      </c>
      <c r="BM581" s="116" t="str">
        <f t="shared" si="104"/>
        <v/>
      </c>
      <c r="BO581" s="105" t="str">
        <f t="shared" si="101"/>
        <v/>
      </c>
      <c r="BP581" s="105" t="str">
        <f t="shared" si="102"/>
        <v/>
      </c>
      <c r="BR581" s="111" t="str">
        <f t="shared" si="107"/>
        <v/>
      </c>
      <c r="BS581" s="111" t="str">
        <f t="shared" si="108"/>
        <v/>
      </c>
    </row>
    <row r="582" spans="11:71" hidden="1" x14ac:dyDescent="0.15">
      <c r="K582" s="90" t="str">
        <f t="shared" si="105"/>
        <v/>
      </c>
      <c r="M582" s="88" t="str">
        <f t="shared" si="106"/>
        <v/>
      </c>
      <c r="N582" s="101">
        <v>1</v>
      </c>
      <c r="O582" s="101">
        <v>-1</v>
      </c>
      <c r="P582" s="101">
        <v>4</v>
      </c>
      <c r="Q582" s="101">
        <v>60</v>
      </c>
      <c r="R582" s="101">
        <v>5</v>
      </c>
      <c r="S582" s="101">
        <v>60</v>
      </c>
      <c r="T582" s="101">
        <v>1</v>
      </c>
      <c r="U582" s="101" t="str">
        <f t="shared" si="94"/>
        <v/>
      </c>
      <c r="BL582" s="116" t="str">
        <f t="shared" si="103"/>
        <v/>
      </c>
      <c r="BM582" s="116" t="str">
        <f t="shared" si="104"/>
        <v/>
      </c>
      <c r="BO582" s="105" t="str">
        <f t="shared" si="101"/>
        <v/>
      </c>
      <c r="BP582" s="105" t="str">
        <f t="shared" si="102"/>
        <v/>
      </c>
      <c r="BR582" s="111" t="str">
        <f t="shared" si="107"/>
        <v/>
      </c>
      <c r="BS582" s="111" t="str">
        <f t="shared" si="108"/>
        <v/>
      </c>
    </row>
    <row r="583" spans="11:71" hidden="1" x14ac:dyDescent="0.15">
      <c r="K583" s="90" t="str">
        <f t="shared" si="105"/>
        <v/>
      </c>
      <c r="M583" s="88" t="str">
        <f t="shared" si="106"/>
        <v/>
      </c>
      <c r="N583" s="101">
        <v>1</v>
      </c>
      <c r="O583" s="101">
        <v>-1</v>
      </c>
      <c r="P583" s="101">
        <v>4</v>
      </c>
      <c r="Q583" s="101">
        <v>60</v>
      </c>
      <c r="R583" s="101">
        <v>5</v>
      </c>
      <c r="S583" s="101">
        <v>60</v>
      </c>
      <c r="T583" s="101">
        <v>1</v>
      </c>
      <c r="U583" s="101" t="str">
        <f t="shared" si="94"/>
        <v/>
      </c>
      <c r="BL583" s="116" t="str">
        <f t="shared" si="103"/>
        <v/>
      </c>
      <c r="BM583" s="116" t="str">
        <f t="shared" si="104"/>
        <v/>
      </c>
      <c r="BO583" s="105" t="str">
        <f t="shared" si="101"/>
        <v/>
      </c>
      <c r="BP583" s="105" t="str">
        <f t="shared" si="102"/>
        <v/>
      </c>
      <c r="BR583" s="111" t="str">
        <f t="shared" si="107"/>
        <v/>
      </c>
      <c r="BS583" s="111" t="str">
        <f t="shared" si="108"/>
        <v/>
      </c>
    </row>
  </sheetData>
  <autoFilter ref="A3:EA583">
    <filterColumn colId="22">
      <filters>
        <filter val="u-stim"/>
      </filters>
    </filterColumn>
    <sortState ref="A5:EA584">
      <sortCondition ref="A3:A583"/>
    </sortState>
  </autoFilter>
  <mergeCells count="19">
    <mergeCell ref="M2:M3"/>
    <mergeCell ref="N2:N3"/>
    <mergeCell ref="DI2:DZ2"/>
    <mergeCell ref="CY2:DG2"/>
    <mergeCell ref="X2:X3"/>
    <mergeCell ref="W2:W3"/>
    <mergeCell ref="AC2:BG2"/>
    <mergeCell ref="Y2:AB2"/>
    <mergeCell ref="BT2:BY2"/>
    <mergeCell ref="CA2:CX2"/>
    <mergeCell ref="L2:L3"/>
    <mergeCell ref="A2:A3"/>
    <mergeCell ref="C2:C3"/>
    <mergeCell ref="I2:I3"/>
    <mergeCell ref="J2:J3"/>
    <mergeCell ref="K2:K3"/>
    <mergeCell ref="D2:F2"/>
    <mergeCell ref="G2:H2"/>
    <mergeCell ref="B2:B3"/>
  </mergeCells>
  <phoneticPr fontId="1" type="noConversion"/>
  <conditionalFormatting sqref="CE62:CE63 DI2 DI3:DN3 DI112:DN195 CE130:CE132 DI188:DT261 DI263:DT338 CE3:CE11 DH2:DH34 CE417:CE424 CU417:CU424 CE13:CE19 CE21:CE46 CE48:CE60 CE65:CE68 CE71:CE72 CE76:CE78 CE82 CE84 CE89:CE90 CE93:CE94 CE96:CE99 CE101:CE107 CE111:CE119 CE123:CE127 CE135:CE145 CE148:CE149 CE151:CE157 CE160:CE171 CE173:CE177 CE180:CE183 CE185:CE287 CE291:CE298 CE300:CE308 CE311:CE337 CE340:CE350 CE353:CE356 CE359:CE366 CE369:CE372 CE374:CE377 CE380:CE384 CE388:CE393 CE396 CE398:CE405 CE408:CE409 CE412:CE415 CE427:CE428 CE430 CE433:CE435 CE437:CE443 CE446:CE453 CE455:CE456 CE459:CE461 CU427:CU428 CU430 CU433:CU435 CU437:CU443 CU446:CU453 CU455:CU456 CU459:CU461 CU464:CU500 CU503:CU508 DH36:DH1048576 DI306:DN1048576 DF2:DF1048576 CE464:CE1048576 CM417:CM1048576 CU510:CU1048576">
    <cfRule type="containsBlanks" priority="3058" stopIfTrue="1">
      <formula>LEN(TRIM(CE2))=0</formula>
    </cfRule>
    <cfRule type="cellIs" dxfId="622" priority="3059" operator="lessThan">
      <formula>0.05</formula>
    </cfRule>
  </conditionalFormatting>
  <conditionalFormatting sqref="CV417:CX424 CF3:CH60 CF62:CH127 CF130:CH132 CV427:CX428 CW425:CX426 CV430:CX430 CW429:CX429 CV433:CX435 CW431:CX432 CV437:CX443 CW436:CX436 CV446:CX453 CW444:CX445 CV455:CX456 CW454:CX454 CV459:CX461 CW457:CX458 CW462:CX463 CF135:CH415 CG129:CH129 CG133:CH134 CV464:CX500 CV503:CX508 CF417:CH1048576 CN417:CP1048576 CV510:CX1048576">
    <cfRule type="containsBlanks" priority="3056" stopIfTrue="1">
      <formula>LEN(TRIM(CF3))=0</formula>
    </cfRule>
    <cfRule type="cellIs" dxfId="621" priority="3057" operator="lessThan">
      <formula>0.05</formula>
    </cfRule>
  </conditionalFormatting>
  <conditionalFormatting sqref="DC193:DD197 DC2:DD189 DC214:DD1047090">
    <cfRule type="containsBlanks" priority="3048" stopIfTrue="1">
      <formula>LEN(TRIM(DC2))=0</formula>
    </cfRule>
    <cfRule type="cellIs" dxfId="620" priority="3049" operator="between">
      <formula>0</formula>
      <formula>DA17*2</formula>
    </cfRule>
  </conditionalFormatting>
  <conditionalFormatting sqref="O3:V3 N2:V2 W2:W3 N4:W462 N584:W1048576 V463:W463 V510:W583 V464:V509 N463:U583">
    <cfRule type="cellIs" dxfId="619" priority="2835" operator="equal">
      <formula>"DelSac"</formula>
    </cfRule>
    <cfRule type="containsText" dxfId="618" priority="2995" operator="containsText" text="3DT">
      <formula>NOT(ISERROR(SEARCH("3DT",N2)))</formula>
    </cfRule>
    <cfRule type="containsText" dxfId="617" priority="2999" operator="containsText" text="CP">
      <formula>NOT(ISERROR(SEARCH("CP",N2)))</formula>
    </cfRule>
    <cfRule type="containsText" dxfId="616" priority="3000" operator="containsText" text="u-stim">
      <formula>NOT(ISERROR(SEARCH("u-stim",N2)))</formula>
    </cfRule>
    <cfRule type="containsText" dxfId="615" priority="3001" operator="containsText" text="DAT">
      <formula>NOT(ISERROR(SEARCH("DAT",N2)))</formula>
    </cfRule>
  </conditionalFormatting>
  <conditionalFormatting sqref="DE2 DG2 DE4:DE1048576 DG4:DG1048576">
    <cfRule type="cellIs" dxfId="614" priority="2998" operator="greaterThan">
      <formula>0.5</formula>
    </cfRule>
  </conditionalFormatting>
  <conditionalFormatting sqref="J2:K2 J195 J197:J198 J200:J205 J207:J208 J210:J221 J274:J279 J320:J321 J327:J329 J337 J341 J365 J237:J259 J369 J3 I143:J149 J150:J179 J182:J187 J285:J318 J4:K4 J5:J142 J375:J449 J223:J233 J451:J463 J495:K501 J502 K5:K509 J503:K1048576">
    <cfRule type="containsText" dxfId="613" priority="2914" operator="containsText" text="LIP">
      <formula>NOT(ISERROR(SEARCH("LIP",I2)))</formula>
    </cfRule>
    <cfRule type="containsText" dxfId="612" priority="2925" operator="containsText" text="VIP">
      <formula>NOT(ISERROR(SEARCH("VIP",I2)))</formula>
    </cfRule>
    <cfRule type="containsText" dxfId="611" priority="2926" operator="containsText" text="MT">
      <formula>NOT(ISERROR(SEARCH("MT",I2)))</formula>
    </cfRule>
    <cfRule type="containsText" dxfId="610" priority="2927" operator="containsText" text="MST">
      <formula>NOT(ISERROR(SEARCH("MST",I2)))</formula>
    </cfRule>
  </conditionalFormatting>
  <conditionalFormatting sqref="J180:J181">
    <cfRule type="containsText" dxfId="609" priority="2855" operator="containsText" text="LIP">
      <formula>NOT(ISERROR(SEARCH("LIP",J180)))</formula>
    </cfRule>
    <cfRule type="containsText" dxfId="608" priority="2856" operator="containsText" text="VIP">
      <formula>NOT(ISERROR(SEARCH("VIP",J180)))</formula>
    </cfRule>
    <cfRule type="containsText" dxfId="607" priority="2857" operator="containsText" text="MT">
      <formula>NOT(ISERROR(SEARCH("MT",J180)))</formula>
    </cfRule>
    <cfRule type="containsText" dxfId="606" priority="2858" operator="containsText" text="MST">
      <formula>NOT(ISERROR(SEARCH("MST",J180)))</formula>
    </cfRule>
  </conditionalFormatting>
  <conditionalFormatting sqref="J190">
    <cfRule type="containsText" dxfId="605" priority="2841" operator="containsText" text="LIP">
      <formula>NOT(ISERROR(SEARCH("LIP",J190)))</formula>
    </cfRule>
    <cfRule type="containsText" dxfId="604" priority="2842" operator="containsText" text="VIP">
      <formula>NOT(ISERROR(SEARCH("VIP",J190)))</formula>
    </cfRule>
    <cfRule type="containsText" dxfId="603" priority="2843" operator="containsText" text="MT">
      <formula>NOT(ISERROR(SEARCH("MT",J190)))</formula>
    </cfRule>
    <cfRule type="containsText" dxfId="602" priority="2844" operator="containsText" text="MST">
      <formula>NOT(ISERROR(SEARCH("MST",J190)))</formula>
    </cfRule>
  </conditionalFormatting>
  <conditionalFormatting sqref="J194">
    <cfRule type="containsText" dxfId="601" priority="2837" operator="containsText" text="LIP">
      <formula>NOT(ISERROR(SEARCH("LIP",J194)))</formula>
    </cfRule>
    <cfRule type="containsText" dxfId="600" priority="2838" operator="containsText" text="VIP">
      <formula>NOT(ISERROR(SEARCH("VIP",J194)))</formula>
    </cfRule>
    <cfRule type="containsText" dxfId="599" priority="2839" operator="containsText" text="MT">
      <formula>NOT(ISERROR(SEARCH("MT",J194)))</formula>
    </cfRule>
    <cfRule type="containsText" dxfId="598" priority="2840" operator="containsText" text="MST">
      <formula>NOT(ISERROR(SEARCH("MST",J194)))</formula>
    </cfRule>
  </conditionalFormatting>
  <conditionalFormatting sqref="J188">
    <cfRule type="containsText" dxfId="597" priority="2831" operator="containsText" text="LIP">
      <formula>NOT(ISERROR(SEARCH("LIP",J188)))</formula>
    </cfRule>
    <cfRule type="containsText" dxfId="596" priority="2832" operator="containsText" text="VIP">
      <formula>NOT(ISERROR(SEARCH("VIP",J188)))</formula>
    </cfRule>
    <cfRule type="containsText" dxfId="595" priority="2833" operator="containsText" text="MT">
      <formula>NOT(ISERROR(SEARCH("MT",J188)))</formula>
    </cfRule>
    <cfRule type="containsText" dxfId="594" priority="2834" operator="containsText" text="MST">
      <formula>NOT(ISERROR(SEARCH("MST",J188)))</formula>
    </cfRule>
  </conditionalFormatting>
  <conditionalFormatting sqref="J191">
    <cfRule type="containsText" dxfId="593" priority="2823" operator="containsText" text="LIP">
      <formula>NOT(ISERROR(SEARCH("LIP",J191)))</formula>
    </cfRule>
    <cfRule type="containsText" dxfId="592" priority="2824" operator="containsText" text="VIP">
      <formula>NOT(ISERROR(SEARCH("VIP",J191)))</formula>
    </cfRule>
    <cfRule type="containsText" dxfId="591" priority="2825" operator="containsText" text="MT">
      <formula>NOT(ISERROR(SEARCH("MT",J191)))</formula>
    </cfRule>
    <cfRule type="containsText" dxfId="590" priority="2826" operator="containsText" text="MST">
      <formula>NOT(ISERROR(SEARCH("MST",J191)))</formula>
    </cfRule>
  </conditionalFormatting>
  <conditionalFormatting sqref="DC190:DD190">
    <cfRule type="containsBlanks" priority="3303" stopIfTrue="1">
      <formula>LEN(TRIM(DC190))=0</formula>
    </cfRule>
    <cfRule type="cellIs" dxfId="589" priority="3304" operator="between">
      <formula>0</formula>
      <formula>DA208*2</formula>
    </cfRule>
  </conditionalFormatting>
  <conditionalFormatting sqref="J189">
    <cfRule type="containsText" dxfId="588" priority="2819" operator="containsText" text="LIP">
      <formula>NOT(ISERROR(SEARCH("LIP",J189)))</formula>
    </cfRule>
    <cfRule type="containsText" dxfId="587" priority="2820" operator="containsText" text="VIP">
      <formula>NOT(ISERROR(SEARCH("VIP",J189)))</formula>
    </cfRule>
    <cfRule type="containsText" dxfId="586" priority="2821" operator="containsText" text="MT">
      <formula>NOT(ISERROR(SEARCH("MT",J189)))</formula>
    </cfRule>
    <cfRule type="containsText" dxfId="585" priority="2822" operator="containsText" text="MST">
      <formula>NOT(ISERROR(SEARCH("MST",J189)))</formula>
    </cfRule>
  </conditionalFormatting>
  <conditionalFormatting sqref="DC191:DD192 DC212:DD213">
    <cfRule type="containsBlanks" priority="3369" stopIfTrue="1">
      <formula>LEN(TRIM(DC191))=0</formula>
    </cfRule>
    <cfRule type="cellIs" dxfId="584" priority="3370" operator="between">
      <formula>0</formula>
      <formula>DA207*2</formula>
    </cfRule>
  </conditionalFormatting>
  <conditionalFormatting sqref="J192">
    <cfRule type="containsText" dxfId="583" priority="2815" operator="containsText" text="LIP">
      <formula>NOT(ISERROR(SEARCH("LIP",J192)))</formula>
    </cfRule>
    <cfRule type="containsText" dxfId="582" priority="2816" operator="containsText" text="VIP">
      <formula>NOT(ISERROR(SEARCH("VIP",J192)))</formula>
    </cfRule>
    <cfRule type="containsText" dxfId="581" priority="2817" operator="containsText" text="MT">
      <formula>NOT(ISERROR(SEARCH("MT",J192)))</formula>
    </cfRule>
    <cfRule type="containsText" dxfId="580" priority="2818" operator="containsText" text="MST">
      <formula>NOT(ISERROR(SEARCH("MST",J192)))</formula>
    </cfRule>
  </conditionalFormatting>
  <conditionalFormatting sqref="J193">
    <cfRule type="containsText" dxfId="579" priority="2811" operator="containsText" text="LIP">
      <formula>NOT(ISERROR(SEARCH("LIP",J193)))</formula>
    </cfRule>
    <cfRule type="containsText" dxfId="578" priority="2812" operator="containsText" text="VIP">
      <formula>NOT(ISERROR(SEARCH("VIP",J193)))</formula>
    </cfRule>
    <cfRule type="containsText" dxfId="577" priority="2813" operator="containsText" text="MT">
      <formula>NOT(ISERROR(SEARCH("MT",J193)))</formula>
    </cfRule>
    <cfRule type="containsText" dxfId="576" priority="2814" operator="containsText" text="MST">
      <formula>NOT(ISERROR(SEARCH("MST",J193)))</formula>
    </cfRule>
  </conditionalFormatting>
  <conditionalFormatting sqref="J196">
    <cfRule type="containsText" dxfId="575" priority="2807" operator="containsText" text="LIP">
      <formula>NOT(ISERROR(SEARCH("LIP",J196)))</formula>
    </cfRule>
    <cfRule type="containsText" dxfId="574" priority="2808" operator="containsText" text="VIP">
      <formula>NOT(ISERROR(SEARCH("VIP",J196)))</formula>
    </cfRule>
    <cfRule type="containsText" dxfId="573" priority="2809" operator="containsText" text="MT">
      <formula>NOT(ISERROR(SEARCH("MT",J196)))</formula>
    </cfRule>
    <cfRule type="containsText" dxfId="572" priority="2810" operator="containsText" text="MST">
      <formula>NOT(ISERROR(SEARCH("MST",J196)))</formula>
    </cfRule>
  </conditionalFormatting>
  <conditionalFormatting sqref="J199">
    <cfRule type="containsText" dxfId="571" priority="2798" operator="containsText" text="LIP">
      <formula>NOT(ISERROR(SEARCH("LIP",J199)))</formula>
    </cfRule>
    <cfRule type="containsText" dxfId="570" priority="2799" operator="containsText" text="VIP">
      <formula>NOT(ISERROR(SEARCH("VIP",J199)))</formula>
    </cfRule>
    <cfRule type="containsText" dxfId="569" priority="2800" operator="containsText" text="MT">
      <formula>NOT(ISERROR(SEARCH("MT",J199)))</formula>
    </cfRule>
    <cfRule type="containsText" dxfId="568" priority="2801" operator="containsText" text="MST">
      <formula>NOT(ISERROR(SEARCH("MST",J199)))</formula>
    </cfRule>
  </conditionalFormatting>
  <conditionalFormatting sqref="J206">
    <cfRule type="containsText" dxfId="567" priority="2779" operator="containsText" text="LIP">
      <formula>NOT(ISERROR(SEARCH("LIP",J206)))</formula>
    </cfRule>
    <cfRule type="containsText" dxfId="566" priority="2780" operator="containsText" text="VIP">
      <formula>NOT(ISERROR(SEARCH("VIP",J206)))</formula>
    </cfRule>
    <cfRule type="containsText" dxfId="565" priority="2781" operator="containsText" text="MT">
      <formula>NOT(ISERROR(SEARCH("MT",J206)))</formula>
    </cfRule>
    <cfRule type="containsText" dxfId="564" priority="2782" operator="containsText" text="MST">
      <formula>NOT(ISERROR(SEARCH("MST",J206)))</formula>
    </cfRule>
  </conditionalFormatting>
  <conditionalFormatting sqref="J209">
    <cfRule type="containsText" dxfId="563" priority="2770" operator="containsText" text="LIP">
      <formula>NOT(ISERROR(SEARCH("LIP",J209)))</formula>
    </cfRule>
    <cfRule type="containsText" dxfId="562" priority="2771" operator="containsText" text="VIP">
      <formula>NOT(ISERROR(SEARCH("VIP",J209)))</formula>
    </cfRule>
    <cfRule type="containsText" dxfId="561" priority="2772" operator="containsText" text="MT">
      <formula>NOT(ISERROR(SEARCH("MT",J209)))</formula>
    </cfRule>
    <cfRule type="containsText" dxfId="560" priority="2773" operator="containsText" text="MST">
      <formula>NOT(ISERROR(SEARCH("MST",J209)))</formula>
    </cfRule>
  </conditionalFormatting>
  <conditionalFormatting sqref="DC198:DD206">
    <cfRule type="containsBlanks" priority="3436" stopIfTrue="1">
      <formula>LEN(TRIM(DC198))=0</formula>
    </cfRule>
    <cfRule type="cellIs" dxfId="559" priority="3437" operator="between">
      <formula>0</formula>
      <formula>DA216*2</formula>
    </cfRule>
  </conditionalFormatting>
  <conditionalFormatting sqref="DC207:DD211">
    <cfRule type="containsBlanks" priority="3473" stopIfTrue="1">
      <formula>LEN(TRIM(DC207))=0</formula>
    </cfRule>
    <cfRule type="cellIs" dxfId="558" priority="3474" operator="between">
      <formula>0</formula>
      <formula>DA224*2</formula>
    </cfRule>
  </conditionalFormatting>
  <conditionalFormatting sqref="J222">
    <cfRule type="containsText" dxfId="557" priority="2756" operator="containsText" text="LIP">
      <formula>NOT(ISERROR(SEARCH("LIP",J222)))</formula>
    </cfRule>
    <cfRule type="containsText" dxfId="556" priority="2757" operator="containsText" text="VIP">
      <formula>NOT(ISERROR(SEARCH("VIP",J222)))</formula>
    </cfRule>
    <cfRule type="containsText" dxfId="555" priority="2758" operator="containsText" text="MT">
      <formula>NOT(ISERROR(SEARCH("MT",J222)))</formula>
    </cfRule>
    <cfRule type="containsText" dxfId="554" priority="2759" operator="containsText" text="MST">
      <formula>NOT(ISERROR(SEARCH("MST",J222)))</formula>
    </cfRule>
  </conditionalFormatting>
  <conditionalFormatting sqref="J234">
    <cfRule type="containsText" dxfId="553" priority="2732" operator="containsText" text="LIP">
      <formula>NOT(ISERROR(SEARCH("LIP",J234)))</formula>
    </cfRule>
    <cfRule type="containsText" dxfId="552" priority="2733" operator="containsText" text="VIP">
      <formula>NOT(ISERROR(SEARCH("VIP",J234)))</formula>
    </cfRule>
    <cfRule type="containsText" dxfId="551" priority="2734" operator="containsText" text="MT">
      <formula>NOT(ISERROR(SEARCH("MT",J234)))</formula>
    </cfRule>
    <cfRule type="containsText" dxfId="550" priority="2735" operator="containsText" text="MST">
      <formula>NOT(ISERROR(SEARCH("MST",J234)))</formula>
    </cfRule>
  </conditionalFormatting>
  <conditionalFormatting sqref="J235">
    <cfRule type="containsText" dxfId="549" priority="2728" operator="containsText" text="LIP">
      <formula>NOT(ISERROR(SEARCH("LIP",J235)))</formula>
    </cfRule>
    <cfRule type="containsText" dxfId="548" priority="2729" operator="containsText" text="VIP">
      <formula>NOT(ISERROR(SEARCH("VIP",J235)))</formula>
    </cfRule>
    <cfRule type="containsText" dxfId="547" priority="2730" operator="containsText" text="MT">
      <formula>NOT(ISERROR(SEARCH("MT",J235)))</formula>
    </cfRule>
    <cfRule type="containsText" dxfId="546" priority="2731" operator="containsText" text="MST">
      <formula>NOT(ISERROR(SEARCH("MST",J235)))</formula>
    </cfRule>
  </conditionalFormatting>
  <conditionalFormatting sqref="J236">
    <cfRule type="containsText" dxfId="545" priority="2714" operator="containsText" text="LIP">
      <formula>NOT(ISERROR(SEARCH("LIP",J236)))</formula>
    </cfRule>
    <cfRule type="containsText" dxfId="544" priority="2715" operator="containsText" text="VIP">
      <formula>NOT(ISERROR(SEARCH("VIP",J236)))</formula>
    </cfRule>
    <cfRule type="containsText" dxfId="543" priority="2716" operator="containsText" text="MT">
      <formula>NOT(ISERROR(SEARCH("MT",J236)))</formula>
    </cfRule>
    <cfRule type="containsText" dxfId="542" priority="2717" operator="containsText" text="MST">
      <formula>NOT(ISERROR(SEARCH("MST",J236)))</formula>
    </cfRule>
  </conditionalFormatting>
  <conditionalFormatting sqref="J260">
    <cfRule type="containsText" dxfId="541" priority="2679" operator="containsText" text="LIP">
      <formula>NOT(ISERROR(SEARCH("LIP",J260)))</formula>
    </cfRule>
    <cfRule type="containsText" dxfId="540" priority="2680" operator="containsText" text="VIP">
      <formula>NOT(ISERROR(SEARCH("VIP",J260)))</formula>
    </cfRule>
    <cfRule type="containsText" dxfId="539" priority="2681" operator="containsText" text="MT">
      <formula>NOT(ISERROR(SEARCH("MT",J260)))</formula>
    </cfRule>
    <cfRule type="containsText" dxfId="538" priority="2682" operator="containsText" text="MST">
      <formula>NOT(ISERROR(SEARCH("MST",J260)))</formula>
    </cfRule>
  </conditionalFormatting>
  <conditionalFormatting sqref="J261:J262 J264:J270">
    <cfRule type="containsText" dxfId="537" priority="2675" operator="containsText" text="LIP">
      <formula>NOT(ISERROR(SEARCH("LIP",J261)))</formula>
    </cfRule>
    <cfRule type="containsText" dxfId="536" priority="2676" operator="containsText" text="VIP">
      <formula>NOT(ISERROR(SEARCH("VIP",J261)))</formula>
    </cfRule>
    <cfRule type="containsText" dxfId="535" priority="2677" operator="containsText" text="MT">
      <formula>NOT(ISERROR(SEARCH("MT",J261)))</formula>
    </cfRule>
    <cfRule type="containsText" dxfId="534" priority="2678" operator="containsText" text="MST">
      <formula>NOT(ISERROR(SEARCH("MST",J261)))</formula>
    </cfRule>
  </conditionalFormatting>
  <conditionalFormatting sqref="J271:J273">
    <cfRule type="containsText" dxfId="533" priority="2651" operator="containsText" text="LIP">
      <formula>NOT(ISERROR(SEARCH("LIP",J271)))</formula>
    </cfRule>
    <cfRule type="containsText" dxfId="532" priority="2652" operator="containsText" text="VIP">
      <formula>NOT(ISERROR(SEARCH("VIP",J271)))</formula>
    </cfRule>
    <cfRule type="containsText" dxfId="531" priority="2653" operator="containsText" text="MT">
      <formula>NOT(ISERROR(SEARCH("MT",J271)))</formula>
    </cfRule>
    <cfRule type="containsText" dxfId="530" priority="2654" operator="containsText" text="MST">
      <formula>NOT(ISERROR(SEARCH("MST",J271)))</formula>
    </cfRule>
  </conditionalFormatting>
  <conditionalFormatting sqref="J280:J284">
    <cfRule type="containsText" dxfId="529" priority="2642" operator="containsText" text="LIP">
      <formula>NOT(ISERROR(SEARCH("LIP",J280)))</formula>
    </cfRule>
    <cfRule type="containsText" dxfId="528" priority="2643" operator="containsText" text="VIP">
      <formula>NOT(ISERROR(SEARCH("VIP",J280)))</formula>
    </cfRule>
    <cfRule type="containsText" dxfId="527" priority="2644" operator="containsText" text="MT">
      <formula>NOT(ISERROR(SEARCH("MT",J280)))</formula>
    </cfRule>
    <cfRule type="containsText" dxfId="526" priority="2645" operator="containsText" text="MST">
      <formula>NOT(ISERROR(SEARCH("MST",J280)))</formula>
    </cfRule>
  </conditionalFormatting>
  <conditionalFormatting sqref="J319">
    <cfRule type="containsText" dxfId="525" priority="2608" operator="containsText" text="LIP">
      <formula>NOT(ISERROR(SEARCH("LIP",J319)))</formula>
    </cfRule>
    <cfRule type="containsText" dxfId="524" priority="2609" operator="containsText" text="VIP">
      <formula>NOT(ISERROR(SEARCH("VIP",J319)))</formula>
    </cfRule>
    <cfRule type="containsText" dxfId="523" priority="2610" operator="containsText" text="MT">
      <formula>NOT(ISERROR(SEARCH("MT",J319)))</formula>
    </cfRule>
    <cfRule type="containsText" dxfId="522" priority="2611" operator="containsText" text="MST">
      <formula>NOT(ISERROR(SEARCH("MST",J319)))</formula>
    </cfRule>
  </conditionalFormatting>
  <conditionalFormatting sqref="J322">
    <cfRule type="containsText" dxfId="521" priority="2604" operator="containsText" text="LIP">
      <formula>NOT(ISERROR(SEARCH("LIP",J322)))</formula>
    </cfRule>
    <cfRule type="containsText" dxfId="520" priority="2605" operator="containsText" text="VIP">
      <formula>NOT(ISERROR(SEARCH("VIP",J322)))</formula>
    </cfRule>
    <cfRule type="containsText" dxfId="519" priority="2606" operator="containsText" text="MT">
      <formula>NOT(ISERROR(SEARCH("MT",J322)))</formula>
    </cfRule>
    <cfRule type="containsText" dxfId="518" priority="2607" operator="containsText" text="MST">
      <formula>NOT(ISERROR(SEARCH("MST",J322)))</formula>
    </cfRule>
  </conditionalFormatting>
  <conditionalFormatting sqref="J323">
    <cfRule type="containsText" dxfId="517" priority="2600" operator="containsText" text="LIP">
      <formula>NOT(ISERROR(SEARCH("LIP",J323)))</formula>
    </cfRule>
    <cfRule type="containsText" dxfId="516" priority="2601" operator="containsText" text="VIP">
      <formula>NOT(ISERROR(SEARCH("VIP",J323)))</formula>
    </cfRule>
    <cfRule type="containsText" dxfId="515" priority="2602" operator="containsText" text="MT">
      <formula>NOT(ISERROR(SEARCH("MT",J323)))</formula>
    </cfRule>
    <cfRule type="containsText" dxfId="514" priority="2603" operator="containsText" text="MST">
      <formula>NOT(ISERROR(SEARCH("MST",J323)))</formula>
    </cfRule>
  </conditionalFormatting>
  <conditionalFormatting sqref="J324:J326">
    <cfRule type="containsText" dxfId="513" priority="2596" operator="containsText" text="LIP">
      <formula>NOT(ISERROR(SEARCH("LIP",J324)))</formula>
    </cfRule>
    <cfRule type="containsText" dxfId="512" priority="2597" operator="containsText" text="VIP">
      <formula>NOT(ISERROR(SEARCH("VIP",J324)))</formula>
    </cfRule>
    <cfRule type="containsText" dxfId="511" priority="2598" operator="containsText" text="MT">
      <formula>NOT(ISERROR(SEARCH("MT",J324)))</formula>
    </cfRule>
    <cfRule type="containsText" dxfId="510" priority="2599" operator="containsText" text="MST">
      <formula>NOT(ISERROR(SEARCH("MST",J324)))</formula>
    </cfRule>
  </conditionalFormatting>
  <conditionalFormatting sqref="J330">
    <cfRule type="containsText" dxfId="509" priority="2592" operator="containsText" text="LIP">
      <formula>NOT(ISERROR(SEARCH("LIP",J330)))</formula>
    </cfRule>
    <cfRule type="containsText" dxfId="508" priority="2593" operator="containsText" text="VIP">
      <formula>NOT(ISERROR(SEARCH("VIP",J330)))</formula>
    </cfRule>
    <cfRule type="containsText" dxfId="507" priority="2594" operator="containsText" text="MT">
      <formula>NOT(ISERROR(SEARCH("MT",J330)))</formula>
    </cfRule>
    <cfRule type="containsText" dxfId="506" priority="2595" operator="containsText" text="MST">
      <formula>NOT(ISERROR(SEARCH("MST",J330)))</formula>
    </cfRule>
  </conditionalFormatting>
  <conditionalFormatting sqref="J331">
    <cfRule type="containsText" dxfId="505" priority="2588" operator="containsText" text="LIP">
      <formula>NOT(ISERROR(SEARCH("LIP",J331)))</formula>
    </cfRule>
    <cfRule type="containsText" dxfId="504" priority="2589" operator="containsText" text="VIP">
      <formula>NOT(ISERROR(SEARCH("VIP",J331)))</formula>
    </cfRule>
    <cfRule type="containsText" dxfId="503" priority="2590" operator="containsText" text="MT">
      <formula>NOT(ISERROR(SEARCH("MT",J331)))</formula>
    </cfRule>
    <cfRule type="containsText" dxfId="502" priority="2591" operator="containsText" text="MST">
      <formula>NOT(ISERROR(SEARCH("MST",J331)))</formula>
    </cfRule>
  </conditionalFormatting>
  <conditionalFormatting sqref="J332:J336">
    <cfRule type="containsText" dxfId="501" priority="2584" operator="containsText" text="LIP">
      <formula>NOT(ISERROR(SEARCH("LIP",J332)))</formula>
    </cfRule>
    <cfRule type="containsText" dxfId="500" priority="2585" operator="containsText" text="VIP">
      <formula>NOT(ISERROR(SEARCH("VIP",J332)))</formula>
    </cfRule>
    <cfRule type="containsText" dxfId="499" priority="2586" operator="containsText" text="MT">
      <formula>NOT(ISERROR(SEARCH("MT",J332)))</formula>
    </cfRule>
    <cfRule type="containsText" dxfId="498" priority="2587" operator="containsText" text="MST">
      <formula>NOT(ISERROR(SEARCH("MST",J332)))</formula>
    </cfRule>
  </conditionalFormatting>
  <conditionalFormatting sqref="J338">
    <cfRule type="containsText" dxfId="497" priority="2580" operator="containsText" text="LIP">
      <formula>NOT(ISERROR(SEARCH("LIP",J338)))</formula>
    </cfRule>
    <cfRule type="containsText" dxfId="496" priority="2581" operator="containsText" text="VIP">
      <formula>NOT(ISERROR(SEARCH("VIP",J338)))</formula>
    </cfRule>
    <cfRule type="containsText" dxfId="495" priority="2582" operator="containsText" text="MT">
      <formula>NOT(ISERROR(SEARCH("MT",J338)))</formula>
    </cfRule>
    <cfRule type="containsText" dxfId="494" priority="2583" operator="containsText" text="MST">
      <formula>NOT(ISERROR(SEARCH("MST",J338)))</formula>
    </cfRule>
  </conditionalFormatting>
  <conditionalFormatting sqref="J339">
    <cfRule type="containsText" dxfId="493" priority="2576" operator="containsText" text="LIP">
      <formula>NOT(ISERROR(SEARCH("LIP",J339)))</formula>
    </cfRule>
    <cfRule type="containsText" dxfId="492" priority="2577" operator="containsText" text="VIP">
      <formula>NOT(ISERROR(SEARCH("VIP",J339)))</formula>
    </cfRule>
    <cfRule type="containsText" dxfId="491" priority="2578" operator="containsText" text="MT">
      <formula>NOT(ISERROR(SEARCH("MT",J339)))</formula>
    </cfRule>
    <cfRule type="containsText" dxfId="490" priority="2579" operator="containsText" text="MST">
      <formula>NOT(ISERROR(SEARCH("MST",J339)))</formula>
    </cfRule>
  </conditionalFormatting>
  <conditionalFormatting sqref="J340">
    <cfRule type="containsText" dxfId="489" priority="2568" operator="containsText" text="LIP">
      <formula>NOT(ISERROR(SEARCH("LIP",J340)))</formula>
    </cfRule>
    <cfRule type="containsText" dxfId="488" priority="2569" operator="containsText" text="VIP">
      <formula>NOT(ISERROR(SEARCH("VIP",J340)))</formula>
    </cfRule>
    <cfRule type="containsText" dxfId="487" priority="2570" operator="containsText" text="MT">
      <formula>NOT(ISERROR(SEARCH("MT",J340)))</formula>
    </cfRule>
    <cfRule type="containsText" dxfId="486" priority="2571" operator="containsText" text="MST">
      <formula>NOT(ISERROR(SEARCH("MST",J340)))</formula>
    </cfRule>
  </conditionalFormatting>
  <conditionalFormatting sqref="J342">
    <cfRule type="containsText" dxfId="485" priority="2564" operator="containsText" text="LIP">
      <formula>NOT(ISERROR(SEARCH("LIP",J342)))</formula>
    </cfRule>
    <cfRule type="containsText" dxfId="484" priority="2565" operator="containsText" text="VIP">
      <formula>NOT(ISERROR(SEARCH("VIP",J342)))</formula>
    </cfRule>
    <cfRule type="containsText" dxfId="483" priority="2566" operator="containsText" text="MT">
      <formula>NOT(ISERROR(SEARCH("MT",J342)))</formula>
    </cfRule>
    <cfRule type="containsText" dxfId="482" priority="2567" operator="containsText" text="MST">
      <formula>NOT(ISERROR(SEARCH("MST",J342)))</formula>
    </cfRule>
  </conditionalFormatting>
  <conditionalFormatting sqref="J343">
    <cfRule type="containsText" dxfId="481" priority="2560" operator="containsText" text="LIP">
      <formula>NOT(ISERROR(SEARCH("LIP",J343)))</formula>
    </cfRule>
    <cfRule type="containsText" dxfId="480" priority="2561" operator="containsText" text="VIP">
      <formula>NOT(ISERROR(SEARCH("VIP",J343)))</formula>
    </cfRule>
    <cfRule type="containsText" dxfId="479" priority="2562" operator="containsText" text="MT">
      <formula>NOT(ISERROR(SEARCH("MT",J343)))</formula>
    </cfRule>
    <cfRule type="containsText" dxfId="478" priority="2563" operator="containsText" text="MST">
      <formula>NOT(ISERROR(SEARCH("MST",J343)))</formula>
    </cfRule>
  </conditionalFormatting>
  <conditionalFormatting sqref="J344">
    <cfRule type="containsText" dxfId="477" priority="2556" operator="containsText" text="LIP">
      <formula>NOT(ISERROR(SEARCH("LIP",J344)))</formula>
    </cfRule>
    <cfRule type="containsText" dxfId="476" priority="2557" operator="containsText" text="VIP">
      <formula>NOT(ISERROR(SEARCH("VIP",J344)))</formula>
    </cfRule>
    <cfRule type="containsText" dxfId="475" priority="2558" operator="containsText" text="MT">
      <formula>NOT(ISERROR(SEARCH("MT",J344)))</formula>
    </cfRule>
    <cfRule type="containsText" dxfId="474" priority="2559" operator="containsText" text="MST">
      <formula>NOT(ISERROR(SEARCH("MST",J344)))</formula>
    </cfRule>
  </conditionalFormatting>
  <conditionalFormatting sqref="J345">
    <cfRule type="containsText" dxfId="473" priority="2552" operator="containsText" text="LIP">
      <formula>NOT(ISERROR(SEARCH("LIP",J345)))</formula>
    </cfRule>
    <cfRule type="containsText" dxfId="472" priority="2553" operator="containsText" text="VIP">
      <formula>NOT(ISERROR(SEARCH("VIP",J345)))</formula>
    </cfRule>
    <cfRule type="containsText" dxfId="471" priority="2554" operator="containsText" text="MT">
      <formula>NOT(ISERROR(SEARCH("MT",J345)))</formula>
    </cfRule>
    <cfRule type="containsText" dxfId="470" priority="2555" operator="containsText" text="MST">
      <formula>NOT(ISERROR(SEARCH("MST",J345)))</formula>
    </cfRule>
  </conditionalFormatting>
  <conditionalFormatting sqref="J346">
    <cfRule type="containsText" dxfId="469" priority="2548" operator="containsText" text="LIP">
      <formula>NOT(ISERROR(SEARCH("LIP",J346)))</formula>
    </cfRule>
    <cfRule type="containsText" dxfId="468" priority="2549" operator="containsText" text="VIP">
      <formula>NOT(ISERROR(SEARCH("VIP",J346)))</formula>
    </cfRule>
    <cfRule type="containsText" dxfId="467" priority="2550" operator="containsText" text="MT">
      <formula>NOT(ISERROR(SEARCH("MT",J346)))</formula>
    </cfRule>
    <cfRule type="containsText" dxfId="466" priority="2551" operator="containsText" text="MST">
      <formula>NOT(ISERROR(SEARCH("MST",J346)))</formula>
    </cfRule>
  </conditionalFormatting>
  <conditionalFormatting sqref="J347">
    <cfRule type="containsText" dxfId="465" priority="2544" operator="containsText" text="LIP">
      <formula>NOT(ISERROR(SEARCH("LIP",J347)))</formula>
    </cfRule>
    <cfRule type="containsText" dxfId="464" priority="2545" operator="containsText" text="VIP">
      <formula>NOT(ISERROR(SEARCH("VIP",J347)))</formula>
    </cfRule>
    <cfRule type="containsText" dxfId="463" priority="2546" operator="containsText" text="MT">
      <formula>NOT(ISERROR(SEARCH("MT",J347)))</formula>
    </cfRule>
    <cfRule type="containsText" dxfId="462" priority="2547" operator="containsText" text="MST">
      <formula>NOT(ISERROR(SEARCH("MST",J347)))</formula>
    </cfRule>
  </conditionalFormatting>
  <conditionalFormatting sqref="J348">
    <cfRule type="containsText" dxfId="461" priority="2540" operator="containsText" text="LIP">
      <formula>NOT(ISERROR(SEARCH("LIP",J348)))</formula>
    </cfRule>
    <cfRule type="containsText" dxfId="460" priority="2541" operator="containsText" text="VIP">
      <formula>NOT(ISERROR(SEARCH("VIP",J348)))</formula>
    </cfRule>
    <cfRule type="containsText" dxfId="459" priority="2542" operator="containsText" text="MT">
      <formula>NOT(ISERROR(SEARCH("MT",J348)))</formula>
    </cfRule>
    <cfRule type="containsText" dxfId="458" priority="2543" operator="containsText" text="MST">
      <formula>NOT(ISERROR(SEARCH("MST",J348)))</formula>
    </cfRule>
  </conditionalFormatting>
  <conditionalFormatting sqref="J349">
    <cfRule type="containsText" dxfId="457" priority="2536" operator="containsText" text="LIP">
      <formula>NOT(ISERROR(SEARCH("LIP",J349)))</formula>
    </cfRule>
    <cfRule type="containsText" dxfId="456" priority="2537" operator="containsText" text="VIP">
      <formula>NOT(ISERROR(SEARCH("VIP",J349)))</formula>
    </cfRule>
    <cfRule type="containsText" dxfId="455" priority="2538" operator="containsText" text="MT">
      <formula>NOT(ISERROR(SEARCH("MT",J349)))</formula>
    </cfRule>
    <cfRule type="containsText" dxfId="454" priority="2539" operator="containsText" text="MST">
      <formula>NOT(ISERROR(SEARCH("MST",J349)))</formula>
    </cfRule>
  </conditionalFormatting>
  <conditionalFormatting sqref="DI4:DN62 DI64:DN102 DI104:DN111">
    <cfRule type="containsBlanks" priority="2530" stopIfTrue="1">
      <formula>LEN(TRIM(DI4))=0</formula>
    </cfRule>
    <cfRule type="cellIs" dxfId="453" priority="2531" operator="lessThan">
      <formula>0.05</formula>
    </cfRule>
  </conditionalFormatting>
  <conditionalFormatting sqref="DV4:DZ62 DV64:DZ102 DV104:DZ111">
    <cfRule type="colorScale" priority="2532">
      <colorScale>
        <cfvo type="min"/>
        <cfvo type="percentile" val="50"/>
        <cfvo type="max"/>
        <color rgb="FF63BE7B"/>
        <color rgb="FFFFEB84"/>
        <color rgb="FFF8696B"/>
      </colorScale>
    </cfRule>
  </conditionalFormatting>
  <conditionalFormatting sqref="J350">
    <cfRule type="containsText" dxfId="452" priority="2526" operator="containsText" text="LIP">
      <formula>NOT(ISERROR(SEARCH("LIP",J350)))</formula>
    </cfRule>
    <cfRule type="containsText" dxfId="451" priority="2527" operator="containsText" text="VIP">
      <formula>NOT(ISERROR(SEARCH("VIP",J350)))</formula>
    </cfRule>
    <cfRule type="containsText" dxfId="450" priority="2528" operator="containsText" text="MT">
      <formula>NOT(ISERROR(SEARCH("MT",J350)))</formula>
    </cfRule>
    <cfRule type="containsText" dxfId="449" priority="2529" operator="containsText" text="MST">
      <formula>NOT(ISERROR(SEARCH("MST",J350)))</formula>
    </cfRule>
  </conditionalFormatting>
  <conditionalFormatting sqref="J351:J353">
    <cfRule type="containsText" dxfId="448" priority="2522" operator="containsText" text="LIP">
      <formula>NOT(ISERROR(SEARCH("LIP",J351)))</formula>
    </cfRule>
    <cfRule type="containsText" dxfId="447" priority="2523" operator="containsText" text="VIP">
      <formula>NOT(ISERROR(SEARCH("VIP",J351)))</formula>
    </cfRule>
    <cfRule type="containsText" dxfId="446" priority="2524" operator="containsText" text="MT">
      <formula>NOT(ISERROR(SEARCH("MT",J351)))</formula>
    </cfRule>
    <cfRule type="containsText" dxfId="445" priority="2525" operator="containsText" text="MST">
      <formula>NOT(ISERROR(SEARCH("MST",J351)))</formula>
    </cfRule>
  </conditionalFormatting>
  <conditionalFormatting sqref="J354">
    <cfRule type="containsText" dxfId="444" priority="2518" operator="containsText" text="LIP">
      <formula>NOT(ISERROR(SEARCH("LIP",J354)))</formula>
    </cfRule>
    <cfRule type="containsText" dxfId="443" priority="2519" operator="containsText" text="VIP">
      <formula>NOT(ISERROR(SEARCH("VIP",J354)))</formula>
    </cfRule>
    <cfRule type="containsText" dxfId="442" priority="2520" operator="containsText" text="MT">
      <formula>NOT(ISERROR(SEARCH("MT",J354)))</formula>
    </cfRule>
    <cfRule type="containsText" dxfId="441" priority="2521" operator="containsText" text="MST">
      <formula>NOT(ISERROR(SEARCH("MST",J354)))</formula>
    </cfRule>
  </conditionalFormatting>
  <conditionalFormatting sqref="J355">
    <cfRule type="containsText" dxfId="440" priority="2514" operator="containsText" text="LIP">
      <formula>NOT(ISERROR(SEARCH("LIP",J355)))</formula>
    </cfRule>
    <cfRule type="containsText" dxfId="439" priority="2515" operator="containsText" text="VIP">
      <formula>NOT(ISERROR(SEARCH("VIP",J355)))</formula>
    </cfRule>
    <cfRule type="containsText" dxfId="438" priority="2516" operator="containsText" text="MT">
      <formula>NOT(ISERROR(SEARCH("MT",J355)))</formula>
    </cfRule>
    <cfRule type="containsText" dxfId="437" priority="2517" operator="containsText" text="MST">
      <formula>NOT(ISERROR(SEARCH("MST",J355)))</formula>
    </cfRule>
  </conditionalFormatting>
  <conditionalFormatting sqref="J357">
    <cfRule type="containsText" dxfId="436" priority="2510" operator="containsText" text="LIP">
      <formula>NOT(ISERROR(SEARCH("LIP",J357)))</formula>
    </cfRule>
    <cfRule type="containsText" dxfId="435" priority="2511" operator="containsText" text="VIP">
      <formula>NOT(ISERROR(SEARCH("VIP",J357)))</formula>
    </cfRule>
    <cfRule type="containsText" dxfId="434" priority="2512" operator="containsText" text="MT">
      <formula>NOT(ISERROR(SEARCH("MT",J357)))</formula>
    </cfRule>
    <cfRule type="containsText" dxfId="433" priority="2513" operator="containsText" text="MST">
      <formula>NOT(ISERROR(SEARCH("MST",J357)))</formula>
    </cfRule>
  </conditionalFormatting>
  <conditionalFormatting sqref="J356">
    <cfRule type="containsText" dxfId="432" priority="2506" operator="containsText" text="LIP">
      <formula>NOT(ISERROR(SEARCH("LIP",J356)))</formula>
    </cfRule>
    <cfRule type="containsText" dxfId="431" priority="2507" operator="containsText" text="VIP">
      <formula>NOT(ISERROR(SEARCH("VIP",J356)))</formula>
    </cfRule>
    <cfRule type="containsText" dxfId="430" priority="2508" operator="containsText" text="MT">
      <formula>NOT(ISERROR(SEARCH("MT",J356)))</formula>
    </cfRule>
    <cfRule type="containsText" dxfId="429" priority="2509" operator="containsText" text="MST">
      <formula>NOT(ISERROR(SEARCH("MST",J356)))</formula>
    </cfRule>
  </conditionalFormatting>
  <conditionalFormatting sqref="J358">
    <cfRule type="containsText" dxfId="428" priority="2502" operator="containsText" text="LIP">
      <formula>NOT(ISERROR(SEARCH("LIP",J358)))</formula>
    </cfRule>
    <cfRule type="containsText" dxfId="427" priority="2503" operator="containsText" text="VIP">
      <formula>NOT(ISERROR(SEARCH("VIP",J358)))</formula>
    </cfRule>
    <cfRule type="containsText" dxfId="426" priority="2504" operator="containsText" text="MT">
      <formula>NOT(ISERROR(SEARCH("MT",J358)))</formula>
    </cfRule>
    <cfRule type="containsText" dxfId="425" priority="2505" operator="containsText" text="MST">
      <formula>NOT(ISERROR(SEARCH("MST",J358)))</formula>
    </cfRule>
  </conditionalFormatting>
  <conditionalFormatting sqref="J359">
    <cfRule type="containsText" dxfId="424" priority="2498" operator="containsText" text="LIP">
      <formula>NOT(ISERROR(SEARCH("LIP",J359)))</formula>
    </cfRule>
    <cfRule type="containsText" dxfId="423" priority="2499" operator="containsText" text="VIP">
      <formula>NOT(ISERROR(SEARCH("VIP",J359)))</formula>
    </cfRule>
    <cfRule type="containsText" dxfId="422" priority="2500" operator="containsText" text="MT">
      <formula>NOT(ISERROR(SEARCH("MT",J359)))</formula>
    </cfRule>
    <cfRule type="containsText" dxfId="421" priority="2501" operator="containsText" text="MST">
      <formula>NOT(ISERROR(SEARCH("MST",J359)))</formula>
    </cfRule>
  </conditionalFormatting>
  <conditionalFormatting sqref="J360">
    <cfRule type="containsText" dxfId="420" priority="2494" operator="containsText" text="LIP">
      <formula>NOT(ISERROR(SEARCH("LIP",J360)))</formula>
    </cfRule>
    <cfRule type="containsText" dxfId="419" priority="2495" operator="containsText" text="VIP">
      <formula>NOT(ISERROR(SEARCH("VIP",J360)))</formula>
    </cfRule>
    <cfRule type="containsText" dxfId="418" priority="2496" operator="containsText" text="MT">
      <formula>NOT(ISERROR(SEARCH("MT",J360)))</formula>
    </cfRule>
    <cfRule type="containsText" dxfId="417" priority="2497" operator="containsText" text="MST">
      <formula>NOT(ISERROR(SEARCH("MST",J360)))</formula>
    </cfRule>
  </conditionalFormatting>
  <conditionalFormatting sqref="J361">
    <cfRule type="containsText" dxfId="416" priority="2490" operator="containsText" text="LIP">
      <formula>NOT(ISERROR(SEARCH("LIP",J361)))</formula>
    </cfRule>
    <cfRule type="containsText" dxfId="415" priority="2491" operator="containsText" text="VIP">
      <formula>NOT(ISERROR(SEARCH("VIP",J361)))</formula>
    </cfRule>
    <cfRule type="containsText" dxfId="414" priority="2492" operator="containsText" text="MT">
      <formula>NOT(ISERROR(SEARCH("MT",J361)))</formula>
    </cfRule>
    <cfRule type="containsText" dxfId="413" priority="2493" operator="containsText" text="MST">
      <formula>NOT(ISERROR(SEARCH("MST",J361)))</formula>
    </cfRule>
  </conditionalFormatting>
  <conditionalFormatting sqref="J362">
    <cfRule type="containsText" dxfId="412" priority="2486" operator="containsText" text="LIP">
      <formula>NOT(ISERROR(SEARCH("LIP",J362)))</formula>
    </cfRule>
    <cfRule type="containsText" dxfId="411" priority="2487" operator="containsText" text="VIP">
      <formula>NOT(ISERROR(SEARCH("VIP",J362)))</formula>
    </cfRule>
    <cfRule type="containsText" dxfId="410" priority="2488" operator="containsText" text="MT">
      <formula>NOT(ISERROR(SEARCH("MT",J362)))</formula>
    </cfRule>
    <cfRule type="containsText" dxfId="409" priority="2489" operator="containsText" text="MST">
      <formula>NOT(ISERROR(SEARCH("MST",J362)))</formula>
    </cfRule>
  </conditionalFormatting>
  <conditionalFormatting sqref="J363">
    <cfRule type="containsText" dxfId="408" priority="2482" operator="containsText" text="LIP">
      <formula>NOT(ISERROR(SEARCH("LIP",J363)))</formula>
    </cfRule>
    <cfRule type="containsText" dxfId="407" priority="2483" operator="containsText" text="VIP">
      <formula>NOT(ISERROR(SEARCH("VIP",J363)))</formula>
    </cfRule>
    <cfRule type="containsText" dxfId="406" priority="2484" operator="containsText" text="MT">
      <formula>NOT(ISERROR(SEARCH("MT",J363)))</formula>
    </cfRule>
    <cfRule type="containsText" dxfId="405" priority="2485" operator="containsText" text="MST">
      <formula>NOT(ISERROR(SEARCH("MST",J363)))</formula>
    </cfRule>
  </conditionalFormatting>
  <conditionalFormatting sqref="J364">
    <cfRule type="containsText" dxfId="404" priority="2478" operator="containsText" text="LIP">
      <formula>NOT(ISERROR(SEARCH("LIP",J364)))</formula>
    </cfRule>
    <cfRule type="containsText" dxfId="403" priority="2479" operator="containsText" text="VIP">
      <formula>NOT(ISERROR(SEARCH("VIP",J364)))</formula>
    </cfRule>
    <cfRule type="containsText" dxfId="402" priority="2480" operator="containsText" text="MT">
      <formula>NOT(ISERROR(SEARCH("MT",J364)))</formula>
    </cfRule>
    <cfRule type="containsText" dxfId="401" priority="2481" operator="containsText" text="MST">
      <formula>NOT(ISERROR(SEARCH("MST",J364)))</formula>
    </cfRule>
  </conditionalFormatting>
  <conditionalFormatting sqref="J366">
    <cfRule type="containsText" dxfId="400" priority="2404" operator="containsText" text="LIP">
      <formula>NOT(ISERROR(SEARCH("LIP",J366)))</formula>
    </cfRule>
    <cfRule type="containsText" dxfId="399" priority="2405" operator="containsText" text="VIP">
      <formula>NOT(ISERROR(SEARCH("VIP",J366)))</formula>
    </cfRule>
    <cfRule type="containsText" dxfId="398" priority="2406" operator="containsText" text="MT">
      <formula>NOT(ISERROR(SEARCH("MT",J366)))</formula>
    </cfRule>
    <cfRule type="containsText" dxfId="397" priority="2407" operator="containsText" text="MST">
      <formula>NOT(ISERROR(SEARCH("MST",J366)))</formula>
    </cfRule>
  </conditionalFormatting>
  <conditionalFormatting sqref="J367">
    <cfRule type="containsText" dxfId="396" priority="2400" operator="containsText" text="LIP">
      <formula>NOT(ISERROR(SEARCH("LIP",J367)))</formula>
    </cfRule>
    <cfRule type="containsText" dxfId="395" priority="2401" operator="containsText" text="VIP">
      <formula>NOT(ISERROR(SEARCH("VIP",J367)))</formula>
    </cfRule>
    <cfRule type="containsText" dxfId="394" priority="2402" operator="containsText" text="MT">
      <formula>NOT(ISERROR(SEARCH("MT",J367)))</formula>
    </cfRule>
    <cfRule type="containsText" dxfId="393" priority="2403" operator="containsText" text="MST">
      <formula>NOT(ISERROR(SEARCH("MST",J367)))</formula>
    </cfRule>
  </conditionalFormatting>
  <conditionalFormatting sqref="J368">
    <cfRule type="containsText" dxfId="392" priority="2396" operator="containsText" text="LIP">
      <formula>NOT(ISERROR(SEARCH("LIP",J368)))</formula>
    </cfRule>
    <cfRule type="containsText" dxfId="391" priority="2397" operator="containsText" text="VIP">
      <formula>NOT(ISERROR(SEARCH("VIP",J368)))</formula>
    </cfRule>
    <cfRule type="containsText" dxfId="390" priority="2398" operator="containsText" text="MT">
      <formula>NOT(ISERROR(SEARCH("MT",J368)))</formula>
    </cfRule>
    <cfRule type="containsText" dxfId="389" priority="2399" operator="containsText" text="MST">
      <formula>NOT(ISERROR(SEARCH("MST",J368)))</formula>
    </cfRule>
  </conditionalFormatting>
  <conditionalFormatting sqref="J370">
    <cfRule type="containsText" dxfId="388" priority="2387" operator="containsText" text="LIP">
      <formula>NOT(ISERROR(SEARCH("LIP",J370)))</formula>
    </cfRule>
    <cfRule type="containsText" dxfId="387" priority="2388" operator="containsText" text="VIP">
      <formula>NOT(ISERROR(SEARCH("VIP",J370)))</formula>
    </cfRule>
    <cfRule type="containsText" dxfId="386" priority="2389" operator="containsText" text="MT">
      <formula>NOT(ISERROR(SEARCH("MT",J370)))</formula>
    </cfRule>
    <cfRule type="containsText" dxfId="385" priority="2390" operator="containsText" text="MST">
      <formula>NOT(ISERROR(SEARCH("MST",J370)))</formula>
    </cfRule>
  </conditionalFormatting>
  <conditionalFormatting sqref="J371">
    <cfRule type="containsText" dxfId="384" priority="2383" operator="containsText" text="LIP">
      <formula>NOT(ISERROR(SEARCH("LIP",J371)))</formula>
    </cfRule>
    <cfRule type="containsText" dxfId="383" priority="2384" operator="containsText" text="VIP">
      <formula>NOT(ISERROR(SEARCH("VIP",J371)))</formula>
    </cfRule>
    <cfRule type="containsText" dxfId="382" priority="2385" operator="containsText" text="MT">
      <formula>NOT(ISERROR(SEARCH("MT",J371)))</formula>
    </cfRule>
    <cfRule type="containsText" dxfId="381" priority="2386" operator="containsText" text="MST">
      <formula>NOT(ISERROR(SEARCH("MST",J371)))</formula>
    </cfRule>
  </conditionalFormatting>
  <conditionalFormatting sqref="J372:J374">
    <cfRule type="containsText" dxfId="380" priority="2379" operator="containsText" text="LIP">
      <formula>NOT(ISERROR(SEARCH("LIP",J372)))</formula>
    </cfRule>
    <cfRule type="containsText" dxfId="379" priority="2380" operator="containsText" text="VIP">
      <formula>NOT(ISERROR(SEARCH("VIP",J372)))</formula>
    </cfRule>
    <cfRule type="containsText" dxfId="378" priority="2381" operator="containsText" text="MT">
      <formula>NOT(ISERROR(SEARCH("MT",J372)))</formula>
    </cfRule>
    <cfRule type="containsText" dxfId="377" priority="2382" operator="containsText" text="MST">
      <formula>NOT(ISERROR(SEARCH("MST",J372)))</formula>
    </cfRule>
  </conditionalFormatting>
  <conditionalFormatting sqref="J450">
    <cfRule type="containsText" dxfId="376" priority="2158" operator="containsText" text="LIP">
      <formula>NOT(ISERROR(SEARCH("LIP",J450)))</formula>
    </cfRule>
    <cfRule type="containsText" dxfId="375" priority="2159" operator="containsText" text="VIP">
      <formula>NOT(ISERROR(SEARCH("VIP",J450)))</formula>
    </cfRule>
    <cfRule type="containsText" dxfId="374" priority="2160" operator="containsText" text="MT">
      <formula>NOT(ISERROR(SEARCH("MT",J450)))</formula>
    </cfRule>
    <cfRule type="containsText" dxfId="373" priority="2161" operator="containsText" text="MST">
      <formula>NOT(ISERROR(SEARCH("MST",J450)))</formula>
    </cfRule>
  </conditionalFormatting>
  <conditionalFormatting sqref="M2:M3">
    <cfRule type="cellIs" dxfId="372" priority="2123" operator="equal">
      <formula>"DelSac"</formula>
    </cfRule>
    <cfRule type="containsText" dxfId="371" priority="2124" operator="containsText" text="3DT">
      <formula>NOT(ISERROR(SEARCH("3DT",M2)))</formula>
    </cfRule>
    <cfRule type="containsText" dxfId="370" priority="2125" operator="containsText" text="CP">
      <formula>NOT(ISERROR(SEARCH("CP",M2)))</formula>
    </cfRule>
    <cfRule type="containsText" dxfId="369" priority="2126" operator="containsText" text="u-stim">
      <formula>NOT(ISERROR(SEARCH("u-stim",M2)))</formula>
    </cfRule>
    <cfRule type="containsText" dxfId="368" priority="2127" operator="containsText" text="DAT">
      <formula>NOT(ISERROR(SEARCH("DAT",M2)))</formula>
    </cfRule>
  </conditionalFormatting>
  <conditionalFormatting sqref="J263">
    <cfRule type="containsText" dxfId="367" priority="1749" operator="containsText" text="LIP">
      <formula>NOT(ISERROR(SEARCH("LIP",J263)))</formula>
    </cfRule>
    <cfRule type="containsText" dxfId="366" priority="1750" operator="containsText" text="VIP">
      <formula>NOT(ISERROR(SEARCH("VIP",J263)))</formula>
    </cfRule>
    <cfRule type="containsText" dxfId="365" priority="1751" operator="containsText" text="MT">
      <formula>NOT(ISERROR(SEARCH("MT",J263)))</formula>
    </cfRule>
    <cfRule type="containsText" dxfId="364" priority="1752" operator="containsText" text="MST">
      <formula>NOT(ISERROR(SEARCH("MST",J263)))</formula>
    </cfRule>
  </conditionalFormatting>
  <conditionalFormatting sqref="DV112:DZ261 DV2:DZ3 DV263:DZ1048576">
    <cfRule type="colorScale" priority="3788">
      <colorScale>
        <cfvo type="min"/>
        <cfvo type="percentile" val="50"/>
        <cfvo type="max"/>
        <color rgb="FF63BE7B"/>
        <color rgb="FFFFEB84"/>
        <color rgb="FFF8696B"/>
      </colorScale>
    </cfRule>
  </conditionalFormatting>
  <conditionalFormatting sqref="DO194:DT448">
    <cfRule type="colorScale" priority="1742">
      <colorScale>
        <cfvo type="min"/>
        <cfvo type="percentile" val="50"/>
        <cfvo type="max"/>
        <color rgb="FF63BE7B"/>
        <color rgb="FFFFEB84"/>
        <color rgb="FFF8696B"/>
      </colorScale>
    </cfRule>
  </conditionalFormatting>
  <conditionalFormatting sqref="AQ69:AW69">
    <cfRule type="dataBar" priority="1739">
      <dataBar>
        <cfvo type="min"/>
        <cfvo type="max"/>
        <color rgb="FF638EC6"/>
      </dataBar>
      <extLst>
        <ext xmlns:x14="http://schemas.microsoft.com/office/spreadsheetml/2009/9/main" uri="{B025F937-C7B1-47D3-B67F-A62EFF666E3E}">
          <x14:id>{97AD5519-06C0-4703-A15A-590912EBDEF6}</x14:id>
        </ext>
      </extLst>
    </cfRule>
  </conditionalFormatting>
  <conditionalFormatting sqref="AQ2 AQ4:AQ12 AQ201:AQ202 AQ208 AQ221:AQ224 AQ228:AQ230 AQ234 AQ237 AQ256 AQ271 AQ280:AQ282 AQ285:AQ292 AQ297:AQ303 AQ306:AQ332 AQ131:AQ135 AQ112:AQ114 AQ190 AQ193 AQ197:AQ198 AQ259:AQ262 AQ344:AQ346 AQ361:AQ362 AQ364:AQ369 AQ371:AQ381 AQ266 AQ400 AQ409 AQ412:AQ413 AQ420:AQ421 AQ427 AQ425 AQ417 AQ407 AQ405 AQ392 AQ388:AQ390 AQ385:AQ386 AQ383 AQ355:AQ358 AQ195 AQ212:AQ218 AQ241:AQ242 AQ244:AQ245 AQ247:AQ248 AQ251 AQ273 AQ275 AQ431:AQ432 AQ434 AQ436 AQ438:AQ439 AQ441:AQ446 AQ449 AQ451:AQ453 AQ455 AQ460:AQ461 AQ14:AQ16 AQ21:AQ29 AQ48:AQ63 AQ71 AQ84:AQ85 AQ65:AQ68 AQ73 AQ75 AQ77:AQ79 AQ90 AQ93 AQ95 AQ98:AQ99 AQ102:AQ107 AQ124:AQ129 AQ138 AQ144:AQ152 AQ155:AQ159 AQ161 AQ175:AQ178 AQ181:AQ183 AQ185:AQ187 AQ32:AQ35 AQ40:AQ46 AQ140:AQ142 AQ164:AQ170 AQ394:AQ396 AQ117:AQ120 AQ210 AQ402 AQ429 AQ348:AQ352 AQ336:AQ341 AQ239 AQ172:AQ173 AQ38 AQ18:AQ19 AQ464:AQ489 AG4:AG490 BA4:BA486 AQ495:AQ500 AG495:AG500 AG504:AG508 AQ504:AQ508 AQ510:AQ1048576 AG510:AG1048576 BA503:BA508 BA510:BA1048576">
    <cfRule type="cellIs" dxfId="363" priority="1707" operator="greaterThan">
      <formula>0.05</formula>
    </cfRule>
  </conditionalFormatting>
  <conditionalFormatting sqref="AQ199">
    <cfRule type="cellIs" dxfId="362" priority="1702" operator="greaterThan">
      <formula>0.05</formula>
    </cfRule>
  </conditionalFormatting>
  <conditionalFormatting sqref="AQ204">
    <cfRule type="cellIs" dxfId="361" priority="1697" operator="greaterThan">
      <formula>0.05</formula>
    </cfRule>
  </conditionalFormatting>
  <conditionalFormatting sqref="AQ205:AQ206">
    <cfRule type="cellIs" dxfId="360" priority="1692" operator="greaterThan">
      <formula>0.05</formula>
    </cfRule>
  </conditionalFormatting>
  <conditionalFormatting sqref="AQ207">
    <cfRule type="cellIs" dxfId="359" priority="1687" operator="greaterThan">
      <formula>0.05</formula>
    </cfRule>
  </conditionalFormatting>
  <conditionalFormatting sqref="AQ232">
    <cfRule type="cellIs" dxfId="358" priority="1682" operator="greaterThan">
      <formula>0.05</formula>
    </cfRule>
  </conditionalFormatting>
  <conditionalFormatting sqref="AQ235">
    <cfRule type="cellIs" dxfId="357" priority="1677" operator="greaterThan">
      <formula>0.05</formula>
    </cfRule>
  </conditionalFormatting>
  <conditionalFormatting sqref="AQ252">
    <cfRule type="cellIs" dxfId="356" priority="1672" operator="greaterThan">
      <formula>0.05</formula>
    </cfRule>
  </conditionalFormatting>
  <conditionalFormatting sqref="AQ253">
    <cfRule type="cellIs" dxfId="355" priority="1667" operator="greaterThan">
      <formula>0.05</formula>
    </cfRule>
  </conditionalFormatting>
  <conditionalFormatting sqref="AQ254">
    <cfRule type="cellIs" dxfId="354" priority="1662" operator="greaterThan">
      <formula>0.05</formula>
    </cfRule>
  </conditionalFormatting>
  <conditionalFormatting sqref="AQ255">
    <cfRule type="cellIs" dxfId="353" priority="1657" operator="greaterThan">
      <formula>0.05</formula>
    </cfRule>
  </conditionalFormatting>
  <conditionalFormatting sqref="AQ284">
    <cfRule type="cellIs" dxfId="352" priority="1637" operator="greaterThan">
      <formula>0.05</formula>
    </cfRule>
  </conditionalFormatting>
  <conditionalFormatting sqref="AQ294">
    <cfRule type="cellIs" dxfId="351" priority="1632" operator="greaterThan">
      <formula>0.05</formula>
    </cfRule>
  </conditionalFormatting>
  <conditionalFormatting sqref="AQ295:AQ296">
    <cfRule type="cellIs" dxfId="350" priority="1627" operator="greaterThan">
      <formula>0.05</formula>
    </cfRule>
  </conditionalFormatting>
  <conditionalFormatting sqref="AQ268 AQ270">
    <cfRule type="cellIs" dxfId="349" priority="1652" operator="greaterThan">
      <formula>0.05</formula>
    </cfRule>
  </conditionalFormatting>
  <conditionalFormatting sqref="AQ277:AQ279">
    <cfRule type="cellIs" dxfId="348" priority="1647" operator="greaterThan">
      <formula>0.05</formula>
    </cfRule>
  </conditionalFormatting>
  <conditionalFormatting sqref="AQ283">
    <cfRule type="cellIs" dxfId="347" priority="1642" operator="greaterThan">
      <formula>0.05</formula>
    </cfRule>
  </conditionalFormatting>
  <conditionalFormatting sqref="AQ304">
    <cfRule type="cellIs" dxfId="346" priority="1622" operator="greaterThan">
      <formula>0.05</formula>
    </cfRule>
  </conditionalFormatting>
  <conditionalFormatting sqref="AQ305">
    <cfRule type="cellIs" dxfId="345" priority="1617" operator="greaterThan">
      <formula>0.05</formula>
    </cfRule>
  </conditionalFormatting>
  <conditionalFormatting sqref="AQ257">
    <cfRule type="cellIs" dxfId="344" priority="1591" operator="greaterThan">
      <formula>0.05</formula>
    </cfRule>
  </conditionalFormatting>
  <conditionalFormatting sqref="AQ226">
    <cfRule type="cellIs" dxfId="343" priority="1601" operator="greaterThan">
      <formula>0.05</formula>
    </cfRule>
  </conditionalFormatting>
  <conditionalFormatting sqref="AQ203">
    <cfRule type="cellIs" dxfId="342" priority="1611" operator="greaterThan">
      <formula>0.05</formula>
    </cfRule>
  </conditionalFormatting>
  <conditionalFormatting sqref="AQ225">
    <cfRule type="cellIs" dxfId="341" priority="1606" operator="greaterThan">
      <formula>0.05</formula>
    </cfRule>
  </conditionalFormatting>
  <conditionalFormatting sqref="AQ236">
    <cfRule type="cellIs" dxfId="340" priority="1596" operator="greaterThan">
      <formula>0.05</formula>
    </cfRule>
  </conditionalFormatting>
  <conditionalFormatting sqref="AQ343">
    <cfRule type="cellIs" dxfId="339" priority="1586" operator="greaterThan">
      <formula>0.05</formula>
    </cfRule>
  </conditionalFormatting>
  <conditionalFormatting sqref="AQ359">
    <cfRule type="cellIs" dxfId="338" priority="1581" operator="greaterThan">
      <formula>0.05</formula>
    </cfRule>
  </conditionalFormatting>
  <conditionalFormatting sqref="AQ363">
    <cfRule type="cellIs" dxfId="337" priority="1576" operator="greaterThan">
      <formula>0.05</formula>
    </cfRule>
  </conditionalFormatting>
  <conditionalFormatting sqref="AQ370">
    <cfRule type="cellIs" dxfId="336" priority="1571" operator="greaterThan">
      <formula>0.05</formula>
    </cfRule>
  </conditionalFormatting>
  <conditionalFormatting sqref="AQ397:AQ399">
    <cfRule type="cellIs" dxfId="335" priority="1566" operator="greaterThan">
      <formula>0.05</formula>
    </cfRule>
  </conditionalFormatting>
  <conditionalFormatting sqref="AQ265">
    <cfRule type="cellIs" dxfId="334" priority="1561" operator="greaterThan">
      <formula>0.05</formula>
    </cfRule>
  </conditionalFormatting>
  <conditionalFormatting sqref="AQ293">
    <cfRule type="cellIs" dxfId="333" priority="1556" operator="greaterThan">
      <formula>0.05</formula>
    </cfRule>
  </conditionalFormatting>
  <conditionalFormatting sqref="AQ408">
    <cfRule type="cellIs" dxfId="332" priority="1551" operator="greaterThan">
      <formula>0.05</formula>
    </cfRule>
  </conditionalFormatting>
  <conditionalFormatting sqref="AQ410">
    <cfRule type="cellIs" dxfId="331" priority="1546" operator="greaterThan">
      <formula>0.05</formula>
    </cfRule>
  </conditionalFormatting>
  <conditionalFormatting sqref="AQ411">
    <cfRule type="cellIs" dxfId="330" priority="1541" operator="greaterThan">
      <formula>0.05</formula>
    </cfRule>
  </conditionalFormatting>
  <conditionalFormatting sqref="AQ418">
    <cfRule type="cellIs" dxfId="329" priority="1537" operator="greaterThan">
      <formula>0.05</formula>
    </cfRule>
  </conditionalFormatting>
  <conditionalFormatting sqref="AQ426">
    <cfRule type="cellIs" dxfId="328" priority="1532" operator="greaterThan">
      <formula>0.05</formula>
    </cfRule>
  </conditionalFormatting>
  <conditionalFormatting sqref="AQ424">
    <cfRule type="cellIs" dxfId="327" priority="1527" operator="greaterThan">
      <formula>0.05</formula>
    </cfRule>
  </conditionalFormatting>
  <conditionalFormatting sqref="AQ415">
    <cfRule type="cellIs" dxfId="326" priority="1522" operator="greaterThan">
      <formula>0.05</formula>
    </cfRule>
  </conditionalFormatting>
  <conditionalFormatting sqref="AQ406">
    <cfRule type="cellIs" dxfId="325" priority="1517" operator="greaterThan">
      <formula>0.05</formula>
    </cfRule>
  </conditionalFormatting>
  <conditionalFormatting sqref="AQ403">
    <cfRule type="cellIs" dxfId="324" priority="1512" operator="greaterThan">
      <formula>0.05</formula>
    </cfRule>
  </conditionalFormatting>
  <conditionalFormatting sqref="AQ391">
    <cfRule type="cellIs" dxfId="323" priority="1507" operator="greaterThan">
      <formula>0.05</formula>
    </cfRule>
  </conditionalFormatting>
  <conditionalFormatting sqref="AQ387">
    <cfRule type="cellIs" dxfId="322" priority="1502" operator="greaterThan">
      <formula>0.05</formula>
    </cfRule>
  </conditionalFormatting>
  <conditionalFormatting sqref="AQ384">
    <cfRule type="cellIs" dxfId="321" priority="1497" operator="greaterThan">
      <formula>0.05</formula>
    </cfRule>
  </conditionalFormatting>
  <conditionalFormatting sqref="AQ354">
    <cfRule type="cellIs" dxfId="320" priority="1492" operator="greaterThan">
      <formula>0.05</formula>
    </cfRule>
  </conditionalFormatting>
  <conditionalFormatting sqref="AQ342">
    <cfRule type="cellIs" dxfId="319" priority="1487" operator="greaterThan">
      <formula>0.05</formula>
    </cfRule>
  </conditionalFormatting>
  <conditionalFormatting sqref="AQ191">
    <cfRule type="cellIs" dxfId="318" priority="1482" operator="greaterThan">
      <formula>0.05</formula>
    </cfRule>
  </conditionalFormatting>
  <conditionalFormatting sqref="AQ194">
    <cfRule type="cellIs" dxfId="317" priority="1477" operator="greaterThan">
      <formula>0.05</formula>
    </cfRule>
  </conditionalFormatting>
  <conditionalFormatting sqref="AQ200">
    <cfRule type="cellIs" dxfId="316" priority="1472" operator="greaterThan">
      <formula>0.05</formula>
    </cfRule>
  </conditionalFormatting>
  <conditionalFormatting sqref="AQ211">
    <cfRule type="cellIs" dxfId="315" priority="1466" operator="greaterThan">
      <formula>0.05</formula>
    </cfRule>
  </conditionalFormatting>
  <conditionalFormatting sqref="AQ219">
    <cfRule type="cellIs" dxfId="314" priority="1461" operator="greaterThan">
      <formula>0.05</formula>
    </cfRule>
  </conditionalFormatting>
  <conditionalFormatting sqref="AQ227">
    <cfRule type="cellIs" dxfId="313" priority="1456" operator="greaterThan">
      <formula>0.05</formula>
    </cfRule>
  </conditionalFormatting>
  <conditionalFormatting sqref="AQ272">
    <cfRule type="cellIs" dxfId="312" priority="1421" operator="greaterThan">
      <formula>0.05</formula>
    </cfRule>
  </conditionalFormatting>
  <conditionalFormatting sqref="AQ240">
    <cfRule type="cellIs" dxfId="311" priority="1451" operator="greaterThan">
      <formula>0.05</formula>
    </cfRule>
  </conditionalFormatting>
  <conditionalFormatting sqref="AQ243">
    <cfRule type="cellIs" dxfId="310" priority="1446" operator="greaterThan">
      <formula>0.05</formula>
    </cfRule>
  </conditionalFormatting>
  <conditionalFormatting sqref="AQ246">
    <cfRule type="cellIs" dxfId="309" priority="1441" operator="greaterThan">
      <formula>0.05</formula>
    </cfRule>
  </conditionalFormatting>
  <conditionalFormatting sqref="AQ447">
    <cfRule type="cellIs" dxfId="308" priority="1391" operator="greaterThan">
      <formula>0.05</formula>
    </cfRule>
  </conditionalFormatting>
  <conditionalFormatting sqref="AQ250">
    <cfRule type="cellIs" dxfId="307" priority="1436" operator="greaterThan">
      <formula>0.05</formula>
    </cfRule>
  </conditionalFormatting>
  <conditionalFormatting sqref="AQ264">
    <cfRule type="cellIs" dxfId="306" priority="1431" operator="greaterThan">
      <formula>0.05</formula>
    </cfRule>
  </conditionalFormatting>
  <conditionalFormatting sqref="AQ267">
    <cfRule type="cellIs" dxfId="305" priority="1426" operator="greaterThan">
      <formula>0.05</formula>
    </cfRule>
  </conditionalFormatting>
  <conditionalFormatting sqref="AQ274">
    <cfRule type="cellIs" dxfId="304" priority="1416" operator="greaterThan">
      <formula>0.05</formula>
    </cfRule>
  </conditionalFormatting>
  <conditionalFormatting sqref="AQ430">
    <cfRule type="cellIs" dxfId="303" priority="1411" operator="greaterThan">
      <formula>0.05</formula>
    </cfRule>
  </conditionalFormatting>
  <conditionalFormatting sqref="AQ440">
    <cfRule type="cellIs" dxfId="302" priority="1396" operator="greaterThan">
      <formula>0.05</formula>
    </cfRule>
  </conditionalFormatting>
  <conditionalFormatting sqref="AQ437">
    <cfRule type="cellIs" dxfId="301" priority="1401" operator="greaterThan">
      <formula>0.05</formula>
    </cfRule>
  </conditionalFormatting>
  <conditionalFormatting sqref="AQ448">
    <cfRule type="cellIs" dxfId="300" priority="1386" operator="greaterThan">
      <formula>0.05</formula>
    </cfRule>
  </conditionalFormatting>
  <conditionalFormatting sqref="AQ450">
    <cfRule type="cellIs" dxfId="299" priority="1381" operator="greaterThan">
      <formula>0.05</formula>
    </cfRule>
  </conditionalFormatting>
  <conditionalFormatting sqref="AQ454">
    <cfRule type="cellIs" dxfId="298" priority="1376" operator="greaterThan">
      <formula>0.05</formula>
    </cfRule>
  </conditionalFormatting>
  <conditionalFormatting sqref="AQ456">
    <cfRule type="cellIs" dxfId="297" priority="1371" operator="greaterThan">
      <formula>0.05</formula>
    </cfRule>
  </conditionalFormatting>
  <conditionalFormatting sqref="AQ459">
    <cfRule type="cellIs" dxfId="296" priority="1356" operator="greaterThan">
      <formula>0.05</formula>
    </cfRule>
  </conditionalFormatting>
  <conditionalFormatting sqref="AQ13">
    <cfRule type="cellIs" dxfId="295" priority="1351" operator="greaterThan">
      <formula>0.05</formula>
    </cfRule>
  </conditionalFormatting>
  <conditionalFormatting sqref="AQ17">
    <cfRule type="cellIs" dxfId="294" priority="991" operator="greaterThan">
      <formula>0.05</formula>
    </cfRule>
  </conditionalFormatting>
  <conditionalFormatting sqref="AQ20">
    <cfRule type="cellIs" dxfId="293" priority="1346" operator="greaterThan">
      <formula>0.05</formula>
    </cfRule>
  </conditionalFormatting>
  <conditionalFormatting sqref="AQ47">
    <cfRule type="cellIs" dxfId="292" priority="1341" operator="greaterThan">
      <formula>0.05</formula>
    </cfRule>
  </conditionalFormatting>
  <conditionalFormatting sqref="AQ70:AW70">
    <cfRule type="dataBar" priority="1337">
      <dataBar>
        <cfvo type="min"/>
        <cfvo type="max"/>
        <color rgb="FF638EC6"/>
      </dataBar>
      <extLst>
        <ext xmlns:x14="http://schemas.microsoft.com/office/spreadsheetml/2009/9/main" uri="{B025F937-C7B1-47D3-B67F-A62EFF666E3E}">
          <x14:id>{39033681-70C4-4FA9-964C-57764CC24651}</x14:id>
        </ext>
      </extLst>
    </cfRule>
  </conditionalFormatting>
  <conditionalFormatting sqref="AQ83:AW83">
    <cfRule type="dataBar" priority="1333">
      <dataBar>
        <cfvo type="min"/>
        <cfvo type="max"/>
        <color rgb="FF638EC6"/>
      </dataBar>
      <extLst>
        <ext xmlns:x14="http://schemas.microsoft.com/office/spreadsheetml/2009/9/main" uri="{B025F937-C7B1-47D3-B67F-A62EFF666E3E}">
          <x14:id>{ABA3CA02-9A6C-4E80-B0F7-192B6DD03237}</x14:id>
        </ext>
      </extLst>
    </cfRule>
  </conditionalFormatting>
  <conditionalFormatting sqref="AQ64">
    <cfRule type="cellIs" dxfId="291" priority="1328" operator="greaterThan">
      <formula>0.05</formula>
    </cfRule>
  </conditionalFormatting>
  <conditionalFormatting sqref="AQ72">
    <cfRule type="cellIs" dxfId="290" priority="1323" operator="greaterThan">
      <formula>0.05</formula>
    </cfRule>
  </conditionalFormatting>
  <conditionalFormatting sqref="AQ74">
    <cfRule type="cellIs" dxfId="289" priority="1318" operator="greaterThan">
      <formula>0.05</formula>
    </cfRule>
  </conditionalFormatting>
  <conditionalFormatting sqref="AQ76">
    <cfRule type="cellIs" dxfId="288" priority="1313" operator="greaterThan">
      <formula>0.05</formula>
    </cfRule>
  </conditionalFormatting>
  <conditionalFormatting sqref="AQ80">
    <cfRule type="cellIs" dxfId="287" priority="1308" operator="greaterThan">
      <formula>0.05</formula>
    </cfRule>
  </conditionalFormatting>
  <conditionalFormatting sqref="AQ81">
    <cfRule type="cellIs" dxfId="286" priority="1303" operator="greaterThan">
      <formula>0.05</formula>
    </cfRule>
  </conditionalFormatting>
  <conditionalFormatting sqref="AQ82">
    <cfRule type="cellIs" dxfId="285" priority="1298" operator="greaterThan">
      <formula>0.05</formula>
    </cfRule>
  </conditionalFormatting>
  <conditionalFormatting sqref="AQ86">
    <cfRule type="cellIs" dxfId="284" priority="1293" operator="greaterThan">
      <formula>0.05</formula>
    </cfRule>
  </conditionalFormatting>
  <conditionalFormatting sqref="AQ87">
    <cfRule type="cellIs" dxfId="283" priority="1288" operator="greaterThan">
      <formula>0.05</formula>
    </cfRule>
  </conditionalFormatting>
  <conditionalFormatting sqref="AQ88">
    <cfRule type="cellIs" dxfId="282" priority="1283" operator="greaterThan">
      <formula>0.05</formula>
    </cfRule>
  </conditionalFormatting>
  <conditionalFormatting sqref="AQ89">
    <cfRule type="cellIs" dxfId="281" priority="1278" operator="greaterThan">
      <formula>0.05</formula>
    </cfRule>
  </conditionalFormatting>
  <conditionalFormatting sqref="AQ91">
    <cfRule type="cellIs" dxfId="280" priority="1273" operator="greaterThan">
      <formula>0.05</formula>
    </cfRule>
  </conditionalFormatting>
  <conditionalFormatting sqref="AQ92">
    <cfRule type="cellIs" dxfId="279" priority="1268" operator="greaterThan">
      <formula>0.05</formula>
    </cfRule>
  </conditionalFormatting>
  <conditionalFormatting sqref="AQ94">
    <cfRule type="cellIs" dxfId="278" priority="1263" operator="greaterThan">
      <formula>0.05</formula>
    </cfRule>
  </conditionalFormatting>
  <conditionalFormatting sqref="AQ97">
    <cfRule type="cellIs" dxfId="277" priority="1258" operator="greaterThan">
      <formula>0.05</formula>
    </cfRule>
  </conditionalFormatting>
  <conditionalFormatting sqref="AQ96">
    <cfRule type="cellIs" dxfId="276" priority="1253" operator="greaterThan">
      <formula>0.05</formula>
    </cfRule>
  </conditionalFormatting>
  <conditionalFormatting sqref="AQ101">
    <cfRule type="cellIs" dxfId="275" priority="1248" operator="greaterThan">
      <formula>0.05</formula>
    </cfRule>
  </conditionalFormatting>
  <conditionalFormatting sqref="AQ108">
    <cfRule type="cellIs" dxfId="274" priority="1243" operator="greaterThan">
      <formula>0.05</formula>
    </cfRule>
  </conditionalFormatting>
  <conditionalFormatting sqref="AQ109">
    <cfRule type="cellIs" dxfId="273" priority="1238" operator="greaterThan">
      <formula>0.05</formula>
    </cfRule>
  </conditionalFormatting>
  <conditionalFormatting sqref="AQ110">
    <cfRule type="cellIs" dxfId="272" priority="1233" operator="greaterThan">
      <formula>0.05</formula>
    </cfRule>
  </conditionalFormatting>
  <conditionalFormatting sqref="AQ111">
    <cfRule type="cellIs" dxfId="271" priority="1228" operator="greaterThan">
      <formula>0.05</formula>
    </cfRule>
  </conditionalFormatting>
  <conditionalFormatting sqref="AQ121:AQ123">
    <cfRule type="cellIs" dxfId="270" priority="1223" operator="greaterThan">
      <formula>0.05</formula>
    </cfRule>
  </conditionalFormatting>
  <conditionalFormatting sqref="AQ130">
    <cfRule type="cellIs" dxfId="269" priority="1218" operator="greaterThan">
      <formula>0.05</formula>
    </cfRule>
  </conditionalFormatting>
  <conditionalFormatting sqref="AQ136:AQ137">
    <cfRule type="cellIs" dxfId="268" priority="1213" operator="greaterThan">
      <formula>0.05</formula>
    </cfRule>
  </conditionalFormatting>
  <conditionalFormatting sqref="AQ143">
    <cfRule type="cellIs" dxfId="267" priority="1208" operator="greaterThan">
      <formula>0.05</formula>
    </cfRule>
  </conditionalFormatting>
  <conditionalFormatting sqref="AQ153:AQ154">
    <cfRule type="cellIs" dxfId="266" priority="1203" operator="greaterThan">
      <formula>0.05</formula>
    </cfRule>
  </conditionalFormatting>
  <conditionalFormatting sqref="AQ160">
    <cfRule type="cellIs" dxfId="265" priority="1198" operator="greaterThan">
      <formula>0.05</formula>
    </cfRule>
  </conditionalFormatting>
  <conditionalFormatting sqref="AQ174">
    <cfRule type="cellIs" dxfId="264" priority="1193" operator="greaterThan">
      <formula>0.05</formula>
    </cfRule>
  </conditionalFormatting>
  <conditionalFormatting sqref="AQ179:AQ180">
    <cfRule type="cellIs" dxfId="263" priority="1188" operator="greaterThan">
      <formula>0.05</formula>
    </cfRule>
  </conditionalFormatting>
  <conditionalFormatting sqref="AQ30">
    <cfRule type="cellIs" dxfId="262" priority="1178" operator="greaterThan">
      <formula>0.05</formula>
    </cfRule>
  </conditionalFormatting>
  <conditionalFormatting sqref="AQ31">
    <cfRule type="cellIs" dxfId="261" priority="1173" operator="greaterThan">
      <formula>0.05</formula>
    </cfRule>
  </conditionalFormatting>
  <conditionalFormatting sqref="AQ39">
    <cfRule type="cellIs" dxfId="260" priority="1168" operator="greaterThan">
      <formula>0.05</formula>
    </cfRule>
  </conditionalFormatting>
  <conditionalFormatting sqref="AQ139">
    <cfRule type="cellIs" dxfId="259" priority="1163" operator="greaterThan">
      <formula>0.05</formula>
    </cfRule>
  </conditionalFormatting>
  <conditionalFormatting sqref="AQ162">
    <cfRule type="cellIs" dxfId="258" priority="1158" operator="greaterThan">
      <formula>0.05</formula>
    </cfRule>
  </conditionalFormatting>
  <conditionalFormatting sqref="AQ163">
    <cfRule type="cellIs" dxfId="257" priority="1153" operator="greaterThan">
      <formula>0.05</formula>
    </cfRule>
  </conditionalFormatting>
  <conditionalFormatting sqref="AQ382">
    <cfRule type="cellIs" dxfId="256" priority="1148" operator="greaterThan">
      <formula>0.05</formula>
    </cfRule>
  </conditionalFormatting>
  <conditionalFormatting sqref="AQ393">
    <cfRule type="cellIs" dxfId="255" priority="1143" operator="greaterThan">
      <formula>0.05</formula>
    </cfRule>
  </conditionalFormatting>
  <conditionalFormatting sqref="AQ360">
    <cfRule type="cellIs" dxfId="254" priority="1138" operator="greaterThan">
      <formula>0.05</formula>
    </cfRule>
  </conditionalFormatting>
  <conditionalFormatting sqref="AQ115:AQ116">
    <cfRule type="cellIs" dxfId="253" priority="1132" operator="greaterThan">
      <formula>0.05</formula>
    </cfRule>
  </conditionalFormatting>
  <conditionalFormatting sqref="AQ188">
    <cfRule type="cellIs" dxfId="252" priority="1127" operator="greaterThan">
      <formula>0.05</formula>
    </cfRule>
  </conditionalFormatting>
  <conditionalFormatting sqref="AQ209">
    <cfRule type="cellIs" dxfId="251" priority="1122" operator="greaterThan">
      <formula>0.05</formula>
    </cfRule>
  </conditionalFormatting>
  <conditionalFormatting sqref="AQ220">
    <cfRule type="cellIs" dxfId="250" priority="1117" operator="greaterThan">
      <formula>0.05</formula>
    </cfRule>
  </conditionalFormatting>
  <conditionalFormatting sqref="AQ231">
    <cfRule type="cellIs" dxfId="249" priority="1112" operator="greaterThan">
      <formula>0.05</formula>
    </cfRule>
  </conditionalFormatting>
  <conditionalFormatting sqref="AQ269">
    <cfRule type="cellIs" dxfId="248" priority="1107" operator="greaterThan">
      <formula>0.05</formula>
    </cfRule>
  </conditionalFormatting>
  <conditionalFormatting sqref="AQ276">
    <cfRule type="cellIs" dxfId="247" priority="1102" operator="greaterThan">
      <formula>0.05</formula>
    </cfRule>
  </conditionalFormatting>
  <conditionalFormatting sqref="AQ401:AW401">
    <cfRule type="dataBar" priority="1098">
      <dataBar>
        <cfvo type="min"/>
        <cfvo type="max"/>
        <color rgb="FF638EC6"/>
      </dataBar>
      <extLst>
        <ext xmlns:x14="http://schemas.microsoft.com/office/spreadsheetml/2009/9/main" uri="{B025F937-C7B1-47D3-B67F-A62EFF666E3E}">
          <x14:id>{E9B831FC-1F6E-4BB6-8C75-5CF5CC393E42}</x14:id>
        </ext>
      </extLst>
    </cfRule>
  </conditionalFormatting>
  <conditionalFormatting sqref="AQ404:AW404">
    <cfRule type="dataBar" priority="1093">
      <dataBar>
        <cfvo type="min"/>
        <cfvo type="max"/>
        <color rgb="FF638EC6"/>
      </dataBar>
      <extLst>
        <ext xmlns:x14="http://schemas.microsoft.com/office/spreadsheetml/2009/9/main" uri="{B025F937-C7B1-47D3-B67F-A62EFF666E3E}">
          <x14:id>{47EC8D50-7572-4995-8A77-012A4A96ED6D}</x14:id>
        </ext>
      </extLst>
    </cfRule>
  </conditionalFormatting>
  <conditionalFormatting sqref="AQ414:AW414">
    <cfRule type="dataBar" priority="1088">
      <dataBar>
        <cfvo type="min"/>
        <cfvo type="max"/>
        <color rgb="FF638EC6"/>
      </dataBar>
      <extLst>
        <ext xmlns:x14="http://schemas.microsoft.com/office/spreadsheetml/2009/9/main" uri="{B025F937-C7B1-47D3-B67F-A62EFF666E3E}">
          <x14:id>{9AB2BDD5-497D-48AF-A2E1-E1D707C00032}</x14:id>
        </ext>
      </extLst>
    </cfRule>
  </conditionalFormatting>
  <conditionalFormatting sqref="AQ416:AW416">
    <cfRule type="dataBar" priority="1083">
      <dataBar>
        <cfvo type="min"/>
        <cfvo type="max"/>
        <color rgb="FF638EC6"/>
      </dataBar>
      <extLst>
        <ext xmlns:x14="http://schemas.microsoft.com/office/spreadsheetml/2009/9/main" uri="{B025F937-C7B1-47D3-B67F-A62EFF666E3E}">
          <x14:id>{EB56EE26-A7E5-4F96-A963-91CEB24FBDF6}</x14:id>
        </ext>
      </extLst>
    </cfRule>
  </conditionalFormatting>
  <conditionalFormatting sqref="AQ419:AW419">
    <cfRule type="dataBar" priority="1078">
      <dataBar>
        <cfvo type="min"/>
        <cfvo type="max"/>
        <color rgb="FF638EC6"/>
      </dataBar>
      <extLst>
        <ext xmlns:x14="http://schemas.microsoft.com/office/spreadsheetml/2009/9/main" uri="{B025F937-C7B1-47D3-B67F-A62EFF666E3E}">
          <x14:id>{70E2FF74-236E-4AB7-9B2E-49A5FF844291}</x14:id>
        </ext>
      </extLst>
    </cfRule>
  </conditionalFormatting>
  <conditionalFormatting sqref="AQ422:AW423">
    <cfRule type="dataBar" priority="1073">
      <dataBar>
        <cfvo type="min"/>
        <cfvo type="max"/>
        <color rgb="FF638EC6"/>
      </dataBar>
      <extLst>
        <ext xmlns:x14="http://schemas.microsoft.com/office/spreadsheetml/2009/9/main" uri="{B025F937-C7B1-47D3-B67F-A62EFF666E3E}">
          <x14:id>{32A0B714-EB1A-4B3E-B163-8FE77F0C749F}</x14:id>
        </ext>
      </extLst>
    </cfRule>
  </conditionalFormatting>
  <conditionalFormatting sqref="AQ428:AW428">
    <cfRule type="dataBar" priority="1068">
      <dataBar>
        <cfvo type="min"/>
        <cfvo type="max"/>
        <color rgb="FF638EC6"/>
      </dataBar>
      <extLst>
        <ext xmlns:x14="http://schemas.microsoft.com/office/spreadsheetml/2009/9/main" uri="{B025F937-C7B1-47D3-B67F-A62EFF666E3E}">
          <x14:id>{1C065A05-7B8E-4D63-83F0-22825E02FFE5}</x14:id>
        </ext>
      </extLst>
    </cfRule>
  </conditionalFormatting>
  <conditionalFormatting sqref="AQ435:AW435">
    <cfRule type="dataBar" priority="1063">
      <dataBar>
        <cfvo type="min"/>
        <cfvo type="max"/>
        <color rgb="FF638EC6"/>
      </dataBar>
      <extLst>
        <ext xmlns:x14="http://schemas.microsoft.com/office/spreadsheetml/2009/9/main" uri="{B025F937-C7B1-47D3-B67F-A62EFF666E3E}">
          <x14:id>{18FA2739-4CEC-44E2-BB0B-4932D8B648F4}</x14:id>
        </ext>
      </extLst>
    </cfRule>
  </conditionalFormatting>
  <conditionalFormatting sqref="AQ462:AQ463">
    <cfRule type="cellIs" dxfId="246" priority="1061" operator="greaterThan">
      <formula>0.05</formula>
    </cfRule>
  </conditionalFormatting>
  <conditionalFormatting sqref="AQ353:AW353">
    <cfRule type="dataBar" priority="1053">
      <dataBar>
        <cfvo type="min"/>
        <cfvo type="max"/>
        <color rgb="FF638EC6"/>
      </dataBar>
      <extLst>
        <ext xmlns:x14="http://schemas.microsoft.com/office/spreadsheetml/2009/9/main" uri="{B025F937-C7B1-47D3-B67F-A62EFF666E3E}">
          <x14:id>{60904556-95BC-46EE-A856-93AABDA8A14C}</x14:id>
        </ext>
      </extLst>
    </cfRule>
  </conditionalFormatting>
  <conditionalFormatting sqref="AQ347:AW347">
    <cfRule type="dataBar" priority="1048">
      <dataBar>
        <cfvo type="min"/>
        <cfvo type="max"/>
        <color rgb="FF638EC6"/>
      </dataBar>
      <extLst>
        <ext xmlns:x14="http://schemas.microsoft.com/office/spreadsheetml/2009/9/main" uri="{B025F937-C7B1-47D3-B67F-A62EFF666E3E}">
          <x14:id>{A0817844-028C-411E-A93E-43AD45EE48C9}</x14:id>
        </ext>
      </extLst>
    </cfRule>
  </conditionalFormatting>
  <conditionalFormatting sqref="AQ333:AW335">
    <cfRule type="dataBar" priority="1043">
      <dataBar>
        <cfvo type="min"/>
        <cfvo type="max"/>
        <color rgb="FF638EC6"/>
      </dataBar>
      <extLst>
        <ext xmlns:x14="http://schemas.microsoft.com/office/spreadsheetml/2009/9/main" uri="{B025F937-C7B1-47D3-B67F-A62EFF666E3E}">
          <x14:id>{B59B705C-C12E-4B0A-994A-F4F40E65A675}</x14:id>
        </ext>
      </extLst>
    </cfRule>
  </conditionalFormatting>
  <conditionalFormatting sqref="AQ249:AW249">
    <cfRule type="dataBar" priority="1038">
      <dataBar>
        <cfvo type="min"/>
        <cfvo type="max"/>
        <color rgb="FF638EC6"/>
      </dataBar>
      <extLst>
        <ext xmlns:x14="http://schemas.microsoft.com/office/spreadsheetml/2009/9/main" uri="{B025F937-C7B1-47D3-B67F-A62EFF666E3E}">
          <x14:id>{90435752-1135-4484-8D81-A3015C45FB1F}</x14:id>
        </ext>
      </extLst>
    </cfRule>
  </conditionalFormatting>
  <conditionalFormatting sqref="AQ258:AW258">
    <cfRule type="dataBar" priority="1033">
      <dataBar>
        <cfvo type="min"/>
        <cfvo type="max"/>
        <color rgb="FF638EC6"/>
      </dataBar>
      <extLst>
        <ext xmlns:x14="http://schemas.microsoft.com/office/spreadsheetml/2009/9/main" uri="{B025F937-C7B1-47D3-B67F-A62EFF666E3E}">
          <x14:id>{68A65F71-FB48-45D0-97CC-42C22B37C628}</x14:id>
        </ext>
      </extLst>
    </cfRule>
  </conditionalFormatting>
  <conditionalFormatting sqref="AQ238:AW238">
    <cfRule type="dataBar" priority="1028">
      <dataBar>
        <cfvo type="min"/>
        <cfvo type="max"/>
        <color rgb="FF638EC6"/>
      </dataBar>
      <extLst>
        <ext xmlns:x14="http://schemas.microsoft.com/office/spreadsheetml/2009/9/main" uri="{B025F937-C7B1-47D3-B67F-A62EFF666E3E}">
          <x14:id>{23F23067-0BC0-4CEE-A9DA-C4584350641D}</x14:id>
        </ext>
      </extLst>
    </cfRule>
  </conditionalFormatting>
  <conditionalFormatting sqref="AQ233:AW233">
    <cfRule type="dataBar" priority="1023">
      <dataBar>
        <cfvo type="min"/>
        <cfvo type="max"/>
        <color rgb="FF638EC6"/>
      </dataBar>
      <extLst>
        <ext xmlns:x14="http://schemas.microsoft.com/office/spreadsheetml/2009/9/main" uri="{B025F937-C7B1-47D3-B67F-A62EFF666E3E}">
          <x14:id>{DC56EAD4-E95C-4356-B2A1-49F89E60AC80}</x14:id>
        </ext>
      </extLst>
    </cfRule>
  </conditionalFormatting>
  <conditionalFormatting sqref="AQ189">
    <cfRule type="cellIs" dxfId="245" priority="1021" operator="greaterThan">
      <formula>0.05</formula>
    </cfRule>
  </conditionalFormatting>
  <conditionalFormatting sqref="AQ192">
    <cfRule type="cellIs" dxfId="244" priority="1016" operator="greaterThan">
      <formula>0.05</formula>
    </cfRule>
  </conditionalFormatting>
  <conditionalFormatting sqref="AQ196">
    <cfRule type="cellIs" dxfId="243" priority="1011" operator="greaterThan">
      <formula>0.05</formula>
    </cfRule>
  </conditionalFormatting>
  <conditionalFormatting sqref="AQ171">
    <cfRule type="cellIs" dxfId="242" priority="1006" operator="greaterThan">
      <formula>0.05</formula>
    </cfRule>
  </conditionalFormatting>
  <conditionalFormatting sqref="AQ36">
    <cfRule type="cellIs" dxfId="241" priority="1001" operator="greaterThan">
      <formula>0.05</formula>
    </cfRule>
  </conditionalFormatting>
  <conditionalFormatting sqref="AQ37">
    <cfRule type="cellIs" dxfId="240" priority="996" operator="greaterThan">
      <formula>0.05</formula>
    </cfRule>
  </conditionalFormatting>
  <conditionalFormatting sqref="AQ263">
    <cfRule type="cellIs" dxfId="239" priority="986" operator="greaterThan">
      <formula>0.05</formula>
    </cfRule>
  </conditionalFormatting>
  <conditionalFormatting sqref="AE2:AF490 AE495:AF500 AE504:AF508 AE510:AF1048576">
    <cfRule type="dataBar" priority="979">
      <dataBar>
        <cfvo type="num" val="0"/>
        <cfvo type="num" val="1"/>
        <color rgb="FF638EC6"/>
      </dataBar>
      <extLst>
        <ext xmlns:x14="http://schemas.microsoft.com/office/spreadsheetml/2009/9/main" uri="{B025F937-C7B1-47D3-B67F-A62EFF666E3E}">
          <x14:id>{63FEE0D2-83CD-4177-9F53-B459CB3185B6}</x14:id>
        </ext>
      </extLst>
    </cfRule>
  </conditionalFormatting>
  <conditionalFormatting sqref="AG2">
    <cfRule type="cellIs" dxfId="238" priority="947" operator="greaterThan">
      <formula>0.05</formula>
    </cfRule>
  </conditionalFormatting>
  <conditionalFormatting sqref="BA2">
    <cfRule type="cellIs" dxfId="237" priority="220" operator="greaterThan">
      <formula>0.05</formula>
    </cfRule>
  </conditionalFormatting>
  <conditionalFormatting sqref="AX2 AX4:AX490 AY487:BG490 AX503:AX508 AX510:AX1048576">
    <cfRule type="expression" dxfId="236" priority="218">
      <formula>AX2&gt;0</formula>
    </cfRule>
    <cfRule type="expression" dxfId="235" priority="219">
      <formula>AX2&lt;0</formula>
    </cfRule>
  </conditionalFormatting>
  <conditionalFormatting sqref="AX2:AX490 AY487:BG490 AX503:AX508 AX510:AX1048576">
    <cfRule type="expression" priority="217" stopIfTrue="1">
      <formula>NOT(ISNUMBER(AX2))</formula>
    </cfRule>
  </conditionalFormatting>
  <conditionalFormatting sqref="AN2 AN4:AN99 AN101:AN183 AN185:AN432 AN434:AN456 AN459:AN490 AO490:AW490 AN495:AN500 AN504:AN508 AN510:AN1048576">
    <cfRule type="expression" priority="214" stopIfTrue="1">
      <formula>NOT(ISNUMBER(AN2))</formula>
    </cfRule>
    <cfRule type="cellIs" dxfId="234" priority="215" operator="lessThan">
      <formula>0</formula>
    </cfRule>
    <cfRule type="cellIs" dxfId="233" priority="3789" operator="greaterThan">
      <formula>0</formula>
    </cfRule>
  </conditionalFormatting>
  <conditionalFormatting sqref="AO2:AP99 AO101:AP183 AO185:AP432 AO434:AP456 AO459:AP489 AO495:AP500 AO504:AP508 AO510:AP1048576">
    <cfRule type="dataBar" priority="212">
      <dataBar>
        <cfvo type="num" val="0"/>
        <cfvo type="num" val="1"/>
        <color theme="5" tint="0.39997558519241921"/>
      </dataBar>
      <extLst>
        <ext xmlns:x14="http://schemas.microsoft.com/office/spreadsheetml/2009/9/main" uri="{B025F937-C7B1-47D3-B67F-A62EFF666E3E}">
          <x14:id>{B124280F-945C-4415-AF36-3A09E4581D54}</x14:id>
        </ext>
      </extLst>
    </cfRule>
  </conditionalFormatting>
  <conditionalFormatting sqref="AD2:AD490 AD495:AD500 AD504:AD508 AD510:AD1048576">
    <cfRule type="expression" priority="209" stopIfTrue="1">
      <formula>NOT(ISNUMBER(AD2))</formula>
    </cfRule>
    <cfRule type="cellIs" dxfId="232" priority="210" operator="lessThan">
      <formula>0</formula>
    </cfRule>
    <cfRule type="cellIs" dxfId="231" priority="211" operator="greaterThan">
      <formula>0</formula>
    </cfRule>
  </conditionalFormatting>
  <conditionalFormatting sqref="AY2:AZ486 AY503:AZ508 AY510:AZ1048576">
    <cfRule type="dataBar" priority="207">
      <dataBar>
        <cfvo type="num" val="0"/>
        <cfvo type="num" val="1"/>
        <color rgb="FF63C384"/>
      </dataBar>
      <extLst>
        <ext xmlns:x14="http://schemas.microsoft.com/office/spreadsheetml/2009/9/main" uri="{B025F937-C7B1-47D3-B67F-A62EFF666E3E}">
          <x14:id>{A5ABF352-9B93-435D-9442-CDC3C48201A1}</x14:id>
        </ext>
      </extLst>
    </cfRule>
  </conditionalFormatting>
  <conditionalFormatting sqref="CM62:CM127 CM129:CM415 CM3:CM60">
    <cfRule type="containsBlanks" priority="203" stopIfTrue="1">
      <formula>LEN(TRIM(CM3))=0</formula>
    </cfRule>
    <cfRule type="cellIs" dxfId="230" priority="204" operator="lessThan">
      <formula>0.05</formula>
    </cfRule>
  </conditionalFormatting>
  <conditionalFormatting sqref="CN62:CP127 CN129:CP415 CN3:CP60">
    <cfRule type="containsBlanks" priority="201" stopIfTrue="1">
      <formula>LEN(TRIM(CN3))=0</formula>
    </cfRule>
    <cfRule type="cellIs" dxfId="229" priority="202" operator="lessThan">
      <formula>0.05</formula>
    </cfRule>
  </conditionalFormatting>
  <conditionalFormatting sqref="CU62:CU63 CU130:CU132 CU3:CU11 CU13:CU19 CU21:CU46 CU48:CU60 CU65:CU68 CU71:CU72 CU76:CU78 CU82 CU84 CU89:CU90 CU93:CU94 CU96:CU99 CU101:CU107 CU111:CU119 CU123:CU127 CU135:CU145 CU148:CU149 CU151:CU157 CU160:CU171 CU173:CU177 CU180:CU183 CU185:CU287 CU291:CU298 CU300:CU308 CU311:CU337 CU340:CU350 CU353:CU356 CU359:CU366 CU369:CU372 CU374:CU377 CU380:CU384 CU388:CU393 CU396 CU398:CU405 CU408:CU409 CU412:CU415">
    <cfRule type="containsBlanks" priority="195" stopIfTrue="1">
      <formula>LEN(TRIM(CU3))=0</formula>
    </cfRule>
    <cfRule type="cellIs" dxfId="228" priority="196" operator="lessThan">
      <formula>0.05</formula>
    </cfRule>
  </conditionalFormatting>
  <conditionalFormatting sqref="CV62:CX63 CV130:CX132 CV3:CX11 CV13:CX19 CW12:CX12 CV21:CX46 CW20:CX20 CV48:CX60 CW47:CX47 CV65:CX68 CW64:CX64 CV71:CX72 CW69:CX70 CV76:CX78 CW73:CX75 CV82:CX82 CW79:CX81 CV84:CX84 CW83:CX83 CV89:CX90 CW85:CX88 CV93:CX94 CW91:CX92 CV96:CX99 CW95:CX95 CV101:CX107 CW100:CX100 CV111:CX119 CW108:CX110 CV123:CX127 CW120:CX122 CW129:CX129 CV135:CX145 CW133:CX134 CV148:CX149 CW146:CX147 CV151:CX157 CW150:CX150 CV160:CX171 CW158:CX159 CV173:CX177 CW172:CX172 CV180:CX183 CW178:CX179 CV185:CX287 CW184:CX184 CV291:CX298 CW288:CX290 CV300:CX308 CW299:CX299 CV311:CX337 CW309:CX310 CV340:CX350 CW338:CX339 CV353:CX356 CW351:CX352 CV359:CX366 CW357:CX358 CV369:CX372 CW367:CX368 CV374:CX377 CW373:CX373 CV380:CX384 CW378:CX379 CV388:CX393 CW385:CX387 CV396:CX396 CW394:CX395 CV398:CX405 CW397:CX397 CV408:CX409 CW406:CX407 CV412:CX415 CW410:CX411">
    <cfRule type="containsBlanks" priority="193" stopIfTrue="1">
      <formula>LEN(TRIM(CV3))=0</formula>
    </cfRule>
    <cfRule type="cellIs" dxfId="227" priority="194" operator="lessThan">
      <formula>0.05</formula>
    </cfRule>
  </conditionalFormatting>
  <conditionalFormatting sqref="DC1047720:DD1048576">
    <cfRule type="containsBlanks" priority="3899" stopIfTrue="1">
      <formula>LEN(TRIM(DC1047720))=0</formula>
    </cfRule>
    <cfRule type="cellIs" dxfId="226" priority="3900" operator="between">
      <formula>0</formula>
      <formula>#REF!*2</formula>
    </cfRule>
  </conditionalFormatting>
  <conditionalFormatting sqref="BN491:BN494 BO3:BO1048576">
    <cfRule type="expression" priority="167" stopIfTrue="1">
      <formula>NOT(ISNUMBER(BN3))</formula>
    </cfRule>
    <cfRule type="expression" dxfId="225" priority="181">
      <formula>AND(ISNUMBER(CL3),CL3 &lt;0.05,BN3&lt;0)</formula>
    </cfRule>
    <cfRule type="expression" dxfId="224" priority="183">
      <formula>AND(ISNUMBER(CL3),CL3 &lt;0.05,BN3&gt;=0)</formula>
    </cfRule>
    <cfRule type="cellIs" dxfId="223" priority="184" operator="greaterThan">
      <formula>0</formula>
    </cfRule>
  </conditionalFormatting>
  <conditionalFormatting sqref="BH2:BH1048576">
    <cfRule type="colorScale" priority="182">
      <colorScale>
        <cfvo type="min"/>
        <cfvo type="percentile" val="50"/>
        <cfvo type="max"/>
        <color rgb="FF63BE7B"/>
        <color rgb="FFFFEB84"/>
        <color rgb="FFF8696B"/>
      </colorScale>
    </cfRule>
  </conditionalFormatting>
  <conditionalFormatting sqref="BP3:BP1048576">
    <cfRule type="expression" priority="166" stopIfTrue="1">
      <formula>NOT(ISNUMBER(BP3))</formula>
    </cfRule>
    <cfRule type="expression" dxfId="222" priority="179">
      <formula>AND(ISNUMBER(CN3),CN3 &lt;0.05,BP3&lt;1)</formula>
    </cfRule>
    <cfRule type="expression" dxfId="221" priority="180">
      <formula>AND(ISNUMBER(CN3),CN3 &lt;0.05,BP3&gt;=1)</formula>
    </cfRule>
    <cfRule type="cellIs" dxfId="220" priority="200" operator="greaterThan">
      <formula>1</formula>
    </cfRule>
  </conditionalFormatting>
  <conditionalFormatting sqref="BM3:BM1048576">
    <cfRule type="expression" priority="168" stopIfTrue="1">
      <formula>NOT(ISNUMBER(BM3))</formula>
    </cfRule>
    <cfRule type="cellIs" dxfId="219" priority="176" operator="greaterThan">
      <formula>1</formula>
    </cfRule>
    <cfRule type="expression" dxfId="218" priority="177">
      <formula>AND(ISNUMBER(CF3),CF3 &lt;0.05,BM3&lt;1)</formula>
    </cfRule>
    <cfRule type="expression" dxfId="217" priority="178">
      <formula>AND(ISNUMBER(CF3),CF3 &lt;0.05,BM3&gt;=1)</formula>
    </cfRule>
  </conditionalFormatting>
  <conditionalFormatting sqref="BL3:BL1048576">
    <cfRule type="expression" priority="169" stopIfTrue="1">
      <formula>NOT(ISNUMBER(BL3))</formula>
    </cfRule>
    <cfRule type="expression" dxfId="216" priority="170">
      <formula>AND(ISNUMBER(CE3),CE3 &lt;0.05,BL3&gt;=0)</formula>
    </cfRule>
    <cfRule type="expression" dxfId="215" priority="171">
      <formula>AND(ISNUMBER(CE3),CE3 &lt;0.05,BL3&lt;0)</formula>
    </cfRule>
    <cfRule type="cellIs" dxfId="214" priority="172" operator="greaterThanOrEqual">
      <formula>0</formula>
    </cfRule>
  </conditionalFormatting>
  <conditionalFormatting sqref="BR3:BR500 BQ491:BQ494 BR503:BR1048576">
    <cfRule type="expression" priority="162" stopIfTrue="1">
      <formula>NOT(ISNUMBER(BQ3))</formula>
    </cfRule>
    <cfRule type="expression" dxfId="213" priority="163">
      <formula>AND(ISNUMBER(CT3),CT3 &lt;0.05,BQ3&lt;0)</formula>
    </cfRule>
    <cfRule type="expression" dxfId="212" priority="164">
      <formula>AND(ISNUMBER(CT3),CT3 &lt;0.05,BQ3&gt;=0)</formula>
    </cfRule>
    <cfRule type="cellIs" dxfId="211" priority="165" operator="greaterThan">
      <formula>0</formula>
    </cfRule>
  </conditionalFormatting>
  <conditionalFormatting sqref="BS3:BS500 BS503:BS1048576">
    <cfRule type="expression" priority="161" stopIfTrue="1">
      <formula>NOT(ISNUMBER(BS3))</formula>
    </cfRule>
    <cfRule type="expression" priority="173">
      <formula>AND(ISNUMBER(CV3),CV3 &lt;0.05,BS3&lt;1)</formula>
    </cfRule>
    <cfRule type="expression" dxfId="210" priority="174">
      <formula>AND(ISNUMBER(CV3),CV3 &lt;0.05,BS3&gt;=1)</formula>
    </cfRule>
    <cfRule type="cellIs" dxfId="209" priority="175" operator="greaterThan">
      <formula>1</formula>
    </cfRule>
  </conditionalFormatting>
  <conditionalFormatting sqref="BV69">
    <cfRule type="expression" priority="150" stopIfTrue="1">
      <formula>NOT(ISNUMBER(BV69))</formula>
    </cfRule>
    <cfRule type="cellIs" dxfId="208" priority="151" operator="lessThan">
      <formula>0</formula>
    </cfRule>
    <cfRule type="cellIs" dxfId="207" priority="152" operator="greaterThan">
      <formula>0</formula>
    </cfRule>
  </conditionalFormatting>
  <conditionalFormatting sqref="BW69">
    <cfRule type="expression" priority="147" stopIfTrue="1">
      <formula>NOT(ISNUMBER(BW69))</formula>
    </cfRule>
    <cfRule type="cellIs" dxfId="206" priority="148" operator="lessThan">
      <formula>0</formula>
    </cfRule>
    <cfRule type="cellIs" dxfId="205" priority="149" operator="greaterThan">
      <formula>0</formula>
    </cfRule>
  </conditionalFormatting>
  <conditionalFormatting sqref="BV70">
    <cfRule type="expression" priority="144" stopIfTrue="1">
      <formula>NOT(ISNUMBER(BV70))</formula>
    </cfRule>
    <cfRule type="cellIs" dxfId="204" priority="145" operator="lessThan">
      <formula>0</formula>
    </cfRule>
    <cfRule type="cellIs" dxfId="203" priority="146" operator="greaterThan">
      <formula>0</formula>
    </cfRule>
  </conditionalFormatting>
  <conditionalFormatting sqref="BW70">
    <cfRule type="expression" priority="141" stopIfTrue="1">
      <formula>NOT(ISNUMBER(BW70))</formula>
    </cfRule>
    <cfRule type="cellIs" dxfId="202" priority="142" operator="lessThan">
      <formula>0</formula>
    </cfRule>
    <cfRule type="cellIs" dxfId="201" priority="143" operator="greaterThan">
      <formula>0</formula>
    </cfRule>
  </conditionalFormatting>
  <conditionalFormatting sqref="AQ100">
    <cfRule type="cellIs" dxfId="200" priority="139" operator="greaterThan">
      <formula>0.05</formula>
    </cfRule>
  </conditionalFormatting>
  <conditionalFormatting sqref="AN100">
    <cfRule type="expression" priority="137" stopIfTrue="1">
      <formula>NOT(ISNUMBER(AN100))</formula>
    </cfRule>
    <cfRule type="cellIs" dxfId="199" priority="138" operator="lessThan">
      <formula>0</formula>
    </cfRule>
    <cfRule type="cellIs" dxfId="198" priority="140" operator="greaterThan">
      <formula>0</formula>
    </cfRule>
  </conditionalFormatting>
  <conditionalFormatting sqref="AO100:AP100">
    <cfRule type="dataBar" priority="136">
      <dataBar>
        <cfvo type="num" val="0"/>
        <cfvo type="num" val="1"/>
        <color theme="5" tint="0.39997558519241921"/>
      </dataBar>
      <extLst>
        <ext xmlns:x14="http://schemas.microsoft.com/office/spreadsheetml/2009/9/main" uri="{B025F937-C7B1-47D3-B67F-A62EFF666E3E}">
          <x14:id>{C1922707-9AE7-4AEA-814A-621D66B5B60D}</x14:id>
        </ext>
      </extLst>
    </cfRule>
  </conditionalFormatting>
  <conditionalFormatting sqref="AQ184">
    <cfRule type="cellIs" dxfId="197" priority="134" operator="greaterThan">
      <formula>0.05</formula>
    </cfRule>
  </conditionalFormatting>
  <conditionalFormatting sqref="AN184">
    <cfRule type="expression" priority="132" stopIfTrue="1">
      <formula>NOT(ISNUMBER(AN184))</formula>
    </cfRule>
    <cfRule type="cellIs" dxfId="196" priority="133" operator="lessThan">
      <formula>0</formula>
    </cfRule>
    <cfRule type="cellIs" dxfId="195" priority="135" operator="greaterThan">
      <formula>0</formula>
    </cfRule>
  </conditionalFormatting>
  <conditionalFormatting sqref="AO184:AP184">
    <cfRule type="dataBar" priority="131">
      <dataBar>
        <cfvo type="num" val="0"/>
        <cfvo type="num" val="1"/>
        <color theme="5" tint="0.39997558519241921"/>
      </dataBar>
      <extLst>
        <ext xmlns:x14="http://schemas.microsoft.com/office/spreadsheetml/2009/9/main" uri="{B025F937-C7B1-47D3-B67F-A62EFF666E3E}">
          <x14:id>{0C4FA8EB-A2C3-4BED-A0D5-88269ED6491B}</x14:id>
        </ext>
      </extLst>
    </cfRule>
  </conditionalFormatting>
  <conditionalFormatting sqref="BV429">
    <cfRule type="dataBar" priority="130">
      <dataBar>
        <cfvo type="min"/>
        <cfvo type="max"/>
        <color rgb="FF638EC6"/>
      </dataBar>
      <extLst>
        <ext xmlns:x14="http://schemas.microsoft.com/office/spreadsheetml/2009/9/main" uri="{B025F937-C7B1-47D3-B67F-A62EFF666E3E}">
          <x14:id>{4C66A793-0B6D-4BD8-8B0C-CC60FAB70025}</x14:id>
        </ext>
      </extLst>
    </cfRule>
  </conditionalFormatting>
  <conditionalFormatting sqref="BV431:BV432">
    <cfRule type="dataBar" priority="129">
      <dataBar>
        <cfvo type="min"/>
        <cfvo type="max"/>
        <color rgb="FF638EC6"/>
      </dataBar>
      <extLst>
        <ext xmlns:x14="http://schemas.microsoft.com/office/spreadsheetml/2009/9/main" uri="{B025F937-C7B1-47D3-B67F-A62EFF666E3E}">
          <x14:id>{62CD932D-1141-4E08-A62B-39D13706BADC}</x14:id>
        </ext>
      </extLst>
    </cfRule>
  </conditionalFormatting>
  <conditionalFormatting sqref="AQ433">
    <cfRule type="cellIs" dxfId="194" priority="127" operator="greaterThan">
      <formula>0.05</formula>
    </cfRule>
  </conditionalFormatting>
  <conditionalFormatting sqref="AN433">
    <cfRule type="expression" priority="125" stopIfTrue="1">
      <formula>NOT(ISNUMBER(AN433))</formula>
    </cfRule>
    <cfRule type="cellIs" dxfId="193" priority="126" operator="lessThan">
      <formula>0</formula>
    </cfRule>
    <cfRule type="cellIs" dxfId="192" priority="128" operator="greaterThan">
      <formula>0</formula>
    </cfRule>
  </conditionalFormatting>
  <conditionalFormatting sqref="AO433:AP433">
    <cfRule type="dataBar" priority="124">
      <dataBar>
        <cfvo type="num" val="0"/>
        <cfvo type="num" val="1"/>
        <color theme="5" tint="0.39997558519241921"/>
      </dataBar>
      <extLst>
        <ext xmlns:x14="http://schemas.microsoft.com/office/spreadsheetml/2009/9/main" uri="{B025F937-C7B1-47D3-B67F-A62EFF666E3E}">
          <x14:id>{C36A78FA-D4F5-417B-B2F2-3B876CCA9491}</x14:id>
        </ext>
      </extLst>
    </cfRule>
  </conditionalFormatting>
  <conditionalFormatting sqref="AQ457:AQ458">
    <cfRule type="cellIs" dxfId="191" priority="122" operator="greaterThan">
      <formula>0.05</formula>
    </cfRule>
  </conditionalFormatting>
  <conditionalFormatting sqref="AN457:AN458">
    <cfRule type="expression" priority="120" stopIfTrue="1">
      <formula>NOT(ISNUMBER(AN457))</formula>
    </cfRule>
    <cfRule type="cellIs" dxfId="190" priority="121" operator="lessThan">
      <formula>0</formula>
    </cfRule>
    <cfRule type="cellIs" dxfId="189" priority="123" operator="greaterThan">
      <formula>0</formula>
    </cfRule>
  </conditionalFormatting>
  <conditionalFormatting sqref="AO457:AP458">
    <cfRule type="dataBar" priority="119">
      <dataBar>
        <cfvo type="num" val="0"/>
        <cfvo type="num" val="1"/>
        <color theme="5" tint="0.39997558519241921"/>
      </dataBar>
      <extLst>
        <ext xmlns:x14="http://schemas.microsoft.com/office/spreadsheetml/2009/9/main" uri="{B025F937-C7B1-47D3-B67F-A62EFF666E3E}">
          <x14:id>{BDD45140-A6DD-4C8D-B8E4-76C22EC99E38}</x14:id>
        </ext>
      </extLst>
    </cfRule>
  </conditionalFormatting>
  <conditionalFormatting sqref="J464:J468 J471:J489">
    <cfRule type="containsText" dxfId="188" priority="115" operator="containsText" text="LIP">
      <formula>NOT(ISERROR(SEARCH("LIP",J464)))</formula>
    </cfRule>
    <cfRule type="containsText" dxfId="187" priority="116" operator="containsText" text="VIP">
      <formula>NOT(ISERROR(SEARCH("VIP",J464)))</formula>
    </cfRule>
    <cfRule type="containsText" dxfId="186" priority="117" operator="containsText" text="MT">
      <formula>NOT(ISERROR(SEARCH("MT",J464)))</formula>
    </cfRule>
    <cfRule type="containsText" dxfId="185" priority="118" operator="containsText" text="MST">
      <formula>NOT(ISERROR(SEARCH("MST",J464)))</formula>
    </cfRule>
  </conditionalFormatting>
  <conditionalFormatting sqref="J469">
    <cfRule type="containsText" dxfId="184" priority="111" operator="containsText" text="LIP">
      <formula>NOT(ISERROR(SEARCH("LIP",J469)))</formula>
    </cfRule>
    <cfRule type="containsText" dxfId="183" priority="112" operator="containsText" text="VIP">
      <formula>NOT(ISERROR(SEARCH("VIP",J469)))</formula>
    </cfRule>
    <cfRule type="containsText" dxfId="182" priority="113" operator="containsText" text="MT">
      <formula>NOT(ISERROR(SEARCH("MT",J469)))</formula>
    </cfRule>
    <cfRule type="containsText" dxfId="181" priority="114" operator="containsText" text="MST">
      <formula>NOT(ISERROR(SEARCH("MST",J469)))</formula>
    </cfRule>
  </conditionalFormatting>
  <conditionalFormatting sqref="J470">
    <cfRule type="containsText" dxfId="180" priority="107" operator="containsText" text="LIP">
      <formula>NOT(ISERROR(SEARCH("LIP",J470)))</formula>
    </cfRule>
    <cfRule type="containsText" dxfId="179" priority="108" operator="containsText" text="VIP">
      <formula>NOT(ISERROR(SEARCH("VIP",J470)))</formula>
    </cfRule>
    <cfRule type="containsText" dxfId="178" priority="109" operator="containsText" text="MT">
      <formula>NOT(ISERROR(SEARCH("MT",J470)))</formula>
    </cfRule>
    <cfRule type="containsText" dxfId="177" priority="110" operator="containsText" text="MST">
      <formula>NOT(ISERROR(SEARCH("MST",J470)))</formula>
    </cfRule>
  </conditionalFormatting>
  <conditionalFormatting sqref="J490:J494">
    <cfRule type="containsText" dxfId="176" priority="103" operator="containsText" text="LIP">
      <formula>NOT(ISERROR(SEARCH("LIP",J490)))</formula>
    </cfRule>
    <cfRule type="containsText" dxfId="175" priority="104" operator="containsText" text="VIP">
      <formula>NOT(ISERROR(SEARCH("VIP",J490)))</formula>
    </cfRule>
    <cfRule type="containsText" dxfId="174" priority="105" operator="containsText" text="MT">
      <formula>NOT(ISERROR(SEARCH("MT",J490)))</formula>
    </cfRule>
    <cfRule type="containsText" dxfId="173" priority="106" operator="containsText" text="MST">
      <formula>NOT(ISERROR(SEARCH("MST",J490)))</formula>
    </cfRule>
  </conditionalFormatting>
  <conditionalFormatting sqref="B2:B1048576">
    <cfRule type="colorScale" priority="102">
      <colorScale>
        <cfvo type="min"/>
        <cfvo type="percentile" val="50"/>
        <cfvo type="max"/>
        <color rgb="FF63BE7B"/>
        <color rgb="FFFFEB84"/>
        <color rgb="FFF8696B"/>
      </colorScale>
    </cfRule>
  </conditionalFormatting>
  <conditionalFormatting sqref="C2:C1048576">
    <cfRule type="expression" dxfId="172" priority="97">
      <formula>MOD(C2,3)=2</formula>
    </cfRule>
    <cfRule type="expression" dxfId="171" priority="98">
      <formula>MOD(C2,3)=1</formula>
    </cfRule>
    <cfRule type="expression" priority="99">
      <formula>MOD(C2,3)=0</formula>
    </cfRule>
  </conditionalFormatting>
  <conditionalFormatting sqref="W464:W494">
    <cfRule type="containsText" dxfId="170" priority="93" operator="containsText" text="3DT">
      <formula>NOT(ISERROR(SEARCH("3DT",W464)))</formula>
    </cfRule>
    <cfRule type="containsText" dxfId="169" priority="94" operator="containsText" text="CP">
      <formula>NOT(ISERROR(SEARCH("CP",W464)))</formula>
    </cfRule>
    <cfRule type="containsText" dxfId="168" priority="95" operator="containsText" text="u-stim">
      <formula>NOT(ISERROR(SEARCH("u-stim",W464)))</formula>
    </cfRule>
    <cfRule type="containsText" dxfId="167" priority="96" operator="containsText" text="DAT">
      <formula>NOT(ISERROR(SEARCH("DAT",W464)))</formula>
    </cfRule>
  </conditionalFormatting>
  <conditionalFormatting sqref="AG491:AG494">
    <cfRule type="cellIs" dxfId="166" priority="90" operator="greaterThan">
      <formula>0.05</formula>
    </cfRule>
  </conditionalFormatting>
  <conditionalFormatting sqref="AE491:AF494">
    <cfRule type="dataBar" priority="89">
      <dataBar>
        <cfvo type="num" val="0"/>
        <cfvo type="num" val="1"/>
        <color rgb="FF638EC6"/>
      </dataBar>
      <extLst>
        <ext xmlns:x14="http://schemas.microsoft.com/office/spreadsheetml/2009/9/main" uri="{B025F937-C7B1-47D3-B67F-A62EFF666E3E}">
          <x14:id>{28323FB8-D61E-4551-9440-5BC50CD53AFC}</x14:id>
        </ext>
      </extLst>
    </cfRule>
  </conditionalFormatting>
  <conditionalFormatting sqref="AX491:BG502 AX509:BB509 BF509:BG509">
    <cfRule type="expression" dxfId="165" priority="87">
      <formula>AX491&gt;0</formula>
    </cfRule>
    <cfRule type="expression" dxfId="164" priority="88">
      <formula>AX491&lt;0</formula>
    </cfRule>
  </conditionalFormatting>
  <conditionalFormatting sqref="AX491:BG502 AX509:BB509 BF509:BG509">
    <cfRule type="expression" priority="86" stopIfTrue="1">
      <formula>NOT(ISNUMBER(AX491))</formula>
    </cfRule>
  </conditionalFormatting>
  <conditionalFormatting sqref="AN491:AW494">
    <cfRule type="expression" priority="84" stopIfTrue="1">
      <formula>NOT(ISNUMBER(AN491))</formula>
    </cfRule>
    <cfRule type="cellIs" dxfId="163" priority="85" operator="lessThan">
      <formula>0</formula>
    </cfRule>
    <cfRule type="cellIs" dxfId="162" priority="91" operator="greaterThan">
      <formula>0</formula>
    </cfRule>
  </conditionalFormatting>
  <conditionalFormatting sqref="AD491:AD494">
    <cfRule type="expression" priority="81" stopIfTrue="1">
      <formula>NOT(ISNUMBER(AD491))</formula>
    </cfRule>
    <cfRule type="cellIs" dxfId="161" priority="82" operator="lessThan">
      <formula>0</formula>
    </cfRule>
    <cfRule type="cellIs" dxfId="160" priority="83" operator="greaterThan">
      <formula>0</formula>
    </cfRule>
  </conditionalFormatting>
  <conditionalFormatting sqref="W495:W499">
    <cfRule type="containsText" dxfId="159" priority="77" operator="containsText" text="3DT">
      <formula>NOT(ISERROR(SEARCH("3DT",W495)))</formula>
    </cfRule>
    <cfRule type="containsText" dxfId="158" priority="78" operator="containsText" text="CP">
      <formula>NOT(ISERROR(SEARCH("CP",W495)))</formula>
    </cfRule>
    <cfRule type="containsText" dxfId="157" priority="79" operator="containsText" text="u-stim">
      <formula>NOT(ISERROR(SEARCH("u-stim",W495)))</formula>
    </cfRule>
    <cfRule type="containsText" dxfId="156" priority="80" operator="containsText" text="DAT">
      <formula>NOT(ISERROR(SEARCH("DAT",W495)))</formula>
    </cfRule>
  </conditionalFormatting>
  <conditionalFormatting sqref="W501:W502">
    <cfRule type="containsText" dxfId="155" priority="72" operator="containsText" text="3DT">
      <formula>NOT(ISERROR(SEARCH("3DT",W501)))</formula>
    </cfRule>
    <cfRule type="containsText" dxfId="154" priority="73" operator="containsText" text="CP">
      <formula>NOT(ISERROR(SEARCH("CP",W501)))</formula>
    </cfRule>
    <cfRule type="containsText" dxfId="153" priority="74" operator="containsText" text="u-stim">
      <formula>NOT(ISERROR(SEARCH("u-stim",W501)))</formula>
    </cfRule>
    <cfRule type="containsText" dxfId="152" priority="75" operator="containsText" text="DAT">
      <formula>NOT(ISERROR(SEARCH("DAT",W501)))</formula>
    </cfRule>
  </conditionalFormatting>
  <conditionalFormatting sqref="W500">
    <cfRule type="containsText" dxfId="151" priority="67" operator="containsText" text="3DT">
      <formula>NOT(ISERROR(SEARCH("3DT",W500)))</formula>
    </cfRule>
    <cfRule type="containsText" dxfId="150" priority="68" operator="containsText" text="CP">
      <formula>NOT(ISERROR(SEARCH("CP",W500)))</formula>
    </cfRule>
    <cfRule type="containsText" dxfId="149" priority="69" operator="containsText" text="u-stim">
      <formula>NOT(ISERROR(SEARCH("u-stim",W500)))</formula>
    </cfRule>
    <cfRule type="containsText" dxfId="148" priority="70" operator="containsText" text="DAT">
      <formula>NOT(ISERROR(SEARCH("DAT",W500)))</formula>
    </cfRule>
  </conditionalFormatting>
  <conditionalFormatting sqref="AQ501 AG501">
    <cfRule type="cellIs" dxfId="147" priority="64" operator="greaterThan">
      <formula>0.05</formula>
    </cfRule>
  </conditionalFormatting>
  <conditionalFormatting sqref="AE501:AF501">
    <cfRule type="dataBar" priority="63">
      <dataBar>
        <cfvo type="num" val="0"/>
        <cfvo type="num" val="1"/>
        <color rgb="FF638EC6"/>
      </dataBar>
      <extLst>
        <ext xmlns:x14="http://schemas.microsoft.com/office/spreadsheetml/2009/9/main" uri="{B025F937-C7B1-47D3-B67F-A62EFF666E3E}">
          <x14:id>{BC591C8F-1D1C-4432-9220-36FE11B9011D}</x14:id>
        </ext>
      </extLst>
    </cfRule>
  </conditionalFormatting>
  <conditionalFormatting sqref="AN501">
    <cfRule type="expression" priority="61" stopIfTrue="1">
      <formula>NOT(ISNUMBER(AN501))</formula>
    </cfRule>
    <cfRule type="cellIs" dxfId="146" priority="62" operator="lessThan">
      <formula>0</formula>
    </cfRule>
    <cfRule type="cellIs" dxfId="145" priority="65" operator="greaterThan">
      <formula>0</formula>
    </cfRule>
  </conditionalFormatting>
  <conditionalFormatting sqref="AO501:AP501">
    <cfRule type="dataBar" priority="60">
      <dataBar>
        <cfvo type="num" val="0"/>
        <cfvo type="num" val="1"/>
        <color theme="5" tint="0.39997558519241921"/>
      </dataBar>
      <extLst>
        <ext xmlns:x14="http://schemas.microsoft.com/office/spreadsheetml/2009/9/main" uri="{B025F937-C7B1-47D3-B67F-A62EFF666E3E}">
          <x14:id>{894A5ED2-7958-4FE4-9DFC-CB020076A60D}</x14:id>
        </ext>
      </extLst>
    </cfRule>
  </conditionalFormatting>
  <conditionalFormatting sqref="AD501">
    <cfRule type="expression" priority="57" stopIfTrue="1">
      <formula>NOT(ISNUMBER(AD501))</formula>
    </cfRule>
    <cfRule type="cellIs" dxfId="144" priority="58" operator="lessThan">
      <formula>0</formula>
    </cfRule>
    <cfRule type="cellIs" dxfId="143" priority="59" operator="greaterThan">
      <formula>0</formula>
    </cfRule>
  </conditionalFormatting>
  <conditionalFormatting sqref="AQ502:AQ503 AG502:AG503">
    <cfRule type="cellIs" dxfId="142" priority="55" operator="greaterThan">
      <formula>0.05</formula>
    </cfRule>
  </conditionalFormatting>
  <conditionalFormatting sqref="AE502:AF503">
    <cfRule type="dataBar" priority="54">
      <dataBar>
        <cfvo type="num" val="0"/>
        <cfvo type="num" val="1"/>
        <color rgb="FF638EC6"/>
      </dataBar>
      <extLst>
        <ext xmlns:x14="http://schemas.microsoft.com/office/spreadsheetml/2009/9/main" uri="{B025F937-C7B1-47D3-B67F-A62EFF666E3E}">
          <x14:id>{84F71307-8F92-412A-AAB8-1CA9AA503142}</x14:id>
        </ext>
      </extLst>
    </cfRule>
  </conditionalFormatting>
  <conditionalFormatting sqref="AN502:AN503">
    <cfRule type="expression" priority="52" stopIfTrue="1">
      <formula>NOT(ISNUMBER(AN502))</formula>
    </cfRule>
    <cfRule type="cellIs" dxfId="141" priority="53" operator="lessThan">
      <formula>0</formula>
    </cfRule>
    <cfRule type="cellIs" dxfId="140" priority="56" operator="greaterThan">
      <formula>0</formula>
    </cfRule>
  </conditionalFormatting>
  <conditionalFormatting sqref="AO502:AP503">
    <cfRule type="dataBar" priority="51">
      <dataBar>
        <cfvo type="num" val="0"/>
        <cfvo type="num" val="1"/>
        <color theme="5" tint="0.39997558519241921"/>
      </dataBar>
      <extLst>
        <ext xmlns:x14="http://schemas.microsoft.com/office/spreadsheetml/2009/9/main" uri="{B025F937-C7B1-47D3-B67F-A62EFF666E3E}">
          <x14:id>{91405CD9-C5E8-42EB-AD0B-AF253D09A4D3}</x14:id>
        </ext>
      </extLst>
    </cfRule>
  </conditionalFormatting>
  <conditionalFormatting sqref="AD502:AD503">
    <cfRule type="expression" priority="48" stopIfTrue="1">
      <formula>NOT(ISNUMBER(AD502))</formula>
    </cfRule>
    <cfRule type="cellIs" dxfId="139" priority="49" operator="lessThan">
      <formula>0</formula>
    </cfRule>
    <cfRule type="cellIs" dxfId="138" priority="50" operator="greaterThan">
      <formula>0</formula>
    </cfRule>
  </conditionalFormatting>
  <conditionalFormatting sqref="BQ501:BR502">
    <cfRule type="expression" priority="33" stopIfTrue="1">
      <formula>NOT(ISNUMBER(BQ501))</formula>
    </cfRule>
    <cfRule type="expression" dxfId="137" priority="34">
      <formula>AND(ISNUMBER(CT501),CT501 &lt;0.05,BQ501&lt;0)</formula>
    </cfRule>
    <cfRule type="expression" dxfId="136" priority="35">
      <formula>AND(ISNUMBER(CT501),CT501 &lt;0.05,BQ501&gt;=0)</formula>
    </cfRule>
    <cfRule type="cellIs" dxfId="135" priority="36" operator="greaterThan">
      <formula>0</formula>
    </cfRule>
  </conditionalFormatting>
  <conditionalFormatting sqref="BS501:BS502">
    <cfRule type="expression" priority="32" stopIfTrue="1">
      <formula>NOT(ISNUMBER(BS501))</formula>
    </cfRule>
    <cfRule type="expression" priority="37">
      <formula>AND(ISNUMBER(CV501),CV501 &lt;0.05,BS501&lt;1)</formula>
    </cfRule>
    <cfRule type="expression" dxfId="134" priority="38">
      <formula>AND(ISNUMBER(CV501),CV501 &lt;0.05,BS501&gt;=1)</formula>
    </cfRule>
    <cfRule type="cellIs" dxfId="133" priority="39" operator="greaterThan">
      <formula>1</formula>
    </cfRule>
  </conditionalFormatting>
  <conditionalFormatting sqref="CU501:CU502">
    <cfRule type="containsBlanks" priority="30" stopIfTrue="1">
      <formula>LEN(TRIM(CU501))=0</formula>
    </cfRule>
    <cfRule type="cellIs" dxfId="132" priority="31" operator="lessThan">
      <formula>0.05</formula>
    </cfRule>
  </conditionalFormatting>
  <conditionalFormatting sqref="CV501:CX502">
    <cfRule type="containsBlanks" priority="28" stopIfTrue="1">
      <formula>LEN(TRIM(CV501))=0</formula>
    </cfRule>
    <cfRule type="cellIs" dxfId="131" priority="29" operator="lessThan">
      <formula>0.05</formula>
    </cfRule>
  </conditionalFormatting>
  <conditionalFormatting sqref="W503:W508">
    <cfRule type="containsText" dxfId="130" priority="24" operator="containsText" text="3DT">
      <formula>NOT(ISERROR(SEARCH("3DT",W503)))</formula>
    </cfRule>
    <cfRule type="containsText" dxfId="129" priority="25" operator="containsText" text="CP">
      <formula>NOT(ISERROR(SEARCH("CP",W503)))</formula>
    </cfRule>
    <cfRule type="containsText" dxfId="128" priority="26" operator="containsText" text="u-stim">
      <formula>NOT(ISERROR(SEARCH("u-stim",W503)))</formula>
    </cfRule>
    <cfRule type="containsText" dxfId="127" priority="27" operator="containsText" text="DAT">
      <formula>NOT(ISERROR(SEARCH("DAT",W503)))</formula>
    </cfRule>
  </conditionalFormatting>
  <conditionalFormatting sqref="W509">
    <cfRule type="containsText" dxfId="126" priority="19" operator="containsText" text="3DT">
      <formula>NOT(ISERROR(SEARCH("3DT",W509)))</formula>
    </cfRule>
    <cfRule type="containsText" dxfId="125" priority="20" operator="containsText" text="CP">
      <formula>NOT(ISERROR(SEARCH("CP",W509)))</formula>
    </cfRule>
    <cfRule type="containsText" dxfId="124" priority="21" operator="containsText" text="u-stim">
      <formula>NOT(ISERROR(SEARCH("u-stim",W509)))</formula>
    </cfRule>
    <cfRule type="containsText" dxfId="123" priority="22" operator="containsText" text="DAT">
      <formula>NOT(ISERROR(SEARCH("DAT",W509)))</formula>
    </cfRule>
  </conditionalFormatting>
  <conditionalFormatting sqref="AG509 AQ509">
    <cfRule type="cellIs" dxfId="122" priority="16" operator="greaterThan">
      <formula>0.05</formula>
    </cfRule>
  </conditionalFormatting>
  <conditionalFormatting sqref="AE509:AF509">
    <cfRule type="dataBar" priority="15">
      <dataBar>
        <cfvo type="num" val="0"/>
        <cfvo type="num" val="1"/>
        <color rgb="FF638EC6"/>
      </dataBar>
      <extLst>
        <ext xmlns:x14="http://schemas.microsoft.com/office/spreadsheetml/2009/9/main" uri="{B025F937-C7B1-47D3-B67F-A62EFF666E3E}">
          <x14:id>{B805A26B-CBAA-4E20-AFFB-3BB2796DA749}</x14:id>
        </ext>
      </extLst>
    </cfRule>
  </conditionalFormatting>
  <conditionalFormatting sqref="AN509">
    <cfRule type="expression" priority="13" stopIfTrue="1">
      <formula>NOT(ISNUMBER(AN509))</formula>
    </cfRule>
    <cfRule type="cellIs" dxfId="121" priority="14" operator="lessThan">
      <formula>0</formula>
    </cfRule>
    <cfRule type="cellIs" dxfId="120" priority="17" operator="greaterThan">
      <formula>0</formula>
    </cfRule>
  </conditionalFormatting>
  <conditionalFormatting sqref="AO509:AP509">
    <cfRule type="dataBar" priority="12">
      <dataBar>
        <cfvo type="num" val="0"/>
        <cfvo type="num" val="1"/>
        <color theme="5" tint="0.39997558519241921"/>
      </dataBar>
      <extLst>
        <ext xmlns:x14="http://schemas.microsoft.com/office/spreadsheetml/2009/9/main" uri="{B025F937-C7B1-47D3-B67F-A62EFF666E3E}">
          <x14:id>{277109D3-2038-4338-B9D4-7D5EA352FC7A}</x14:id>
        </ext>
      </extLst>
    </cfRule>
  </conditionalFormatting>
  <conditionalFormatting sqref="AD509">
    <cfRule type="expression" priority="9" stopIfTrue="1">
      <formula>NOT(ISNUMBER(AD509))</formula>
    </cfRule>
    <cfRule type="cellIs" dxfId="119" priority="10" operator="lessThan">
      <formula>0</formula>
    </cfRule>
    <cfRule type="cellIs" dxfId="118" priority="11" operator="greaterThan">
      <formula>0</formula>
    </cfRule>
  </conditionalFormatting>
  <conditionalFormatting sqref="CU509">
    <cfRule type="containsBlanks" priority="7" stopIfTrue="1">
      <formula>LEN(TRIM(CU509))=0</formula>
    </cfRule>
    <cfRule type="cellIs" dxfId="117" priority="8" operator="lessThan">
      <formula>0.05</formula>
    </cfRule>
  </conditionalFormatting>
  <conditionalFormatting sqref="CV509:CX509">
    <cfRule type="containsBlanks" priority="5" stopIfTrue="1">
      <formula>LEN(TRIM(CV509))=0</formula>
    </cfRule>
    <cfRule type="cellIs" dxfId="116" priority="6" operator="lessThan">
      <formula>0.05</formula>
    </cfRule>
  </conditionalFormatting>
  <conditionalFormatting sqref="BQ509">
    <cfRule type="expression" priority="1" stopIfTrue="1">
      <formula>NOT(ISNUMBER(BQ509))</formula>
    </cfRule>
    <cfRule type="expression" dxfId="115" priority="2">
      <formula>AND(ISNUMBER(CT509),CT509 &lt;0.05,BQ509&lt;0)</formula>
    </cfRule>
    <cfRule type="expression" dxfId="114" priority="3">
      <formula>AND(ISNUMBER(CT509),CT509 &lt;0.05,BQ509&gt;=0)</formula>
    </cfRule>
    <cfRule type="cellIs" dxfId="113" priority="4" operator="greaterThan">
      <formula>0</formula>
    </cfRule>
  </conditionalFormatting>
  <conditionalFormatting sqref="DC1047091:DD1047719">
    <cfRule type="containsBlanks" priority="4098" stopIfTrue="1">
      <formula>LEN(TRIM(DC1047091))=0</formula>
    </cfRule>
    <cfRule type="cellIs" dxfId="112" priority="4099" operator="between">
      <formula>0</formula>
      <formula>DA16*2</formula>
    </cfRule>
  </conditionalFormatting>
  <pageMargins left="0.7" right="0.7" top="0.75" bottom="0.75" header="0.3" footer="0.3"/>
  <pageSetup paperSize="9" scale="33" fitToWidth="0" fitToHeight="0" orientation="portrait" verticalDpi="1200" r:id="rId1"/>
  <extLst>
    <ext xmlns:x14="http://schemas.microsoft.com/office/spreadsheetml/2009/9/main" uri="{78C0D931-6437-407d-A8EE-F0AAD7539E65}">
      <x14:conditionalFormattings>
        <x14:conditionalFormatting xmlns:xm="http://schemas.microsoft.com/office/excel/2006/main">
          <x14:cfRule type="dataBar" id="{97AD5519-06C0-4703-A15A-590912EBDEF6}">
            <x14:dataBar minLength="0" maxLength="100" gradient="0">
              <x14:cfvo type="autoMin"/>
              <x14:cfvo type="autoMax"/>
              <x14:negativeFillColor rgb="FFFF0000"/>
              <x14:axisColor rgb="FF000000"/>
            </x14:dataBar>
          </x14:cfRule>
          <xm:sqref>AQ69:AW69</xm:sqref>
        </x14:conditionalFormatting>
        <x14:conditionalFormatting xmlns:xm="http://schemas.microsoft.com/office/excel/2006/main">
          <x14:cfRule type="dataBar" id="{39033681-70C4-4FA9-964C-57764CC24651}">
            <x14:dataBar minLength="0" maxLength="100" gradient="0">
              <x14:cfvo type="autoMin"/>
              <x14:cfvo type="autoMax"/>
              <x14:negativeFillColor rgb="FFFF0000"/>
              <x14:axisColor rgb="FF000000"/>
            </x14:dataBar>
          </x14:cfRule>
          <xm:sqref>AQ70:AW70</xm:sqref>
        </x14:conditionalFormatting>
        <x14:conditionalFormatting xmlns:xm="http://schemas.microsoft.com/office/excel/2006/main">
          <x14:cfRule type="dataBar" id="{ABA3CA02-9A6C-4E80-B0F7-192B6DD03237}">
            <x14:dataBar minLength="0" maxLength="100" gradient="0">
              <x14:cfvo type="autoMin"/>
              <x14:cfvo type="autoMax"/>
              <x14:negativeFillColor rgb="FFFF0000"/>
              <x14:axisColor rgb="FF000000"/>
            </x14:dataBar>
          </x14:cfRule>
          <xm:sqref>AQ83:AW83</xm:sqref>
        </x14:conditionalFormatting>
        <x14:conditionalFormatting xmlns:xm="http://schemas.microsoft.com/office/excel/2006/main">
          <x14:cfRule type="dataBar" id="{E9B831FC-1F6E-4BB6-8C75-5CF5CC393E42}">
            <x14:dataBar minLength="0" maxLength="100" gradient="0">
              <x14:cfvo type="autoMin"/>
              <x14:cfvo type="autoMax"/>
              <x14:negativeFillColor rgb="FFFF0000"/>
              <x14:axisColor rgb="FF000000"/>
            </x14:dataBar>
          </x14:cfRule>
          <xm:sqref>AQ401:AW401</xm:sqref>
        </x14:conditionalFormatting>
        <x14:conditionalFormatting xmlns:xm="http://schemas.microsoft.com/office/excel/2006/main">
          <x14:cfRule type="dataBar" id="{47EC8D50-7572-4995-8A77-012A4A96ED6D}">
            <x14:dataBar minLength="0" maxLength="100" gradient="0">
              <x14:cfvo type="autoMin"/>
              <x14:cfvo type="autoMax"/>
              <x14:negativeFillColor rgb="FFFF0000"/>
              <x14:axisColor rgb="FF000000"/>
            </x14:dataBar>
          </x14:cfRule>
          <xm:sqref>AQ404:AW404</xm:sqref>
        </x14:conditionalFormatting>
        <x14:conditionalFormatting xmlns:xm="http://schemas.microsoft.com/office/excel/2006/main">
          <x14:cfRule type="dataBar" id="{9AB2BDD5-497D-48AF-A2E1-E1D707C00032}">
            <x14:dataBar minLength="0" maxLength="100" gradient="0">
              <x14:cfvo type="autoMin"/>
              <x14:cfvo type="autoMax"/>
              <x14:negativeFillColor rgb="FFFF0000"/>
              <x14:axisColor rgb="FF000000"/>
            </x14:dataBar>
          </x14:cfRule>
          <xm:sqref>AQ414:AW414</xm:sqref>
        </x14:conditionalFormatting>
        <x14:conditionalFormatting xmlns:xm="http://schemas.microsoft.com/office/excel/2006/main">
          <x14:cfRule type="dataBar" id="{EB56EE26-A7E5-4F96-A963-91CEB24FBDF6}">
            <x14:dataBar minLength="0" maxLength="100" gradient="0">
              <x14:cfvo type="autoMin"/>
              <x14:cfvo type="autoMax"/>
              <x14:negativeFillColor rgb="FFFF0000"/>
              <x14:axisColor rgb="FF000000"/>
            </x14:dataBar>
          </x14:cfRule>
          <xm:sqref>AQ416:AW416</xm:sqref>
        </x14:conditionalFormatting>
        <x14:conditionalFormatting xmlns:xm="http://schemas.microsoft.com/office/excel/2006/main">
          <x14:cfRule type="dataBar" id="{70E2FF74-236E-4AB7-9B2E-49A5FF844291}">
            <x14:dataBar minLength="0" maxLength="100" gradient="0">
              <x14:cfvo type="autoMin"/>
              <x14:cfvo type="autoMax"/>
              <x14:negativeFillColor rgb="FFFF0000"/>
              <x14:axisColor rgb="FF000000"/>
            </x14:dataBar>
          </x14:cfRule>
          <xm:sqref>AQ419:AW419</xm:sqref>
        </x14:conditionalFormatting>
        <x14:conditionalFormatting xmlns:xm="http://schemas.microsoft.com/office/excel/2006/main">
          <x14:cfRule type="dataBar" id="{32A0B714-EB1A-4B3E-B163-8FE77F0C749F}">
            <x14:dataBar minLength="0" maxLength="100" gradient="0">
              <x14:cfvo type="autoMin"/>
              <x14:cfvo type="autoMax"/>
              <x14:negativeFillColor rgb="FFFF0000"/>
              <x14:axisColor rgb="FF000000"/>
            </x14:dataBar>
          </x14:cfRule>
          <xm:sqref>AQ422:AW423</xm:sqref>
        </x14:conditionalFormatting>
        <x14:conditionalFormatting xmlns:xm="http://schemas.microsoft.com/office/excel/2006/main">
          <x14:cfRule type="dataBar" id="{1C065A05-7B8E-4D63-83F0-22825E02FFE5}">
            <x14:dataBar minLength="0" maxLength="100" gradient="0">
              <x14:cfvo type="autoMin"/>
              <x14:cfvo type="autoMax"/>
              <x14:negativeFillColor rgb="FFFF0000"/>
              <x14:axisColor rgb="FF000000"/>
            </x14:dataBar>
          </x14:cfRule>
          <xm:sqref>AQ428:AW428</xm:sqref>
        </x14:conditionalFormatting>
        <x14:conditionalFormatting xmlns:xm="http://schemas.microsoft.com/office/excel/2006/main">
          <x14:cfRule type="dataBar" id="{18FA2739-4CEC-44E2-BB0B-4932D8B648F4}">
            <x14:dataBar minLength="0" maxLength="100" gradient="0">
              <x14:cfvo type="autoMin"/>
              <x14:cfvo type="autoMax"/>
              <x14:negativeFillColor rgb="FFFF0000"/>
              <x14:axisColor rgb="FF000000"/>
            </x14:dataBar>
          </x14:cfRule>
          <xm:sqref>AQ435:AW435</xm:sqref>
        </x14:conditionalFormatting>
        <x14:conditionalFormatting xmlns:xm="http://schemas.microsoft.com/office/excel/2006/main">
          <x14:cfRule type="dataBar" id="{60904556-95BC-46EE-A856-93AABDA8A14C}">
            <x14:dataBar minLength="0" maxLength="100" gradient="0">
              <x14:cfvo type="autoMin"/>
              <x14:cfvo type="autoMax"/>
              <x14:negativeFillColor rgb="FFFF0000"/>
              <x14:axisColor rgb="FF000000"/>
            </x14:dataBar>
          </x14:cfRule>
          <xm:sqref>AQ353:AW353</xm:sqref>
        </x14:conditionalFormatting>
        <x14:conditionalFormatting xmlns:xm="http://schemas.microsoft.com/office/excel/2006/main">
          <x14:cfRule type="dataBar" id="{A0817844-028C-411E-A93E-43AD45EE48C9}">
            <x14:dataBar minLength="0" maxLength="100" gradient="0">
              <x14:cfvo type="autoMin"/>
              <x14:cfvo type="autoMax"/>
              <x14:negativeFillColor rgb="FFFF0000"/>
              <x14:axisColor rgb="FF000000"/>
            </x14:dataBar>
          </x14:cfRule>
          <xm:sqref>AQ347:AW347</xm:sqref>
        </x14:conditionalFormatting>
        <x14:conditionalFormatting xmlns:xm="http://schemas.microsoft.com/office/excel/2006/main">
          <x14:cfRule type="dataBar" id="{B59B705C-C12E-4B0A-994A-F4F40E65A675}">
            <x14:dataBar minLength="0" maxLength="100" gradient="0">
              <x14:cfvo type="autoMin"/>
              <x14:cfvo type="autoMax"/>
              <x14:negativeFillColor rgb="FFFF0000"/>
              <x14:axisColor rgb="FF000000"/>
            </x14:dataBar>
          </x14:cfRule>
          <xm:sqref>AQ333:AW335</xm:sqref>
        </x14:conditionalFormatting>
        <x14:conditionalFormatting xmlns:xm="http://schemas.microsoft.com/office/excel/2006/main">
          <x14:cfRule type="dataBar" id="{90435752-1135-4484-8D81-A3015C45FB1F}">
            <x14:dataBar minLength="0" maxLength="100" gradient="0">
              <x14:cfvo type="autoMin"/>
              <x14:cfvo type="autoMax"/>
              <x14:negativeFillColor rgb="FFFF0000"/>
              <x14:axisColor rgb="FF000000"/>
            </x14:dataBar>
          </x14:cfRule>
          <xm:sqref>AQ249:AW249</xm:sqref>
        </x14:conditionalFormatting>
        <x14:conditionalFormatting xmlns:xm="http://schemas.microsoft.com/office/excel/2006/main">
          <x14:cfRule type="dataBar" id="{68A65F71-FB48-45D0-97CC-42C22B37C628}">
            <x14:dataBar minLength="0" maxLength="100" gradient="0">
              <x14:cfvo type="autoMin"/>
              <x14:cfvo type="autoMax"/>
              <x14:negativeFillColor rgb="FFFF0000"/>
              <x14:axisColor rgb="FF000000"/>
            </x14:dataBar>
          </x14:cfRule>
          <xm:sqref>AQ258:AW258</xm:sqref>
        </x14:conditionalFormatting>
        <x14:conditionalFormatting xmlns:xm="http://schemas.microsoft.com/office/excel/2006/main">
          <x14:cfRule type="dataBar" id="{23F23067-0BC0-4CEE-A9DA-C4584350641D}">
            <x14:dataBar minLength="0" maxLength="100" gradient="0">
              <x14:cfvo type="autoMin"/>
              <x14:cfvo type="autoMax"/>
              <x14:negativeFillColor rgb="FFFF0000"/>
              <x14:axisColor rgb="FF000000"/>
            </x14:dataBar>
          </x14:cfRule>
          <xm:sqref>AQ238:AW238</xm:sqref>
        </x14:conditionalFormatting>
        <x14:conditionalFormatting xmlns:xm="http://schemas.microsoft.com/office/excel/2006/main">
          <x14:cfRule type="dataBar" id="{DC56EAD4-E95C-4356-B2A1-49F89E60AC80}">
            <x14:dataBar minLength="0" maxLength="100" gradient="0">
              <x14:cfvo type="autoMin"/>
              <x14:cfvo type="autoMax"/>
              <x14:negativeFillColor rgb="FFFF0000"/>
              <x14:axisColor rgb="FF000000"/>
            </x14:dataBar>
          </x14:cfRule>
          <xm:sqref>AQ233:AW233</xm:sqref>
        </x14:conditionalFormatting>
        <x14:conditionalFormatting xmlns:xm="http://schemas.microsoft.com/office/excel/2006/main">
          <x14:cfRule type="dataBar" id="{63FEE0D2-83CD-4177-9F53-B459CB3185B6}">
            <x14:dataBar minLength="0" maxLength="100" gradient="0">
              <x14:cfvo type="num">
                <xm:f>0</xm:f>
              </x14:cfvo>
              <x14:cfvo type="num">
                <xm:f>1</xm:f>
              </x14:cfvo>
              <x14:negativeFillColor rgb="FFFF0000"/>
              <x14:axisColor rgb="FF000000"/>
            </x14:dataBar>
          </x14:cfRule>
          <xm:sqref>AE2:AF490 AE495:AF500 AE504:AF508 AE510:AF1048576</xm:sqref>
        </x14:conditionalFormatting>
        <x14:conditionalFormatting xmlns:xm="http://schemas.microsoft.com/office/excel/2006/main">
          <x14:cfRule type="dataBar" id="{B124280F-945C-4415-AF36-3A09E4581D54}">
            <x14:dataBar minLength="0" maxLength="100" gradient="0">
              <x14:cfvo type="num">
                <xm:f>0</xm:f>
              </x14:cfvo>
              <x14:cfvo type="num">
                <xm:f>1</xm:f>
              </x14:cfvo>
              <x14:negativeFillColor rgb="FFFF0000"/>
              <x14:axisColor rgb="FF000000"/>
            </x14:dataBar>
          </x14:cfRule>
          <xm:sqref>AO2:AP99 AO101:AP183 AO185:AP432 AO434:AP456 AO459:AP489 AO495:AP500 AO504:AP508 AO510:AP1048576</xm:sqref>
        </x14:conditionalFormatting>
        <x14:conditionalFormatting xmlns:xm="http://schemas.microsoft.com/office/excel/2006/main">
          <x14:cfRule type="dataBar" id="{A5ABF352-9B93-435D-9442-CDC3C48201A1}">
            <x14:dataBar minLength="0" maxLength="100" gradient="0">
              <x14:cfvo type="num">
                <xm:f>0</xm:f>
              </x14:cfvo>
              <x14:cfvo type="num">
                <xm:f>1</xm:f>
              </x14:cfvo>
              <x14:negativeFillColor rgb="FFFF0000"/>
              <x14:axisColor rgb="FF000000"/>
            </x14:dataBar>
          </x14:cfRule>
          <xm:sqref>AY2:AZ486 AY503:AZ508 AY510:AZ1048576</xm:sqref>
        </x14:conditionalFormatting>
        <x14:conditionalFormatting xmlns:xm="http://schemas.microsoft.com/office/excel/2006/main">
          <x14:cfRule type="dataBar" id="{C1922707-9AE7-4AEA-814A-621D66B5B60D}">
            <x14:dataBar minLength="0" maxLength="100" gradient="0">
              <x14:cfvo type="num">
                <xm:f>0</xm:f>
              </x14:cfvo>
              <x14:cfvo type="num">
                <xm:f>1</xm:f>
              </x14:cfvo>
              <x14:negativeFillColor rgb="FFFF0000"/>
              <x14:axisColor rgb="FF000000"/>
            </x14:dataBar>
          </x14:cfRule>
          <xm:sqref>AO100:AP100</xm:sqref>
        </x14:conditionalFormatting>
        <x14:conditionalFormatting xmlns:xm="http://schemas.microsoft.com/office/excel/2006/main">
          <x14:cfRule type="dataBar" id="{0C4FA8EB-A2C3-4BED-A0D5-88269ED6491B}">
            <x14:dataBar minLength="0" maxLength="100" gradient="0">
              <x14:cfvo type="num">
                <xm:f>0</xm:f>
              </x14:cfvo>
              <x14:cfvo type="num">
                <xm:f>1</xm:f>
              </x14:cfvo>
              <x14:negativeFillColor rgb="FFFF0000"/>
              <x14:axisColor rgb="FF000000"/>
            </x14:dataBar>
          </x14:cfRule>
          <xm:sqref>AO184:AP184</xm:sqref>
        </x14:conditionalFormatting>
        <x14:conditionalFormatting xmlns:xm="http://schemas.microsoft.com/office/excel/2006/main">
          <x14:cfRule type="dataBar" id="{4C66A793-0B6D-4BD8-8B0C-CC60FAB70025}">
            <x14:dataBar minLength="0" maxLength="100" gradient="0">
              <x14:cfvo type="autoMin"/>
              <x14:cfvo type="autoMax"/>
              <x14:negativeFillColor rgb="FFFF0000"/>
              <x14:axisColor rgb="FF000000"/>
            </x14:dataBar>
          </x14:cfRule>
          <xm:sqref>BV429</xm:sqref>
        </x14:conditionalFormatting>
        <x14:conditionalFormatting xmlns:xm="http://schemas.microsoft.com/office/excel/2006/main">
          <x14:cfRule type="dataBar" id="{62CD932D-1141-4E08-A62B-39D13706BADC}">
            <x14:dataBar minLength="0" maxLength="100" gradient="0">
              <x14:cfvo type="autoMin"/>
              <x14:cfvo type="autoMax"/>
              <x14:negativeFillColor rgb="FFFF0000"/>
              <x14:axisColor rgb="FF000000"/>
            </x14:dataBar>
          </x14:cfRule>
          <xm:sqref>BV431:BV432</xm:sqref>
        </x14:conditionalFormatting>
        <x14:conditionalFormatting xmlns:xm="http://schemas.microsoft.com/office/excel/2006/main">
          <x14:cfRule type="dataBar" id="{C36A78FA-D4F5-417B-B2F2-3B876CCA9491}">
            <x14:dataBar minLength="0" maxLength="100" gradient="0">
              <x14:cfvo type="num">
                <xm:f>0</xm:f>
              </x14:cfvo>
              <x14:cfvo type="num">
                <xm:f>1</xm:f>
              </x14:cfvo>
              <x14:negativeFillColor rgb="FFFF0000"/>
              <x14:axisColor rgb="FF000000"/>
            </x14:dataBar>
          </x14:cfRule>
          <xm:sqref>AO433:AP433</xm:sqref>
        </x14:conditionalFormatting>
        <x14:conditionalFormatting xmlns:xm="http://schemas.microsoft.com/office/excel/2006/main">
          <x14:cfRule type="dataBar" id="{BDD45140-A6DD-4C8D-B8E4-76C22EC99E38}">
            <x14:dataBar minLength="0" maxLength="100" gradient="0">
              <x14:cfvo type="num">
                <xm:f>0</xm:f>
              </x14:cfvo>
              <x14:cfvo type="num">
                <xm:f>1</xm:f>
              </x14:cfvo>
              <x14:negativeFillColor rgb="FFFF0000"/>
              <x14:axisColor rgb="FF000000"/>
            </x14:dataBar>
          </x14:cfRule>
          <xm:sqref>AO457:AP458</xm:sqref>
        </x14:conditionalFormatting>
        <x14:conditionalFormatting xmlns:xm="http://schemas.microsoft.com/office/excel/2006/main">
          <x14:cfRule type="dataBar" id="{28323FB8-D61E-4551-9440-5BC50CD53AFC}">
            <x14:dataBar minLength="0" maxLength="100" gradient="0">
              <x14:cfvo type="num">
                <xm:f>0</xm:f>
              </x14:cfvo>
              <x14:cfvo type="num">
                <xm:f>1</xm:f>
              </x14:cfvo>
              <x14:negativeFillColor rgb="FFFF0000"/>
              <x14:axisColor rgb="FF000000"/>
            </x14:dataBar>
          </x14:cfRule>
          <xm:sqref>AE491:AF494</xm:sqref>
        </x14:conditionalFormatting>
        <x14:conditionalFormatting xmlns:xm="http://schemas.microsoft.com/office/excel/2006/main">
          <x14:cfRule type="dataBar" id="{BC591C8F-1D1C-4432-9220-36FE11B9011D}">
            <x14:dataBar minLength="0" maxLength="100" gradient="0">
              <x14:cfvo type="num">
                <xm:f>0</xm:f>
              </x14:cfvo>
              <x14:cfvo type="num">
                <xm:f>1</xm:f>
              </x14:cfvo>
              <x14:negativeFillColor rgb="FFFF0000"/>
              <x14:axisColor rgb="FF000000"/>
            </x14:dataBar>
          </x14:cfRule>
          <xm:sqref>AE501:AF501</xm:sqref>
        </x14:conditionalFormatting>
        <x14:conditionalFormatting xmlns:xm="http://schemas.microsoft.com/office/excel/2006/main">
          <x14:cfRule type="dataBar" id="{894A5ED2-7958-4FE4-9DFC-CB020076A60D}">
            <x14:dataBar minLength="0" maxLength="100" gradient="0">
              <x14:cfvo type="num">
                <xm:f>0</xm:f>
              </x14:cfvo>
              <x14:cfvo type="num">
                <xm:f>1</xm:f>
              </x14:cfvo>
              <x14:negativeFillColor rgb="FFFF0000"/>
              <x14:axisColor rgb="FF000000"/>
            </x14:dataBar>
          </x14:cfRule>
          <xm:sqref>AO501:AP501</xm:sqref>
        </x14:conditionalFormatting>
        <x14:conditionalFormatting xmlns:xm="http://schemas.microsoft.com/office/excel/2006/main">
          <x14:cfRule type="dataBar" id="{84F71307-8F92-412A-AAB8-1CA9AA503142}">
            <x14:dataBar minLength="0" maxLength="100" gradient="0">
              <x14:cfvo type="num">
                <xm:f>0</xm:f>
              </x14:cfvo>
              <x14:cfvo type="num">
                <xm:f>1</xm:f>
              </x14:cfvo>
              <x14:negativeFillColor rgb="FFFF0000"/>
              <x14:axisColor rgb="FF000000"/>
            </x14:dataBar>
          </x14:cfRule>
          <xm:sqref>AE502:AF503</xm:sqref>
        </x14:conditionalFormatting>
        <x14:conditionalFormatting xmlns:xm="http://schemas.microsoft.com/office/excel/2006/main">
          <x14:cfRule type="dataBar" id="{91405CD9-C5E8-42EB-AD0B-AF253D09A4D3}">
            <x14:dataBar minLength="0" maxLength="100" gradient="0">
              <x14:cfvo type="num">
                <xm:f>0</xm:f>
              </x14:cfvo>
              <x14:cfvo type="num">
                <xm:f>1</xm:f>
              </x14:cfvo>
              <x14:negativeFillColor rgb="FFFF0000"/>
              <x14:axisColor rgb="FF000000"/>
            </x14:dataBar>
          </x14:cfRule>
          <xm:sqref>AO502:AP503</xm:sqref>
        </x14:conditionalFormatting>
        <x14:conditionalFormatting xmlns:xm="http://schemas.microsoft.com/office/excel/2006/main">
          <x14:cfRule type="dataBar" id="{B805A26B-CBAA-4E20-AFFB-3BB2796DA749}">
            <x14:dataBar minLength="0" maxLength="100" gradient="0">
              <x14:cfvo type="num">
                <xm:f>0</xm:f>
              </x14:cfvo>
              <x14:cfvo type="num">
                <xm:f>1</xm:f>
              </x14:cfvo>
              <x14:negativeFillColor rgb="FFFF0000"/>
              <x14:axisColor rgb="FF000000"/>
            </x14:dataBar>
          </x14:cfRule>
          <xm:sqref>AE509:AF509</xm:sqref>
        </x14:conditionalFormatting>
        <x14:conditionalFormatting xmlns:xm="http://schemas.microsoft.com/office/excel/2006/main">
          <x14:cfRule type="dataBar" id="{277109D3-2038-4338-B9D4-7D5EA352FC7A}">
            <x14:dataBar minLength="0" maxLength="100" gradient="0">
              <x14:cfvo type="num">
                <xm:f>0</xm:f>
              </x14:cfvo>
              <x14:cfvo type="num">
                <xm:f>1</xm:f>
              </x14:cfvo>
              <x14:negativeFillColor rgb="FFFF0000"/>
              <x14:axisColor rgb="FF000000"/>
            </x14:dataBar>
          </x14:cfRule>
          <xm:sqref>AO509:AP509</xm:sqref>
        </x14:conditionalFormatting>
        <x14:conditionalFormatting xmlns:xm="http://schemas.microsoft.com/office/excel/2006/main">
          <x14:cfRule type="containsText" priority="92" operator="containsText" id="{1C8A5ED3-67A9-4EC3-B517-F7C3C7ECFAEB}">
            <xm:f>NOT(ISERROR(SEARCH("Sac",W464)))</xm:f>
            <xm:f>"Sac"</xm:f>
            <x14:dxf>
              <font>
                <color auto="1"/>
              </font>
              <fill>
                <patternFill>
                  <bgColor theme="5" tint="0.59996337778862885"/>
                </patternFill>
              </fill>
            </x14:dxf>
          </x14:cfRule>
          <xm:sqref>W464:W494</xm:sqref>
        </x14:conditionalFormatting>
        <x14:conditionalFormatting xmlns:xm="http://schemas.microsoft.com/office/excel/2006/main">
          <x14:cfRule type="containsText" priority="76" operator="containsText" id="{8CD1C7A4-480E-45F3-BBD8-1062F98381B2}">
            <xm:f>NOT(ISERROR(SEARCH("Sac",W495)))</xm:f>
            <xm:f>"Sac"</xm:f>
            <x14:dxf>
              <font>
                <color auto="1"/>
              </font>
              <fill>
                <patternFill>
                  <bgColor theme="5" tint="0.59996337778862885"/>
                </patternFill>
              </fill>
            </x14:dxf>
          </x14:cfRule>
          <xm:sqref>W495:W499</xm:sqref>
        </x14:conditionalFormatting>
        <x14:conditionalFormatting xmlns:xm="http://schemas.microsoft.com/office/excel/2006/main">
          <x14:cfRule type="containsText" priority="71" operator="containsText" id="{0E59A973-9756-4183-97FD-0C4C3378518C}">
            <xm:f>NOT(ISERROR(SEARCH("Sac",W501)))</xm:f>
            <xm:f>"Sac"</xm:f>
            <x14:dxf>
              <font>
                <color auto="1"/>
              </font>
              <fill>
                <patternFill>
                  <bgColor theme="5" tint="0.59996337778862885"/>
                </patternFill>
              </fill>
            </x14:dxf>
          </x14:cfRule>
          <xm:sqref>W501:W502</xm:sqref>
        </x14:conditionalFormatting>
        <x14:conditionalFormatting xmlns:xm="http://schemas.microsoft.com/office/excel/2006/main">
          <x14:cfRule type="containsText" priority="66" operator="containsText" id="{1D136CE9-22CE-4A8B-B352-2F776CC6FC35}">
            <xm:f>NOT(ISERROR(SEARCH("Sac",W500)))</xm:f>
            <xm:f>"Sac"</xm:f>
            <x14:dxf>
              <font>
                <color auto="1"/>
              </font>
              <fill>
                <patternFill>
                  <bgColor theme="5" tint="0.59996337778862885"/>
                </patternFill>
              </fill>
            </x14:dxf>
          </x14:cfRule>
          <xm:sqref>W500</xm:sqref>
        </x14:conditionalFormatting>
        <x14:conditionalFormatting xmlns:xm="http://schemas.microsoft.com/office/excel/2006/main">
          <x14:cfRule type="containsText" priority="23" operator="containsText" id="{C16734A9-E860-419C-A16E-FBD21333EB27}">
            <xm:f>NOT(ISERROR(SEARCH("Sac",W503)))</xm:f>
            <xm:f>"Sac"</xm:f>
            <x14:dxf>
              <font>
                <color auto="1"/>
              </font>
              <fill>
                <patternFill>
                  <bgColor theme="5" tint="0.59996337778862885"/>
                </patternFill>
              </fill>
            </x14:dxf>
          </x14:cfRule>
          <xm:sqref>W503:W508</xm:sqref>
        </x14:conditionalFormatting>
        <x14:conditionalFormatting xmlns:xm="http://schemas.microsoft.com/office/excel/2006/main">
          <x14:cfRule type="containsText" priority="18" operator="containsText" id="{5E39BA6A-07EB-470B-B2DC-9E3D06A089E1}">
            <xm:f>NOT(ISERROR(SEARCH("Sac",W509)))</xm:f>
            <xm:f>"Sac"</xm:f>
            <x14:dxf>
              <font>
                <color auto="1"/>
              </font>
              <fill>
                <patternFill>
                  <bgColor theme="5" tint="0.59996337778862885"/>
                </patternFill>
              </fill>
            </x14:dxf>
          </x14:cfRule>
          <xm:sqref>W509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1"/>
  <sheetViews>
    <sheetView zoomScale="115" zoomScaleNormal="115" workbookViewId="0">
      <pane ySplit="1" topLeftCell="A2" activePane="bottomLeft" state="frozen"/>
      <selection pane="bottomLeft" activeCell="C6" sqref="C6"/>
    </sheetView>
  </sheetViews>
  <sheetFormatPr defaultColWidth="9" defaultRowHeight="13.5" x14ac:dyDescent="0.15"/>
  <cols>
    <col min="1" max="1" width="5.25" style="23" customWidth="1"/>
    <col min="2" max="2" width="9" style="26"/>
    <col min="3" max="3" width="6.125" style="26" customWidth="1"/>
    <col min="4" max="5" width="9" style="26"/>
    <col min="6" max="6" width="6.25" style="26" customWidth="1"/>
    <col min="7" max="7" width="9.5" style="27" bestFit="1" customWidth="1"/>
    <col min="8" max="8" width="8" style="28" customWidth="1"/>
    <col min="9" max="9" width="10.5" style="29" customWidth="1"/>
    <col min="10" max="10" width="8.625" style="29" customWidth="1"/>
    <col min="11" max="11" width="8.5" style="29" customWidth="1"/>
    <col min="12" max="12" width="9.75" style="29" customWidth="1"/>
    <col min="13" max="13" width="5.125" style="33" customWidth="1"/>
    <col min="14" max="14" width="6.875" style="33" customWidth="1"/>
    <col min="15" max="15" width="6.125" style="33" customWidth="1"/>
    <col min="16" max="16384" width="9" style="26"/>
  </cols>
  <sheetData>
    <row r="1" spans="1:18" x14ac:dyDescent="0.15">
      <c r="A1" s="22" t="s">
        <v>548</v>
      </c>
      <c r="B1" s="193" t="s">
        <v>306</v>
      </c>
      <c r="C1" s="193"/>
      <c r="D1" s="26" t="s">
        <v>379</v>
      </c>
      <c r="E1" s="193" t="s">
        <v>307</v>
      </c>
      <c r="F1" s="193"/>
      <c r="G1" s="27" t="s">
        <v>379</v>
      </c>
      <c r="H1" s="28" t="s">
        <v>314</v>
      </c>
      <c r="I1" s="29" t="s">
        <v>308</v>
      </c>
      <c r="J1" s="29" t="s">
        <v>309</v>
      </c>
      <c r="K1" s="29" t="s">
        <v>310</v>
      </c>
      <c r="L1" s="29" t="s">
        <v>311</v>
      </c>
      <c r="M1" s="26" t="s">
        <v>381</v>
      </c>
      <c r="N1" s="26" t="s">
        <v>382</v>
      </c>
      <c r="O1" s="26" t="s">
        <v>383</v>
      </c>
    </row>
    <row r="2" spans="1:18" x14ac:dyDescent="0.15">
      <c r="A2" s="40" t="s">
        <v>549</v>
      </c>
      <c r="B2" s="43" t="s">
        <v>280</v>
      </c>
      <c r="C2" s="31" t="s">
        <v>304</v>
      </c>
      <c r="D2" s="34">
        <v>31.534400000000002</v>
      </c>
      <c r="E2" s="43" t="s">
        <v>280</v>
      </c>
      <c r="F2" s="31" t="s">
        <v>305</v>
      </c>
      <c r="G2" s="35">
        <v>173.745</v>
      </c>
      <c r="H2" s="28" t="s">
        <v>313</v>
      </c>
      <c r="I2" s="29">
        <v>-4.35404E-2</v>
      </c>
      <c r="J2" s="29">
        <v>0.58459300000000003</v>
      </c>
      <c r="K2" s="29">
        <v>-0.41397499999999998</v>
      </c>
      <c r="L2" s="29">
        <v>0.11092200000000001</v>
      </c>
      <c r="M2" s="33" t="s">
        <v>380</v>
      </c>
      <c r="N2" s="33" t="s">
        <v>493</v>
      </c>
      <c r="O2" s="33" t="s">
        <v>494</v>
      </c>
      <c r="Q2" s="26" t="s">
        <v>405</v>
      </c>
      <c r="R2" s="26" t="s">
        <v>406</v>
      </c>
    </row>
    <row r="3" spans="1:18" x14ac:dyDescent="0.15">
      <c r="A3" s="23" t="s">
        <v>550</v>
      </c>
      <c r="B3" s="30" t="s">
        <v>387</v>
      </c>
      <c r="C3" s="43" t="s">
        <v>269</v>
      </c>
      <c r="D3" s="34">
        <v>221.09299999999999</v>
      </c>
      <c r="E3" s="30" t="s">
        <v>387</v>
      </c>
      <c r="F3" s="43" t="s">
        <v>336</v>
      </c>
      <c r="G3" s="34">
        <v>265.49099999999999</v>
      </c>
      <c r="H3" s="28" t="s">
        <v>313</v>
      </c>
      <c r="I3" s="29">
        <v>-4.0666899999999999E-2</v>
      </c>
      <c r="J3" s="29">
        <v>0.72022399999999998</v>
      </c>
      <c r="K3" s="29">
        <v>3.8393799999999999E-3</v>
      </c>
      <c r="L3" s="29">
        <v>0.98874099999999998</v>
      </c>
      <c r="M3" s="33" t="s">
        <v>380</v>
      </c>
      <c r="N3" s="33" t="s">
        <v>501</v>
      </c>
      <c r="O3" s="33" t="s">
        <v>502</v>
      </c>
      <c r="Q3" s="36">
        <f>CORREL(I:I,K:K)</f>
        <v>0.31500974083661482</v>
      </c>
      <c r="R3" s="26">
        <f>TDIST(Q3*SQRT(COUNT(K:K)-2)/SQRT(1-Q3^2), COUNT(K:K)-2, 2)</f>
        <v>0.14317716550878293</v>
      </c>
    </row>
    <row r="4" spans="1:18" x14ac:dyDescent="0.15">
      <c r="A4" s="23" t="s">
        <v>550</v>
      </c>
      <c r="B4" s="30" t="s">
        <v>387</v>
      </c>
      <c r="C4" s="43" t="s">
        <v>143</v>
      </c>
      <c r="D4" s="34">
        <v>57.854300000000002</v>
      </c>
      <c r="E4" s="30" t="s">
        <v>387</v>
      </c>
      <c r="F4" s="43" t="s">
        <v>336</v>
      </c>
      <c r="G4" s="34">
        <v>265.49099999999999</v>
      </c>
      <c r="H4" s="28" t="s">
        <v>313</v>
      </c>
      <c r="I4" s="29">
        <v>6.4677999999999999E-2</v>
      </c>
      <c r="J4" s="29">
        <v>0.56868399999999997</v>
      </c>
      <c r="K4" s="29">
        <v>-0.24260999999999999</v>
      </c>
      <c r="L4" s="29">
        <v>0.36527799999999999</v>
      </c>
      <c r="M4" s="33" t="s">
        <v>380</v>
      </c>
      <c r="N4" s="33" t="s">
        <v>499</v>
      </c>
      <c r="O4" s="33" t="s">
        <v>500</v>
      </c>
      <c r="Q4" s="26">
        <f>AVERAGE(I:I)</f>
        <v>0.13643352500000003</v>
      </c>
    </row>
    <row r="5" spans="1:18" x14ac:dyDescent="0.15">
      <c r="A5" s="23" t="s">
        <v>549</v>
      </c>
      <c r="B5" s="30" t="s">
        <v>384</v>
      </c>
      <c r="C5" s="31" t="s">
        <v>304</v>
      </c>
      <c r="D5" s="34">
        <v>323.916</v>
      </c>
      <c r="E5" s="30" t="s">
        <v>342</v>
      </c>
      <c r="F5" s="31" t="s">
        <v>305</v>
      </c>
      <c r="G5" s="35">
        <v>147.19800000000001</v>
      </c>
      <c r="H5" s="28" t="s">
        <v>313</v>
      </c>
      <c r="I5" s="29">
        <v>0.12407</v>
      </c>
      <c r="J5" s="32">
        <v>0.118024</v>
      </c>
      <c r="K5" s="29">
        <v>-0.32084200000000002</v>
      </c>
      <c r="L5" s="29">
        <v>0.225658</v>
      </c>
      <c r="M5" s="33" t="s">
        <v>380</v>
      </c>
      <c r="N5" s="33" t="s">
        <v>495</v>
      </c>
      <c r="O5" s="33" t="s">
        <v>496</v>
      </c>
    </row>
    <row r="6" spans="1:18" x14ac:dyDescent="0.15">
      <c r="A6" s="23" t="s">
        <v>526</v>
      </c>
      <c r="B6" s="42" t="s">
        <v>605</v>
      </c>
      <c r="C6" s="26" t="s">
        <v>143</v>
      </c>
      <c r="D6" s="43">
        <v>8.8361400000000003</v>
      </c>
      <c r="E6" s="42" t="s">
        <v>605</v>
      </c>
      <c r="F6" s="26" t="s">
        <v>269</v>
      </c>
      <c r="G6" s="43">
        <v>29.632300000000001</v>
      </c>
      <c r="H6" s="28" t="s">
        <v>11</v>
      </c>
      <c r="I6" s="29">
        <v>0.334754</v>
      </c>
      <c r="J6" s="29">
        <v>2.2535400000000001E-3</v>
      </c>
      <c r="K6" s="29">
        <v>0.85675699999999999</v>
      </c>
      <c r="L6" s="32">
        <v>2.25258E-5</v>
      </c>
      <c r="M6" s="33" t="s">
        <v>380</v>
      </c>
      <c r="N6" s="33" t="s">
        <v>616</v>
      </c>
      <c r="O6" s="33" t="s">
        <v>617</v>
      </c>
    </row>
    <row r="7" spans="1:18" x14ac:dyDescent="0.15">
      <c r="A7" s="23" t="s">
        <v>549</v>
      </c>
      <c r="B7" s="43" t="s">
        <v>513</v>
      </c>
      <c r="C7" s="26" t="s">
        <v>143</v>
      </c>
      <c r="D7" s="43">
        <v>75.103300000000004</v>
      </c>
      <c r="E7" s="43" t="s">
        <v>513</v>
      </c>
      <c r="F7" s="26" t="s">
        <v>269</v>
      </c>
      <c r="G7" s="27">
        <v>70.355000000000004</v>
      </c>
      <c r="H7" s="28" t="s">
        <v>11</v>
      </c>
      <c r="I7" s="29">
        <v>7.0638199999999998E-2</v>
      </c>
      <c r="J7" s="29">
        <v>0.53351999999999999</v>
      </c>
      <c r="K7" s="29">
        <v>0.79045200000000004</v>
      </c>
      <c r="L7" s="29">
        <v>2.6781800000000002E-4</v>
      </c>
      <c r="M7" s="33" t="s">
        <v>380</v>
      </c>
      <c r="N7" s="33" t="s">
        <v>511</v>
      </c>
      <c r="O7" s="33" t="s">
        <v>512</v>
      </c>
    </row>
    <row r="8" spans="1:18" x14ac:dyDescent="0.15">
      <c r="A8" s="23" t="s">
        <v>549</v>
      </c>
      <c r="B8" s="42" t="s">
        <v>427</v>
      </c>
      <c r="C8" s="43" t="s">
        <v>269</v>
      </c>
      <c r="D8" s="43">
        <v>149.119</v>
      </c>
      <c r="E8" s="42" t="s">
        <v>427</v>
      </c>
      <c r="F8" s="43" t="s">
        <v>336</v>
      </c>
      <c r="G8" s="43">
        <v>145.816</v>
      </c>
      <c r="H8" s="28" t="s">
        <v>313</v>
      </c>
      <c r="I8" s="29">
        <v>0.26741900000000002</v>
      </c>
      <c r="J8" s="29">
        <v>1.6481599999999999E-2</v>
      </c>
      <c r="K8" s="29">
        <v>0.904142</v>
      </c>
      <c r="L8" s="32">
        <v>1.5427799999999999E-6</v>
      </c>
      <c r="M8" s="33" t="s">
        <v>380</v>
      </c>
      <c r="N8" s="33" t="s">
        <v>509</v>
      </c>
      <c r="O8" s="33" t="s">
        <v>510</v>
      </c>
    </row>
    <row r="9" spans="1:18" x14ac:dyDescent="0.15">
      <c r="A9" s="23" t="s">
        <v>549</v>
      </c>
      <c r="B9" s="42" t="s">
        <v>427</v>
      </c>
      <c r="C9" s="43" t="s">
        <v>143</v>
      </c>
      <c r="D9" s="43">
        <v>104.84</v>
      </c>
      <c r="E9" s="42" t="s">
        <v>427</v>
      </c>
      <c r="F9" s="43" t="s">
        <v>269</v>
      </c>
      <c r="G9" s="43">
        <v>149.119</v>
      </c>
      <c r="H9" s="28" t="s">
        <v>313</v>
      </c>
      <c r="I9" s="29">
        <v>0.33790300000000001</v>
      </c>
      <c r="J9" s="29">
        <v>2.1735600000000002E-3</v>
      </c>
      <c r="K9" s="29">
        <v>0.39404299999999998</v>
      </c>
      <c r="L9" s="29">
        <v>0.130993</v>
      </c>
      <c r="M9" s="33" t="s">
        <v>380</v>
      </c>
      <c r="N9" s="33" t="s">
        <v>505</v>
      </c>
      <c r="O9" s="33" t="s">
        <v>506</v>
      </c>
    </row>
    <row r="10" spans="1:18" x14ac:dyDescent="0.15">
      <c r="A10" s="23" t="s">
        <v>551</v>
      </c>
      <c r="B10" s="42" t="s">
        <v>407</v>
      </c>
      <c r="C10" s="43" t="s">
        <v>143</v>
      </c>
      <c r="D10" s="34">
        <v>152.25800000000001</v>
      </c>
      <c r="E10" s="42" t="s">
        <v>407</v>
      </c>
      <c r="F10" s="43" t="s">
        <v>143</v>
      </c>
      <c r="G10" s="34">
        <v>156.31800000000001</v>
      </c>
      <c r="H10" s="28" t="s">
        <v>313</v>
      </c>
      <c r="I10" s="29">
        <v>0.53437400000000002</v>
      </c>
      <c r="J10" s="32">
        <v>3.3017100000000003E-7</v>
      </c>
      <c r="K10" s="29">
        <v>0.56817700000000004</v>
      </c>
      <c r="L10" s="29">
        <v>2.1664300000000001E-2</v>
      </c>
      <c r="M10" s="33" t="s">
        <v>380</v>
      </c>
      <c r="N10" s="33" t="s">
        <v>503</v>
      </c>
      <c r="O10" s="33" t="s">
        <v>504</v>
      </c>
    </row>
    <row r="11" spans="1:18" x14ac:dyDescent="0.15">
      <c r="A11" s="23" t="s">
        <v>549</v>
      </c>
      <c r="B11" s="43" t="s">
        <v>264</v>
      </c>
      <c r="C11" s="31" t="s">
        <v>304</v>
      </c>
      <c r="D11" s="34">
        <v>229.589</v>
      </c>
      <c r="E11" s="43" t="s">
        <v>264</v>
      </c>
      <c r="F11" s="31" t="s">
        <v>305</v>
      </c>
      <c r="G11" s="35">
        <v>150.46100000000001</v>
      </c>
      <c r="H11" s="28" t="s">
        <v>313</v>
      </c>
      <c r="I11" s="29">
        <v>0.239764</v>
      </c>
      <c r="J11" s="29">
        <v>3.2184499999999998E-2</v>
      </c>
      <c r="K11" s="29">
        <v>0.217331</v>
      </c>
      <c r="L11" s="29">
        <v>0.41877999999999999</v>
      </c>
      <c r="M11" s="33" t="s">
        <v>380</v>
      </c>
      <c r="N11" s="33" t="s">
        <v>491</v>
      </c>
      <c r="O11" s="33" t="s">
        <v>492</v>
      </c>
    </row>
    <row r="12" spans="1:18" x14ac:dyDescent="0.15">
      <c r="A12" s="23" t="s">
        <v>552</v>
      </c>
      <c r="B12" s="42" t="s">
        <v>543</v>
      </c>
      <c r="C12" s="26" t="s">
        <v>143</v>
      </c>
      <c r="D12" s="43">
        <v>93.3202</v>
      </c>
      <c r="E12" s="42" t="s">
        <v>543</v>
      </c>
      <c r="F12" s="26" t="s">
        <v>269</v>
      </c>
      <c r="G12" s="27">
        <v>254.761</v>
      </c>
      <c r="H12" s="28" t="s">
        <v>11</v>
      </c>
      <c r="I12" s="29">
        <v>0.242093</v>
      </c>
      <c r="J12" s="29">
        <v>3.0498299999999999E-2</v>
      </c>
      <c r="K12" s="29">
        <v>0.73663199999999995</v>
      </c>
      <c r="L12" s="29">
        <v>1.13524E-3</v>
      </c>
      <c r="M12" s="33" t="s">
        <v>380</v>
      </c>
      <c r="N12" s="33" t="s">
        <v>553</v>
      </c>
      <c r="O12" s="33" t="s">
        <v>554</v>
      </c>
    </row>
    <row r="13" spans="1:18" x14ac:dyDescent="0.15">
      <c r="A13" s="23" t="s">
        <v>550</v>
      </c>
      <c r="B13" s="30" t="s">
        <v>387</v>
      </c>
      <c r="C13" s="26" t="s">
        <v>143</v>
      </c>
      <c r="D13" s="34">
        <v>57.854300000000002</v>
      </c>
      <c r="E13" s="30" t="s">
        <v>387</v>
      </c>
      <c r="F13" s="26" t="s">
        <v>269</v>
      </c>
      <c r="G13" s="34">
        <v>221.09299999999999</v>
      </c>
      <c r="H13" s="28" t="s">
        <v>313</v>
      </c>
      <c r="I13" s="29">
        <v>8.8986899999999994E-2</v>
      </c>
      <c r="J13" s="29">
        <v>0.43247999999999998</v>
      </c>
      <c r="K13" s="29">
        <v>-7.5568099999999999E-2</v>
      </c>
      <c r="L13" s="32">
        <v>0.78089699999999995</v>
      </c>
      <c r="M13" s="33" t="s">
        <v>380</v>
      </c>
      <c r="N13" s="33" t="s">
        <v>497</v>
      </c>
      <c r="O13" s="33" t="s">
        <v>498</v>
      </c>
    </row>
    <row r="14" spans="1:18" x14ac:dyDescent="0.15">
      <c r="A14" s="23" t="s">
        <v>549</v>
      </c>
      <c r="B14" s="24" t="s">
        <v>427</v>
      </c>
      <c r="C14" s="26" t="s">
        <v>143</v>
      </c>
      <c r="D14" s="26">
        <v>104.84</v>
      </c>
      <c r="E14" s="24" t="s">
        <v>427</v>
      </c>
      <c r="F14" s="26" t="s">
        <v>336</v>
      </c>
      <c r="G14" s="26">
        <v>145.816</v>
      </c>
      <c r="H14" s="28" t="s">
        <v>313</v>
      </c>
      <c r="I14" s="29">
        <v>0.35519200000000001</v>
      </c>
      <c r="J14" s="29">
        <v>1.2247899999999999E-3</v>
      </c>
      <c r="K14" s="29">
        <v>0.52594300000000005</v>
      </c>
      <c r="L14" s="29">
        <v>3.6387599999999999E-2</v>
      </c>
      <c r="M14" s="33" t="s">
        <v>380</v>
      </c>
      <c r="N14" s="33" t="s">
        <v>507</v>
      </c>
      <c r="O14" s="33" t="s">
        <v>508</v>
      </c>
    </row>
    <row r="15" spans="1:18" x14ac:dyDescent="0.15">
      <c r="A15" s="41" t="s">
        <v>27</v>
      </c>
      <c r="B15" s="30" t="s">
        <v>299</v>
      </c>
      <c r="C15" s="31" t="s">
        <v>304</v>
      </c>
      <c r="D15" s="31"/>
      <c r="E15" s="30" t="s">
        <v>299</v>
      </c>
      <c r="F15" s="31" t="s">
        <v>305</v>
      </c>
      <c r="H15" s="28" t="s">
        <v>312</v>
      </c>
      <c r="I15" s="29">
        <v>-0.37159999999999999</v>
      </c>
      <c r="J15" s="32">
        <v>1.3145000000000001E-6</v>
      </c>
    </row>
    <row r="16" spans="1:18" x14ac:dyDescent="0.15">
      <c r="A16" s="23" t="s">
        <v>713</v>
      </c>
      <c r="B16" s="30" t="s">
        <v>333</v>
      </c>
      <c r="C16" s="26" t="s">
        <v>143</v>
      </c>
      <c r="D16" s="34">
        <v>167.7</v>
      </c>
      <c r="E16" s="30" t="s">
        <v>333</v>
      </c>
      <c r="F16" s="26" t="s">
        <v>269</v>
      </c>
      <c r="G16" s="35">
        <v>307.7</v>
      </c>
      <c r="H16" s="28" t="s">
        <v>334</v>
      </c>
      <c r="I16" s="29">
        <v>-0.12889999999999999</v>
      </c>
      <c r="J16" s="29">
        <v>0.14380000000000001</v>
      </c>
      <c r="K16" s="29">
        <v>-0.10539999999999999</v>
      </c>
      <c r="L16" s="29">
        <v>0.60819999999999996</v>
      </c>
    </row>
    <row r="17" spans="1:15" x14ac:dyDescent="0.15">
      <c r="A17" s="23" t="s">
        <v>713</v>
      </c>
      <c r="B17" s="30" t="s">
        <v>333</v>
      </c>
      <c r="C17" s="26" t="s">
        <v>143</v>
      </c>
      <c r="D17" s="34">
        <v>167.7</v>
      </c>
      <c r="E17" s="30" t="s">
        <v>333</v>
      </c>
      <c r="F17" s="26" t="s">
        <v>336</v>
      </c>
      <c r="G17" s="35">
        <v>190.8</v>
      </c>
      <c r="H17" s="28" t="s">
        <v>334</v>
      </c>
      <c r="I17" s="29">
        <v>0.10589999999999999</v>
      </c>
      <c r="J17" s="29">
        <v>0.23019999999999999</v>
      </c>
      <c r="K17" s="29">
        <v>-0.1502</v>
      </c>
      <c r="L17" s="29">
        <v>0.46389999999999998</v>
      </c>
    </row>
    <row r="18" spans="1:15" x14ac:dyDescent="0.15">
      <c r="A18" s="23" t="s">
        <v>713</v>
      </c>
      <c r="B18" s="30" t="s">
        <v>333</v>
      </c>
      <c r="C18" s="26" t="s">
        <v>269</v>
      </c>
      <c r="D18" s="34">
        <v>307.7</v>
      </c>
      <c r="E18" s="30" t="s">
        <v>333</v>
      </c>
      <c r="F18" s="61" t="s">
        <v>336</v>
      </c>
      <c r="G18" s="35">
        <v>190.8</v>
      </c>
      <c r="H18" s="28" t="s">
        <v>334</v>
      </c>
      <c r="I18" s="29">
        <v>0.24179999999999999</v>
      </c>
      <c r="J18" s="29">
        <v>5.5999999999999999E-3</v>
      </c>
      <c r="K18" s="29">
        <v>0.30259999999999998</v>
      </c>
      <c r="L18" s="29">
        <v>0.13289999999999999</v>
      </c>
    </row>
    <row r="19" spans="1:15" x14ac:dyDescent="0.15">
      <c r="A19" s="23" t="s">
        <v>1031</v>
      </c>
      <c r="B19" s="61" t="s">
        <v>1041</v>
      </c>
      <c r="C19" s="26" t="s">
        <v>926</v>
      </c>
      <c r="D19" s="61">
        <v>74.361699999999999</v>
      </c>
      <c r="E19" s="61" t="s">
        <v>1041</v>
      </c>
      <c r="F19" s="61" t="s">
        <v>1049</v>
      </c>
      <c r="G19" s="27">
        <v>91.310699999999997</v>
      </c>
      <c r="H19" s="28" t="s">
        <v>313</v>
      </c>
      <c r="I19" s="29">
        <v>0.202209</v>
      </c>
      <c r="J19" s="29">
        <v>0.10907</v>
      </c>
      <c r="K19" s="29">
        <v>0.92290700000000003</v>
      </c>
      <c r="L19" s="32">
        <v>3.5333099999999998E-7</v>
      </c>
      <c r="M19" s="33" t="s">
        <v>380</v>
      </c>
      <c r="N19" s="33" t="s">
        <v>1039</v>
      </c>
      <c r="O19" s="33" t="s">
        <v>1040</v>
      </c>
    </row>
    <row r="20" spans="1:15" x14ac:dyDescent="0.15">
      <c r="A20" s="59" t="s">
        <v>1031</v>
      </c>
      <c r="B20" s="61" t="s">
        <v>1053</v>
      </c>
      <c r="C20" s="34" t="s">
        <v>926</v>
      </c>
      <c r="D20" s="34">
        <v>74.361699999999999</v>
      </c>
      <c r="E20" s="34" t="s">
        <v>1053</v>
      </c>
      <c r="F20" s="34" t="s">
        <v>1049</v>
      </c>
      <c r="G20" s="34">
        <v>91.310699999999997</v>
      </c>
      <c r="H20" s="28" t="s">
        <v>312</v>
      </c>
      <c r="I20" s="29">
        <v>0.30080000000000001</v>
      </c>
      <c r="J20" s="32">
        <v>4.0844999999999999E-8</v>
      </c>
      <c r="K20" s="29">
        <v>0.92290700000000003</v>
      </c>
    </row>
    <row r="21" spans="1:15" x14ac:dyDescent="0.15">
      <c r="A21" s="59" t="s">
        <v>1031</v>
      </c>
      <c r="B21" s="57" t="s">
        <v>1388</v>
      </c>
      <c r="C21" s="34" t="s">
        <v>926</v>
      </c>
      <c r="D21" s="34">
        <v>-96.990700000000004</v>
      </c>
      <c r="E21" s="34" t="s">
        <v>1388</v>
      </c>
      <c r="F21" s="34" t="s">
        <v>1049</v>
      </c>
      <c r="G21" s="34">
        <v>-102.32</v>
      </c>
      <c r="H21" s="28" t="s">
        <v>313</v>
      </c>
      <c r="I21" s="29">
        <v>8.3837800000000004E-2</v>
      </c>
      <c r="J21" s="29">
        <v>0.45968300000000001</v>
      </c>
      <c r="K21" s="29">
        <v>0.91129800000000005</v>
      </c>
      <c r="L21" s="32">
        <v>9.1391199999999996E-7</v>
      </c>
      <c r="M21" s="33" t="s">
        <v>380</v>
      </c>
      <c r="N21" s="33" t="s">
        <v>1386</v>
      </c>
      <c r="O21" s="33" t="s">
        <v>1387</v>
      </c>
    </row>
    <row r="22" spans="1:15" x14ac:dyDescent="0.15">
      <c r="A22" s="23" t="s">
        <v>937</v>
      </c>
      <c r="B22" s="61" t="s">
        <v>1408</v>
      </c>
      <c r="C22" s="34" t="s">
        <v>143</v>
      </c>
      <c r="D22" s="34">
        <v>-99.725499999999997</v>
      </c>
      <c r="E22" s="34" t="s">
        <v>1408</v>
      </c>
      <c r="F22" s="34" t="s">
        <v>269</v>
      </c>
      <c r="G22" s="34">
        <v>-100.318</v>
      </c>
      <c r="H22" s="28" t="s">
        <v>313</v>
      </c>
      <c r="I22" s="29">
        <v>-4.8776E-2</v>
      </c>
      <c r="J22" s="29">
        <v>0.66744599999999998</v>
      </c>
      <c r="K22" s="29">
        <v>0.78850699999999996</v>
      </c>
      <c r="L22" s="29">
        <v>2.8412100000000003E-4</v>
      </c>
      <c r="M22" s="33" t="s">
        <v>380</v>
      </c>
      <c r="N22" s="33" t="s">
        <v>1409</v>
      </c>
      <c r="O22" s="33" t="s">
        <v>1410</v>
      </c>
    </row>
    <row r="23" spans="1:15" x14ac:dyDescent="0.15">
      <c r="A23" s="59" t="s">
        <v>937</v>
      </c>
      <c r="B23" s="61" t="s">
        <v>1408</v>
      </c>
      <c r="C23" s="34" t="s">
        <v>143</v>
      </c>
      <c r="D23" s="34">
        <v>-99.725499999999997</v>
      </c>
      <c r="E23" s="34" t="s">
        <v>1408</v>
      </c>
      <c r="F23" s="34" t="s">
        <v>336</v>
      </c>
      <c r="G23" s="34">
        <v>-76.337999999999994</v>
      </c>
      <c r="H23" s="28" t="s">
        <v>313</v>
      </c>
      <c r="I23" s="29">
        <v>-0.401422</v>
      </c>
      <c r="J23" s="29">
        <v>2.23885E-4</v>
      </c>
      <c r="K23" s="29">
        <v>0.73954500000000001</v>
      </c>
      <c r="L23" s="29">
        <v>1.0591999999999999E-3</v>
      </c>
      <c r="M23" s="33" t="s">
        <v>380</v>
      </c>
      <c r="N23" s="33" t="s">
        <v>1411</v>
      </c>
      <c r="O23" s="33" t="s">
        <v>1412</v>
      </c>
    </row>
    <row r="24" spans="1:15" x14ac:dyDescent="0.15">
      <c r="A24" s="59" t="s">
        <v>937</v>
      </c>
      <c r="B24" s="61" t="s">
        <v>1408</v>
      </c>
      <c r="C24" s="34" t="s">
        <v>269</v>
      </c>
      <c r="D24" s="34">
        <v>-100.318</v>
      </c>
      <c r="E24" s="34" t="s">
        <v>1408</v>
      </c>
      <c r="F24" s="34" t="s">
        <v>336</v>
      </c>
      <c r="G24" s="34">
        <v>-76.337999999999994</v>
      </c>
      <c r="H24" s="28" t="s">
        <v>313</v>
      </c>
      <c r="I24" s="29">
        <v>0.39671400000000001</v>
      </c>
      <c r="J24" s="29">
        <v>2.69294E-4</v>
      </c>
      <c r="K24" s="29">
        <v>0.80326299999999995</v>
      </c>
      <c r="L24" s="29">
        <v>1.78627E-4</v>
      </c>
      <c r="M24" s="33" t="s">
        <v>380</v>
      </c>
      <c r="N24" s="33" t="s">
        <v>1413</v>
      </c>
      <c r="O24" s="33" t="s">
        <v>1414</v>
      </c>
    </row>
    <row r="25" spans="1:15" x14ac:dyDescent="0.15">
      <c r="A25" s="71" t="s">
        <v>765</v>
      </c>
      <c r="B25" s="69" t="s">
        <v>1479</v>
      </c>
      <c r="C25" s="34" t="s">
        <v>143</v>
      </c>
      <c r="D25" s="34">
        <v>-65.676699999999997</v>
      </c>
      <c r="E25" s="69" t="s">
        <v>1479</v>
      </c>
      <c r="F25" s="34" t="s">
        <v>269</v>
      </c>
      <c r="G25" s="34">
        <v>-106.96899999999999</v>
      </c>
      <c r="H25" s="28" t="s">
        <v>33</v>
      </c>
      <c r="I25" s="29">
        <v>0.31817699999999999</v>
      </c>
      <c r="J25" s="29">
        <v>4.54086E-2</v>
      </c>
      <c r="K25" s="29">
        <v>0.65905199999999997</v>
      </c>
      <c r="L25" s="29">
        <v>7.5474899999999998E-2</v>
      </c>
      <c r="M25" s="33" t="s">
        <v>1487</v>
      </c>
      <c r="N25" s="33" t="s">
        <v>1488</v>
      </c>
      <c r="O25" s="33" t="s">
        <v>1489</v>
      </c>
    </row>
    <row r="26" spans="1:15" x14ac:dyDescent="0.15">
      <c r="C26" s="34"/>
      <c r="D26" s="34"/>
      <c r="E26" s="34"/>
      <c r="F26" s="34"/>
      <c r="G26" s="34"/>
    </row>
    <row r="27" spans="1:15" x14ac:dyDescent="0.15">
      <c r="C27" s="34"/>
      <c r="D27" s="34"/>
      <c r="E27" s="34"/>
      <c r="F27" s="34"/>
      <c r="G27" s="34"/>
    </row>
    <row r="28" spans="1:15" x14ac:dyDescent="0.15">
      <c r="F28" s="27"/>
      <c r="G28" s="28"/>
      <c r="H28" s="29"/>
      <c r="L28" s="33"/>
      <c r="O28" s="26"/>
    </row>
    <row r="29" spans="1:15" x14ac:dyDescent="0.15">
      <c r="F29" s="27"/>
      <c r="G29" s="28"/>
      <c r="H29" s="29"/>
      <c r="L29" s="33"/>
      <c r="O29" s="26"/>
    </row>
    <row r="30" spans="1:15" x14ac:dyDescent="0.15">
      <c r="F30" s="27"/>
      <c r="G30" s="28"/>
      <c r="H30" s="29"/>
      <c r="L30" s="33"/>
      <c r="O30" s="26"/>
    </row>
    <row r="31" spans="1:15" x14ac:dyDescent="0.15">
      <c r="F31" s="27"/>
      <c r="G31" s="28"/>
      <c r="H31" s="29"/>
      <c r="L31" s="33"/>
      <c r="O31" s="26"/>
    </row>
  </sheetData>
  <autoFilter ref="A1:O1">
    <filterColumn colId="1" showButton="0"/>
    <filterColumn colId="4" showButton="0"/>
    <sortState ref="A2:O18">
      <sortCondition ref="M1"/>
    </sortState>
  </autoFilter>
  <mergeCells count="2">
    <mergeCell ref="B1:C1"/>
    <mergeCell ref="E1:F1"/>
  </mergeCells>
  <phoneticPr fontId="1" type="noConversion"/>
  <conditionalFormatting sqref="H1:H27 H32:H1048576 G28:G31">
    <cfRule type="containsText" dxfId="105" priority="31" operator="containsText" text="3DT">
      <formula>NOT(ISERROR(SEARCH("3DT",G1)))</formula>
    </cfRule>
    <cfRule type="containsText" dxfId="104" priority="32" operator="containsText" text="CP">
      <formula>NOT(ISERROR(SEARCH("CP",G1)))</formula>
    </cfRule>
    <cfRule type="containsText" dxfId="103" priority="33" operator="containsText" text="u-stim">
      <formula>NOT(ISERROR(SEARCH("u-stim",G1)))</formula>
    </cfRule>
    <cfRule type="containsText" dxfId="102" priority="34" operator="containsText" text="DAT">
      <formula>NOT(ISERROR(SEARCH("DAT",G1)))</formula>
    </cfRule>
  </conditionalFormatting>
  <conditionalFormatting sqref="A1:A17 A19:A1048576">
    <cfRule type="containsText" dxfId="101" priority="27" operator="containsText" text="LIP">
      <formula>NOT(ISERROR(SEARCH("LIP",A1)))</formula>
    </cfRule>
    <cfRule type="containsText" dxfId="100" priority="28" operator="containsText" text="VIP">
      <formula>NOT(ISERROR(SEARCH("VIP",A1)))</formula>
    </cfRule>
    <cfRule type="containsText" dxfId="99" priority="29" operator="containsText" text="MT">
      <formula>NOT(ISERROR(SEARCH("MT",A1)))</formula>
    </cfRule>
    <cfRule type="containsText" dxfId="98" priority="30" operator="containsText" text="MST">
      <formula>NOT(ISERROR(SEARCH("MST",A1)))</formula>
    </cfRule>
  </conditionalFormatting>
  <conditionalFormatting sqref="A18">
    <cfRule type="containsText" dxfId="97" priority="23" operator="containsText" text="LIP">
      <formula>NOT(ISERROR(SEARCH("LIP",A18)))</formula>
    </cfRule>
    <cfRule type="containsText" dxfId="96" priority="24" operator="containsText" text="VIP">
      <formula>NOT(ISERROR(SEARCH("VIP",A18)))</formula>
    </cfRule>
    <cfRule type="containsText" dxfId="95" priority="25" operator="containsText" text="MT">
      <formula>NOT(ISERROR(SEARCH("MT",A18)))</formula>
    </cfRule>
    <cfRule type="containsText" dxfId="94" priority="26" operator="containsText" text="MST">
      <formula>NOT(ISERROR(SEARCH("MST",A18)))</formula>
    </cfRule>
  </conditionalFormatting>
  <conditionalFormatting sqref="I1:I27 I32:I1048576 H28:H31">
    <cfRule type="colorScale" priority="22">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9"/>
  <sheetViews>
    <sheetView zoomScale="85" zoomScaleNormal="85" workbookViewId="0">
      <selection activeCell="H16" sqref="H16"/>
    </sheetView>
  </sheetViews>
  <sheetFormatPr defaultRowHeight="13.5" x14ac:dyDescent="0.15"/>
  <sheetData>
    <row r="1" spans="1:101" x14ac:dyDescent="0.15">
      <c r="A1" t="s">
        <v>1456</v>
      </c>
    </row>
    <row r="2" spans="1:101" x14ac:dyDescent="0.15">
      <c r="A2" s="59" t="s">
        <v>713</v>
      </c>
      <c r="B2" s="57" t="s">
        <v>752</v>
      </c>
      <c r="C2" s="10" t="s">
        <v>51</v>
      </c>
      <c r="D2" s="60">
        <v>30</v>
      </c>
      <c r="E2" s="60">
        <v>0.56499999999999995</v>
      </c>
      <c r="F2" s="60">
        <v>1.591</v>
      </c>
      <c r="G2" s="20">
        <v>-2.1749999999999998</v>
      </c>
      <c r="H2" s="60">
        <v>18.715</v>
      </c>
      <c r="I2" s="60">
        <v>8.5419999999999998</v>
      </c>
      <c r="J2" s="60">
        <v>0.64800000000000002</v>
      </c>
      <c r="K2" s="60">
        <v>2E-3</v>
      </c>
      <c r="L2" s="81">
        <v>0.74399999999999999</v>
      </c>
      <c r="M2" s="81">
        <v>2.3E-2</v>
      </c>
      <c r="N2" s="11">
        <v>-40.265999999999991</v>
      </c>
      <c r="O2" s="11">
        <v>0.59497199999999995</v>
      </c>
      <c r="P2" s="11">
        <v>0.64318799999999998</v>
      </c>
      <c r="Q2" s="64">
        <v>5.6056700000000001E-2</v>
      </c>
      <c r="R2" s="13" t="s">
        <v>728</v>
      </c>
      <c r="S2">
        <v>27</v>
      </c>
      <c r="T2">
        <v>33.380000000000003</v>
      </c>
      <c r="U2">
        <v>65.260999999999996</v>
      </c>
      <c r="V2">
        <v>300</v>
      </c>
      <c r="W2">
        <v>300</v>
      </c>
      <c r="X2">
        <v>102.85299999999999</v>
      </c>
      <c r="Y2">
        <v>25.757999999999999</v>
      </c>
      <c r="Z2">
        <v>18.300999999999998</v>
      </c>
      <c r="AA2">
        <v>13.115</v>
      </c>
      <c r="AB2">
        <v>9.8409999999999993</v>
      </c>
      <c r="AC2">
        <v>6.7229999999999999</v>
      </c>
      <c r="AD2">
        <v>5.44</v>
      </c>
      <c r="AE2">
        <v>4.9349999999999996</v>
      </c>
      <c r="AF2">
        <v>5.1459999999999999</v>
      </c>
      <c r="AG2">
        <v>7.4119999999999999</v>
      </c>
      <c r="AH2">
        <v>12.582000000000001</v>
      </c>
      <c r="AI2">
        <v>53.323999999999998</v>
      </c>
      <c r="AJ2">
        <v>65.524000000000001</v>
      </c>
      <c r="AK2">
        <v>32.273000000000003</v>
      </c>
      <c r="AL2">
        <v>300</v>
      </c>
      <c r="AM2">
        <v>118.431</v>
      </c>
      <c r="AN2">
        <v>300</v>
      </c>
      <c r="AO2">
        <v>300</v>
      </c>
      <c r="AP2">
        <v>300</v>
      </c>
      <c r="AQ2">
        <v>300</v>
      </c>
      <c r="AR2">
        <v>300</v>
      </c>
      <c r="AS2">
        <v>300</v>
      </c>
      <c r="AT2">
        <v>300</v>
      </c>
      <c r="AU2">
        <v>0.503</v>
      </c>
      <c r="AV2">
        <v>0.501</v>
      </c>
      <c r="AW2">
        <v>0.501</v>
      </c>
      <c r="AX2">
        <v>0.56000000000000005</v>
      </c>
      <c r="AY2">
        <v>0.58399999999999996</v>
      </c>
      <c r="AZ2">
        <v>0.58499999999999996</v>
      </c>
      <c r="BA2">
        <v>0.60499999999999998</v>
      </c>
      <c r="BB2">
        <v>0.60599999999999998</v>
      </c>
      <c r="BC2">
        <v>0.61699999999999999</v>
      </c>
      <c r="BD2">
        <v>0.66</v>
      </c>
      <c r="BE2">
        <v>0.73799999999999999</v>
      </c>
      <c r="BF2">
        <v>0.76200000000000001</v>
      </c>
      <c r="BG2">
        <v>0.76100000000000001</v>
      </c>
      <c r="BH2">
        <v>0.69099999999999995</v>
      </c>
      <c r="BI2">
        <v>0.52600000000000002</v>
      </c>
      <c r="BJ2">
        <v>0.379</v>
      </c>
      <c r="BK2">
        <v>0.65900000000000003</v>
      </c>
      <c r="BL2">
        <v>0.71499999999999997</v>
      </c>
      <c r="BM2">
        <v>0.27300000000000002</v>
      </c>
      <c r="BN2">
        <v>0.52700000000000002</v>
      </c>
      <c r="BO2">
        <v>0.5</v>
      </c>
      <c r="BP2">
        <v>0.5</v>
      </c>
      <c r="BQ2">
        <v>0.5</v>
      </c>
      <c r="BR2">
        <v>0.5</v>
      </c>
      <c r="BS2">
        <v>0.5</v>
      </c>
      <c r="BT2">
        <v>0.5</v>
      </c>
      <c r="BU2">
        <v>0.5</v>
      </c>
      <c r="BV2">
        <v>0.98399999999999999</v>
      </c>
      <c r="BW2">
        <v>0.98199999999999998</v>
      </c>
      <c r="BX2">
        <v>0.98199999999999998</v>
      </c>
      <c r="BY2">
        <v>0.23799999999999999</v>
      </c>
      <c r="BZ2">
        <v>0.112</v>
      </c>
      <c r="CA2">
        <v>0.112</v>
      </c>
      <c r="CB2">
        <v>0.05</v>
      </c>
      <c r="CC2">
        <v>3.7999999999999999E-2</v>
      </c>
      <c r="CD2">
        <v>2.1999999999999999E-2</v>
      </c>
      <c r="CE2">
        <v>6.0000000000000001E-3</v>
      </c>
      <c r="CF2">
        <v>0</v>
      </c>
      <c r="CG2">
        <v>0</v>
      </c>
      <c r="CH2">
        <v>0</v>
      </c>
      <c r="CI2">
        <v>0</v>
      </c>
      <c r="CJ2">
        <v>0.63800000000000001</v>
      </c>
      <c r="CK2">
        <v>1.7999999999999999E-2</v>
      </c>
      <c r="CL2">
        <v>0</v>
      </c>
      <c r="CM2">
        <v>0</v>
      </c>
      <c r="CN2">
        <v>0</v>
      </c>
      <c r="CO2">
        <v>0.60799999999999998</v>
      </c>
      <c r="CP2">
        <v>2</v>
      </c>
      <c r="CQ2">
        <v>2</v>
      </c>
      <c r="CR2">
        <v>2</v>
      </c>
      <c r="CS2">
        <v>2</v>
      </c>
      <c r="CT2">
        <v>2</v>
      </c>
      <c r="CU2">
        <v>2</v>
      </c>
      <c r="CV2">
        <v>2</v>
      </c>
      <c r="CW2" t="s">
        <v>1297</v>
      </c>
    </row>
    <row r="3" spans="1:101" x14ac:dyDescent="0.15">
      <c r="A3" s="59" t="s">
        <v>713</v>
      </c>
      <c r="B3" s="79" t="s">
        <v>760</v>
      </c>
      <c r="C3" s="10" t="s">
        <v>51</v>
      </c>
      <c r="D3" s="60">
        <v>31</v>
      </c>
      <c r="E3" s="60">
        <v>0.22600000000000001</v>
      </c>
      <c r="F3" s="60">
        <v>2.7010000000000001</v>
      </c>
      <c r="G3" s="20">
        <v>-1.9970000000000001</v>
      </c>
      <c r="H3" s="60">
        <v>37.959000000000003</v>
      </c>
      <c r="I3" s="60">
        <v>20.47</v>
      </c>
      <c r="J3" s="60">
        <v>0.56299999999999994</v>
      </c>
      <c r="K3" s="60">
        <v>0.182</v>
      </c>
      <c r="L3" s="81">
        <v>0.44500000000000001</v>
      </c>
      <c r="M3" s="81">
        <v>0.65800000000000003</v>
      </c>
      <c r="N3" s="11">
        <v>-44.113</v>
      </c>
      <c r="O3" s="11">
        <v>0.65175799999999995</v>
      </c>
      <c r="P3" s="11">
        <v>0.296821</v>
      </c>
      <c r="Q3" s="64">
        <v>0.43729699999999999</v>
      </c>
      <c r="R3" s="13" t="s">
        <v>763</v>
      </c>
      <c r="S3">
        <v>27</v>
      </c>
      <c r="T3">
        <v>38.301000000000002</v>
      </c>
      <c r="U3">
        <v>300</v>
      </c>
      <c r="V3">
        <v>100.741</v>
      </c>
      <c r="W3">
        <v>88.234999999999999</v>
      </c>
      <c r="X3">
        <v>145.64699999999999</v>
      </c>
      <c r="Y3">
        <v>30.922999999999998</v>
      </c>
      <c r="Z3">
        <v>28.23</v>
      </c>
      <c r="AA3">
        <v>19.468</v>
      </c>
      <c r="AB3">
        <v>12.802</v>
      </c>
      <c r="AC3">
        <v>8.484</v>
      </c>
      <c r="AD3">
        <v>6.4729999999999999</v>
      </c>
      <c r="AE3">
        <v>5.0410000000000004</v>
      </c>
      <c r="AF3">
        <v>5.9260000000000002</v>
      </c>
      <c r="AG3">
        <v>7.609</v>
      </c>
      <c r="AH3">
        <v>12.335000000000001</v>
      </c>
      <c r="AI3">
        <v>33.091999999999999</v>
      </c>
      <c r="AJ3">
        <v>38.646000000000001</v>
      </c>
      <c r="AK3">
        <v>31.067</v>
      </c>
      <c r="AL3">
        <v>116.303</v>
      </c>
      <c r="AM3">
        <v>65.631</v>
      </c>
      <c r="AN3">
        <v>268.86900000000003</v>
      </c>
      <c r="AO3">
        <v>300</v>
      </c>
      <c r="AP3">
        <v>300</v>
      </c>
      <c r="AQ3">
        <v>300</v>
      </c>
      <c r="AR3">
        <v>300</v>
      </c>
      <c r="AS3">
        <v>300</v>
      </c>
      <c r="AT3">
        <v>300</v>
      </c>
      <c r="AU3">
        <v>0.434</v>
      </c>
      <c r="AV3">
        <v>0.56299999999999994</v>
      </c>
      <c r="AW3">
        <v>0.51</v>
      </c>
      <c r="AX3">
        <v>0.54500000000000004</v>
      </c>
      <c r="AY3">
        <v>0.48</v>
      </c>
      <c r="AZ3">
        <v>0.47799999999999998</v>
      </c>
      <c r="BA3">
        <v>0.46700000000000003</v>
      </c>
      <c r="BB3">
        <v>0.51800000000000002</v>
      </c>
      <c r="BC3">
        <v>0.58899999999999997</v>
      </c>
      <c r="BD3">
        <v>0.67400000000000004</v>
      </c>
      <c r="BE3">
        <v>0.745</v>
      </c>
      <c r="BF3">
        <v>0.79700000000000004</v>
      </c>
      <c r="BG3">
        <v>0.80500000000000005</v>
      </c>
      <c r="BH3">
        <v>0.76</v>
      </c>
      <c r="BI3">
        <v>0.64400000000000002</v>
      </c>
      <c r="BJ3">
        <v>0.51900000000000002</v>
      </c>
      <c r="BK3">
        <v>0.58899999999999997</v>
      </c>
      <c r="BL3">
        <v>0.623</v>
      </c>
      <c r="BM3">
        <v>0.58199999999999996</v>
      </c>
      <c r="BN3">
        <v>0.61299999999999999</v>
      </c>
      <c r="BO3">
        <v>0.44500000000000001</v>
      </c>
      <c r="BP3">
        <v>0.5</v>
      </c>
      <c r="BQ3">
        <v>0.5</v>
      </c>
      <c r="BR3">
        <v>0.5</v>
      </c>
      <c r="BS3">
        <v>0.5</v>
      </c>
      <c r="BT3">
        <v>0.5</v>
      </c>
      <c r="BU3">
        <v>0.5</v>
      </c>
      <c r="BV3">
        <v>0.16</v>
      </c>
      <c r="BW3">
        <v>0.192</v>
      </c>
      <c r="BX3">
        <v>0.89200000000000002</v>
      </c>
      <c r="BY3">
        <v>0.34</v>
      </c>
      <c r="BZ3">
        <v>0.622</v>
      </c>
      <c r="CA3">
        <v>0.62</v>
      </c>
      <c r="CB3">
        <v>0.442</v>
      </c>
      <c r="CC3">
        <v>0.69199999999999995</v>
      </c>
      <c r="CD3">
        <v>5.8000000000000003E-2</v>
      </c>
      <c r="CE3">
        <v>0</v>
      </c>
      <c r="CF3">
        <v>0</v>
      </c>
      <c r="CG3">
        <v>0</v>
      </c>
      <c r="CH3">
        <v>0</v>
      </c>
      <c r="CI3">
        <v>0</v>
      </c>
      <c r="CJ3">
        <v>2E-3</v>
      </c>
      <c r="CK3">
        <v>0.66800000000000004</v>
      </c>
      <c r="CL3">
        <v>5.8000000000000003E-2</v>
      </c>
      <c r="CM3">
        <v>2E-3</v>
      </c>
      <c r="CN3">
        <v>7.8E-2</v>
      </c>
      <c r="CO3">
        <v>6.0000000000000001E-3</v>
      </c>
      <c r="CP3">
        <v>0.16200000000000001</v>
      </c>
      <c r="CQ3">
        <v>2</v>
      </c>
      <c r="CR3">
        <v>2</v>
      </c>
      <c r="CS3">
        <v>2</v>
      </c>
      <c r="CT3">
        <v>2</v>
      </c>
      <c r="CU3">
        <v>2</v>
      </c>
      <c r="CV3">
        <v>2</v>
      </c>
      <c r="CW3" t="s">
        <v>1297</v>
      </c>
    </row>
    <row r="4" spans="1:101" x14ac:dyDescent="0.15">
      <c r="A4" s="59" t="s">
        <v>907</v>
      </c>
      <c r="B4" s="79" t="s">
        <v>1171</v>
      </c>
      <c r="C4" s="10" t="s">
        <v>51</v>
      </c>
      <c r="D4" s="60">
        <v>20</v>
      </c>
      <c r="E4" s="60">
        <v>-0.20899999999999999</v>
      </c>
      <c r="F4" s="60">
        <v>1.5820000000000001</v>
      </c>
      <c r="G4" s="20">
        <v>-0.30399999999999999</v>
      </c>
      <c r="H4" s="60">
        <v>10.798999999999999</v>
      </c>
      <c r="I4" s="60">
        <v>3.726</v>
      </c>
      <c r="J4" s="60">
        <v>0.7</v>
      </c>
      <c r="K4" s="60">
        <v>2E-3</v>
      </c>
      <c r="L4" s="81">
        <v>0.93799999999999994</v>
      </c>
      <c r="M4" s="81">
        <v>4.0000000000000001E-3</v>
      </c>
      <c r="N4" s="11">
        <v>91.191100000000006</v>
      </c>
      <c r="O4" s="11">
        <v>0.60391700000000004</v>
      </c>
      <c r="P4" s="11">
        <v>0.78637500000000005</v>
      </c>
      <c r="Q4" s="64">
        <v>2.0845899999999999E-10</v>
      </c>
      <c r="R4" s="13" t="s">
        <v>1181</v>
      </c>
      <c r="S4">
        <v>27</v>
      </c>
      <c r="T4">
        <v>67.37</v>
      </c>
      <c r="U4">
        <v>23.745000000000001</v>
      </c>
      <c r="V4">
        <v>229.70099999999999</v>
      </c>
      <c r="W4">
        <v>53.15</v>
      </c>
      <c r="X4">
        <v>109.807</v>
      </c>
      <c r="Y4">
        <v>21</v>
      </c>
      <c r="Z4">
        <v>13.250999999999999</v>
      </c>
      <c r="AA4">
        <v>8.3469999999999995</v>
      </c>
      <c r="AB4">
        <v>7.0010000000000003</v>
      </c>
      <c r="AC4">
        <v>7.9240000000000004</v>
      </c>
      <c r="AD4">
        <v>7.6909999999999998</v>
      </c>
      <c r="AE4">
        <v>13.457000000000001</v>
      </c>
      <c r="AF4">
        <v>22.472000000000001</v>
      </c>
      <c r="AG4">
        <v>33.424999999999997</v>
      </c>
      <c r="AH4">
        <v>300</v>
      </c>
      <c r="AI4">
        <v>17.149999999999999</v>
      </c>
      <c r="AJ4">
        <v>19.556999999999999</v>
      </c>
      <c r="AK4">
        <v>19.292999999999999</v>
      </c>
      <c r="AL4">
        <v>33.936</v>
      </c>
      <c r="AM4">
        <v>50.207999999999998</v>
      </c>
      <c r="AN4">
        <v>300</v>
      </c>
      <c r="AO4">
        <v>300</v>
      </c>
      <c r="AP4">
        <v>300</v>
      </c>
      <c r="AQ4">
        <v>300</v>
      </c>
      <c r="AR4">
        <v>300</v>
      </c>
      <c r="AS4">
        <v>300</v>
      </c>
      <c r="AT4">
        <v>300</v>
      </c>
      <c r="AU4">
        <v>0.47499999999999998</v>
      </c>
      <c r="AV4">
        <v>0.378</v>
      </c>
      <c r="AW4">
        <v>0.38400000000000001</v>
      </c>
      <c r="AX4">
        <v>0.6</v>
      </c>
      <c r="AY4">
        <v>0.38300000000000001</v>
      </c>
      <c r="AZ4">
        <v>0.41299999999999998</v>
      </c>
      <c r="BA4">
        <v>0.46800000000000003</v>
      </c>
      <c r="BB4">
        <v>0.497</v>
      </c>
      <c r="BC4">
        <v>0.54800000000000004</v>
      </c>
      <c r="BD4">
        <v>0.60499999999999998</v>
      </c>
      <c r="BE4">
        <v>0.68</v>
      </c>
      <c r="BF4">
        <v>0.60499999999999998</v>
      </c>
      <c r="BG4">
        <v>0.50900000000000001</v>
      </c>
      <c r="BH4">
        <v>0.45700000000000002</v>
      </c>
      <c r="BI4">
        <v>0.42899999999999999</v>
      </c>
      <c r="BJ4">
        <v>0.66</v>
      </c>
      <c r="BK4">
        <v>0.67600000000000005</v>
      </c>
      <c r="BL4">
        <v>0.61</v>
      </c>
      <c r="BM4">
        <v>0.622</v>
      </c>
      <c r="BN4">
        <v>0.32600000000000001</v>
      </c>
      <c r="BO4">
        <v>0.49099999999999999</v>
      </c>
      <c r="BP4">
        <v>0.5</v>
      </c>
      <c r="BQ4">
        <v>0.5</v>
      </c>
      <c r="BR4">
        <v>0.5</v>
      </c>
      <c r="BS4">
        <v>0.5</v>
      </c>
      <c r="BT4">
        <v>0.5</v>
      </c>
      <c r="BU4">
        <v>0.5</v>
      </c>
      <c r="BV4">
        <v>0.68799999999999994</v>
      </c>
      <c r="BW4">
        <v>4.5999999999999999E-2</v>
      </c>
      <c r="BX4">
        <v>5.8000000000000003E-2</v>
      </c>
      <c r="BY4">
        <v>0.09</v>
      </c>
      <c r="BZ4">
        <v>3.4000000000000002E-2</v>
      </c>
      <c r="CA4">
        <v>0.11799999999999999</v>
      </c>
      <c r="CB4">
        <v>0.56999999999999995</v>
      </c>
      <c r="CC4">
        <v>0.98</v>
      </c>
      <c r="CD4">
        <v>0.46</v>
      </c>
      <c r="CE4">
        <v>5.1999999999999998E-2</v>
      </c>
      <c r="CF4">
        <v>4.0000000000000001E-3</v>
      </c>
      <c r="CG4">
        <v>7.1999999999999995E-2</v>
      </c>
      <c r="CH4">
        <v>0.87</v>
      </c>
      <c r="CI4">
        <v>0.48199999999999998</v>
      </c>
      <c r="CJ4">
        <v>0.182</v>
      </c>
      <c r="CK4">
        <v>8.0000000000000002E-3</v>
      </c>
      <c r="CL4">
        <v>2E-3</v>
      </c>
      <c r="CM4">
        <v>4.5999999999999999E-2</v>
      </c>
      <c r="CN4">
        <v>3.4000000000000002E-2</v>
      </c>
      <c r="CO4">
        <v>2E-3</v>
      </c>
      <c r="CP4">
        <v>1.1739999999999999</v>
      </c>
      <c r="CQ4">
        <v>2</v>
      </c>
      <c r="CR4">
        <v>2</v>
      </c>
      <c r="CS4">
        <v>2</v>
      </c>
      <c r="CT4">
        <v>2</v>
      </c>
      <c r="CU4">
        <v>2</v>
      </c>
      <c r="CV4">
        <v>2</v>
      </c>
      <c r="CW4" t="s">
        <v>1297</v>
      </c>
    </row>
    <row r="5" spans="1:101" x14ac:dyDescent="0.15">
      <c r="A5" s="59" t="s">
        <v>907</v>
      </c>
      <c r="B5" s="57" t="s">
        <v>1171</v>
      </c>
      <c r="C5" s="10" t="s">
        <v>54</v>
      </c>
      <c r="D5" s="60">
        <v>20</v>
      </c>
      <c r="E5" s="60">
        <v>-0.20899999999999999</v>
      </c>
      <c r="F5" s="60">
        <v>1.5820000000000001</v>
      </c>
      <c r="G5" s="20">
        <v>-1.653</v>
      </c>
      <c r="H5" s="60">
        <v>49.125</v>
      </c>
      <c r="I5" s="60">
        <v>26.89</v>
      </c>
      <c r="J5" s="60">
        <v>0.61199999999999999</v>
      </c>
      <c r="K5" s="60">
        <v>5.0999999999999997E-2</v>
      </c>
      <c r="L5" s="60">
        <v>0.71899999999999997</v>
      </c>
      <c r="M5" s="60">
        <v>0.19600000000000001</v>
      </c>
      <c r="N5" s="11">
        <v>-79.342100000000002</v>
      </c>
      <c r="O5" s="11">
        <v>0.56367</v>
      </c>
      <c r="P5" s="11">
        <v>0.202156</v>
      </c>
      <c r="Q5" s="64">
        <v>8.2544999999999996E-9</v>
      </c>
      <c r="R5" s="13" t="s">
        <v>1183</v>
      </c>
      <c r="S5">
        <v>27</v>
      </c>
      <c r="T5">
        <v>67.37</v>
      </c>
      <c r="U5">
        <v>23.745000000000001</v>
      </c>
      <c r="V5">
        <v>229.70099999999999</v>
      </c>
      <c r="W5">
        <v>53.15</v>
      </c>
      <c r="X5">
        <v>109.807</v>
      </c>
      <c r="Y5">
        <v>21</v>
      </c>
      <c r="Z5">
        <v>13.250999999999999</v>
      </c>
      <c r="AA5">
        <v>8.3469999999999995</v>
      </c>
      <c r="AB5">
        <v>7.0010000000000003</v>
      </c>
      <c r="AC5">
        <v>7.9240000000000004</v>
      </c>
      <c r="AD5">
        <v>7.6909999999999998</v>
      </c>
      <c r="AE5">
        <v>13.457000000000001</v>
      </c>
      <c r="AF5">
        <v>22.472000000000001</v>
      </c>
      <c r="AG5">
        <v>33.424999999999997</v>
      </c>
      <c r="AH5">
        <v>300</v>
      </c>
      <c r="AI5">
        <v>17.149999999999999</v>
      </c>
      <c r="AJ5">
        <v>19.556999999999999</v>
      </c>
      <c r="AK5">
        <v>19.292999999999999</v>
      </c>
      <c r="AL5">
        <v>33.936</v>
      </c>
      <c r="AM5">
        <v>50.207999999999998</v>
      </c>
      <c r="AN5">
        <v>300</v>
      </c>
      <c r="AO5">
        <v>300</v>
      </c>
      <c r="AP5">
        <v>300</v>
      </c>
      <c r="AQ5">
        <v>300</v>
      </c>
      <c r="AR5">
        <v>300</v>
      </c>
      <c r="AS5">
        <v>300</v>
      </c>
      <c r="AT5">
        <v>300</v>
      </c>
      <c r="AU5">
        <v>0.47499999999999998</v>
      </c>
      <c r="AV5">
        <v>0.378</v>
      </c>
      <c r="AW5">
        <v>0.38400000000000001</v>
      </c>
      <c r="AX5">
        <v>0.6</v>
      </c>
      <c r="AY5">
        <v>0.38300000000000001</v>
      </c>
      <c r="AZ5">
        <v>0.41299999999999998</v>
      </c>
      <c r="BA5">
        <v>0.46800000000000003</v>
      </c>
      <c r="BB5">
        <v>0.497</v>
      </c>
      <c r="BC5">
        <v>0.54800000000000004</v>
      </c>
      <c r="BD5">
        <v>0.60499999999999998</v>
      </c>
      <c r="BE5">
        <v>0.68</v>
      </c>
      <c r="BF5">
        <v>0.60499999999999998</v>
      </c>
      <c r="BG5">
        <v>0.50900000000000001</v>
      </c>
      <c r="BH5">
        <v>0.45700000000000002</v>
      </c>
      <c r="BI5">
        <v>0.42899999999999999</v>
      </c>
      <c r="BJ5">
        <v>0.66</v>
      </c>
      <c r="BK5">
        <v>0.67600000000000005</v>
      </c>
      <c r="BL5">
        <v>0.61</v>
      </c>
      <c r="BM5">
        <v>0.622</v>
      </c>
      <c r="BN5">
        <v>0.32600000000000001</v>
      </c>
      <c r="BO5">
        <v>0.49099999999999999</v>
      </c>
      <c r="BP5">
        <v>0.5</v>
      </c>
      <c r="BQ5">
        <v>0.5</v>
      </c>
      <c r="BR5">
        <v>0.5</v>
      </c>
      <c r="BS5">
        <v>0.5</v>
      </c>
      <c r="BT5">
        <v>0.5</v>
      </c>
      <c r="BU5">
        <v>0.5</v>
      </c>
      <c r="BV5">
        <v>0.68600000000000005</v>
      </c>
      <c r="BW5">
        <v>3.4000000000000002E-2</v>
      </c>
      <c r="BX5">
        <v>3.7999999999999999E-2</v>
      </c>
      <c r="BY5">
        <v>7.8E-2</v>
      </c>
      <c r="BZ5">
        <v>2.8000000000000001E-2</v>
      </c>
      <c r="CA5">
        <v>0.12</v>
      </c>
      <c r="CB5">
        <v>0.54400000000000004</v>
      </c>
      <c r="CC5">
        <v>0.96199999999999997</v>
      </c>
      <c r="CD5">
        <v>0.39800000000000002</v>
      </c>
      <c r="CE5">
        <v>8.2000000000000003E-2</v>
      </c>
      <c r="CF5">
        <v>8.0000000000000002E-3</v>
      </c>
      <c r="CG5">
        <v>5.8000000000000003E-2</v>
      </c>
      <c r="CH5">
        <v>0.94799999999999995</v>
      </c>
      <c r="CI5">
        <v>0.47799999999999998</v>
      </c>
      <c r="CJ5">
        <v>0.23799999999999999</v>
      </c>
      <c r="CK5">
        <v>6.0000000000000001E-3</v>
      </c>
      <c r="CL5">
        <v>1.2E-2</v>
      </c>
      <c r="CM5">
        <v>5.1999999999999998E-2</v>
      </c>
      <c r="CN5">
        <v>0.03</v>
      </c>
      <c r="CO5">
        <v>2E-3</v>
      </c>
      <c r="CP5">
        <v>1.1120000000000001</v>
      </c>
      <c r="CQ5">
        <v>2</v>
      </c>
      <c r="CR5">
        <v>2</v>
      </c>
      <c r="CS5">
        <v>2</v>
      </c>
      <c r="CT5">
        <v>2</v>
      </c>
      <c r="CU5">
        <v>2</v>
      </c>
      <c r="CV5">
        <v>2</v>
      </c>
      <c r="CW5" t="s">
        <v>1297</v>
      </c>
    </row>
    <row r="6" spans="1:101" x14ac:dyDescent="0.15">
      <c r="A6" s="59" t="s">
        <v>1090</v>
      </c>
      <c r="B6" s="57" t="s">
        <v>1097</v>
      </c>
      <c r="C6" s="10" t="s">
        <v>51</v>
      </c>
      <c r="D6" s="60">
        <v>30</v>
      </c>
      <c r="E6" s="60">
        <v>-2.5000000000000001E-2</v>
      </c>
      <c r="F6" s="60">
        <v>1.6539999999999999</v>
      </c>
      <c r="G6" s="20">
        <v>4.2160000000000002</v>
      </c>
      <c r="H6" s="60">
        <v>27.552</v>
      </c>
      <c r="I6" s="60">
        <v>12.619</v>
      </c>
      <c r="J6" s="60">
        <v>0.501</v>
      </c>
      <c r="K6" s="60">
        <v>0.95499999999999996</v>
      </c>
      <c r="L6" s="60">
        <v>0.38400000000000001</v>
      </c>
      <c r="M6" s="60">
        <v>0.26800000000000002</v>
      </c>
      <c r="N6" s="11">
        <v>-86.729299999999995</v>
      </c>
      <c r="O6" s="11">
        <v>0.85580500000000004</v>
      </c>
      <c r="P6" s="11">
        <v>0.69126100000000001</v>
      </c>
      <c r="Q6" s="64">
        <v>1.49051E-22</v>
      </c>
      <c r="R6" s="13" t="s">
        <v>1101</v>
      </c>
      <c r="S6">
        <v>27</v>
      </c>
      <c r="T6">
        <v>47.783999999999999</v>
      </c>
      <c r="U6">
        <v>81.617999999999995</v>
      </c>
      <c r="V6">
        <v>23.734000000000002</v>
      </c>
      <c r="W6">
        <v>18.71</v>
      </c>
      <c r="X6">
        <v>9.7750000000000004</v>
      </c>
      <c r="Y6">
        <v>6.4009999999999998</v>
      </c>
      <c r="Z6">
        <v>5.1139999999999999</v>
      </c>
      <c r="AA6">
        <v>4.6630000000000003</v>
      </c>
      <c r="AB6">
        <v>4.6989999999999998</v>
      </c>
      <c r="AC6">
        <v>5.1840000000000002</v>
      </c>
      <c r="AD6">
        <v>7.181</v>
      </c>
      <c r="AE6">
        <v>7.181</v>
      </c>
      <c r="AF6">
        <v>7.694</v>
      </c>
      <c r="AG6">
        <v>11.605</v>
      </c>
      <c r="AH6">
        <v>29.975999999999999</v>
      </c>
      <c r="AI6">
        <v>89.072000000000003</v>
      </c>
      <c r="AJ6">
        <v>20.36</v>
      </c>
      <c r="AK6">
        <v>33.393999999999998</v>
      </c>
      <c r="AL6">
        <v>300</v>
      </c>
      <c r="AM6">
        <v>40.905999999999999</v>
      </c>
      <c r="AN6">
        <v>223.19200000000001</v>
      </c>
      <c r="AO6">
        <v>300</v>
      </c>
      <c r="AP6">
        <v>300</v>
      </c>
      <c r="AQ6">
        <v>300</v>
      </c>
      <c r="AR6">
        <v>300</v>
      </c>
      <c r="AS6">
        <v>300</v>
      </c>
      <c r="AT6">
        <v>300</v>
      </c>
      <c r="AU6">
        <v>0.50700000000000001</v>
      </c>
      <c r="AV6">
        <v>0.505</v>
      </c>
      <c r="AW6">
        <v>0.51900000000000002</v>
      </c>
      <c r="AX6">
        <v>0.52300000000000002</v>
      </c>
      <c r="AY6">
        <v>0.51700000000000002</v>
      </c>
      <c r="AZ6">
        <v>0.54200000000000004</v>
      </c>
      <c r="BA6">
        <v>0.55100000000000005</v>
      </c>
      <c r="BB6">
        <v>0.504</v>
      </c>
      <c r="BC6">
        <v>0.504</v>
      </c>
      <c r="BD6">
        <v>0.46800000000000003</v>
      </c>
      <c r="BE6">
        <v>0.54500000000000004</v>
      </c>
      <c r="BF6">
        <v>0.625</v>
      </c>
      <c r="BG6">
        <v>0.69599999999999995</v>
      </c>
      <c r="BH6">
        <v>0.72099999999999997</v>
      </c>
      <c r="BI6">
        <v>0.70899999999999996</v>
      </c>
      <c r="BJ6">
        <v>0.61299999999999999</v>
      </c>
      <c r="BK6">
        <v>0.50900000000000001</v>
      </c>
      <c r="BL6">
        <v>0.53500000000000003</v>
      </c>
      <c r="BM6">
        <v>0.46200000000000002</v>
      </c>
      <c r="BN6">
        <v>0.45</v>
      </c>
      <c r="BO6">
        <v>0.50700000000000001</v>
      </c>
      <c r="BP6">
        <v>0.5</v>
      </c>
      <c r="BQ6">
        <v>0.5</v>
      </c>
      <c r="BR6">
        <v>0.5</v>
      </c>
      <c r="BS6">
        <v>0.5</v>
      </c>
      <c r="BT6">
        <v>0.5</v>
      </c>
      <c r="BU6">
        <v>0.5</v>
      </c>
      <c r="BV6">
        <v>0.88600000000000001</v>
      </c>
      <c r="BW6">
        <v>0.92600000000000005</v>
      </c>
      <c r="BX6">
        <v>0.72</v>
      </c>
      <c r="BY6">
        <v>0.622</v>
      </c>
      <c r="BZ6">
        <v>0.72599999999999998</v>
      </c>
      <c r="CA6">
        <v>0.34</v>
      </c>
      <c r="CB6">
        <v>0.22600000000000001</v>
      </c>
      <c r="CC6">
        <v>0.98199999999999998</v>
      </c>
      <c r="CD6">
        <v>1.004</v>
      </c>
      <c r="CE6">
        <v>0.42</v>
      </c>
      <c r="CF6">
        <v>0.32800000000000001</v>
      </c>
      <c r="CG6">
        <v>2E-3</v>
      </c>
      <c r="CH6">
        <v>0</v>
      </c>
      <c r="CI6">
        <v>0</v>
      </c>
      <c r="CJ6">
        <v>0</v>
      </c>
      <c r="CK6">
        <v>0.01</v>
      </c>
      <c r="CL6">
        <v>0.86399999999999999</v>
      </c>
      <c r="CM6">
        <v>0.42599999999999999</v>
      </c>
      <c r="CN6">
        <v>0.40600000000000003</v>
      </c>
      <c r="CO6">
        <v>0.16800000000000001</v>
      </c>
      <c r="CP6">
        <v>0</v>
      </c>
      <c r="CQ6">
        <v>2</v>
      </c>
      <c r="CR6">
        <v>2</v>
      </c>
      <c r="CS6">
        <v>2</v>
      </c>
      <c r="CT6">
        <v>2</v>
      </c>
      <c r="CU6">
        <v>2</v>
      </c>
      <c r="CV6">
        <v>2</v>
      </c>
      <c r="CW6" t="s">
        <v>1297</v>
      </c>
    </row>
    <row r="7" spans="1:101" x14ac:dyDescent="0.15">
      <c r="A7" s="59" t="s">
        <v>136</v>
      </c>
      <c r="B7" s="57" t="s">
        <v>225</v>
      </c>
      <c r="C7" s="10" t="s">
        <v>51</v>
      </c>
      <c r="D7" s="60">
        <v>15</v>
      </c>
      <c r="E7" s="60">
        <v>0.50800000000000001</v>
      </c>
      <c r="F7" s="60">
        <v>1.972</v>
      </c>
      <c r="G7" s="20">
        <v>27.649000000000001</v>
      </c>
      <c r="H7" s="60">
        <v>160.846</v>
      </c>
      <c r="I7" s="60">
        <v>45.915999999999997</v>
      </c>
      <c r="J7" s="60">
        <v>0.59099999999999997</v>
      </c>
      <c r="K7" s="60">
        <v>0.17199999999999999</v>
      </c>
      <c r="L7" s="16">
        <v>0.55400000000000005</v>
      </c>
      <c r="M7" s="16">
        <v>0.755</v>
      </c>
      <c r="N7" s="11">
        <v>-136.83099999999999</v>
      </c>
      <c r="O7" s="11">
        <v>0.80127300000000001</v>
      </c>
      <c r="P7" s="11">
        <v>0.461337</v>
      </c>
      <c r="Q7" s="64">
        <v>2.18377E-10</v>
      </c>
      <c r="R7" s="13" t="s">
        <v>222</v>
      </c>
      <c r="S7">
        <v>27</v>
      </c>
      <c r="T7">
        <v>35.274000000000001</v>
      </c>
      <c r="U7">
        <v>71.34</v>
      </c>
      <c r="V7">
        <v>50.935000000000002</v>
      </c>
      <c r="W7">
        <v>21.317</v>
      </c>
      <c r="X7">
        <v>300</v>
      </c>
      <c r="Y7">
        <v>300</v>
      </c>
      <c r="Z7">
        <v>22.757000000000001</v>
      </c>
      <c r="AA7">
        <v>14.071</v>
      </c>
      <c r="AB7">
        <v>30.678999999999998</v>
      </c>
      <c r="AC7">
        <v>118.14400000000001</v>
      </c>
      <c r="AD7">
        <v>40.040999999999997</v>
      </c>
      <c r="AE7">
        <v>14.976000000000001</v>
      </c>
      <c r="AF7">
        <v>50.118000000000002</v>
      </c>
      <c r="AG7">
        <v>76.700999999999993</v>
      </c>
      <c r="AH7">
        <v>300</v>
      </c>
      <c r="AI7">
        <v>27.786999999999999</v>
      </c>
      <c r="AJ7">
        <v>19.826000000000001</v>
      </c>
      <c r="AK7">
        <v>300</v>
      </c>
      <c r="AL7">
        <v>52.893999999999998</v>
      </c>
      <c r="AM7">
        <v>300</v>
      </c>
      <c r="AN7">
        <v>300</v>
      </c>
      <c r="AO7">
        <v>300</v>
      </c>
      <c r="AP7">
        <v>300</v>
      </c>
      <c r="AQ7">
        <v>300</v>
      </c>
      <c r="AR7">
        <v>300</v>
      </c>
      <c r="AS7">
        <v>300</v>
      </c>
      <c r="AT7">
        <v>300</v>
      </c>
      <c r="AU7">
        <v>0.42799999999999999</v>
      </c>
      <c r="AV7">
        <v>0.45200000000000001</v>
      </c>
      <c r="AW7">
        <v>0.44900000000000001</v>
      </c>
      <c r="AX7">
        <v>0.41</v>
      </c>
      <c r="AY7">
        <v>0.49399999999999999</v>
      </c>
      <c r="AZ7">
        <v>0.56299999999999994</v>
      </c>
      <c r="BA7">
        <v>0.45800000000000002</v>
      </c>
      <c r="BB7">
        <v>0.40600000000000003</v>
      </c>
      <c r="BC7">
        <v>0.38</v>
      </c>
      <c r="BD7">
        <v>0.69599999999999995</v>
      </c>
      <c r="BE7">
        <v>0.63900000000000001</v>
      </c>
      <c r="BF7">
        <v>0.68200000000000005</v>
      </c>
      <c r="BG7">
        <v>0.60799999999999998</v>
      </c>
      <c r="BH7">
        <v>0.45300000000000001</v>
      </c>
      <c r="BI7">
        <v>0.45700000000000002</v>
      </c>
      <c r="BJ7">
        <v>0.56499999999999995</v>
      </c>
      <c r="BK7">
        <v>0.66200000000000003</v>
      </c>
      <c r="BL7">
        <v>0.61699999999999999</v>
      </c>
      <c r="BM7">
        <v>0.45800000000000002</v>
      </c>
      <c r="BN7">
        <v>0.51200000000000001</v>
      </c>
      <c r="BO7">
        <v>0.5</v>
      </c>
      <c r="BP7">
        <v>0.5</v>
      </c>
      <c r="BQ7">
        <v>0.5</v>
      </c>
      <c r="BR7">
        <v>0.5</v>
      </c>
      <c r="BS7">
        <v>0.5</v>
      </c>
      <c r="BT7">
        <v>0.5</v>
      </c>
      <c r="BU7">
        <v>0.5</v>
      </c>
      <c r="BV7">
        <v>0.24</v>
      </c>
      <c r="BW7">
        <v>0.46600000000000003</v>
      </c>
      <c r="BX7">
        <v>0.4</v>
      </c>
      <c r="BY7">
        <v>0.14799999999999999</v>
      </c>
      <c r="BZ7">
        <v>0.93799999999999994</v>
      </c>
      <c r="CA7">
        <v>0.28399999999999997</v>
      </c>
      <c r="CB7">
        <v>0.47599999999999998</v>
      </c>
      <c r="CC7">
        <v>0.184</v>
      </c>
      <c r="CD7">
        <v>4.2000000000000003E-2</v>
      </c>
      <c r="CE7">
        <v>4.0000000000000001E-3</v>
      </c>
      <c r="CF7">
        <v>3.4000000000000002E-2</v>
      </c>
      <c r="CG7">
        <v>6.0000000000000001E-3</v>
      </c>
      <c r="CH7">
        <v>7.1999999999999995E-2</v>
      </c>
      <c r="CI7">
        <v>0.46200000000000002</v>
      </c>
      <c r="CJ7">
        <v>0.502</v>
      </c>
      <c r="CK7">
        <v>0.33</v>
      </c>
      <c r="CL7">
        <v>2E-3</v>
      </c>
      <c r="CM7">
        <v>0.04</v>
      </c>
      <c r="CN7">
        <v>0.49199999999999999</v>
      </c>
      <c r="CO7">
        <v>0</v>
      </c>
      <c r="CP7">
        <v>2</v>
      </c>
      <c r="CQ7">
        <v>2</v>
      </c>
      <c r="CR7">
        <v>2</v>
      </c>
      <c r="CS7">
        <v>2</v>
      </c>
      <c r="CT7">
        <v>2</v>
      </c>
      <c r="CU7">
        <v>2</v>
      </c>
      <c r="CV7">
        <v>2</v>
      </c>
      <c r="CW7" t="s">
        <v>1297</v>
      </c>
    </row>
    <row r="8" spans="1:101" x14ac:dyDescent="0.15">
      <c r="A8" s="59" t="s">
        <v>136</v>
      </c>
      <c r="B8" s="17" t="s">
        <v>273</v>
      </c>
      <c r="C8" s="10" t="s">
        <v>51</v>
      </c>
      <c r="D8" s="60">
        <v>20</v>
      </c>
      <c r="E8" s="60">
        <v>1.4904999999999999</v>
      </c>
      <c r="F8" s="60">
        <v>1.1173599999999999</v>
      </c>
      <c r="G8" s="20">
        <v>3.2611699999999998E-6</v>
      </c>
      <c r="H8" s="60">
        <v>43.363100000000003</v>
      </c>
      <c r="I8" s="60"/>
      <c r="J8" s="60">
        <v>0.47058800000000001</v>
      </c>
      <c r="K8" s="60">
        <v>0.76900000000000002</v>
      </c>
      <c r="L8" s="16">
        <v>0.625</v>
      </c>
      <c r="M8" s="16">
        <v>0.33200000000000002</v>
      </c>
      <c r="N8" s="11">
        <v>58.465599999999995</v>
      </c>
      <c r="O8" s="11">
        <v>0.88838899999999998</v>
      </c>
      <c r="P8" s="11">
        <v>0.68133900000000003</v>
      </c>
      <c r="Q8" s="64">
        <v>0</v>
      </c>
      <c r="R8" s="13" t="s">
        <v>285</v>
      </c>
      <c r="S8">
        <v>27</v>
      </c>
      <c r="T8">
        <v>212.73599999999999</v>
      </c>
      <c r="U8">
        <v>204.411</v>
      </c>
      <c r="V8">
        <v>104.54900000000001</v>
      </c>
      <c r="W8">
        <v>46.393999999999998</v>
      </c>
      <c r="X8">
        <v>32.073999999999998</v>
      </c>
      <c r="Y8">
        <v>53.323</v>
      </c>
      <c r="Z8">
        <v>21.951000000000001</v>
      </c>
      <c r="AA8">
        <v>7.1619999999999999</v>
      </c>
      <c r="AB8">
        <v>5.7759999999999998</v>
      </c>
      <c r="AC8">
        <v>6.1029999999999998</v>
      </c>
      <c r="AD8">
        <v>8.5890000000000004</v>
      </c>
      <c r="AE8">
        <v>10.02</v>
      </c>
      <c r="AF8">
        <v>300</v>
      </c>
      <c r="AG8">
        <v>15.571</v>
      </c>
      <c r="AH8">
        <v>12.967000000000001</v>
      </c>
      <c r="AI8">
        <v>108.542</v>
      </c>
      <c r="AJ8">
        <v>82.123000000000005</v>
      </c>
      <c r="AK8">
        <v>18.363</v>
      </c>
      <c r="AL8">
        <v>35.573999999999998</v>
      </c>
      <c r="AM8">
        <v>131.53800000000001</v>
      </c>
      <c r="AN8">
        <v>300</v>
      </c>
      <c r="AO8">
        <v>300</v>
      </c>
      <c r="AP8">
        <v>300</v>
      </c>
      <c r="AQ8">
        <v>300</v>
      </c>
      <c r="AR8">
        <v>300</v>
      </c>
      <c r="AS8">
        <v>300</v>
      </c>
      <c r="AT8">
        <v>300</v>
      </c>
      <c r="AU8">
        <v>0.432</v>
      </c>
      <c r="AV8">
        <v>0.39500000000000002</v>
      </c>
      <c r="AW8">
        <v>0.42299999999999999</v>
      </c>
      <c r="AX8">
        <v>0.59199999999999997</v>
      </c>
      <c r="AY8">
        <v>0.624</v>
      </c>
      <c r="AZ8">
        <v>0.70499999999999996</v>
      </c>
      <c r="BA8">
        <v>0.48599999999999999</v>
      </c>
      <c r="BB8">
        <v>0.72499999999999998</v>
      </c>
      <c r="BC8">
        <v>0.77</v>
      </c>
      <c r="BD8">
        <v>0.84699999999999998</v>
      </c>
      <c r="BE8">
        <v>0.85499999999999998</v>
      </c>
      <c r="BF8">
        <v>0.78</v>
      </c>
      <c r="BG8">
        <v>0.54200000000000004</v>
      </c>
      <c r="BH8">
        <v>0.71099999999999997</v>
      </c>
      <c r="BI8">
        <v>0.92500000000000004</v>
      </c>
      <c r="BJ8">
        <v>8.6999999999999994E-2</v>
      </c>
      <c r="BK8">
        <v>0.90800000000000003</v>
      </c>
      <c r="BL8">
        <v>0.95799999999999996</v>
      </c>
      <c r="BM8">
        <v>6.3E-2</v>
      </c>
      <c r="BN8">
        <v>0.5</v>
      </c>
      <c r="BO8">
        <v>0.5</v>
      </c>
      <c r="BP8">
        <v>0.5</v>
      </c>
      <c r="BQ8">
        <v>0.5</v>
      </c>
      <c r="BR8">
        <v>0.5</v>
      </c>
      <c r="BS8">
        <v>0.5</v>
      </c>
      <c r="BT8">
        <v>0.5</v>
      </c>
      <c r="BU8">
        <v>0.5</v>
      </c>
      <c r="BV8">
        <v>0.49399999999999999</v>
      </c>
      <c r="BW8">
        <v>0.24199999999999999</v>
      </c>
      <c r="BX8">
        <v>0.442</v>
      </c>
      <c r="BY8">
        <v>0.34</v>
      </c>
      <c r="BZ8">
        <v>0.192</v>
      </c>
      <c r="CA8">
        <v>2.1999999999999999E-2</v>
      </c>
      <c r="CB8">
        <v>0.9</v>
      </c>
      <c r="CC8">
        <v>8.0000000000000002E-3</v>
      </c>
      <c r="CD8">
        <v>4.0000000000000001E-3</v>
      </c>
      <c r="CE8">
        <v>0</v>
      </c>
      <c r="CF8">
        <v>0</v>
      </c>
      <c r="CG8">
        <v>2E-3</v>
      </c>
      <c r="CH8">
        <v>0.64</v>
      </c>
      <c r="CI8">
        <v>1.7999999999999999E-2</v>
      </c>
      <c r="CJ8">
        <v>0</v>
      </c>
      <c r="CK8">
        <v>0</v>
      </c>
      <c r="CL8">
        <v>0</v>
      </c>
      <c r="CM8">
        <v>0</v>
      </c>
      <c r="CN8">
        <v>0</v>
      </c>
      <c r="CO8">
        <v>2</v>
      </c>
      <c r="CP8">
        <v>2</v>
      </c>
      <c r="CQ8">
        <v>2</v>
      </c>
      <c r="CR8">
        <v>2</v>
      </c>
      <c r="CS8">
        <v>2</v>
      </c>
      <c r="CT8">
        <v>2</v>
      </c>
      <c r="CU8">
        <v>2</v>
      </c>
      <c r="CV8">
        <v>2</v>
      </c>
      <c r="CW8" t="s">
        <v>1297</v>
      </c>
    </row>
    <row r="9" spans="1:101" x14ac:dyDescent="0.15">
      <c r="A9" s="59" t="s">
        <v>136</v>
      </c>
      <c r="B9" s="17" t="s">
        <v>273</v>
      </c>
      <c r="C9" s="10" t="s">
        <v>54</v>
      </c>
      <c r="D9" s="60">
        <v>20</v>
      </c>
      <c r="E9" s="60">
        <v>1.4904999999999999</v>
      </c>
      <c r="F9" s="60">
        <v>1.1173599999999999</v>
      </c>
      <c r="G9" s="20">
        <v>1.42792E-5</v>
      </c>
      <c r="H9" s="60">
        <v>9.8529199999999992</v>
      </c>
      <c r="I9" s="60"/>
      <c r="J9" s="60">
        <v>0.68158600000000003</v>
      </c>
      <c r="K9" s="60">
        <v>4.8000000000000001E-2</v>
      </c>
      <c r="L9" s="16">
        <v>0.78</v>
      </c>
      <c r="M9" s="16">
        <v>0.03</v>
      </c>
      <c r="N9" s="11">
        <v>-86.16</v>
      </c>
      <c r="O9" s="11">
        <v>0.82712799999999997</v>
      </c>
      <c r="P9" s="11">
        <v>0.24548900000000001</v>
      </c>
      <c r="Q9" s="64">
        <v>3.03978E-7</v>
      </c>
      <c r="R9" s="13" t="s">
        <v>270</v>
      </c>
      <c r="S9">
        <v>27</v>
      </c>
      <c r="T9">
        <v>212.73599999999999</v>
      </c>
      <c r="U9">
        <v>204.411</v>
      </c>
      <c r="V9">
        <v>104.54900000000001</v>
      </c>
      <c r="W9">
        <v>46.393999999999998</v>
      </c>
      <c r="X9">
        <v>32.073999999999998</v>
      </c>
      <c r="Y9">
        <v>53.323</v>
      </c>
      <c r="Z9">
        <v>21.951000000000001</v>
      </c>
      <c r="AA9">
        <v>7.1619999999999999</v>
      </c>
      <c r="AB9">
        <v>5.7759999999999998</v>
      </c>
      <c r="AC9">
        <v>6.1029999999999998</v>
      </c>
      <c r="AD9">
        <v>8.5890000000000004</v>
      </c>
      <c r="AE9">
        <v>10.02</v>
      </c>
      <c r="AF9">
        <v>300</v>
      </c>
      <c r="AG9">
        <v>15.571</v>
      </c>
      <c r="AH9">
        <v>12.967000000000001</v>
      </c>
      <c r="AI9">
        <v>108.542</v>
      </c>
      <c r="AJ9">
        <v>82.123000000000005</v>
      </c>
      <c r="AK9">
        <v>18.363</v>
      </c>
      <c r="AL9">
        <v>35.573999999999998</v>
      </c>
      <c r="AM9">
        <v>131.53800000000001</v>
      </c>
      <c r="AN9">
        <v>300</v>
      </c>
      <c r="AO9">
        <v>300</v>
      </c>
      <c r="AP9">
        <v>300</v>
      </c>
      <c r="AQ9">
        <v>300</v>
      </c>
      <c r="AR9">
        <v>300</v>
      </c>
      <c r="AS9">
        <v>300</v>
      </c>
      <c r="AT9">
        <v>300</v>
      </c>
      <c r="AU9">
        <v>0.432</v>
      </c>
      <c r="AV9">
        <v>0.39500000000000002</v>
      </c>
      <c r="AW9">
        <v>0.42299999999999999</v>
      </c>
      <c r="AX9">
        <v>0.59199999999999997</v>
      </c>
      <c r="AY9">
        <v>0.624</v>
      </c>
      <c r="AZ9">
        <v>0.70499999999999996</v>
      </c>
      <c r="BA9">
        <v>0.48599999999999999</v>
      </c>
      <c r="BB9">
        <v>0.72499999999999998</v>
      </c>
      <c r="BC9">
        <v>0.77</v>
      </c>
      <c r="BD9">
        <v>0.84699999999999998</v>
      </c>
      <c r="BE9">
        <v>0.85499999999999998</v>
      </c>
      <c r="BF9">
        <v>0.78</v>
      </c>
      <c r="BG9">
        <v>0.54200000000000004</v>
      </c>
      <c r="BH9">
        <v>0.71099999999999997</v>
      </c>
      <c r="BI9">
        <v>0.92500000000000004</v>
      </c>
      <c r="BJ9">
        <v>8.6999999999999994E-2</v>
      </c>
      <c r="BK9">
        <v>0.90800000000000003</v>
      </c>
      <c r="BL9">
        <v>0.95799999999999996</v>
      </c>
      <c r="BM9">
        <v>6.3E-2</v>
      </c>
      <c r="BN9">
        <v>0.5</v>
      </c>
      <c r="BO9">
        <v>0.5</v>
      </c>
      <c r="BP9">
        <v>0.5</v>
      </c>
      <c r="BQ9">
        <v>0.5</v>
      </c>
      <c r="BR9">
        <v>0.5</v>
      </c>
      <c r="BS9">
        <v>0.5</v>
      </c>
      <c r="BT9">
        <v>0.5</v>
      </c>
      <c r="BU9">
        <v>0.5</v>
      </c>
      <c r="BV9">
        <v>0.47399999999999998</v>
      </c>
      <c r="BW9">
        <v>0.28599999999999998</v>
      </c>
      <c r="BX9">
        <v>0.38800000000000001</v>
      </c>
      <c r="BY9">
        <v>0.34</v>
      </c>
      <c r="BZ9">
        <v>0.20799999999999999</v>
      </c>
      <c r="CA9">
        <v>2.8000000000000001E-2</v>
      </c>
      <c r="CB9">
        <v>0.89</v>
      </c>
      <c r="CC9">
        <v>0.01</v>
      </c>
      <c r="CD9">
        <v>2E-3</v>
      </c>
      <c r="CE9">
        <v>0</v>
      </c>
      <c r="CF9">
        <v>0</v>
      </c>
      <c r="CG9">
        <v>0</v>
      </c>
      <c r="CH9">
        <v>0.624</v>
      </c>
      <c r="CI9">
        <v>1.6E-2</v>
      </c>
      <c r="CJ9">
        <v>0</v>
      </c>
      <c r="CK9">
        <v>0</v>
      </c>
      <c r="CL9">
        <v>0</v>
      </c>
      <c r="CM9">
        <v>0</v>
      </c>
      <c r="CN9">
        <v>0</v>
      </c>
      <c r="CO9">
        <v>2</v>
      </c>
      <c r="CP9">
        <v>2</v>
      </c>
      <c r="CQ9">
        <v>2</v>
      </c>
      <c r="CR9">
        <v>2</v>
      </c>
      <c r="CS9">
        <v>2</v>
      </c>
      <c r="CT9">
        <v>2</v>
      </c>
      <c r="CU9">
        <v>2</v>
      </c>
      <c r="CV9">
        <v>2</v>
      </c>
      <c r="CW9" t="s">
        <v>1297</v>
      </c>
    </row>
    <row r="10" spans="1:101" x14ac:dyDescent="0.15">
      <c r="A10" s="59" t="s">
        <v>136</v>
      </c>
      <c r="B10" s="63" t="s">
        <v>299</v>
      </c>
      <c r="C10" s="10" t="s">
        <v>51</v>
      </c>
      <c r="D10" s="60">
        <v>16</v>
      </c>
      <c r="E10" s="60">
        <v>-1.09701</v>
      </c>
      <c r="F10" s="60">
        <v>1.3251599999999999</v>
      </c>
      <c r="G10" s="20">
        <v>8.6946099999999998E-7</v>
      </c>
      <c r="H10" s="60">
        <v>201.80799999999999</v>
      </c>
      <c r="I10" s="60"/>
      <c r="J10" s="60">
        <v>0.57986099999999996</v>
      </c>
      <c r="K10" s="60">
        <v>0.371</v>
      </c>
      <c r="L10" s="62">
        <v>0.73333300000000001</v>
      </c>
      <c r="M10" s="62">
        <v>0.14000000000000001</v>
      </c>
      <c r="N10" s="11"/>
      <c r="O10" s="11"/>
      <c r="P10" s="11"/>
      <c r="Q10" s="64"/>
      <c r="R10" s="13"/>
      <c r="S10">
        <v>27</v>
      </c>
      <c r="T10">
        <v>300</v>
      </c>
      <c r="U10">
        <v>300</v>
      </c>
      <c r="V10">
        <v>300</v>
      </c>
      <c r="W10">
        <v>300</v>
      </c>
      <c r="X10">
        <v>300</v>
      </c>
      <c r="Y10">
        <v>300</v>
      </c>
      <c r="Z10">
        <v>300</v>
      </c>
      <c r="AA10">
        <v>300</v>
      </c>
      <c r="AB10">
        <v>300</v>
      </c>
      <c r="AC10">
        <v>300</v>
      </c>
      <c r="AD10">
        <v>300</v>
      </c>
      <c r="AE10">
        <v>300</v>
      </c>
      <c r="AF10">
        <v>300</v>
      </c>
      <c r="AG10">
        <v>300</v>
      </c>
      <c r="AH10">
        <v>300</v>
      </c>
      <c r="AI10">
        <v>300</v>
      </c>
      <c r="AJ10">
        <v>300</v>
      </c>
      <c r="AK10">
        <v>300</v>
      </c>
      <c r="AL10">
        <v>300</v>
      </c>
      <c r="AM10">
        <v>300</v>
      </c>
      <c r="AN10">
        <v>300</v>
      </c>
      <c r="AO10">
        <v>300</v>
      </c>
      <c r="AP10">
        <v>300</v>
      </c>
      <c r="AQ10">
        <v>300</v>
      </c>
      <c r="AR10">
        <v>300</v>
      </c>
      <c r="AS10">
        <v>300</v>
      </c>
      <c r="AT10">
        <v>300</v>
      </c>
      <c r="AU10">
        <v>0.5</v>
      </c>
      <c r="AV10">
        <v>0.5</v>
      </c>
      <c r="AW10">
        <v>0.5</v>
      </c>
      <c r="AX10">
        <v>0.5</v>
      </c>
      <c r="AY10">
        <v>0.5</v>
      </c>
      <c r="AZ10">
        <v>0.5</v>
      </c>
      <c r="BA10">
        <v>0.5</v>
      </c>
      <c r="BB10">
        <v>0.5</v>
      </c>
      <c r="BC10">
        <v>0.5</v>
      </c>
      <c r="BD10">
        <v>0.5</v>
      </c>
      <c r="BE10">
        <v>0.5</v>
      </c>
      <c r="BF10">
        <v>0.5</v>
      </c>
      <c r="BG10">
        <v>0.5</v>
      </c>
      <c r="BH10">
        <v>0.5</v>
      </c>
      <c r="BI10">
        <v>0.5</v>
      </c>
      <c r="BJ10">
        <v>0.5</v>
      </c>
      <c r="BK10">
        <v>0.5</v>
      </c>
      <c r="BL10">
        <v>0.5</v>
      </c>
      <c r="BM10">
        <v>0.5</v>
      </c>
      <c r="BN10">
        <v>0.5</v>
      </c>
      <c r="BO10">
        <v>0.5</v>
      </c>
      <c r="BP10">
        <v>0.5</v>
      </c>
      <c r="BQ10">
        <v>0.5</v>
      </c>
      <c r="BR10">
        <v>0.5</v>
      </c>
      <c r="BS10">
        <v>0.5</v>
      </c>
      <c r="BT10">
        <v>0.5</v>
      </c>
      <c r="BU10">
        <v>0.5</v>
      </c>
      <c r="BV10">
        <v>2</v>
      </c>
      <c r="BW10">
        <v>2</v>
      </c>
      <c r="BX10">
        <v>2</v>
      </c>
      <c r="BY10">
        <v>2</v>
      </c>
      <c r="BZ10">
        <v>2</v>
      </c>
      <c r="CA10">
        <v>2</v>
      </c>
      <c r="CB10">
        <v>2</v>
      </c>
      <c r="CC10">
        <v>2</v>
      </c>
      <c r="CD10">
        <v>2</v>
      </c>
      <c r="CE10">
        <v>2</v>
      </c>
      <c r="CF10">
        <v>2</v>
      </c>
      <c r="CG10">
        <v>2</v>
      </c>
      <c r="CH10">
        <v>2</v>
      </c>
      <c r="CI10">
        <v>2</v>
      </c>
      <c r="CJ10">
        <v>2</v>
      </c>
      <c r="CK10">
        <v>2</v>
      </c>
      <c r="CL10">
        <v>2</v>
      </c>
      <c r="CM10">
        <v>2</v>
      </c>
      <c r="CN10">
        <v>2</v>
      </c>
      <c r="CO10">
        <v>2</v>
      </c>
      <c r="CP10">
        <v>2</v>
      </c>
      <c r="CQ10">
        <v>2</v>
      </c>
      <c r="CR10">
        <v>2</v>
      </c>
      <c r="CS10">
        <v>2</v>
      </c>
      <c r="CT10">
        <v>2</v>
      </c>
      <c r="CU10">
        <v>2</v>
      </c>
      <c r="CV10">
        <v>2</v>
      </c>
      <c r="CW10" t="s">
        <v>1297</v>
      </c>
    </row>
    <row r="11" spans="1:101" x14ac:dyDescent="0.15">
      <c r="A11" s="59" t="s">
        <v>136</v>
      </c>
      <c r="B11" s="63" t="s">
        <v>299</v>
      </c>
      <c r="C11" s="10" t="s">
        <v>54</v>
      </c>
      <c r="D11" s="60">
        <v>16</v>
      </c>
      <c r="E11" s="60">
        <v>-1.09701</v>
      </c>
      <c r="F11" s="60">
        <v>1.3251599999999999</v>
      </c>
      <c r="G11" s="20">
        <v>2.0809799999999999E-6</v>
      </c>
      <c r="H11" s="60">
        <v>64.197100000000006</v>
      </c>
      <c r="I11" s="60"/>
      <c r="J11" s="60">
        <v>0.49652800000000002</v>
      </c>
      <c r="K11" s="60">
        <v>0.95699999999999996</v>
      </c>
      <c r="L11" s="62">
        <v>0.7</v>
      </c>
      <c r="M11" s="62">
        <v>0.21099999999999999</v>
      </c>
      <c r="N11" s="11"/>
      <c r="O11" s="11"/>
      <c r="P11" s="11"/>
      <c r="Q11" s="64"/>
      <c r="R11" s="13"/>
      <c r="S11">
        <v>27</v>
      </c>
      <c r="T11">
        <v>300</v>
      </c>
      <c r="U11">
        <v>300</v>
      </c>
      <c r="V11">
        <v>300</v>
      </c>
      <c r="W11">
        <v>300</v>
      </c>
      <c r="X11">
        <v>300</v>
      </c>
      <c r="Y11">
        <v>300</v>
      </c>
      <c r="Z11">
        <v>300</v>
      </c>
      <c r="AA11">
        <v>300</v>
      </c>
      <c r="AB11">
        <v>300</v>
      </c>
      <c r="AC11">
        <v>300</v>
      </c>
      <c r="AD11">
        <v>300</v>
      </c>
      <c r="AE11">
        <v>300</v>
      </c>
      <c r="AF11">
        <v>300</v>
      </c>
      <c r="AG11">
        <v>300</v>
      </c>
      <c r="AH11">
        <v>300</v>
      </c>
      <c r="AI11">
        <v>300</v>
      </c>
      <c r="AJ11">
        <v>300</v>
      </c>
      <c r="AK11">
        <v>300</v>
      </c>
      <c r="AL11">
        <v>300</v>
      </c>
      <c r="AM11">
        <v>300</v>
      </c>
      <c r="AN11">
        <v>300</v>
      </c>
      <c r="AO11">
        <v>300</v>
      </c>
      <c r="AP11">
        <v>300</v>
      </c>
      <c r="AQ11">
        <v>300</v>
      </c>
      <c r="AR11">
        <v>300</v>
      </c>
      <c r="AS11">
        <v>300</v>
      </c>
      <c r="AT11">
        <v>300</v>
      </c>
      <c r="AU11">
        <v>0.5</v>
      </c>
      <c r="AV11">
        <v>0.5</v>
      </c>
      <c r="AW11">
        <v>0.5</v>
      </c>
      <c r="AX11">
        <v>0.5</v>
      </c>
      <c r="AY11">
        <v>0.5</v>
      </c>
      <c r="AZ11">
        <v>0.5</v>
      </c>
      <c r="BA11">
        <v>0.5</v>
      </c>
      <c r="BB11">
        <v>0.5</v>
      </c>
      <c r="BC11">
        <v>0.5</v>
      </c>
      <c r="BD11">
        <v>0.5</v>
      </c>
      <c r="BE11">
        <v>0.5</v>
      </c>
      <c r="BF11">
        <v>0.5</v>
      </c>
      <c r="BG11">
        <v>0.5</v>
      </c>
      <c r="BH11">
        <v>0.5</v>
      </c>
      <c r="BI11">
        <v>0.5</v>
      </c>
      <c r="BJ11">
        <v>0.5</v>
      </c>
      <c r="BK11">
        <v>0.5</v>
      </c>
      <c r="BL11">
        <v>0.5</v>
      </c>
      <c r="BM11">
        <v>0.5</v>
      </c>
      <c r="BN11">
        <v>0.5</v>
      </c>
      <c r="BO11">
        <v>0.5</v>
      </c>
      <c r="BP11">
        <v>0.5</v>
      </c>
      <c r="BQ11">
        <v>0.5</v>
      </c>
      <c r="BR11">
        <v>0.5</v>
      </c>
      <c r="BS11">
        <v>0.5</v>
      </c>
      <c r="BT11">
        <v>0.5</v>
      </c>
      <c r="BU11">
        <v>0.5</v>
      </c>
      <c r="BV11">
        <v>2</v>
      </c>
      <c r="BW11">
        <v>2</v>
      </c>
      <c r="BX11">
        <v>2</v>
      </c>
      <c r="BY11">
        <v>2</v>
      </c>
      <c r="BZ11">
        <v>2</v>
      </c>
      <c r="CA11">
        <v>2</v>
      </c>
      <c r="CB11">
        <v>2</v>
      </c>
      <c r="CC11">
        <v>2</v>
      </c>
      <c r="CD11">
        <v>2</v>
      </c>
      <c r="CE11">
        <v>2</v>
      </c>
      <c r="CF11">
        <v>2</v>
      </c>
      <c r="CG11">
        <v>2</v>
      </c>
      <c r="CH11">
        <v>2</v>
      </c>
      <c r="CI11">
        <v>2</v>
      </c>
      <c r="CJ11">
        <v>2</v>
      </c>
      <c r="CK11">
        <v>2</v>
      </c>
      <c r="CL11">
        <v>2</v>
      </c>
      <c r="CM11">
        <v>2</v>
      </c>
      <c r="CN11">
        <v>2</v>
      </c>
      <c r="CO11">
        <v>2</v>
      </c>
      <c r="CP11">
        <v>2</v>
      </c>
      <c r="CQ11">
        <v>2</v>
      </c>
      <c r="CR11">
        <v>2</v>
      </c>
      <c r="CS11">
        <v>2</v>
      </c>
      <c r="CT11">
        <v>2</v>
      </c>
      <c r="CU11">
        <v>2</v>
      </c>
      <c r="CV11">
        <v>2</v>
      </c>
      <c r="CW11" t="s">
        <v>1297</v>
      </c>
    </row>
    <row r="12" spans="1:101" x14ac:dyDescent="0.15">
      <c r="A12" s="59" t="s">
        <v>136</v>
      </c>
      <c r="B12" s="57" t="s">
        <v>320</v>
      </c>
      <c r="C12" s="10" t="s">
        <v>51</v>
      </c>
      <c r="D12" s="60">
        <v>17</v>
      </c>
      <c r="E12" s="60">
        <v>-0.96</v>
      </c>
      <c r="F12" s="60">
        <v>1.9359999999999999</v>
      </c>
      <c r="G12" s="20">
        <v>0.188</v>
      </c>
      <c r="H12" s="60">
        <v>21.876999999999999</v>
      </c>
      <c r="I12" s="60">
        <v>10.339</v>
      </c>
      <c r="J12" s="60">
        <v>0.432</v>
      </c>
      <c r="K12" s="60">
        <v>0.33800000000000002</v>
      </c>
      <c r="L12" s="60">
        <v>0.38900000000000001</v>
      </c>
      <c r="M12" s="60">
        <v>0.42099999999999999</v>
      </c>
      <c r="N12" s="11">
        <v>-93.615000000000009</v>
      </c>
      <c r="O12" s="11">
        <v>0.80483000000000005</v>
      </c>
      <c r="P12" s="11">
        <v>0.63298900000000002</v>
      </c>
      <c r="Q12" s="64">
        <v>0</v>
      </c>
      <c r="R12" s="13" t="s">
        <v>318</v>
      </c>
      <c r="S12">
        <v>27</v>
      </c>
      <c r="T12">
        <v>26.161000000000001</v>
      </c>
      <c r="U12">
        <v>28.829000000000001</v>
      </c>
      <c r="V12">
        <v>19.292999999999999</v>
      </c>
      <c r="W12">
        <v>12.109</v>
      </c>
      <c r="X12">
        <v>5.665</v>
      </c>
      <c r="Y12">
        <v>3.4060000000000001</v>
      </c>
      <c r="Z12">
        <v>4.1660000000000004</v>
      </c>
      <c r="AA12">
        <v>5.0709999999999997</v>
      </c>
      <c r="AB12">
        <v>11.286</v>
      </c>
      <c r="AC12">
        <v>18.315000000000001</v>
      </c>
      <c r="AD12">
        <v>8.5579999999999998</v>
      </c>
      <c r="AE12">
        <v>8.82</v>
      </c>
      <c r="AF12">
        <v>6.5469999999999997</v>
      </c>
      <c r="AG12">
        <v>9.1519999999999992</v>
      </c>
      <c r="AH12">
        <v>37.409999999999997</v>
      </c>
      <c r="AI12">
        <v>21.193999999999999</v>
      </c>
      <c r="AJ12">
        <v>12.981999999999999</v>
      </c>
      <c r="AK12">
        <v>248.11</v>
      </c>
      <c r="AL12">
        <v>23.331</v>
      </c>
      <c r="AM12">
        <v>42.258000000000003</v>
      </c>
      <c r="AN12">
        <v>289.358</v>
      </c>
      <c r="AO12">
        <v>300</v>
      </c>
      <c r="AP12">
        <v>300</v>
      </c>
      <c r="AQ12">
        <v>300</v>
      </c>
      <c r="AR12">
        <v>300</v>
      </c>
      <c r="AS12">
        <v>300</v>
      </c>
      <c r="AT12">
        <v>300</v>
      </c>
      <c r="AU12">
        <v>0.41099999999999998</v>
      </c>
      <c r="AV12">
        <v>0.40699999999999997</v>
      </c>
      <c r="AW12">
        <v>0.33900000000000002</v>
      </c>
      <c r="AX12">
        <v>0.38100000000000001</v>
      </c>
      <c r="AY12">
        <v>0.38200000000000001</v>
      </c>
      <c r="AZ12">
        <v>0.48499999999999999</v>
      </c>
      <c r="BA12">
        <v>0.45700000000000002</v>
      </c>
      <c r="BB12">
        <v>0.48499999999999999</v>
      </c>
      <c r="BC12">
        <v>0.502</v>
      </c>
      <c r="BD12">
        <v>0.57199999999999995</v>
      </c>
      <c r="BE12">
        <v>0.57499999999999996</v>
      </c>
      <c r="BF12">
        <v>0.50800000000000001</v>
      </c>
      <c r="BG12">
        <v>0.49099999999999999</v>
      </c>
      <c r="BH12">
        <v>0.41499999999999998</v>
      </c>
      <c r="BI12">
        <v>0.23699999999999999</v>
      </c>
      <c r="BJ12">
        <v>0.23</v>
      </c>
      <c r="BK12">
        <v>0.19900000000000001</v>
      </c>
      <c r="BL12">
        <v>0.82899999999999996</v>
      </c>
      <c r="BM12">
        <v>0.746</v>
      </c>
      <c r="BN12">
        <v>0.503</v>
      </c>
      <c r="BO12">
        <v>0.51500000000000001</v>
      </c>
      <c r="BP12">
        <v>0.5</v>
      </c>
      <c r="BQ12">
        <v>0.5</v>
      </c>
      <c r="BR12">
        <v>0.5</v>
      </c>
      <c r="BS12">
        <v>0.5</v>
      </c>
      <c r="BT12">
        <v>0.5</v>
      </c>
      <c r="BU12">
        <v>0.5</v>
      </c>
      <c r="BV12">
        <v>0.18</v>
      </c>
      <c r="BW12">
        <v>0.18</v>
      </c>
      <c r="BX12">
        <v>2.1999999999999999E-2</v>
      </c>
      <c r="BY12">
        <v>0.106</v>
      </c>
      <c r="BZ12">
        <v>0.124</v>
      </c>
      <c r="CA12">
        <v>0.85799999999999998</v>
      </c>
      <c r="CB12">
        <v>0.57199999999999995</v>
      </c>
      <c r="CC12">
        <v>0.86</v>
      </c>
      <c r="CD12">
        <v>0.97599999999999998</v>
      </c>
      <c r="CE12">
        <v>0.318</v>
      </c>
      <c r="CF12">
        <v>0.29799999999999999</v>
      </c>
      <c r="CG12">
        <v>0.876</v>
      </c>
      <c r="CH12">
        <v>0.88800000000000001</v>
      </c>
      <c r="CI12">
        <v>0.248</v>
      </c>
      <c r="CJ12">
        <v>0</v>
      </c>
      <c r="CK12">
        <v>0</v>
      </c>
      <c r="CL12">
        <v>0</v>
      </c>
      <c r="CM12">
        <v>0</v>
      </c>
      <c r="CN12">
        <v>0</v>
      </c>
      <c r="CO12">
        <v>0.95799999999999996</v>
      </c>
      <c r="CP12">
        <v>0</v>
      </c>
      <c r="CQ12">
        <v>2</v>
      </c>
      <c r="CR12">
        <v>2</v>
      </c>
      <c r="CS12">
        <v>2</v>
      </c>
      <c r="CT12">
        <v>2</v>
      </c>
      <c r="CU12">
        <v>2</v>
      </c>
      <c r="CV12">
        <v>2</v>
      </c>
      <c r="CW12" t="s">
        <v>1297</v>
      </c>
    </row>
    <row r="13" spans="1:101" x14ac:dyDescent="0.15">
      <c r="A13" s="59" t="s">
        <v>472</v>
      </c>
      <c r="B13" s="79" t="s">
        <v>585</v>
      </c>
      <c r="C13" s="10" t="s">
        <v>51</v>
      </c>
      <c r="D13" s="60">
        <v>20</v>
      </c>
      <c r="E13" s="60">
        <v>-0.36499999999999999</v>
      </c>
      <c r="F13" s="60">
        <v>3.0790000000000002</v>
      </c>
      <c r="G13" s="20">
        <v>0.23599999999999999</v>
      </c>
      <c r="H13" s="60">
        <v>12.606</v>
      </c>
      <c r="I13" s="60">
        <v>6.9180000000000001</v>
      </c>
      <c r="J13" s="60">
        <v>0.41299999999999998</v>
      </c>
      <c r="K13" s="60">
        <v>7.0999999999999994E-2</v>
      </c>
      <c r="L13" s="60">
        <v>0.39900000000000002</v>
      </c>
      <c r="M13" s="60">
        <v>0.45200000000000001</v>
      </c>
      <c r="N13" s="11">
        <v>67.609700000000004</v>
      </c>
      <c r="O13" s="11">
        <v>0.83011500000000005</v>
      </c>
      <c r="P13" s="11">
        <v>0.70607799999999998</v>
      </c>
      <c r="Q13" s="64">
        <v>2.3888799999999999E-7</v>
      </c>
      <c r="R13" s="13"/>
      <c r="S13">
        <v>27</v>
      </c>
      <c r="T13">
        <v>107.968</v>
      </c>
      <c r="U13">
        <v>54.999000000000002</v>
      </c>
      <c r="V13">
        <v>30.661000000000001</v>
      </c>
      <c r="W13">
        <v>40.816000000000003</v>
      </c>
      <c r="X13">
        <v>14.268000000000001</v>
      </c>
      <c r="Y13">
        <v>9.0969999999999995</v>
      </c>
      <c r="Z13">
        <v>7.1280000000000001</v>
      </c>
      <c r="AA13">
        <v>5.5380000000000003</v>
      </c>
      <c r="AB13">
        <v>5.1079999999999997</v>
      </c>
      <c r="AC13">
        <v>7.0309999999999997</v>
      </c>
      <c r="AD13">
        <v>11.391</v>
      </c>
      <c r="AE13">
        <v>16.774000000000001</v>
      </c>
      <c r="AF13">
        <v>28.443999999999999</v>
      </c>
      <c r="AG13">
        <v>23.669</v>
      </c>
      <c r="AH13">
        <v>9.702</v>
      </c>
      <c r="AI13">
        <v>7.2240000000000002</v>
      </c>
      <c r="AJ13">
        <v>7.5780000000000003</v>
      </c>
      <c r="AK13">
        <v>9.4570000000000007</v>
      </c>
      <c r="AL13">
        <v>9.1389999999999993</v>
      </c>
      <c r="AM13">
        <v>28.35</v>
      </c>
      <c r="AN13">
        <v>70.771000000000001</v>
      </c>
      <c r="AO13">
        <v>300</v>
      </c>
      <c r="AP13">
        <v>300</v>
      </c>
      <c r="AQ13">
        <v>300</v>
      </c>
      <c r="AR13">
        <v>300</v>
      </c>
      <c r="AS13">
        <v>300</v>
      </c>
      <c r="AT13">
        <v>300</v>
      </c>
      <c r="AU13">
        <v>0.56799999999999995</v>
      </c>
      <c r="AV13">
        <v>0.46100000000000002</v>
      </c>
      <c r="AW13">
        <v>0.45400000000000001</v>
      </c>
      <c r="AX13">
        <v>0.45200000000000001</v>
      </c>
      <c r="AY13">
        <v>0.41699999999999998</v>
      </c>
      <c r="AZ13">
        <v>0.36599999999999999</v>
      </c>
      <c r="BA13">
        <v>0.372</v>
      </c>
      <c r="BB13">
        <v>0.39</v>
      </c>
      <c r="BC13">
        <v>0.437</v>
      </c>
      <c r="BD13">
        <v>0.44700000000000001</v>
      </c>
      <c r="BE13">
        <v>0.46400000000000002</v>
      </c>
      <c r="BF13">
        <v>0.48899999999999999</v>
      </c>
      <c r="BG13">
        <v>0.48899999999999999</v>
      </c>
      <c r="BH13">
        <v>0.51200000000000001</v>
      </c>
      <c r="BI13">
        <v>0.56399999999999995</v>
      </c>
      <c r="BJ13">
        <v>0.57399999999999995</v>
      </c>
      <c r="BK13">
        <v>0.55200000000000005</v>
      </c>
      <c r="BL13">
        <v>0.54</v>
      </c>
      <c r="BM13">
        <v>0.52600000000000002</v>
      </c>
      <c r="BN13">
        <v>0.495</v>
      </c>
      <c r="BO13">
        <v>0.44400000000000001</v>
      </c>
      <c r="BP13">
        <v>0.5</v>
      </c>
      <c r="BQ13">
        <v>0.5</v>
      </c>
      <c r="BR13">
        <v>0.5</v>
      </c>
      <c r="BS13">
        <v>0.5</v>
      </c>
      <c r="BT13">
        <v>0.5</v>
      </c>
      <c r="BU13">
        <v>0.5</v>
      </c>
      <c r="BV13">
        <v>0.17199999999999999</v>
      </c>
      <c r="BW13">
        <v>0.45800000000000002</v>
      </c>
      <c r="BX13">
        <v>0.35799999999999998</v>
      </c>
      <c r="BY13">
        <v>0.33800000000000002</v>
      </c>
      <c r="BZ13">
        <v>0.106</v>
      </c>
      <c r="CA13">
        <v>6.0000000000000001E-3</v>
      </c>
      <c r="CB13">
        <v>0.01</v>
      </c>
      <c r="CC13">
        <v>4.3999999999999997E-2</v>
      </c>
      <c r="CD13">
        <v>0.222</v>
      </c>
      <c r="CE13">
        <v>0.28399999999999997</v>
      </c>
      <c r="CF13">
        <v>0.44</v>
      </c>
      <c r="CG13">
        <v>0.79200000000000004</v>
      </c>
      <c r="CH13">
        <v>0.79800000000000004</v>
      </c>
      <c r="CI13">
        <v>0.79400000000000004</v>
      </c>
      <c r="CJ13">
        <v>0.21199999999999999</v>
      </c>
      <c r="CK13">
        <v>0.13</v>
      </c>
      <c r="CL13">
        <v>0.28000000000000003</v>
      </c>
      <c r="CM13">
        <v>0.45400000000000001</v>
      </c>
      <c r="CN13">
        <v>0.56599999999999995</v>
      </c>
      <c r="CO13">
        <v>0.89800000000000002</v>
      </c>
      <c r="CP13">
        <v>0.188</v>
      </c>
      <c r="CQ13">
        <v>2</v>
      </c>
      <c r="CR13">
        <v>2</v>
      </c>
      <c r="CS13">
        <v>2</v>
      </c>
      <c r="CT13">
        <v>2</v>
      </c>
      <c r="CU13">
        <v>2</v>
      </c>
      <c r="CV13">
        <v>2</v>
      </c>
      <c r="CW13" t="s">
        <v>1297</v>
      </c>
    </row>
    <row r="14" spans="1:101" x14ac:dyDescent="0.15">
      <c r="A14" s="59" t="s">
        <v>27</v>
      </c>
      <c r="B14" s="17" t="s">
        <v>88</v>
      </c>
      <c r="C14" s="10" t="s">
        <v>51</v>
      </c>
      <c r="D14" s="60">
        <v>8</v>
      </c>
      <c r="E14" s="60">
        <v>-0.64500000000000002</v>
      </c>
      <c r="F14" s="60">
        <v>3.645</v>
      </c>
      <c r="G14" s="20">
        <v>-3.0830000000000002</v>
      </c>
      <c r="H14" s="60">
        <v>10.246</v>
      </c>
      <c r="I14" s="60">
        <v>4.633</v>
      </c>
      <c r="J14" s="60" t="s">
        <v>1299</v>
      </c>
      <c r="K14" s="60" t="s">
        <v>1299</v>
      </c>
      <c r="L14" s="60" t="s">
        <v>1299</v>
      </c>
      <c r="M14" s="60" t="s">
        <v>1299</v>
      </c>
      <c r="N14" s="11">
        <v>-136.363</v>
      </c>
      <c r="O14" s="11">
        <v>0.78161999999999998</v>
      </c>
      <c r="P14" s="11">
        <v>0.59487500000000004</v>
      </c>
      <c r="Q14" s="64">
        <v>9.0888699999999995E-7</v>
      </c>
      <c r="R14" s="13" t="s">
        <v>71</v>
      </c>
      <c r="S14">
        <v>27</v>
      </c>
      <c r="T14">
        <v>21.010999999999999</v>
      </c>
      <c r="U14">
        <v>20.097000000000001</v>
      </c>
      <c r="V14">
        <v>32.378</v>
      </c>
      <c r="W14">
        <v>8.9789999999999992</v>
      </c>
      <c r="X14">
        <v>8.0169999999999995</v>
      </c>
      <c r="Y14">
        <v>5.4240000000000004</v>
      </c>
      <c r="Z14">
        <v>5.008</v>
      </c>
      <c r="AA14">
        <v>4.9770000000000003</v>
      </c>
      <c r="AB14">
        <v>5.4139999999999997</v>
      </c>
      <c r="AC14">
        <v>7.1210000000000004</v>
      </c>
      <c r="AD14">
        <v>6.9349999999999996</v>
      </c>
      <c r="AE14">
        <v>6.14</v>
      </c>
      <c r="AF14">
        <v>7.3860000000000001</v>
      </c>
      <c r="AG14">
        <v>17.591000000000001</v>
      </c>
      <c r="AH14">
        <v>44.325000000000003</v>
      </c>
      <c r="AI14">
        <v>300</v>
      </c>
      <c r="AJ14">
        <v>53.875</v>
      </c>
      <c r="AK14">
        <v>196.25399999999999</v>
      </c>
      <c r="AL14">
        <v>48.576999999999998</v>
      </c>
      <c r="AM14">
        <v>21.407</v>
      </c>
      <c r="AN14">
        <v>72.846000000000004</v>
      </c>
      <c r="AO14">
        <v>48.213999999999999</v>
      </c>
      <c r="AP14">
        <v>238.102</v>
      </c>
      <c r="AQ14">
        <v>300</v>
      </c>
      <c r="AR14">
        <v>300</v>
      </c>
      <c r="AS14">
        <v>300</v>
      </c>
      <c r="AT14">
        <v>300</v>
      </c>
      <c r="AU14" t="s">
        <v>1299</v>
      </c>
      <c r="AV14" t="s">
        <v>1299</v>
      </c>
      <c r="AW14" t="s">
        <v>1299</v>
      </c>
      <c r="AX14" t="s">
        <v>1299</v>
      </c>
      <c r="AY14" t="s">
        <v>1299</v>
      </c>
      <c r="AZ14" t="s">
        <v>1299</v>
      </c>
      <c r="BA14" t="s">
        <v>1299</v>
      </c>
      <c r="BB14" t="s">
        <v>1299</v>
      </c>
      <c r="BC14" t="s">
        <v>1299</v>
      </c>
      <c r="BD14" t="s">
        <v>1299</v>
      </c>
      <c r="BE14" t="s">
        <v>1299</v>
      </c>
      <c r="BF14" t="s">
        <v>1299</v>
      </c>
      <c r="BG14" t="s">
        <v>1299</v>
      </c>
      <c r="BH14" t="s">
        <v>1299</v>
      </c>
      <c r="BI14" t="s">
        <v>1299</v>
      </c>
      <c r="BJ14" t="s">
        <v>1299</v>
      </c>
      <c r="BK14" t="s">
        <v>1299</v>
      </c>
      <c r="BL14" t="s">
        <v>1299</v>
      </c>
      <c r="BM14" t="s">
        <v>1299</v>
      </c>
      <c r="BN14" t="s">
        <v>1299</v>
      </c>
      <c r="BO14" t="s">
        <v>1299</v>
      </c>
      <c r="BP14" t="s">
        <v>1299</v>
      </c>
      <c r="BQ14" t="s">
        <v>1299</v>
      </c>
      <c r="BR14" t="s">
        <v>1299</v>
      </c>
      <c r="BS14" t="s">
        <v>1299</v>
      </c>
      <c r="BT14" t="s">
        <v>1299</v>
      </c>
      <c r="BU14" t="s">
        <v>1299</v>
      </c>
      <c r="BV14" t="s">
        <v>1299</v>
      </c>
      <c r="BW14" t="s">
        <v>1299</v>
      </c>
      <c r="BX14" t="s">
        <v>1299</v>
      </c>
      <c r="BY14" t="s">
        <v>1299</v>
      </c>
      <c r="BZ14" t="s">
        <v>1299</v>
      </c>
      <c r="CA14" t="s">
        <v>1299</v>
      </c>
      <c r="CB14" t="s">
        <v>1299</v>
      </c>
      <c r="CC14" t="s">
        <v>1299</v>
      </c>
      <c r="CD14" t="s">
        <v>1299</v>
      </c>
      <c r="CE14" t="s">
        <v>1299</v>
      </c>
      <c r="CF14" t="s">
        <v>1299</v>
      </c>
      <c r="CG14" t="s">
        <v>1299</v>
      </c>
      <c r="CH14" t="s">
        <v>1299</v>
      </c>
      <c r="CI14" t="s">
        <v>1299</v>
      </c>
      <c r="CJ14" t="s">
        <v>1299</v>
      </c>
      <c r="CK14" t="s">
        <v>1299</v>
      </c>
      <c r="CL14" t="s">
        <v>1299</v>
      </c>
      <c r="CM14" t="s">
        <v>1299</v>
      </c>
      <c r="CN14" t="s">
        <v>1299</v>
      </c>
      <c r="CO14" t="s">
        <v>1299</v>
      </c>
      <c r="CP14" t="s">
        <v>1299</v>
      </c>
      <c r="CQ14" t="s">
        <v>1299</v>
      </c>
      <c r="CR14" t="s">
        <v>1299</v>
      </c>
      <c r="CS14" t="s">
        <v>1299</v>
      </c>
      <c r="CT14" t="s">
        <v>1299</v>
      </c>
      <c r="CU14" t="s">
        <v>1299</v>
      </c>
      <c r="CV14" t="s">
        <v>1299</v>
      </c>
      <c r="CW14" t="s">
        <v>1297</v>
      </c>
    </row>
    <row r="15" spans="1:101" x14ac:dyDescent="0.15">
      <c r="A15" s="59" t="s">
        <v>136</v>
      </c>
      <c r="B15" s="57" t="s">
        <v>300</v>
      </c>
      <c r="C15" s="10" t="s">
        <v>51</v>
      </c>
      <c r="D15" s="60">
        <v>30</v>
      </c>
      <c r="E15" s="60">
        <v>-0.111</v>
      </c>
      <c r="F15" s="60">
        <v>2.8530000000000002</v>
      </c>
      <c r="G15" s="20">
        <v>2.64</v>
      </c>
      <c r="H15" s="60">
        <v>16.678000000000001</v>
      </c>
      <c r="I15" s="60">
        <v>7.923</v>
      </c>
      <c r="J15" s="60">
        <v>0.61599999999999999</v>
      </c>
      <c r="K15" s="60">
        <v>8.0000000000000002E-3</v>
      </c>
      <c r="L15" s="60">
        <v>0.53700000000000003</v>
      </c>
      <c r="M15" s="60">
        <v>0.747</v>
      </c>
      <c r="N15" s="11">
        <v>-130.815</v>
      </c>
      <c r="O15" s="11">
        <v>0.61563199999999996</v>
      </c>
      <c r="P15" s="11">
        <v>0.50436000000000003</v>
      </c>
      <c r="Q15" s="64">
        <v>0.40718799999999999</v>
      </c>
      <c r="R15" s="13" t="s">
        <v>148</v>
      </c>
      <c r="S15">
        <v>27</v>
      </c>
      <c r="T15">
        <v>50.963999999999999</v>
      </c>
      <c r="U15">
        <v>63.307000000000002</v>
      </c>
      <c r="V15">
        <v>183.68199999999999</v>
      </c>
      <c r="W15">
        <v>287.70800000000003</v>
      </c>
      <c r="X15">
        <v>92.168000000000006</v>
      </c>
      <c r="Y15">
        <v>28.042999999999999</v>
      </c>
      <c r="Z15">
        <v>11.869</v>
      </c>
      <c r="AA15">
        <v>7.08</v>
      </c>
      <c r="AB15">
        <v>5.0579999999999998</v>
      </c>
      <c r="AC15">
        <v>4.2060000000000004</v>
      </c>
      <c r="AD15">
        <v>4.3170000000000002</v>
      </c>
      <c r="AE15">
        <v>4.4749999999999996</v>
      </c>
      <c r="AF15">
        <v>3.819</v>
      </c>
      <c r="AG15">
        <v>3.597</v>
      </c>
      <c r="AH15">
        <v>3.4409999999999998</v>
      </c>
      <c r="AI15">
        <v>3.653</v>
      </c>
      <c r="AJ15">
        <v>3.8050000000000002</v>
      </c>
      <c r="AK15">
        <v>5.8810000000000002</v>
      </c>
      <c r="AL15">
        <v>7.5229999999999997</v>
      </c>
      <c r="AM15">
        <v>40.610999999999997</v>
      </c>
      <c r="AN15">
        <v>300</v>
      </c>
      <c r="AO15">
        <v>300</v>
      </c>
      <c r="AP15">
        <v>300</v>
      </c>
      <c r="AQ15">
        <v>300</v>
      </c>
      <c r="AR15">
        <v>300</v>
      </c>
      <c r="AS15">
        <v>300</v>
      </c>
      <c r="AT15">
        <v>300</v>
      </c>
      <c r="AU15">
        <v>0.501</v>
      </c>
      <c r="AV15">
        <v>0.53</v>
      </c>
      <c r="AW15">
        <v>0.48199999999999998</v>
      </c>
      <c r="AX15">
        <v>0.505</v>
      </c>
      <c r="AY15">
        <v>0.51900000000000002</v>
      </c>
      <c r="AZ15">
        <v>0.52</v>
      </c>
      <c r="BA15">
        <v>0.57899999999999996</v>
      </c>
      <c r="BB15">
        <v>0.628</v>
      </c>
      <c r="BC15">
        <v>0.67100000000000004</v>
      </c>
      <c r="BD15">
        <v>0.78300000000000003</v>
      </c>
      <c r="BE15">
        <v>0.80500000000000005</v>
      </c>
      <c r="BF15">
        <v>0.81</v>
      </c>
      <c r="BG15">
        <v>0.876</v>
      </c>
      <c r="BH15">
        <v>0.871</v>
      </c>
      <c r="BI15">
        <v>0.81899999999999995</v>
      </c>
      <c r="BJ15">
        <v>0.81200000000000006</v>
      </c>
      <c r="BK15">
        <v>0.80300000000000005</v>
      </c>
      <c r="BL15">
        <v>0.65900000000000003</v>
      </c>
      <c r="BM15">
        <v>0.63100000000000001</v>
      </c>
      <c r="BN15">
        <v>0.50600000000000001</v>
      </c>
      <c r="BO15">
        <v>0.5</v>
      </c>
      <c r="BP15">
        <v>0.5</v>
      </c>
      <c r="BQ15">
        <v>0.5</v>
      </c>
      <c r="BR15">
        <v>0.5</v>
      </c>
      <c r="BS15">
        <v>0.5</v>
      </c>
      <c r="BT15">
        <v>0.5</v>
      </c>
      <c r="BU15">
        <v>0.5</v>
      </c>
      <c r="BV15">
        <v>1.022</v>
      </c>
      <c r="BW15">
        <v>0.42199999999999999</v>
      </c>
      <c r="BX15">
        <v>0.628</v>
      </c>
      <c r="BY15">
        <v>0.91</v>
      </c>
      <c r="BZ15">
        <v>0.69399999999999995</v>
      </c>
      <c r="CA15">
        <v>0.7</v>
      </c>
      <c r="CB15">
        <v>5.6000000000000001E-2</v>
      </c>
      <c r="CC15">
        <v>6.0000000000000001E-3</v>
      </c>
      <c r="CD15">
        <v>0</v>
      </c>
      <c r="CE15">
        <v>0</v>
      </c>
      <c r="CF15">
        <v>0</v>
      </c>
      <c r="CG15">
        <v>0</v>
      </c>
      <c r="CH15">
        <v>0</v>
      </c>
      <c r="CI15">
        <v>0</v>
      </c>
      <c r="CJ15">
        <v>0</v>
      </c>
      <c r="CK15">
        <v>0</v>
      </c>
      <c r="CL15">
        <v>0</v>
      </c>
      <c r="CM15">
        <v>0</v>
      </c>
      <c r="CN15">
        <v>0</v>
      </c>
      <c r="CO15">
        <v>0.85</v>
      </c>
      <c r="CP15">
        <v>0.43</v>
      </c>
      <c r="CQ15">
        <v>2</v>
      </c>
      <c r="CR15">
        <v>2</v>
      </c>
      <c r="CS15">
        <v>2</v>
      </c>
      <c r="CT15">
        <v>2</v>
      </c>
      <c r="CU15">
        <v>2</v>
      </c>
      <c r="CV15">
        <v>2</v>
      </c>
      <c r="CW15" t="s">
        <v>1297</v>
      </c>
    </row>
    <row r="16" spans="1:101" x14ac:dyDescent="0.15">
      <c r="A16" s="59" t="s">
        <v>1031</v>
      </c>
      <c r="B16" s="57" t="s">
        <v>1050</v>
      </c>
      <c r="C16" s="10" t="s">
        <v>51</v>
      </c>
      <c r="D16" s="60">
        <v>29</v>
      </c>
      <c r="E16" s="60">
        <v>-0.73899999999999999</v>
      </c>
      <c r="F16" s="60">
        <v>1.089</v>
      </c>
      <c r="G16" s="20">
        <v>1.901</v>
      </c>
      <c r="H16" s="60">
        <v>15.026</v>
      </c>
      <c r="I16" s="60">
        <v>7.9870000000000001</v>
      </c>
      <c r="J16" s="60">
        <v>0.47399999999999998</v>
      </c>
      <c r="K16" s="60">
        <v>0.62</v>
      </c>
      <c r="L16" s="60">
        <v>0.49299999999999999</v>
      </c>
      <c r="M16" s="60">
        <v>0.97199999999999998</v>
      </c>
      <c r="N16" s="11">
        <v>74.361699999999999</v>
      </c>
      <c r="O16" s="11">
        <v>0.73145800000000005</v>
      </c>
      <c r="P16" s="11">
        <v>0.788802</v>
      </c>
      <c r="Q16" s="64">
        <v>2.6698899999999998E-14</v>
      </c>
      <c r="R16" s="13" t="s">
        <v>1043</v>
      </c>
      <c r="S16">
        <v>27</v>
      </c>
      <c r="T16">
        <v>34.947000000000003</v>
      </c>
      <c r="U16">
        <v>60.325000000000003</v>
      </c>
      <c r="V16">
        <v>47.389000000000003</v>
      </c>
      <c r="W16">
        <v>17.100000000000001</v>
      </c>
      <c r="X16">
        <v>9.5779999999999994</v>
      </c>
      <c r="Y16">
        <v>6.1719999999999997</v>
      </c>
      <c r="Z16">
        <v>4.59</v>
      </c>
      <c r="AA16">
        <v>4.3630000000000004</v>
      </c>
      <c r="AB16">
        <v>4.1589999999999998</v>
      </c>
      <c r="AC16">
        <v>5.6429999999999998</v>
      </c>
      <c r="AD16">
        <v>10.433</v>
      </c>
      <c r="AE16">
        <v>43.106000000000002</v>
      </c>
      <c r="AF16">
        <v>300</v>
      </c>
      <c r="AG16">
        <v>32.764000000000003</v>
      </c>
      <c r="AH16">
        <v>31.494</v>
      </c>
      <c r="AI16">
        <v>30.954999999999998</v>
      </c>
      <c r="AJ16">
        <v>67.884</v>
      </c>
      <c r="AK16">
        <v>46.841999999999999</v>
      </c>
      <c r="AL16">
        <v>31.564</v>
      </c>
      <c r="AM16">
        <v>147.31399999999999</v>
      </c>
      <c r="AN16">
        <v>300</v>
      </c>
      <c r="AO16">
        <v>300</v>
      </c>
      <c r="AP16">
        <v>300</v>
      </c>
      <c r="AQ16">
        <v>300</v>
      </c>
      <c r="AR16">
        <v>300</v>
      </c>
      <c r="AS16">
        <v>300</v>
      </c>
      <c r="AT16">
        <v>300</v>
      </c>
      <c r="AU16">
        <v>0.45800000000000002</v>
      </c>
      <c r="AV16">
        <v>0.49299999999999999</v>
      </c>
      <c r="AW16">
        <v>0.46600000000000003</v>
      </c>
      <c r="AX16">
        <v>0.45600000000000002</v>
      </c>
      <c r="AY16">
        <v>0.48099999999999998</v>
      </c>
      <c r="AZ16">
        <v>0.48499999999999999</v>
      </c>
      <c r="BA16">
        <v>0.49199999999999999</v>
      </c>
      <c r="BB16">
        <v>0.53100000000000003</v>
      </c>
      <c r="BC16">
        <v>0.52100000000000002</v>
      </c>
      <c r="BD16">
        <v>0.53200000000000003</v>
      </c>
      <c r="BE16">
        <v>0.54100000000000004</v>
      </c>
      <c r="BF16">
        <v>0.50900000000000001</v>
      </c>
      <c r="BG16">
        <v>0.48599999999999999</v>
      </c>
      <c r="BH16">
        <v>0.53700000000000003</v>
      </c>
      <c r="BI16">
        <v>0.626</v>
      </c>
      <c r="BJ16">
        <v>0.69599999999999995</v>
      </c>
      <c r="BK16">
        <v>0.68799999999999994</v>
      </c>
      <c r="BL16">
        <v>0.62</v>
      </c>
      <c r="BM16">
        <v>0.57399999999999995</v>
      </c>
      <c r="BN16">
        <v>0.51700000000000002</v>
      </c>
      <c r="BO16">
        <v>0.5</v>
      </c>
      <c r="BP16">
        <v>0.5</v>
      </c>
      <c r="BQ16">
        <v>0.5</v>
      </c>
      <c r="BR16">
        <v>0.5</v>
      </c>
      <c r="BS16">
        <v>0.5</v>
      </c>
      <c r="BT16">
        <v>0.5</v>
      </c>
      <c r="BU16">
        <v>0.5</v>
      </c>
      <c r="BV16">
        <v>0.43</v>
      </c>
      <c r="BW16">
        <v>0.90200000000000002</v>
      </c>
      <c r="BX16">
        <v>0.57599999999999996</v>
      </c>
      <c r="BY16">
        <v>0.44</v>
      </c>
      <c r="BZ16">
        <v>0.78600000000000003</v>
      </c>
      <c r="CA16">
        <v>0.73799999999999999</v>
      </c>
      <c r="CB16">
        <v>0.89</v>
      </c>
      <c r="CC16">
        <v>0.56599999999999995</v>
      </c>
      <c r="CD16">
        <v>0.64800000000000002</v>
      </c>
      <c r="CE16">
        <v>0.47599999999999998</v>
      </c>
      <c r="CF16">
        <v>0.46400000000000002</v>
      </c>
      <c r="CG16">
        <v>0.86199999999999999</v>
      </c>
      <c r="CH16">
        <v>0.74199999999999999</v>
      </c>
      <c r="CI16">
        <v>0.42399999999999999</v>
      </c>
      <c r="CJ16">
        <v>2.4E-2</v>
      </c>
      <c r="CK16">
        <v>0</v>
      </c>
      <c r="CL16">
        <v>0</v>
      </c>
      <c r="CM16">
        <v>0.02</v>
      </c>
      <c r="CN16">
        <v>0.17799999999999999</v>
      </c>
      <c r="CO16">
        <v>0</v>
      </c>
      <c r="CP16">
        <v>2</v>
      </c>
      <c r="CQ16">
        <v>2</v>
      </c>
      <c r="CR16">
        <v>2</v>
      </c>
      <c r="CS16">
        <v>2</v>
      </c>
      <c r="CT16">
        <v>2</v>
      </c>
      <c r="CU16">
        <v>2</v>
      </c>
      <c r="CV16">
        <v>2</v>
      </c>
      <c r="CW16" t="s">
        <v>1297</v>
      </c>
    </row>
    <row r="17" spans="1:101" x14ac:dyDescent="0.15">
      <c r="A17" s="59" t="s">
        <v>1031</v>
      </c>
      <c r="B17" s="57" t="s">
        <v>1050</v>
      </c>
      <c r="C17" s="10" t="s">
        <v>54</v>
      </c>
      <c r="D17" s="60">
        <v>29</v>
      </c>
      <c r="E17" s="60">
        <v>-0.73899999999999999</v>
      </c>
      <c r="F17" s="60">
        <v>1.089</v>
      </c>
      <c r="G17" s="20">
        <v>-1.5589999999999999</v>
      </c>
      <c r="H17" s="60">
        <v>8.1560000000000006</v>
      </c>
      <c r="I17" s="60">
        <v>3.4910000000000001</v>
      </c>
      <c r="J17" s="60">
        <v>0.54100000000000004</v>
      </c>
      <c r="K17" s="60">
        <v>0.42299999999999999</v>
      </c>
      <c r="L17" s="60">
        <v>0.45800000000000002</v>
      </c>
      <c r="M17" s="60">
        <v>0.68</v>
      </c>
      <c r="N17" s="11">
        <v>91.310699999999997</v>
      </c>
      <c r="O17" s="11">
        <v>0.77107800000000004</v>
      </c>
      <c r="P17" s="11">
        <v>0.72289300000000001</v>
      </c>
      <c r="Q17" s="64">
        <v>5.6487400000000003E-18</v>
      </c>
      <c r="R17" s="13" t="s">
        <v>1048</v>
      </c>
      <c r="S17">
        <v>27</v>
      </c>
      <c r="T17">
        <v>34.947000000000003</v>
      </c>
      <c r="U17">
        <v>60.325000000000003</v>
      </c>
      <c r="V17">
        <v>47.389000000000003</v>
      </c>
      <c r="W17">
        <v>17.100000000000001</v>
      </c>
      <c r="X17">
        <v>9.5779999999999994</v>
      </c>
      <c r="Y17">
        <v>6.1719999999999997</v>
      </c>
      <c r="Z17">
        <v>4.59</v>
      </c>
      <c r="AA17">
        <v>4.3630000000000004</v>
      </c>
      <c r="AB17">
        <v>4.1589999999999998</v>
      </c>
      <c r="AC17">
        <v>5.6429999999999998</v>
      </c>
      <c r="AD17">
        <v>10.433</v>
      </c>
      <c r="AE17">
        <v>43.106000000000002</v>
      </c>
      <c r="AF17">
        <v>300</v>
      </c>
      <c r="AG17">
        <v>32.764000000000003</v>
      </c>
      <c r="AH17">
        <v>31.494</v>
      </c>
      <c r="AI17">
        <v>30.954999999999998</v>
      </c>
      <c r="AJ17">
        <v>67.884</v>
      </c>
      <c r="AK17">
        <v>46.841999999999999</v>
      </c>
      <c r="AL17">
        <v>31.564</v>
      </c>
      <c r="AM17">
        <v>147.31399999999999</v>
      </c>
      <c r="AN17">
        <v>300</v>
      </c>
      <c r="AO17">
        <v>300</v>
      </c>
      <c r="AP17">
        <v>300</v>
      </c>
      <c r="AQ17">
        <v>300</v>
      </c>
      <c r="AR17">
        <v>300</v>
      </c>
      <c r="AS17">
        <v>300</v>
      </c>
      <c r="AT17">
        <v>300</v>
      </c>
      <c r="AU17">
        <v>0.45800000000000002</v>
      </c>
      <c r="AV17">
        <v>0.49299999999999999</v>
      </c>
      <c r="AW17">
        <v>0.46600000000000003</v>
      </c>
      <c r="AX17">
        <v>0.45600000000000002</v>
      </c>
      <c r="AY17">
        <v>0.48099999999999998</v>
      </c>
      <c r="AZ17">
        <v>0.48499999999999999</v>
      </c>
      <c r="BA17">
        <v>0.49199999999999999</v>
      </c>
      <c r="BB17">
        <v>0.53100000000000003</v>
      </c>
      <c r="BC17">
        <v>0.52100000000000002</v>
      </c>
      <c r="BD17">
        <v>0.53200000000000003</v>
      </c>
      <c r="BE17">
        <v>0.54100000000000004</v>
      </c>
      <c r="BF17">
        <v>0.50900000000000001</v>
      </c>
      <c r="BG17">
        <v>0.48599999999999999</v>
      </c>
      <c r="BH17">
        <v>0.53700000000000003</v>
      </c>
      <c r="BI17">
        <v>0.626</v>
      </c>
      <c r="BJ17">
        <v>0.69599999999999995</v>
      </c>
      <c r="BK17">
        <v>0.68799999999999994</v>
      </c>
      <c r="BL17">
        <v>0.62</v>
      </c>
      <c r="BM17">
        <v>0.57399999999999995</v>
      </c>
      <c r="BN17">
        <v>0.51700000000000002</v>
      </c>
      <c r="BO17">
        <v>0.5</v>
      </c>
      <c r="BP17">
        <v>0.5</v>
      </c>
      <c r="BQ17">
        <v>0.5</v>
      </c>
      <c r="BR17">
        <v>0.5</v>
      </c>
      <c r="BS17">
        <v>0.5</v>
      </c>
      <c r="BT17">
        <v>0.5</v>
      </c>
      <c r="BU17">
        <v>0.5</v>
      </c>
      <c r="BV17">
        <v>0.41799999999999998</v>
      </c>
      <c r="BW17">
        <v>0.90200000000000002</v>
      </c>
      <c r="BX17">
        <v>0.52600000000000002</v>
      </c>
      <c r="BY17">
        <v>0.41399999999999998</v>
      </c>
      <c r="BZ17">
        <v>0.746</v>
      </c>
      <c r="CA17">
        <v>0.70799999999999996</v>
      </c>
      <c r="CB17">
        <v>0.89400000000000002</v>
      </c>
      <c r="CC17">
        <v>0.57599999999999996</v>
      </c>
      <c r="CD17">
        <v>0.69799999999999995</v>
      </c>
      <c r="CE17">
        <v>0.60799999999999998</v>
      </c>
      <c r="CF17">
        <v>0.44800000000000001</v>
      </c>
      <c r="CG17">
        <v>0.84399999999999997</v>
      </c>
      <c r="CH17">
        <v>0.79</v>
      </c>
      <c r="CI17">
        <v>0.45200000000000001</v>
      </c>
      <c r="CJ17">
        <v>2.8000000000000001E-2</v>
      </c>
      <c r="CK17">
        <v>0</v>
      </c>
      <c r="CL17">
        <v>2E-3</v>
      </c>
      <c r="CM17">
        <v>1.4E-2</v>
      </c>
      <c r="CN17">
        <v>0.17199999999999999</v>
      </c>
      <c r="CO17">
        <v>0</v>
      </c>
      <c r="CP17">
        <v>2</v>
      </c>
      <c r="CQ17">
        <v>2</v>
      </c>
      <c r="CR17">
        <v>2</v>
      </c>
      <c r="CS17">
        <v>2</v>
      </c>
      <c r="CT17">
        <v>2</v>
      </c>
      <c r="CU17">
        <v>2</v>
      </c>
      <c r="CV17">
        <v>2</v>
      </c>
      <c r="CW17" t="s">
        <v>1297</v>
      </c>
    </row>
    <row r="18" spans="1:101" x14ac:dyDescent="0.15">
      <c r="A18" s="59" t="s">
        <v>526</v>
      </c>
      <c r="B18" s="57" t="s">
        <v>539</v>
      </c>
      <c r="C18" s="10" t="s">
        <v>51</v>
      </c>
      <c r="D18" s="60">
        <v>20</v>
      </c>
      <c r="E18" s="60">
        <v>1.0489999999999999</v>
      </c>
      <c r="F18" s="60">
        <v>2.0950000000000002</v>
      </c>
      <c r="G18" s="20">
        <v>10.180999999999999</v>
      </c>
      <c r="H18" s="60">
        <v>26.422000000000001</v>
      </c>
      <c r="I18" s="60">
        <v>12.03</v>
      </c>
      <c r="J18" s="60">
        <v>0.57899999999999996</v>
      </c>
      <c r="K18" s="60">
        <v>0.17399999999999999</v>
      </c>
      <c r="L18" s="60">
        <v>0.626</v>
      </c>
      <c r="M18" s="60">
        <v>0.316</v>
      </c>
      <c r="N18" s="11">
        <v>-77.179000000000002</v>
      </c>
      <c r="O18" s="11">
        <v>0.732012</v>
      </c>
      <c r="P18" s="11">
        <v>5.52027E-2</v>
      </c>
      <c r="Q18" s="64">
        <v>8.8865300000000001E-3</v>
      </c>
      <c r="R18" s="13" t="s">
        <v>538</v>
      </c>
      <c r="S18">
        <v>27</v>
      </c>
      <c r="T18">
        <v>300</v>
      </c>
      <c r="U18">
        <v>90.277000000000001</v>
      </c>
      <c r="V18">
        <v>300</v>
      </c>
      <c r="W18">
        <v>300</v>
      </c>
      <c r="X18">
        <v>300</v>
      </c>
      <c r="Y18">
        <v>68.966999999999999</v>
      </c>
      <c r="Z18">
        <v>45.304000000000002</v>
      </c>
      <c r="AA18">
        <v>14.441000000000001</v>
      </c>
      <c r="AB18">
        <v>8.8130000000000006</v>
      </c>
      <c r="AC18">
        <v>8.6929999999999996</v>
      </c>
      <c r="AD18">
        <v>7.7750000000000004</v>
      </c>
      <c r="AE18">
        <v>6.9550000000000001</v>
      </c>
      <c r="AF18">
        <v>9.2899999999999991</v>
      </c>
      <c r="AG18">
        <v>13.961</v>
      </c>
      <c r="AH18">
        <v>17.472999999999999</v>
      </c>
      <c r="AI18">
        <v>25.126000000000001</v>
      </c>
      <c r="AJ18">
        <v>37.308999999999997</v>
      </c>
      <c r="AK18">
        <v>22.513999999999999</v>
      </c>
      <c r="AL18">
        <v>74.412000000000006</v>
      </c>
      <c r="AM18">
        <v>198.416</v>
      </c>
      <c r="AN18">
        <v>300</v>
      </c>
      <c r="AO18">
        <v>300</v>
      </c>
      <c r="AP18">
        <v>300</v>
      </c>
      <c r="AQ18">
        <v>300</v>
      </c>
      <c r="AR18">
        <v>300</v>
      </c>
      <c r="AS18">
        <v>300</v>
      </c>
      <c r="AT18">
        <v>300</v>
      </c>
      <c r="AU18">
        <v>0.59199999999999997</v>
      </c>
      <c r="AV18">
        <v>0.42299999999999999</v>
      </c>
      <c r="AW18">
        <v>0.52200000000000002</v>
      </c>
      <c r="AX18">
        <v>0.55100000000000005</v>
      </c>
      <c r="AY18">
        <v>0.55600000000000005</v>
      </c>
      <c r="AZ18">
        <v>0.42</v>
      </c>
      <c r="BA18">
        <v>0.53600000000000003</v>
      </c>
      <c r="BB18">
        <v>0.55300000000000005</v>
      </c>
      <c r="BC18">
        <v>0.57199999999999995</v>
      </c>
      <c r="BD18">
        <v>0.61399999999999999</v>
      </c>
      <c r="BE18">
        <v>0.70899999999999996</v>
      </c>
      <c r="BF18">
        <v>0.78900000000000003</v>
      </c>
      <c r="BG18">
        <v>0.81100000000000005</v>
      </c>
      <c r="BH18">
        <v>0.80600000000000005</v>
      </c>
      <c r="BI18">
        <v>0.81799999999999995</v>
      </c>
      <c r="BJ18">
        <v>0.77700000000000002</v>
      </c>
      <c r="BK18">
        <v>0.26600000000000001</v>
      </c>
      <c r="BL18">
        <v>0.34899999999999998</v>
      </c>
      <c r="BM18">
        <v>0.45100000000000001</v>
      </c>
      <c r="BN18">
        <v>0.5</v>
      </c>
      <c r="BO18">
        <v>0.5</v>
      </c>
      <c r="BP18">
        <v>0.5</v>
      </c>
      <c r="BQ18">
        <v>0.5</v>
      </c>
      <c r="BR18">
        <v>0.5</v>
      </c>
      <c r="BS18">
        <v>0.5</v>
      </c>
      <c r="BT18">
        <v>0.5</v>
      </c>
      <c r="BU18">
        <v>0.5</v>
      </c>
      <c r="BV18">
        <v>0.14199999999999999</v>
      </c>
      <c r="BW18">
        <v>0.192</v>
      </c>
      <c r="BX18">
        <v>0.70399999999999996</v>
      </c>
      <c r="BY18">
        <v>0.30599999999999999</v>
      </c>
      <c r="BZ18">
        <v>0.29599999999999999</v>
      </c>
      <c r="CA18">
        <v>0.19600000000000001</v>
      </c>
      <c r="CB18">
        <v>0.55800000000000005</v>
      </c>
      <c r="CC18">
        <v>0.34399999999999997</v>
      </c>
      <c r="CD18">
        <v>0.22800000000000001</v>
      </c>
      <c r="CE18">
        <v>6.8000000000000005E-2</v>
      </c>
      <c r="CF18">
        <v>0</v>
      </c>
      <c r="CG18">
        <v>0</v>
      </c>
      <c r="CH18">
        <v>0</v>
      </c>
      <c r="CI18">
        <v>0</v>
      </c>
      <c r="CJ18">
        <v>0</v>
      </c>
      <c r="CK18">
        <v>0</v>
      </c>
      <c r="CL18">
        <v>0</v>
      </c>
      <c r="CM18">
        <v>0.01</v>
      </c>
      <c r="CN18">
        <v>0.30399999999999999</v>
      </c>
      <c r="CO18">
        <v>2</v>
      </c>
      <c r="CP18">
        <v>2</v>
      </c>
      <c r="CQ18">
        <v>2</v>
      </c>
      <c r="CR18">
        <v>2</v>
      </c>
      <c r="CS18">
        <v>2</v>
      </c>
      <c r="CT18">
        <v>2</v>
      </c>
      <c r="CU18">
        <v>2</v>
      </c>
      <c r="CV18">
        <v>2</v>
      </c>
      <c r="CW18" t="s">
        <v>1297</v>
      </c>
    </row>
    <row r="19" spans="1:101" x14ac:dyDescent="0.15">
      <c r="A19" s="59" t="s">
        <v>526</v>
      </c>
      <c r="B19" s="57" t="s">
        <v>547</v>
      </c>
      <c r="C19" s="10" t="s">
        <v>51</v>
      </c>
      <c r="D19" s="60">
        <v>20</v>
      </c>
      <c r="E19" s="60">
        <v>0.40400000000000003</v>
      </c>
      <c r="F19" s="60">
        <v>2.9830000000000001</v>
      </c>
      <c r="G19" s="20">
        <v>-2.2989999999999999</v>
      </c>
      <c r="H19" s="60">
        <v>35.448999999999998</v>
      </c>
      <c r="I19" s="60">
        <v>15.754</v>
      </c>
      <c r="J19" s="60">
        <v>0.52700000000000002</v>
      </c>
      <c r="K19" s="60">
        <v>0.61699999999999999</v>
      </c>
      <c r="L19" s="60">
        <v>0.53600000000000003</v>
      </c>
      <c r="M19" s="60">
        <v>0.79800000000000004</v>
      </c>
      <c r="N19" s="11">
        <v>-3.3201999999999998</v>
      </c>
      <c r="O19" s="11">
        <v>0.79867100000000002</v>
      </c>
      <c r="P19" s="11">
        <v>0.107798</v>
      </c>
      <c r="Q19" s="64">
        <v>2.8189900000000001E-4</v>
      </c>
      <c r="R19" s="13" t="s">
        <v>545</v>
      </c>
      <c r="S19">
        <v>27</v>
      </c>
      <c r="T19">
        <v>78.816999999999993</v>
      </c>
      <c r="U19">
        <v>67.117999999999995</v>
      </c>
      <c r="V19">
        <v>243.578</v>
      </c>
      <c r="W19">
        <v>300</v>
      </c>
      <c r="X19">
        <v>215.76900000000001</v>
      </c>
      <c r="Y19">
        <v>76.680999999999997</v>
      </c>
      <c r="Z19">
        <v>29.608000000000001</v>
      </c>
      <c r="AA19">
        <v>13.265000000000001</v>
      </c>
      <c r="AB19">
        <v>16.556000000000001</v>
      </c>
      <c r="AC19">
        <v>24.01</v>
      </c>
      <c r="AD19">
        <v>26.922000000000001</v>
      </c>
      <c r="AE19">
        <v>22.183</v>
      </c>
      <c r="AF19">
        <v>39.311999999999998</v>
      </c>
      <c r="AG19">
        <v>118.72799999999999</v>
      </c>
      <c r="AH19">
        <v>33.783999999999999</v>
      </c>
      <c r="AI19">
        <v>12.041</v>
      </c>
      <c r="AJ19">
        <v>10.840999999999999</v>
      </c>
      <c r="AK19">
        <v>10.579000000000001</v>
      </c>
      <c r="AL19">
        <v>10.49</v>
      </c>
      <c r="AM19">
        <v>8.2289999999999992</v>
      </c>
      <c r="AN19">
        <v>118.999</v>
      </c>
      <c r="AO19">
        <v>300</v>
      </c>
      <c r="AP19">
        <v>300</v>
      </c>
      <c r="AQ19">
        <v>300</v>
      </c>
      <c r="AR19">
        <v>300</v>
      </c>
      <c r="AS19">
        <v>300</v>
      </c>
      <c r="AT19">
        <v>300</v>
      </c>
      <c r="AU19">
        <v>0.503</v>
      </c>
      <c r="AV19">
        <v>0.45800000000000002</v>
      </c>
      <c r="AW19">
        <v>0.53700000000000003</v>
      </c>
      <c r="AX19">
        <v>0.496</v>
      </c>
      <c r="AY19">
        <v>0.47099999999999997</v>
      </c>
      <c r="AZ19">
        <v>0.499</v>
      </c>
      <c r="BA19">
        <v>0.56599999999999995</v>
      </c>
      <c r="BB19">
        <v>0.57899999999999996</v>
      </c>
      <c r="BC19">
        <v>0.55700000000000005</v>
      </c>
      <c r="BD19">
        <v>0.6</v>
      </c>
      <c r="BE19">
        <v>0.61699999999999999</v>
      </c>
      <c r="BF19">
        <v>0.56299999999999994</v>
      </c>
      <c r="BG19">
        <v>0.52200000000000002</v>
      </c>
      <c r="BH19">
        <v>0.51400000000000001</v>
      </c>
      <c r="BI19">
        <v>0.48799999999999999</v>
      </c>
      <c r="BJ19">
        <v>0.47399999999999998</v>
      </c>
      <c r="BK19">
        <v>0.44700000000000001</v>
      </c>
      <c r="BL19">
        <v>0.41099999999999998</v>
      </c>
      <c r="BM19">
        <v>0.42699999999999999</v>
      </c>
      <c r="BN19">
        <v>0.49299999999999999</v>
      </c>
      <c r="BO19">
        <v>0.48299999999999998</v>
      </c>
      <c r="BP19">
        <v>0.5</v>
      </c>
      <c r="BQ19">
        <v>0.5</v>
      </c>
      <c r="BR19">
        <v>0.5</v>
      </c>
      <c r="BS19">
        <v>0.5</v>
      </c>
      <c r="BT19">
        <v>0.5</v>
      </c>
      <c r="BU19">
        <v>0.5</v>
      </c>
      <c r="BV19">
        <v>0.95799999999999996</v>
      </c>
      <c r="BW19">
        <v>0.41199999999999998</v>
      </c>
      <c r="BX19">
        <v>0.51400000000000001</v>
      </c>
      <c r="BY19">
        <v>0.93799999999999994</v>
      </c>
      <c r="BZ19">
        <v>0.57199999999999995</v>
      </c>
      <c r="CA19">
        <v>0.98799999999999999</v>
      </c>
      <c r="CB19">
        <v>0.222</v>
      </c>
      <c r="CC19">
        <v>0.13600000000000001</v>
      </c>
      <c r="CD19">
        <v>0.25</v>
      </c>
      <c r="CE19">
        <v>3.5999999999999997E-2</v>
      </c>
      <c r="CF19">
        <v>2.4E-2</v>
      </c>
      <c r="CG19">
        <v>0.23200000000000001</v>
      </c>
      <c r="CH19">
        <v>0.66400000000000003</v>
      </c>
      <c r="CI19">
        <v>0.82799999999999996</v>
      </c>
      <c r="CJ19">
        <v>0.86399999999999999</v>
      </c>
      <c r="CK19">
        <v>0.61399999999999999</v>
      </c>
      <c r="CL19">
        <v>0.34200000000000003</v>
      </c>
      <c r="CM19">
        <v>7.5999999999999998E-2</v>
      </c>
      <c r="CN19">
        <v>0.19600000000000001</v>
      </c>
      <c r="CO19">
        <v>0.85399999999999998</v>
      </c>
      <c r="CP19">
        <v>0</v>
      </c>
      <c r="CQ19">
        <v>2</v>
      </c>
      <c r="CR19">
        <v>2</v>
      </c>
      <c r="CS19">
        <v>2</v>
      </c>
      <c r="CT19">
        <v>2</v>
      </c>
      <c r="CU19">
        <v>2</v>
      </c>
      <c r="CV19">
        <v>2</v>
      </c>
      <c r="CW19" t="s">
        <v>1297</v>
      </c>
    </row>
    <row r="20" spans="1:101" x14ac:dyDescent="0.15">
      <c r="A20" s="59" t="s">
        <v>526</v>
      </c>
      <c r="B20" s="63" t="s">
        <v>609</v>
      </c>
      <c r="C20" s="10" t="s">
        <v>51</v>
      </c>
      <c r="D20" s="60">
        <v>30</v>
      </c>
      <c r="E20" s="60">
        <v>-0.29899999999999999</v>
      </c>
      <c r="F20" s="60">
        <v>2.0699999999999998</v>
      </c>
      <c r="G20" s="20">
        <v>-5.0250000000000004</v>
      </c>
      <c r="H20" s="60">
        <v>23.169</v>
      </c>
      <c r="I20" s="60">
        <v>9.7810000000000006</v>
      </c>
      <c r="J20" s="60">
        <v>0.442</v>
      </c>
      <c r="K20" s="60">
        <v>0.216</v>
      </c>
      <c r="L20" s="60">
        <v>0.34300000000000003</v>
      </c>
      <c r="M20" s="60">
        <v>0.127</v>
      </c>
      <c r="N20" s="11">
        <v>81.16386</v>
      </c>
      <c r="O20" s="11">
        <v>0.88618799999999998</v>
      </c>
      <c r="P20" s="11">
        <v>0.61901899999999999</v>
      </c>
      <c r="Q20" s="64">
        <v>0</v>
      </c>
      <c r="R20" s="13" t="s">
        <v>613</v>
      </c>
      <c r="S20">
        <v>27</v>
      </c>
      <c r="T20">
        <v>86.061000000000007</v>
      </c>
      <c r="U20">
        <v>73.597999999999999</v>
      </c>
      <c r="V20">
        <v>169.16900000000001</v>
      </c>
      <c r="W20">
        <v>31.074999999999999</v>
      </c>
      <c r="X20">
        <v>14.186</v>
      </c>
      <c r="Y20">
        <v>12.159000000000001</v>
      </c>
      <c r="Z20">
        <v>11.009</v>
      </c>
      <c r="AA20">
        <v>12.183999999999999</v>
      </c>
      <c r="AB20">
        <v>12.135999999999999</v>
      </c>
      <c r="AC20">
        <v>17.562000000000001</v>
      </c>
      <c r="AD20">
        <v>43.862000000000002</v>
      </c>
      <c r="AE20">
        <v>91.247</v>
      </c>
      <c r="AF20">
        <v>300</v>
      </c>
      <c r="AG20">
        <v>70.132999999999996</v>
      </c>
      <c r="AH20">
        <v>53.968000000000004</v>
      </c>
      <c r="AI20">
        <v>30.126000000000001</v>
      </c>
      <c r="AJ20">
        <v>20.637</v>
      </c>
      <c r="AK20">
        <v>29.074000000000002</v>
      </c>
      <c r="AL20">
        <v>300</v>
      </c>
      <c r="AM20">
        <v>36.994999999999997</v>
      </c>
      <c r="AN20">
        <v>76.162000000000006</v>
      </c>
      <c r="AO20">
        <v>300</v>
      </c>
      <c r="AP20">
        <v>300</v>
      </c>
      <c r="AQ20">
        <v>300</v>
      </c>
      <c r="AR20">
        <v>300</v>
      </c>
      <c r="AS20">
        <v>300</v>
      </c>
      <c r="AT20">
        <v>300</v>
      </c>
      <c r="AU20">
        <v>0.443</v>
      </c>
      <c r="AV20">
        <v>0.38600000000000001</v>
      </c>
      <c r="AW20">
        <v>0.371</v>
      </c>
      <c r="AX20">
        <v>0.40200000000000002</v>
      </c>
      <c r="AY20">
        <v>0.41099999999999998</v>
      </c>
      <c r="AZ20">
        <v>0.48</v>
      </c>
      <c r="BA20">
        <v>0.51</v>
      </c>
      <c r="BB20">
        <v>0.52600000000000002</v>
      </c>
      <c r="BC20">
        <v>0.51400000000000001</v>
      </c>
      <c r="BD20">
        <v>0.51900000000000002</v>
      </c>
      <c r="BE20">
        <v>0.47499999999999998</v>
      </c>
      <c r="BF20">
        <v>0.49299999999999999</v>
      </c>
      <c r="BG20">
        <v>0.51100000000000001</v>
      </c>
      <c r="BH20">
        <v>0.47499999999999998</v>
      </c>
      <c r="BI20">
        <v>0.51800000000000002</v>
      </c>
      <c r="BJ20">
        <v>0.52500000000000002</v>
      </c>
      <c r="BK20">
        <v>0.53500000000000003</v>
      </c>
      <c r="BL20">
        <v>0.53400000000000003</v>
      </c>
      <c r="BM20">
        <v>0.51700000000000002</v>
      </c>
      <c r="BN20">
        <v>0.49399999999999999</v>
      </c>
      <c r="BO20">
        <v>0.45200000000000001</v>
      </c>
      <c r="BP20">
        <v>0.50700000000000001</v>
      </c>
      <c r="BQ20">
        <v>0.5</v>
      </c>
      <c r="BR20">
        <v>0.5</v>
      </c>
      <c r="BS20">
        <v>0.5</v>
      </c>
      <c r="BT20">
        <v>0.5</v>
      </c>
      <c r="BU20">
        <v>0.5</v>
      </c>
      <c r="BV20">
        <v>0.23400000000000001</v>
      </c>
      <c r="BW20">
        <v>1.4E-2</v>
      </c>
      <c r="BX20">
        <v>0.01</v>
      </c>
      <c r="BY20">
        <v>0.04</v>
      </c>
      <c r="BZ20">
        <v>7.3999999999999996E-2</v>
      </c>
      <c r="CA20">
        <v>0.61399999999999999</v>
      </c>
      <c r="CB20">
        <v>0.84599999999999997</v>
      </c>
      <c r="CC20">
        <v>0.58599999999999997</v>
      </c>
      <c r="CD20">
        <v>0.78800000000000003</v>
      </c>
      <c r="CE20">
        <v>0.67400000000000004</v>
      </c>
      <c r="CF20">
        <v>0.66600000000000004</v>
      </c>
      <c r="CG20">
        <v>0.85799999999999998</v>
      </c>
      <c r="CH20">
        <v>0.76400000000000001</v>
      </c>
      <c r="CI20">
        <v>0.59799999999999998</v>
      </c>
      <c r="CJ20">
        <v>0.70199999999999996</v>
      </c>
      <c r="CK20">
        <v>0.56000000000000005</v>
      </c>
      <c r="CL20">
        <v>0.54600000000000004</v>
      </c>
      <c r="CM20">
        <v>0.51</v>
      </c>
      <c r="CN20">
        <v>0.65</v>
      </c>
      <c r="CO20">
        <v>0.84399999999999997</v>
      </c>
      <c r="CP20">
        <v>0.23400000000000001</v>
      </c>
      <c r="CQ20">
        <v>0</v>
      </c>
      <c r="CR20">
        <v>2</v>
      </c>
      <c r="CS20">
        <v>2</v>
      </c>
      <c r="CT20">
        <v>2</v>
      </c>
      <c r="CU20">
        <v>2</v>
      </c>
      <c r="CV20">
        <v>2</v>
      </c>
      <c r="CW20" t="s">
        <v>1297</v>
      </c>
    </row>
    <row r="21" spans="1:101" x14ac:dyDescent="0.15">
      <c r="A21" s="59" t="s">
        <v>526</v>
      </c>
      <c r="B21" s="57" t="s">
        <v>609</v>
      </c>
      <c r="C21" s="10" t="s">
        <v>54</v>
      </c>
      <c r="D21" s="60">
        <v>30</v>
      </c>
      <c r="E21" s="60">
        <v>-0.29899999999999999</v>
      </c>
      <c r="F21" s="60">
        <v>2.0699999999999998</v>
      </c>
      <c r="G21" s="20">
        <v>-3.6819999999999999</v>
      </c>
      <c r="H21" s="60">
        <v>50.110999999999997</v>
      </c>
      <c r="I21" s="60">
        <v>20.402999999999999</v>
      </c>
      <c r="J21" s="60">
        <v>0.44</v>
      </c>
      <c r="K21" s="60">
        <v>0.23</v>
      </c>
      <c r="L21" s="60">
        <v>0.252</v>
      </c>
      <c r="M21" s="60">
        <v>0.02</v>
      </c>
      <c r="N21" s="11">
        <v>60.367700000000013</v>
      </c>
      <c r="O21" s="11">
        <v>0.79007099999999997</v>
      </c>
      <c r="P21" s="11">
        <v>0.28053299999999998</v>
      </c>
      <c r="Q21" s="64">
        <v>8.3700500000000002E-7</v>
      </c>
      <c r="R21" s="13" t="s">
        <v>615</v>
      </c>
      <c r="S21">
        <v>27</v>
      </c>
      <c r="T21">
        <v>86.061000000000007</v>
      </c>
      <c r="U21">
        <v>73.597999999999999</v>
      </c>
      <c r="V21">
        <v>169.16900000000001</v>
      </c>
      <c r="W21">
        <v>31.074999999999999</v>
      </c>
      <c r="X21">
        <v>14.186</v>
      </c>
      <c r="Y21">
        <v>12.159000000000001</v>
      </c>
      <c r="Z21">
        <v>11.009</v>
      </c>
      <c r="AA21">
        <v>12.183999999999999</v>
      </c>
      <c r="AB21">
        <v>12.135999999999999</v>
      </c>
      <c r="AC21">
        <v>17.562000000000001</v>
      </c>
      <c r="AD21">
        <v>43.862000000000002</v>
      </c>
      <c r="AE21">
        <v>91.247</v>
      </c>
      <c r="AF21">
        <v>300</v>
      </c>
      <c r="AG21">
        <v>70.132999999999996</v>
      </c>
      <c r="AH21">
        <v>53.968000000000004</v>
      </c>
      <c r="AI21">
        <v>30.126000000000001</v>
      </c>
      <c r="AJ21">
        <v>20.637</v>
      </c>
      <c r="AK21">
        <v>29.074000000000002</v>
      </c>
      <c r="AL21">
        <v>300</v>
      </c>
      <c r="AM21">
        <v>36.994999999999997</v>
      </c>
      <c r="AN21">
        <v>76.162000000000006</v>
      </c>
      <c r="AO21">
        <v>300</v>
      </c>
      <c r="AP21">
        <v>300</v>
      </c>
      <c r="AQ21">
        <v>300</v>
      </c>
      <c r="AR21">
        <v>300</v>
      </c>
      <c r="AS21">
        <v>300</v>
      </c>
      <c r="AT21">
        <v>300</v>
      </c>
      <c r="AU21">
        <v>0.443</v>
      </c>
      <c r="AV21">
        <v>0.38600000000000001</v>
      </c>
      <c r="AW21">
        <v>0.371</v>
      </c>
      <c r="AX21">
        <v>0.40200000000000002</v>
      </c>
      <c r="AY21">
        <v>0.41099999999999998</v>
      </c>
      <c r="AZ21">
        <v>0.48</v>
      </c>
      <c r="BA21">
        <v>0.51</v>
      </c>
      <c r="BB21">
        <v>0.52600000000000002</v>
      </c>
      <c r="BC21">
        <v>0.51400000000000001</v>
      </c>
      <c r="BD21">
        <v>0.51900000000000002</v>
      </c>
      <c r="BE21">
        <v>0.47499999999999998</v>
      </c>
      <c r="BF21">
        <v>0.49299999999999999</v>
      </c>
      <c r="BG21">
        <v>0.51100000000000001</v>
      </c>
      <c r="BH21">
        <v>0.47499999999999998</v>
      </c>
      <c r="BI21">
        <v>0.51800000000000002</v>
      </c>
      <c r="BJ21">
        <v>0.52500000000000002</v>
      </c>
      <c r="BK21">
        <v>0.53500000000000003</v>
      </c>
      <c r="BL21">
        <v>0.53400000000000003</v>
      </c>
      <c r="BM21">
        <v>0.51700000000000002</v>
      </c>
      <c r="BN21">
        <v>0.49399999999999999</v>
      </c>
      <c r="BO21">
        <v>0.45200000000000001</v>
      </c>
      <c r="BP21">
        <v>0.50700000000000001</v>
      </c>
      <c r="BQ21">
        <v>0.5</v>
      </c>
      <c r="BR21">
        <v>0.5</v>
      </c>
      <c r="BS21">
        <v>0.5</v>
      </c>
      <c r="BT21">
        <v>0.5</v>
      </c>
      <c r="BU21">
        <v>0.5</v>
      </c>
      <c r="BV21">
        <v>0.19400000000000001</v>
      </c>
      <c r="BW21">
        <v>0.01</v>
      </c>
      <c r="BX21">
        <v>6.0000000000000001E-3</v>
      </c>
      <c r="BY21">
        <v>0.04</v>
      </c>
      <c r="BZ21">
        <v>6.2E-2</v>
      </c>
      <c r="CA21">
        <v>0.64400000000000002</v>
      </c>
      <c r="CB21">
        <v>0.86199999999999999</v>
      </c>
      <c r="CC21">
        <v>0.57199999999999995</v>
      </c>
      <c r="CD21">
        <v>0.79</v>
      </c>
      <c r="CE21">
        <v>0.71399999999999997</v>
      </c>
      <c r="CF21">
        <v>0.68400000000000005</v>
      </c>
      <c r="CG21">
        <v>0.90400000000000003</v>
      </c>
      <c r="CH21">
        <v>0.8</v>
      </c>
      <c r="CI21">
        <v>0.57599999999999996</v>
      </c>
      <c r="CJ21">
        <v>0.72399999999999998</v>
      </c>
      <c r="CK21">
        <v>0.57599999999999996</v>
      </c>
      <c r="CL21">
        <v>0.53</v>
      </c>
      <c r="CM21">
        <v>0.51</v>
      </c>
      <c r="CN21">
        <v>0.72199999999999998</v>
      </c>
      <c r="CO21">
        <v>0.90400000000000003</v>
      </c>
      <c r="CP21">
        <v>0.23599999999999999</v>
      </c>
      <c r="CQ21">
        <v>0</v>
      </c>
      <c r="CR21">
        <v>2</v>
      </c>
      <c r="CS21">
        <v>2</v>
      </c>
      <c r="CT21">
        <v>2</v>
      </c>
      <c r="CU21">
        <v>2</v>
      </c>
      <c r="CV21">
        <v>2</v>
      </c>
      <c r="CW21" t="s">
        <v>1297</v>
      </c>
    </row>
    <row r="22" spans="1:101" x14ac:dyDescent="0.15">
      <c r="A22" s="59" t="s">
        <v>765</v>
      </c>
      <c r="B22" s="57" t="s">
        <v>770</v>
      </c>
      <c r="C22" s="10" t="s">
        <v>51</v>
      </c>
      <c r="D22" s="60">
        <v>11</v>
      </c>
      <c r="E22" s="60">
        <v>-2.9000000000000001E-2</v>
      </c>
      <c r="F22" s="60">
        <v>1.889</v>
      </c>
      <c r="G22" s="20" t="s">
        <v>1299</v>
      </c>
      <c r="H22" s="60" t="s">
        <v>1299</v>
      </c>
      <c r="I22" s="60">
        <v>31.44</v>
      </c>
      <c r="J22" s="60">
        <v>0.79100000000000004</v>
      </c>
      <c r="K22" s="60">
        <v>1E-3</v>
      </c>
      <c r="L22" s="60">
        <v>0.68300000000000005</v>
      </c>
      <c r="M22" s="60">
        <v>0.35599999999999998</v>
      </c>
      <c r="N22" s="11">
        <v>4.8000000000000114</v>
      </c>
      <c r="O22" s="11">
        <v>0.861236</v>
      </c>
      <c r="P22" s="11">
        <v>0.34824100000000002</v>
      </c>
      <c r="Q22" s="64">
        <v>1.22105E-9</v>
      </c>
      <c r="R22" s="13" t="s">
        <v>769</v>
      </c>
      <c r="S22">
        <v>27</v>
      </c>
      <c r="T22">
        <v>49.79</v>
      </c>
      <c r="U22">
        <v>51.322000000000003</v>
      </c>
      <c r="V22">
        <v>126.69199999999999</v>
      </c>
      <c r="W22">
        <v>34.773000000000003</v>
      </c>
      <c r="X22">
        <v>16.669</v>
      </c>
      <c r="Y22">
        <v>17.785</v>
      </c>
      <c r="Z22">
        <v>254.85</v>
      </c>
      <c r="AA22">
        <v>85.262</v>
      </c>
      <c r="AB22">
        <v>12.965999999999999</v>
      </c>
      <c r="AC22">
        <v>6.8040000000000003</v>
      </c>
      <c r="AD22">
        <v>4.2539999999999996</v>
      </c>
      <c r="AE22">
        <v>5.2629999999999999</v>
      </c>
      <c r="AF22">
        <v>16.483000000000001</v>
      </c>
      <c r="AG22">
        <v>80.173000000000002</v>
      </c>
      <c r="AH22">
        <v>10.706</v>
      </c>
      <c r="AI22">
        <v>5.5640000000000001</v>
      </c>
      <c r="AJ22">
        <v>5.8680000000000003</v>
      </c>
      <c r="AK22">
        <v>13.384</v>
      </c>
      <c r="AL22">
        <v>18.803000000000001</v>
      </c>
      <c r="AM22">
        <v>300</v>
      </c>
      <c r="AN22">
        <v>300</v>
      </c>
      <c r="AO22">
        <v>300</v>
      </c>
      <c r="AP22">
        <v>300</v>
      </c>
      <c r="AQ22">
        <v>300</v>
      </c>
      <c r="AR22">
        <v>300</v>
      </c>
      <c r="AS22">
        <v>300</v>
      </c>
      <c r="AT22">
        <v>300</v>
      </c>
      <c r="AU22">
        <v>0.41799999999999998</v>
      </c>
      <c r="AV22">
        <v>0.495</v>
      </c>
      <c r="AW22">
        <v>0.49099999999999999</v>
      </c>
      <c r="AX22">
        <v>0.40500000000000003</v>
      </c>
      <c r="AY22">
        <v>0.377</v>
      </c>
      <c r="AZ22">
        <v>0.309</v>
      </c>
      <c r="BA22">
        <v>0.71399999999999997</v>
      </c>
      <c r="BB22">
        <v>0.73199999999999998</v>
      </c>
      <c r="BC22">
        <v>0.77500000000000002</v>
      </c>
      <c r="BD22">
        <v>0.81899999999999995</v>
      </c>
      <c r="BE22">
        <v>0.77500000000000002</v>
      </c>
      <c r="BF22">
        <v>0.77</v>
      </c>
      <c r="BG22">
        <v>0.61599999999999999</v>
      </c>
      <c r="BH22">
        <v>0.51100000000000001</v>
      </c>
      <c r="BI22">
        <v>0.63</v>
      </c>
      <c r="BJ22">
        <v>0.64600000000000002</v>
      </c>
      <c r="BK22">
        <v>0.77</v>
      </c>
      <c r="BL22">
        <v>0.78100000000000003</v>
      </c>
      <c r="BM22">
        <v>0.52600000000000002</v>
      </c>
      <c r="BN22">
        <v>0.5</v>
      </c>
      <c r="BO22">
        <v>0.5</v>
      </c>
      <c r="BP22">
        <v>0.5</v>
      </c>
      <c r="BQ22">
        <v>0.5</v>
      </c>
      <c r="BR22">
        <v>0.5</v>
      </c>
      <c r="BS22">
        <v>0.5</v>
      </c>
      <c r="BT22">
        <v>0.5</v>
      </c>
      <c r="BU22">
        <v>0.5</v>
      </c>
      <c r="BV22">
        <v>0.40799999999999997</v>
      </c>
      <c r="BW22">
        <v>0.91800000000000004</v>
      </c>
      <c r="BX22">
        <v>0.95</v>
      </c>
      <c r="BY22">
        <v>0.35199999999999998</v>
      </c>
      <c r="BZ22">
        <v>0.25600000000000001</v>
      </c>
      <c r="CA22">
        <v>5.6000000000000001E-2</v>
      </c>
      <c r="CB22">
        <v>3.5999999999999997E-2</v>
      </c>
      <c r="CC22">
        <v>0.02</v>
      </c>
      <c r="CD22">
        <v>2E-3</v>
      </c>
      <c r="CE22">
        <v>4.0000000000000001E-3</v>
      </c>
      <c r="CF22">
        <v>4.0000000000000001E-3</v>
      </c>
      <c r="CG22">
        <v>6.0000000000000001E-3</v>
      </c>
      <c r="CH22">
        <v>0.25600000000000001</v>
      </c>
      <c r="CI22">
        <v>0.91600000000000004</v>
      </c>
      <c r="CJ22">
        <v>0.20200000000000001</v>
      </c>
      <c r="CK22">
        <v>0.114</v>
      </c>
      <c r="CL22">
        <v>2E-3</v>
      </c>
      <c r="CM22">
        <v>4.0000000000000001E-3</v>
      </c>
      <c r="CN22">
        <v>0</v>
      </c>
      <c r="CO22">
        <v>2</v>
      </c>
      <c r="CP22">
        <v>2</v>
      </c>
      <c r="CQ22">
        <v>2</v>
      </c>
      <c r="CR22">
        <v>2</v>
      </c>
      <c r="CS22">
        <v>2</v>
      </c>
      <c r="CT22">
        <v>2</v>
      </c>
      <c r="CU22">
        <v>2</v>
      </c>
      <c r="CV22">
        <v>2</v>
      </c>
      <c r="CW22" t="s">
        <v>1297</v>
      </c>
    </row>
    <row r="23" spans="1:101" x14ac:dyDescent="0.15">
      <c r="A23" s="59" t="s">
        <v>937</v>
      </c>
      <c r="B23" s="57" t="s">
        <v>1209</v>
      </c>
      <c r="C23" s="10" t="s">
        <v>51</v>
      </c>
      <c r="D23" s="60">
        <v>30</v>
      </c>
      <c r="E23" s="60">
        <v>0.03</v>
      </c>
      <c r="F23" s="60">
        <v>2.2269999999999999</v>
      </c>
      <c r="G23" s="20">
        <v>-1.36</v>
      </c>
      <c r="H23" s="60">
        <v>8.3209999999999997</v>
      </c>
      <c r="I23" s="60">
        <v>3.9</v>
      </c>
      <c r="J23" s="60">
        <v>0.51500000000000001</v>
      </c>
      <c r="K23" s="60">
        <v>0.76500000000000001</v>
      </c>
      <c r="L23" s="60">
        <v>0.48699999999999999</v>
      </c>
      <c r="M23" s="60">
        <v>0.93799999999999994</v>
      </c>
      <c r="N23" s="11">
        <v>82.9221</v>
      </c>
      <c r="O23" s="11">
        <v>0.88061100000000003</v>
      </c>
      <c r="P23" s="11">
        <v>0.58678399999999997</v>
      </c>
      <c r="Q23" s="64">
        <v>5.9467100000000003E-22</v>
      </c>
      <c r="R23" s="13" t="s">
        <v>1207</v>
      </c>
      <c r="S23">
        <v>27</v>
      </c>
      <c r="T23">
        <v>40.073</v>
      </c>
      <c r="U23">
        <v>34.491999999999997</v>
      </c>
      <c r="V23">
        <v>106.86</v>
      </c>
      <c r="W23">
        <v>45.484000000000002</v>
      </c>
      <c r="X23">
        <v>9.3179999999999996</v>
      </c>
      <c r="Y23">
        <v>4.8620000000000001</v>
      </c>
      <c r="Z23">
        <v>4.1870000000000003</v>
      </c>
      <c r="AA23">
        <v>3.15</v>
      </c>
      <c r="AB23">
        <v>2.9</v>
      </c>
      <c r="AC23">
        <v>3.6080000000000001</v>
      </c>
      <c r="AD23">
        <v>4.9530000000000003</v>
      </c>
      <c r="AE23">
        <v>5.3970000000000002</v>
      </c>
      <c r="AF23">
        <v>7.2320000000000002</v>
      </c>
      <c r="AG23">
        <v>16.07</v>
      </c>
      <c r="AH23">
        <v>14.815</v>
      </c>
      <c r="AI23">
        <v>21.454999999999998</v>
      </c>
      <c r="AJ23">
        <v>39.793999999999997</v>
      </c>
      <c r="AK23">
        <v>54.209000000000003</v>
      </c>
      <c r="AL23">
        <v>119.28700000000001</v>
      </c>
      <c r="AM23">
        <v>147.221</v>
      </c>
      <c r="AN23">
        <v>96.552999999999997</v>
      </c>
      <c r="AO23">
        <v>99.254999999999995</v>
      </c>
      <c r="AP23">
        <v>102.014</v>
      </c>
      <c r="AQ23">
        <v>102.014</v>
      </c>
      <c r="AR23">
        <v>188.023</v>
      </c>
      <c r="AS23">
        <v>188.023</v>
      </c>
      <c r="AT23">
        <v>300</v>
      </c>
      <c r="AU23">
        <v>0.49199999999999999</v>
      </c>
      <c r="AV23">
        <v>0.46100000000000002</v>
      </c>
      <c r="AW23">
        <v>0.46600000000000003</v>
      </c>
      <c r="AX23">
        <v>0.49099999999999999</v>
      </c>
      <c r="AY23">
        <v>0.48</v>
      </c>
      <c r="AZ23">
        <v>0.51100000000000001</v>
      </c>
      <c r="BA23">
        <v>0.52700000000000002</v>
      </c>
      <c r="BB23">
        <v>0.50800000000000001</v>
      </c>
      <c r="BC23">
        <v>0.51100000000000001</v>
      </c>
      <c r="BD23">
        <v>0.53600000000000003</v>
      </c>
      <c r="BE23">
        <v>0.501</v>
      </c>
      <c r="BF23">
        <v>0.57199999999999995</v>
      </c>
      <c r="BG23">
        <v>0.61699999999999999</v>
      </c>
      <c r="BH23">
        <v>0.63500000000000001</v>
      </c>
      <c r="BI23">
        <v>0.64600000000000002</v>
      </c>
      <c r="BJ23">
        <v>0.63400000000000001</v>
      </c>
      <c r="BK23">
        <v>0.52500000000000002</v>
      </c>
      <c r="BL23">
        <v>0.498</v>
      </c>
      <c r="BM23">
        <v>0.45200000000000001</v>
      </c>
      <c r="BN23">
        <v>0.373</v>
      </c>
      <c r="BO23">
        <v>0.47899999999999998</v>
      </c>
      <c r="BP23">
        <v>0.47399999999999998</v>
      </c>
      <c r="BQ23">
        <v>0.48099999999999998</v>
      </c>
      <c r="BR23">
        <v>0.48099999999999998</v>
      </c>
      <c r="BS23">
        <v>0.48099999999999998</v>
      </c>
      <c r="BT23">
        <v>0.48699999999999999</v>
      </c>
      <c r="BU23">
        <v>0.50600000000000001</v>
      </c>
      <c r="BV23">
        <v>0.83599999999999997</v>
      </c>
      <c r="BW23">
        <v>0.39600000000000002</v>
      </c>
      <c r="BX23">
        <v>0.46400000000000002</v>
      </c>
      <c r="BY23">
        <v>0.80600000000000005</v>
      </c>
      <c r="BZ23">
        <v>0.70199999999999996</v>
      </c>
      <c r="CA23">
        <v>0.82799999999999996</v>
      </c>
      <c r="CB23">
        <v>0.54</v>
      </c>
      <c r="CC23">
        <v>0.86599999999999999</v>
      </c>
      <c r="CD23">
        <v>0.83</v>
      </c>
      <c r="CE23">
        <v>0.39800000000000002</v>
      </c>
      <c r="CF23">
        <v>0.94599999999999995</v>
      </c>
      <c r="CG23">
        <v>0.11600000000000001</v>
      </c>
      <c r="CH23">
        <v>2E-3</v>
      </c>
      <c r="CI23">
        <v>4.0000000000000001E-3</v>
      </c>
      <c r="CJ23">
        <v>2E-3</v>
      </c>
      <c r="CK23">
        <v>2E-3</v>
      </c>
      <c r="CL23">
        <v>0.57399999999999995</v>
      </c>
      <c r="CM23">
        <v>0.96</v>
      </c>
      <c r="CN23">
        <v>0.28399999999999997</v>
      </c>
      <c r="CO23">
        <v>0</v>
      </c>
      <c r="CP23">
        <v>3.2000000000000001E-2</v>
      </c>
      <c r="CQ23">
        <v>0</v>
      </c>
      <c r="CR23">
        <v>0.152</v>
      </c>
      <c r="CS23">
        <v>0.19</v>
      </c>
      <c r="CT23">
        <v>0.14799999999999999</v>
      </c>
      <c r="CU23">
        <v>0.376</v>
      </c>
      <c r="CV23">
        <v>0</v>
      </c>
      <c r="CW23" t="s">
        <v>1297</v>
      </c>
    </row>
    <row r="24" spans="1:101" x14ac:dyDescent="0.15">
      <c r="A24" s="59" t="s">
        <v>803</v>
      </c>
      <c r="B24" s="57" t="s">
        <v>1257</v>
      </c>
      <c r="C24" s="10" t="s">
        <v>51</v>
      </c>
      <c r="D24" s="60">
        <v>20</v>
      </c>
      <c r="E24" s="60">
        <v>-1.1579999999999999</v>
      </c>
      <c r="F24" s="60">
        <v>1.409</v>
      </c>
      <c r="G24" s="20">
        <v>4.0629999999999997</v>
      </c>
      <c r="H24" s="60">
        <v>19.614000000000001</v>
      </c>
      <c r="I24" s="60">
        <v>10.429</v>
      </c>
      <c r="J24" s="60">
        <v>0.47299999999999998</v>
      </c>
      <c r="K24" s="60">
        <v>0.70799999999999996</v>
      </c>
      <c r="L24" s="60">
        <v>0.40899999999999997</v>
      </c>
      <c r="M24" s="60">
        <v>0.48399999999999999</v>
      </c>
      <c r="N24" s="11">
        <v>-65.621600000000001</v>
      </c>
      <c r="O24" s="11">
        <v>0.62192000000000003</v>
      </c>
      <c r="P24" s="11">
        <v>0.53840600000000005</v>
      </c>
      <c r="Q24" s="64">
        <v>1.07307E-5</v>
      </c>
      <c r="R24" s="13" t="s">
        <v>1249</v>
      </c>
      <c r="S24">
        <v>27</v>
      </c>
      <c r="T24">
        <v>300</v>
      </c>
      <c r="U24">
        <v>66.183000000000007</v>
      </c>
      <c r="V24">
        <v>37.619999999999997</v>
      </c>
      <c r="W24">
        <v>25.513000000000002</v>
      </c>
      <c r="X24">
        <v>18.588000000000001</v>
      </c>
      <c r="Y24">
        <v>15.49</v>
      </c>
      <c r="Z24">
        <v>13.217000000000001</v>
      </c>
      <c r="AA24">
        <v>12.705</v>
      </c>
      <c r="AB24">
        <v>9.2230000000000008</v>
      </c>
      <c r="AC24">
        <v>7.1239999999999997</v>
      </c>
      <c r="AD24">
        <v>6.1459999999999999</v>
      </c>
      <c r="AE24">
        <v>5.5140000000000002</v>
      </c>
      <c r="AF24">
        <v>6.0220000000000002</v>
      </c>
      <c r="AG24">
        <v>6.9160000000000004</v>
      </c>
      <c r="AH24">
        <v>8.4849999999999994</v>
      </c>
      <c r="AI24">
        <v>14.595000000000001</v>
      </c>
      <c r="AJ24">
        <v>24.103999999999999</v>
      </c>
      <c r="AK24">
        <v>16.959</v>
      </c>
      <c r="AL24">
        <v>70.701999999999998</v>
      </c>
      <c r="AM24">
        <v>300</v>
      </c>
      <c r="AN24">
        <v>300</v>
      </c>
      <c r="AO24">
        <v>300</v>
      </c>
      <c r="AP24">
        <v>300</v>
      </c>
      <c r="AQ24">
        <v>300</v>
      </c>
      <c r="AR24">
        <v>300</v>
      </c>
      <c r="AS24">
        <v>300</v>
      </c>
      <c r="AT24">
        <v>300</v>
      </c>
      <c r="AU24">
        <v>0.47</v>
      </c>
      <c r="AV24">
        <v>0.49199999999999999</v>
      </c>
      <c r="AW24">
        <v>0.51900000000000002</v>
      </c>
      <c r="AX24">
        <v>0.443</v>
      </c>
      <c r="AY24">
        <v>0.502</v>
      </c>
      <c r="AZ24">
        <v>0.46500000000000002</v>
      </c>
      <c r="BA24">
        <v>0.504</v>
      </c>
      <c r="BB24">
        <v>0.45100000000000001</v>
      </c>
      <c r="BC24">
        <v>0.47899999999999998</v>
      </c>
      <c r="BD24">
        <v>0.47699999999999998</v>
      </c>
      <c r="BE24">
        <v>0.56999999999999995</v>
      </c>
      <c r="BF24">
        <v>0.625</v>
      </c>
      <c r="BG24">
        <v>0.64400000000000002</v>
      </c>
      <c r="BH24">
        <v>0.78800000000000003</v>
      </c>
      <c r="BI24">
        <v>0.84299999999999997</v>
      </c>
      <c r="BJ24">
        <v>0.82099999999999995</v>
      </c>
      <c r="BK24">
        <v>0.80100000000000005</v>
      </c>
      <c r="BL24">
        <v>0.872</v>
      </c>
      <c r="BM24">
        <v>0.82499999999999996</v>
      </c>
      <c r="BN24">
        <v>0.57999999999999996</v>
      </c>
      <c r="BO24">
        <v>0.48599999999999999</v>
      </c>
      <c r="BP24">
        <v>0.5</v>
      </c>
      <c r="BQ24">
        <v>0.5</v>
      </c>
      <c r="BR24">
        <v>0.5</v>
      </c>
      <c r="BS24">
        <v>0.5</v>
      </c>
      <c r="BT24">
        <v>0.5</v>
      </c>
      <c r="BU24">
        <v>0.5</v>
      </c>
      <c r="BV24">
        <v>0.69599999999999995</v>
      </c>
      <c r="BW24">
        <v>0.95399999999999996</v>
      </c>
      <c r="BX24">
        <v>0.77400000000000002</v>
      </c>
      <c r="BY24">
        <v>0.35399999999999998</v>
      </c>
      <c r="BZ24">
        <v>0.99199999999999999</v>
      </c>
      <c r="CA24">
        <v>0.57599999999999996</v>
      </c>
      <c r="CB24">
        <v>0.96599999999999997</v>
      </c>
      <c r="CC24">
        <v>0.496</v>
      </c>
      <c r="CD24">
        <v>0.72399999999999998</v>
      </c>
      <c r="CE24">
        <v>0.77200000000000002</v>
      </c>
      <c r="CF24">
        <v>0.28399999999999997</v>
      </c>
      <c r="CG24">
        <v>5.1999999999999998E-2</v>
      </c>
      <c r="CH24">
        <v>1.4E-2</v>
      </c>
      <c r="CI24">
        <v>0</v>
      </c>
      <c r="CJ24">
        <v>0</v>
      </c>
      <c r="CK24">
        <v>0</v>
      </c>
      <c r="CL24">
        <v>0</v>
      </c>
      <c r="CM24">
        <v>0</v>
      </c>
      <c r="CN24">
        <v>0</v>
      </c>
      <c r="CO24">
        <v>0.218</v>
      </c>
      <c r="CP24">
        <v>0.85599999999999998</v>
      </c>
      <c r="CQ24">
        <v>2</v>
      </c>
      <c r="CR24">
        <v>2</v>
      </c>
      <c r="CS24">
        <v>2</v>
      </c>
      <c r="CT24">
        <v>2</v>
      </c>
      <c r="CU24">
        <v>2</v>
      </c>
      <c r="CV24">
        <v>2</v>
      </c>
      <c r="CW24" t="s">
        <v>1297</v>
      </c>
    </row>
    <row r="25" spans="1:101" x14ac:dyDescent="0.15">
      <c r="A25" s="59" t="s">
        <v>803</v>
      </c>
      <c r="B25" s="57" t="s">
        <v>1264</v>
      </c>
      <c r="C25" s="10" t="s">
        <v>51</v>
      </c>
      <c r="D25" s="60">
        <v>30</v>
      </c>
      <c r="E25" s="60">
        <v>-0.33500000000000002</v>
      </c>
      <c r="F25" s="60">
        <v>1.4259999999999999</v>
      </c>
      <c r="G25" s="20">
        <v>0.60099999999999998</v>
      </c>
      <c r="H25" s="60">
        <v>10.086</v>
      </c>
      <c r="I25" s="60">
        <v>3.8860000000000001</v>
      </c>
      <c r="J25" s="60">
        <v>0.65400000000000003</v>
      </c>
      <c r="K25" s="60">
        <v>0</v>
      </c>
      <c r="L25" s="60">
        <v>0.58899999999999997</v>
      </c>
      <c r="M25" s="60">
        <v>0.442</v>
      </c>
      <c r="N25" s="11">
        <v>27.786000000000001</v>
      </c>
      <c r="O25" s="11">
        <v>0.63601200000000002</v>
      </c>
      <c r="P25" s="11">
        <v>8.0990199999999998E-2</v>
      </c>
      <c r="Q25" s="64">
        <v>5.1108900000000001E-5</v>
      </c>
      <c r="R25" s="13" t="s">
        <v>1269</v>
      </c>
      <c r="S25">
        <v>27</v>
      </c>
      <c r="T25">
        <v>43.234999999999999</v>
      </c>
      <c r="U25">
        <v>35.06</v>
      </c>
      <c r="V25">
        <v>26.757000000000001</v>
      </c>
      <c r="W25">
        <v>23.044</v>
      </c>
      <c r="X25">
        <v>70.463999999999999</v>
      </c>
      <c r="Y25">
        <v>6.319</v>
      </c>
      <c r="Z25">
        <v>2.931</v>
      </c>
      <c r="AA25">
        <v>2.4129999999999998</v>
      </c>
      <c r="AB25">
        <v>2.0449999999999999</v>
      </c>
      <c r="AC25">
        <v>2.5169999999999999</v>
      </c>
      <c r="AD25">
        <v>5.2050000000000001</v>
      </c>
      <c r="AE25">
        <v>83.977999999999994</v>
      </c>
      <c r="AF25">
        <v>23.762</v>
      </c>
      <c r="AG25">
        <v>300</v>
      </c>
      <c r="AH25">
        <v>25.748000000000001</v>
      </c>
      <c r="AI25">
        <v>12.792</v>
      </c>
      <c r="AJ25">
        <v>23.071999999999999</v>
      </c>
      <c r="AK25">
        <v>51.875</v>
      </c>
      <c r="AL25">
        <v>300</v>
      </c>
      <c r="AM25">
        <v>300</v>
      </c>
      <c r="AN25">
        <v>300</v>
      </c>
      <c r="AO25">
        <v>300</v>
      </c>
      <c r="AP25">
        <v>300</v>
      </c>
      <c r="AQ25">
        <v>300</v>
      </c>
      <c r="AR25">
        <v>300</v>
      </c>
      <c r="AS25">
        <v>300</v>
      </c>
      <c r="AT25">
        <v>300</v>
      </c>
      <c r="AU25">
        <v>0.42799999999999999</v>
      </c>
      <c r="AV25">
        <v>0.41799999999999998</v>
      </c>
      <c r="AW25">
        <v>0.44</v>
      </c>
      <c r="AX25">
        <v>0.46200000000000002</v>
      </c>
      <c r="AY25">
        <v>0.53100000000000003</v>
      </c>
      <c r="AZ25">
        <v>0.54800000000000004</v>
      </c>
      <c r="BA25">
        <v>0.61399999999999999</v>
      </c>
      <c r="BB25">
        <v>0.66</v>
      </c>
      <c r="BC25">
        <v>0.66600000000000004</v>
      </c>
      <c r="BD25">
        <v>0.63900000000000001</v>
      </c>
      <c r="BE25">
        <v>0.60499999999999998</v>
      </c>
      <c r="BF25">
        <v>0.54400000000000004</v>
      </c>
      <c r="BG25">
        <v>0.48099999999999998</v>
      </c>
      <c r="BH25">
        <v>0.50700000000000001</v>
      </c>
      <c r="BI25">
        <v>0.54800000000000004</v>
      </c>
      <c r="BJ25">
        <v>0.60699999999999998</v>
      </c>
      <c r="BK25">
        <v>0.53800000000000003</v>
      </c>
      <c r="BL25">
        <v>0.46100000000000002</v>
      </c>
      <c r="BM25">
        <v>0.42</v>
      </c>
      <c r="BN25">
        <v>0.46500000000000002</v>
      </c>
      <c r="BO25">
        <v>0.505</v>
      </c>
      <c r="BP25">
        <v>0.5</v>
      </c>
      <c r="BQ25">
        <v>0.5</v>
      </c>
      <c r="BR25">
        <v>0.5</v>
      </c>
      <c r="BS25">
        <v>0.5</v>
      </c>
      <c r="BT25">
        <v>0.5</v>
      </c>
      <c r="BU25">
        <v>0.5</v>
      </c>
      <c r="BV25">
        <v>9.6000000000000002E-2</v>
      </c>
      <c r="BW25">
        <v>6.2E-2</v>
      </c>
      <c r="BX25">
        <v>0.17399999999999999</v>
      </c>
      <c r="BY25">
        <v>0.34799999999999998</v>
      </c>
      <c r="BZ25">
        <v>0.46200000000000002</v>
      </c>
      <c r="CA25">
        <v>0.29599999999999999</v>
      </c>
      <c r="CB25">
        <v>4.0000000000000001E-3</v>
      </c>
      <c r="CC25">
        <v>2E-3</v>
      </c>
      <c r="CD25">
        <v>0</v>
      </c>
      <c r="CE25">
        <v>0</v>
      </c>
      <c r="CF25">
        <v>1.4E-2</v>
      </c>
      <c r="CG25">
        <v>0.35</v>
      </c>
      <c r="CH25">
        <v>0.69</v>
      </c>
      <c r="CI25">
        <v>0.876</v>
      </c>
      <c r="CJ25">
        <v>0.27800000000000002</v>
      </c>
      <c r="CK25">
        <v>0.02</v>
      </c>
      <c r="CL25">
        <v>0.35199999999999998</v>
      </c>
      <c r="CM25">
        <v>0.35599999999999998</v>
      </c>
      <c r="CN25">
        <v>3.5999999999999997E-2</v>
      </c>
      <c r="CO25">
        <v>0.28199999999999997</v>
      </c>
      <c r="CP25">
        <v>0</v>
      </c>
      <c r="CQ25">
        <v>2</v>
      </c>
      <c r="CR25">
        <v>2</v>
      </c>
      <c r="CS25">
        <v>2</v>
      </c>
      <c r="CT25">
        <v>2</v>
      </c>
      <c r="CU25">
        <v>2</v>
      </c>
      <c r="CV25">
        <v>2</v>
      </c>
      <c r="CW25" t="s">
        <v>1297</v>
      </c>
    </row>
    <row r="26" spans="1:101" x14ac:dyDescent="0.15">
      <c r="A26" s="59" t="s">
        <v>937</v>
      </c>
      <c r="B26" s="57" t="s">
        <v>1326</v>
      </c>
      <c r="C26" s="10" t="s">
        <v>879</v>
      </c>
      <c r="D26" s="60">
        <v>50</v>
      </c>
      <c r="E26" s="60">
        <v>0.31083100000000002</v>
      </c>
      <c r="F26" s="60">
        <v>1.72102</v>
      </c>
      <c r="G26" s="20" t="s">
        <v>89</v>
      </c>
      <c r="H26" s="60" t="s">
        <v>89</v>
      </c>
      <c r="I26" s="60">
        <v>12.959899999999999</v>
      </c>
      <c r="J26" s="60">
        <v>0.60229200000000005</v>
      </c>
      <c r="K26" s="60">
        <v>1E-3</v>
      </c>
      <c r="L26" s="60">
        <v>0.62337699999999996</v>
      </c>
      <c r="M26" s="60">
        <v>0.14599999999999999</v>
      </c>
      <c r="N26" s="11">
        <v>76.771799999999999</v>
      </c>
      <c r="O26" s="11">
        <v>0.48200599999999999</v>
      </c>
      <c r="P26" s="11">
        <v>0.12975900000000001</v>
      </c>
      <c r="Q26" s="64">
        <v>4.6494999999999997E-9</v>
      </c>
      <c r="R26" s="13" t="s">
        <v>1323</v>
      </c>
      <c r="S26">
        <v>27</v>
      </c>
      <c r="T26">
        <v>261.69</v>
      </c>
      <c r="U26">
        <v>57.746000000000002</v>
      </c>
      <c r="V26">
        <v>300</v>
      </c>
      <c r="W26">
        <v>300</v>
      </c>
      <c r="X26">
        <v>19.553999999999998</v>
      </c>
      <c r="Y26">
        <v>15.54</v>
      </c>
      <c r="Z26">
        <v>10.629</v>
      </c>
      <c r="AA26">
        <v>7.0940000000000003</v>
      </c>
      <c r="AB26">
        <v>6.5179999999999998</v>
      </c>
      <c r="AC26">
        <v>8.2959999999999994</v>
      </c>
      <c r="AD26">
        <v>9.18</v>
      </c>
      <c r="AE26">
        <v>10.92</v>
      </c>
      <c r="AF26">
        <v>18.141999999999999</v>
      </c>
      <c r="AG26">
        <v>37.667999999999999</v>
      </c>
      <c r="AH26">
        <v>47.56</v>
      </c>
      <c r="AI26">
        <v>36.533000000000001</v>
      </c>
      <c r="AJ26">
        <v>19.16</v>
      </c>
      <c r="AK26">
        <v>29.861000000000001</v>
      </c>
      <c r="AL26">
        <v>131.71600000000001</v>
      </c>
      <c r="AM26">
        <v>27.381</v>
      </c>
      <c r="AN26">
        <v>300</v>
      </c>
      <c r="AO26">
        <v>300</v>
      </c>
      <c r="AP26">
        <v>300</v>
      </c>
      <c r="AQ26">
        <v>300</v>
      </c>
      <c r="AR26">
        <v>300</v>
      </c>
      <c r="AS26">
        <v>300</v>
      </c>
      <c r="AT26">
        <v>300</v>
      </c>
      <c r="AU26">
        <v>0.48699999999999999</v>
      </c>
      <c r="AV26">
        <v>0.46300000000000002</v>
      </c>
      <c r="AW26">
        <v>0.504</v>
      </c>
      <c r="AX26">
        <v>0.44</v>
      </c>
      <c r="AY26">
        <v>0.56599999999999995</v>
      </c>
      <c r="AZ26">
        <v>0.57499999999999996</v>
      </c>
      <c r="BA26">
        <v>0.60199999999999998</v>
      </c>
      <c r="BB26">
        <v>0.60399999999999998</v>
      </c>
      <c r="BC26">
        <v>0.59299999999999997</v>
      </c>
      <c r="BD26">
        <v>0.59299999999999997</v>
      </c>
      <c r="BE26">
        <v>0.59899999999999998</v>
      </c>
      <c r="BF26">
        <v>0.59599999999999997</v>
      </c>
      <c r="BG26">
        <v>0.56899999999999995</v>
      </c>
      <c r="BH26">
        <v>0.55100000000000005</v>
      </c>
      <c r="BI26">
        <v>0.53100000000000003</v>
      </c>
      <c r="BJ26">
        <v>0.51500000000000001</v>
      </c>
      <c r="BK26">
        <v>0.52</v>
      </c>
      <c r="BL26">
        <v>0.46700000000000003</v>
      </c>
      <c r="BM26">
        <v>0.53600000000000003</v>
      </c>
      <c r="BN26">
        <v>0.38700000000000001</v>
      </c>
      <c r="BO26">
        <v>0.497</v>
      </c>
      <c r="BP26">
        <v>0.5</v>
      </c>
      <c r="BQ26">
        <v>0.5</v>
      </c>
      <c r="BR26">
        <v>0.5</v>
      </c>
      <c r="BS26">
        <v>0.5</v>
      </c>
      <c r="BT26">
        <v>0.5</v>
      </c>
      <c r="BU26">
        <v>0.5</v>
      </c>
      <c r="BV26">
        <v>0.69</v>
      </c>
      <c r="BW26">
        <v>0.24399999999999999</v>
      </c>
      <c r="BX26">
        <v>0.95</v>
      </c>
      <c r="BY26">
        <v>6.8000000000000005E-2</v>
      </c>
      <c r="BZ26">
        <v>4.2000000000000003E-2</v>
      </c>
      <c r="CA26">
        <v>3.2000000000000001E-2</v>
      </c>
      <c r="CB26">
        <v>2E-3</v>
      </c>
      <c r="CC26">
        <v>4.0000000000000001E-3</v>
      </c>
      <c r="CD26">
        <v>2E-3</v>
      </c>
      <c r="CE26">
        <v>4.0000000000000001E-3</v>
      </c>
      <c r="CF26">
        <v>0</v>
      </c>
      <c r="CG26">
        <v>4.0000000000000001E-3</v>
      </c>
      <c r="CH26">
        <v>4.2000000000000003E-2</v>
      </c>
      <c r="CI26">
        <v>0.13400000000000001</v>
      </c>
      <c r="CJ26">
        <v>0.31</v>
      </c>
      <c r="CK26">
        <v>0.57199999999999995</v>
      </c>
      <c r="CL26">
        <v>0.5</v>
      </c>
      <c r="CM26">
        <v>0.318</v>
      </c>
      <c r="CN26">
        <v>0.26600000000000001</v>
      </c>
      <c r="CO26">
        <v>0</v>
      </c>
      <c r="CP26">
        <v>1.1080000000000001</v>
      </c>
      <c r="CQ26">
        <v>2</v>
      </c>
      <c r="CR26">
        <v>2</v>
      </c>
      <c r="CS26">
        <v>2</v>
      </c>
      <c r="CT26">
        <v>2</v>
      </c>
      <c r="CU26">
        <v>2</v>
      </c>
      <c r="CV26">
        <v>2</v>
      </c>
      <c r="CW26" t="s">
        <v>1297</v>
      </c>
    </row>
    <row r="27" spans="1:101" x14ac:dyDescent="0.15">
      <c r="A27" s="59" t="s">
        <v>937</v>
      </c>
      <c r="B27" s="57" t="s">
        <v>1335</v>
      </c>
      <c r="C27" s="10" t="s">
        <v>51</v>
      </c>
      <c r="D27" s="60">
        <v>30</v>
      </c>
      <c r="E27" s="60">
        <v>-0.25830999999999998</v>
      </c>
      <c r="F27" s="60">
        <v>1.6297299999999999</v>
      </c>
      <c r="G27" s="20">
        <v>-3.5704400000000001</v>
      </c>
      <c r="H27" s="60">
        <v>32.468800000000002</v>
      </c>
      <c r="I27" s="60">
        <v>16.959299999999999</v>
      </c>
      <c r="J27" s="60">
        <v>0.38064100000000001</v>
      </c>
      <c r="K27" s="60">
        <v>0</v>
      </c>
      <c r="L27" s="60">
        <v>0.31018499999999999</v>
      </c>
      <c r="M27" s="60">
        <v>9.7000000000000003E-2</v>
      </c>
      <c r="N27" s="11">
        <v>58.834099999999999</v>
      </c>
      <c r="O27" s="11">
        <v>0.82794900000000005</v>
      </c>
      <c r="P27" s="11">
        <v>0.76470700000000003</v>
      </c>
      <c r="Q27" s="64">
        <v>6.5469700000000004E-31</v>
      </c>
      <c r="R27" s="13" t="s">
        <v>1338</v>
      </c>
      <c r="S27">
        <v>27</v>
      </c>
      <c r="T27">
        <v>120.994</v>
      </c>
      <c r="U27">
        <v>300</v>
      </c>
      <c r="V27">
        <v>300</v>
      </c>
      <c r="W27">
        <v>53.124000000000002</v>
      </c>
      <c r="X27">
        <v>15.741</v>
      </c>
      <c r="Y27">
        <v>8.1769999999999996</v>
      </c>
      <c r="Z27">
        <v>10.172000000000001</v>
      </c>
      <c r="AA27">
        <v>10.611000000000001</v>
      </c>
      <c r="AB27">
        <v>12.74</v>
      </c>
      <c r="AC27">
        <v>24.224</v>
      </c>
      <c r="AD27">
        <v>110.13800000000001</v>
      </c>
      <c r="AE27">
        <v>15.22</v>
      </c>
      <c r="AF27">
        <v>12.1</v>
      </c>
      <c r="AG27">
        <v>10.821999999999999</v>
      </c>
      <c r="AH27">
        <v>16.562999999999999</v>
      </c>
      <c r="AI27">
        <v>12.429</v>
      </c>
      <c r="AJ27">
        <v>50.189</v>
      </c>
      <c r="AK27">
        <v>45.113</v>
      </c>
      <c r="AL27">
        <v>37.856000000000002</v>
      </c>
      <c r="AM27">
        <v>132.24199999999999</v>
      </c>
      <c r="AN27">
        <v>300</v>
      </c>
      <c r="AO27">
        <v>300</v>
      </c>
      <c r="AP27">
        <v>300</v>
      </c>
      <c r="AQ27">
        <v>300</v>
      </c>
      <c r="AR27">
        <v>300</v>
      </c>
      <c r="AS27">
        <v>300</v>
      </c>
      <c r="AT27">
        <v>300</v>
      </c>
      <c r="AU27">
        <v>0.59099999999999997</v>
      </c>
      <c r="AV27">
        <v>0.55700000000000005</v>
      </c>
      <c r="AW27">
        <v>0.54400000000000004</v>
      </c>
      <c r="AX27">
        <v>0.42</v>
      </c>
      <c r="AY27">
        <v>0.45</v>
      </c>
      <c r="AZ27">
        <v>0.437</v>
      </c>
      <c r="BA27">
        <v>0.42099999999999999</v>
      </c>
      <c r="BB27">
        <v>0.39100000000000001</v>
      </c>
      <c r="BC27">
        <v>0.39400000000000002</v>
      </c>
      <c r="BD27">
        <v>0.36299999999999999</v>
      </c>
      <c r="BE27">
        <v>0.63600000000000001</v>
      </c>
      <c r="BF27">
        <v>0.67400000000000004</v>
      </c>
      <c r="BG27">
        <v>0.66400000000000003</v>
      </c>
      <c r="BH27">
        <v>0.64300000000000002</v>
      </c>
      <c r="BI27">
        <v>0.61</v>
      </c>
      <c r="BJ27">
        <v>0.58699999999999997</v>
      </c>
      <c r="BK27">
        <v>0.49</v>
      </c>
      <c r="BL27">
        <v>0.505</v>
      </c>
      <c r="BM27">
        <v>0.439</v>
      </c>
      <c r="BN27">
        <v>0.42899999999999999</v>
      </c>
      <c r="BO27">
        <v>0.5</v>
      </c>
      <c r="BP27">
        <v>0.5</v>
      </c>
      <c r="BQ27">
        <v>0.5</v>
      </c>
      <c r="BR27">
        <v>0.5</v>
      </c>
      <c r="BS27">
        <v>0.5</v>
      </c>
      <c r="BT27">
        <v>0.5</v>
      </c>
      <c r="BU27">
        <v>0.5</v>
      </c>
      <c r="BV27">
        <v>3.2000000000000001E-2</v>
      </c>
      <c r="BW27">
        <v>0.16200000000000001</v>
      </c>
      <c r="BX27">
        <v>0.27600000000000002</v>
      </c>
      <c r="BY27">
        <v>0.06</v>
      </c>
      <c r="BZ27">
        <v>0.252</v>
      </c>
      <c r="CA27">
        <v>0.10199999999999999</v>
      </c>
      <c r="CB27">
        <v>6.6000000000000003E-2</v>
      </c>
      <c r="CC27">
        <v>6.0000000000000001E-3</v>
      </c>
      <c r="CD27">
        <v>0.01</v>
      </c>
      <c r="CE27">
        <v>0</v>
      </c>
      <c r="CF27">
        <v>0</v>
      </c>
      <c r="CG27">
        <v>0</v>
      </c>
      <c r="CH27">
        <v>0</v>
      </c>
      <c r="CI27">
        <v>0</v>
      </c>
      <c r="CJ27">
        <v>4.0000000000000001E-3</v>
      </c>
      <c r="CK27">
        <v>2.4E-2</v>
      </c>
      <c r="CL27">
        <v>0.78</v>
      </c>
      <c r="CM27">
        <v>0.91200000000000003</v>
      </c>
      <c r="CN27">
        <v>0.106</v>
      </c>
      <c r="CO27">
        <v>3.2000000000000001E-2</v>
      </c>
      <c r="CP27">
        <v>2</v>
      </c>
      <c r="CQ27">
        <v>2</v>
      </c>
      <c r="CR27">
        <v>2</v>
      </c>
      <c r="CS27">
        <v>2</v>
      </c>
      <c r="CT27">
        <v>2</v>
      </c>
      <c r="CU27">
        <v>2</v>
      </c>
      <c r="CV27">
        <v>2</v>
      </c>
      <c r="CW27" t="s">
        <v>1297</v>
      </c>
    </row>
    <row r="28" spans="1:101" x14ac:dyDescent="0.15">
      <c r="A28" s="59" t="s">
        <v>937</v>
      </c>
      <c r="B28" s="57" t="s">
        <v>1445</v>
      </c>
      <c r="C28" s="10" t="s">
        <v>51</v>
      </c>
      <c r="D28" s="60">
        <v>30</v>
      </c>
      <c r="E28" s="60">
        <v>0.45302999999999999</v>
      </c>
      <c r="F28" s="60">
        <v>1.6697299999999999</v>
      </c>
      <c r="G28" s="20">
        <v>-0.234877</v>
      </c>
      <c r="H28" s="60">
        <v>9.3569399999999998</v>
      </c>
      <c r="I28" s="60">
        <v>5.2000200000000003</v>
      </c>
      <c r="J28" s="60">
        <v>0.67671800000000004</v>
      </c>
      <c r="K28" s="60">
        <v>0</v>
      </c>
      <c r="L28" s="60">
        <v>0.77314799999999995</v>
      </c>
      <c r="M28" s="60">
        <v>8.0000000000000002E-3</v>
      </c>
      <c r="N28" s="11">
        <v>-59.846800000000002</v>
      </c>
      <c r="O28" s="11">
        <v>0.63271999999999995</v>
      </c>
      <c r="P28" s="11">
        <v>0.72432799999999997</v>
      </c>
      <c r="Q28" s="64">
        <v>3.4818899999999998E-12</v>
      </c>
      <c r="R28" s="13" t="s">
        <v>1441</v>
      </c>
      <c r="S28">
        <v>27</v>
      </c>
      <c r="T28">
        <v>30.61</v>
      </c>
      <c r="U28">
        <v>50.844999999999999</v>
      </c>
      <c r="V28">
        <v>32.956000000000003</v>
      </c>
      <c r="W28">
        <v>29.053000000000001</v>
      </c>
      <c r="X28">
        <v>11.917999999999999</v>
      </c>
      <c r="Y28">
        <v>4.93</v>
      </c>
      <c r="Z28">
        <v>2.629</v>
      </c>
      <c r="AA28">
        <v>2.14</v>
      </c>
      <c r="AB28">
        <v>2.2410000000000001</v>
      </c>
      <c r="AC28">
        <v>2.4180000000000001</v>
      </c>
      <c r="AD28">
        <v>3.3079999999999998</v>
      </c>
      <c r="AE28">
        <v>3.2469999999999999</v>
      </c>
      <c r="AF28">
        <v>3.0449999999999999</v>
      </c>
      <c r="AG28">
        <v>3.3159999999999998</v>
      </c>
      <c r="AH28">
        <v>3.0230000000000001</v>
      </c>
      <c r="AI28">
        <v>3.7919999999999998</v>
      </c>
      <c r="AJ28">
        <v>7.6859999999999999</v>
      </c>
      <c r="AK28">
        <v>9.6029999999999998</v>
      </c>
      <c r="AL28">
        <v>9.6609999999999996</v>
      </c>
      <c r="AM28">
        <v>15.218999999999999</v>
      </c>
      <c r="AN28">
        <v>300</v>
      </c>
      <c r="AO28">
        <v>300</v>
      </c>
      <c r="AP28">
        <v>300</v>
      </c>
      <c r="AQ28">
        <v>300</v>
      </c>
      <c r="AR28">
        <v>300</v>
      </c>
      <c r="AS28">
        <v>300</v>
      </c>
      <c r="AT28">
        <v>300</v>
      </c>
      <c r="AU28">
        <v>0.504</v>
      </c>
      <c r="AV28">
        <v>0.51100000000000001</v>
      </c>
      <c r="AW28">
        <v>0.49299999999999999</v>
      </c>
      <c r="AX28">
        <v>0.48699999999999999</v>
      </c>
      <c r="AY28">
        <v>0.54900000000000004</v>
      </c>
      <c r="AZ28">
        <v>0.628</v>
      </c>
      <c r="BA28">
        <v>0.73699999999999999</v>
      </c>
      <c r="BB28">
        <v>0.80500000000000005</v>
      </c>
      <c r="BC28">
        <v>0.83199999999999996</v>
      </c>
      <c r="BD28">
        <v>0.81200000000000006</v>
      </c>
      <c r="BE28">
        <v>0.80300000000000005</v>
      </c>
      <c r="BF28">
        <v>0.83899999999999997</v>
      </c>
      <c r="BG28">
        <v>0.83699999999999997</v>
      </c>
      <c r="BH28">
        <v>0.81799999999999995</v>
      </c>
      <c r="BI28">
        <v>0.75600000000000001</v>
      </c>
      <c r="BJ28">
        <v>0.63</v>
      </c>
      <c r="BK28">
        <v>0.41099999999999998</v>
      </c>
      <c r="BL28">
        <v>0.40699999999999997</v>
      </c>
      <c r="BM28">
        <v>0.4</v>
      </c>
      <c r="BN28">
        <v>0.47199999999999998</v>
      </c>
      <c r="BO28">
        <v>0.5</v>
      </c>
      <c r="BP28">
        <v>0.5</v>
      </c>
      <c r="BQ28">
        <v>0.5</v>
      </c>
      <c r="BR28">
        <v>0.5</v>
      </c>
      <c r="BS28">
        <v>0.5</v>
      </c>
      <c r="BT28">
        <v>0.5</v>
      </c>
      <c r="BU28">
        <v>0.5</v>
      </c>
      <c r="BV28">
        <v>1.012</v>
      </c>
      <c r="BW28">
        <v>0.76400000000000001</v>
      </c>
      <c r="BX28">
        <v>0.83199999999999996</v>
      </c>
      <c r="BY28">
        <v>0.72799999999999998</v>
      </c>
      <c r="BZ28">
        <v>0.26600000000000001</v>
      </c>
      <c r="CA28">
        <v>4.0000000000000001E-3</v>
      </c>
      <c r="CB28">
        <v>0</v>
      </c>
      <c r="CC28">
        <v>0</v>
      </c>
      <c r="CD28">
        <v>0</v>
      </c>
      <c r="CE28">
        <v>0</v>
      </c>
      <c r="CF28">
        <v>0</v>
      </c>
      <c r="CG28">
        <v>0</v>
      </c>
      <c r="CH28">
        <v>0</v>
      </c>
      <c r="CI28">
        <v>0</v>
      </c>
      <c r="CJ28">
        <v>0</v>
      </c>
      <c r="CK28">
        <v>0</v>
      </c>
      <c r="CL28">
        <v>4.3999999999999997E-2</v>
      </c>
      <c r="CM28">
        <v>2.4E-2</v>
      </c>
      <c r="CN28">
        <v>2E-3</v>
      </c>
      <c r="CO28">
        <v>0.51400000000000001</v>
      </c>
      <c r="CP28">
        <v>2</v>
      </c>
      <c r="CQ28">
        <v>2</v>
      </c>
      <c r="CR28">
        <v>2</v>
      </c>
      <c r="CS28">
        <v>2</v>
      </c>
      <c r="CT28">
        <v>2</v>
      </c>
      <c r="CU28">
        <v>2</v>
      </c>
      <c r="CV28">
        <v>2</v>
      </c>
      <c r="CW28" t="s">
        <v>1297</v>
      </c>
    </row>
    <row r="29" spans="1:101" x14ac:dyDescent="0.15">
      <c r="A29" s="59" t="s">
        <v>803</v>
      </c>
      <c r="B29" s="57" t="s">
        <v>808</v>
      </c>
      <c r="C29" s="10" t="s">
        <v>51</v>
      </c>
      <c r="D29" s="60">
        <v>17</v>
      </c>
      <c r="E29" s="60">
        <v>-0.16700000000000001</v>
      </c>
      <c r="F29" s="60">
        <v>1.3240000000000001</v>
      </c>
      <c r="G29" s="20">
        <v>-8.5879999999999992</v>
      </c>
      <c r="H29" s="60">
        <v>30.082999999999998</v>
      </c>
      <c r="I29" s="60">
        <v>14.72</v>
      </c>
      <c r="J29" s="60">
        <v>0.49</v>
      </c>
      <c r="K29" s="60">
        <v>0.88</v>
      </c>
      <c r="L29" s="60">
        <v>0.57499999999999996</v>
      </c>
      <c r="M29" s="60">
        <v>0.63700000000000001</v>
      </c>
      <c r="N29" s="11">
        <v>30.828700000000001</v>
      </c>
      <c r="O29" s="11">
        <v>0.82680100000000001</v>
      </c>
      <c r="P29" s="11">
        <v>0.68123999999999996</v>
      </c>
      <c r="Q29" s="64">
        <v>2.7498700000000002E-19</v>
      </c>
      <c r="R29" s="13" t="s">
        <v>807</v>
      </c>
      <c r="S29">
        <v>27</v>
      </c>
      <c r="T29">
        <v>144.07300000000001</v>
      </c>
      <c r="U29">
        <v>123.25</v>
      </c>
      <c r="V29">
        <v>87.599000000000004</v>
      </c>
      <c r="W29">
        <v>19.817</v>
      </c>
      <c r="X29">
        <v>24.417999999999999</v>
      </c>
      <c r="Y29">
        <v>42.127000000000002</v>
      </c>
      <c r="Z29">
        <v>32.567</v>
      </c>
      <c r="AA29">
        <v>20.521000000000001</v>
      </c>
      <c r="AB29">
        <v>23.864999999999998</v>
      </c>
      <c r="AC29">
        <v>17.271999999999998</v>
      </c>
      <c r="AD29">
        <v>13.128</v>
      </c>
      <c r="AE29">
        <v>14.093</v>
      </c>
      <c r="AF29">
        <v>16.456</v>
      </c>
      <c r="AG29">
        <v>27.44</v>
      </c>
      <c r="AH29">
        <v>26.821000000000002</v>
      </c>
      <c r="AI29">
        <v>21.619</v>
      </c>
      <c r="AJ29">
        <v>27.355</v>
      </c>
      <c r="AK29">
        <v>17.280999999999999</v>
      </c>
      <c r="AL29">
        <v>14.282</v>
      </c>
      <c r="AM29">
        <v>260.60000000000002</v>
      </c>
      <c r="AN29">
        <v>300</v>
      </c>
      <c r="AO29">
        <v>300</v>
      </c>
      <c r="AP29">
        <v>300</v>
      </c>
      <c r="AQ29">
        <v>300</v>
      </c>
      <c r="AR29">
        <v>300</v>
      </c>
      <c r="AS29">
        <v>300</v>
      </c>
      <c r="AT29">
        <v>300</v>
      </c>
      <c r="AU29">
        <v>0.51900000000000002</v>
      </c>
      <c r="AV29">
        <v>0.52400000000000002</v>
      </c>
      <c r="AW29">
        <v>0.51400000000000001</v>
      </c>
      <c r="AX29">
        <v>0.498</v>
      </c>
      <c r="AY29">
        <v>0.47699999999999998</v>
      </c>
      <c r="AZ29">
        <v>0.46800000000000003</v>
      </c>
      <c r="BA29">
        <v>0.45100000000000001</v>
      </c>
      <c r="BB29">
        <v>0.41499999999999998</v>
      </c>
      <c r="BC29">
        <v>0.46500000000000002</v>
      </c>
      <c r="BD29">
        <v>0.48199999999999998</v>
      </c>
      <c r="BE29">
        <v>0.46899999999999997</v>
      </c>
      <c r="BF29">
        <v>0.54600000000000004</v>
      </c>
      <c r="BG29">
        <v>0.54100000000000004</v>
      </c>
      <c r="BH29">
        <v>0.51300000000000001</v>
      </c>
      <c r="BI29">
        <v>0.54400000000000004</v>
      </c>
      <c r="BJ29">
        <v>0.50800000000000001</v>
      </c>
      <c r="BK29">
        <v>0.58499999999999996</v>
      </c>
      <c r="BL29">
        <v>0.55100000000000005</v>
      </c>
      <c r="BM29">
        <v>0.55700000000000005</v>
      </c>
      <c r="BN29">
        <v>0.56999999999999995</v>
      </c>
      <c r="BO29">
        <v>0.5</v>
      </c>
      <c r="BP29">
        <v>0.5</v>
      </c>
      <c r="BQ29">
        <v>0.5</v>
      </c>
      <c r="BR29">
        <v>0.5</v>
      </c>
      <c r="BS29">
        <v>0.5</v>
      </c>
      <c r="BT29">
        <v>0.5</v>
      </c>
      <c r="BU29">
        <v>0.5</v>
      </c>
      <c r="BV29">
        <v>0.70799999999999996</v>
      </c>
      <c r="BW29">
        <v>0.69399999999999995</v>
      </c>
      <c r="BX29">
        <v>0.81599999999999995</v>
      </c>
      <c r="BY29">
        <v>0.98599999999999999</v>
      </c>
      <c r="BZ29">
        <v>0.70199999999999996</v>
      </c>
      <c r="CA29">
        <v>0.61199999999999999</v>
      </c>
      <c r="CB29">
        <v>0.44800000000000001</v>
      </c>
      <c r="CC29">
        <v>0.17399999999999999</v>
      </c>
      <c r="CD29">
        <v>0.60599999999999998</v>
      </c>
      <c r="CE29">
        <v>0.752</v>
      </c>
      <c r="CF29">
        <v>0.58399999999999996</v>
      </c>
      <c r="CG29">
        <v>0.45800000000000002</v>
      </c>
      <c r="CH29">
        <v>0.49399999999999999</v>
      </c>
      <c r="CI29">
        <v>0.82</v>
      </c>
      <c r="CJ29">
        <v>0.434</v>
      </c>
      <c r="CK29">
        <v>0.92200000000000004</v>
      </c>
      <c r="CL29">
        <v>0.152</v>
      </c>
      <c r="CM29">
        <v>0.36199999999999999</v>
      </c>
      <c r="CN29">
        <v>0.35</v>
      </c>
      <c r="CO29">
        <v>0.17199999999999999</v>
      </c>
      <c r="CP29">
        <v>2</v>
      </c>
      <c r="CQ29">
        <v>2</v>
      </c>
      <c r="CR29">
        <v>2</v>
      </c>
      <c r="CS29">
        <v>2</v>
      </c>
      <c r="CT29">
        <v>2</v>
      </c>
      <c r="CU29">
        <v>2</v>
      </c>
      <c r="CV29">
        <v>2</v>
      </c>
      <c r="CW29" t="s">
        <v>1297</v>
      </c>
    </row>
  </sheetData>
  <autoFilter ref="A1:CW1">
    <sortState ref="A2:CW29">
      <sortCondition ref="A1"/>
    </sortState>
  </autoFilter>
  <phoneticPr fontId="1" type="noConversion"/>
  <conditionalFormatting sqref="A26:A29 A22:A23 A18:A20 A2:A14">
    <cfRule type="containsText" dxfId="93" priority="93" operator="containsText" text="LIP">
      <formula>NOT(ISERROR(SEARCH("LIP",A2)))</formula>
    </cfRule>
    <cfRule type="containsText" dxfId="92" priority="94" operator="containsText" text="VIP">
      <formula>NOT(ISERROR(SEARCH("VIP",A2)))</formula>
    </cfRule>
    <cfRule type="containsText" dxfId="91" priority="95" operator="containsText" text="MT">
      <formula>NOT(ISERROR(SEARCH("MT",A2)))</formula>
    </cfRule>
    <cfRule type="containsText" dxfId="90" priority="96" operator="containsText" text="MST">
      <formula>NOT(ISERROR(SEARCH("MST",A2)))</formula>
    </cfRule>
  </conditionalFormatting>
  <conditionalFormatting sqref="A15">
    <cfRule type="containsText" dxfId="89" priority="89" operator="containsText" text="LIP">
      <formula>NOT(ISERROR(SEARCH("LIP",A15)))</formula>
    </cfRule>
    <cfRule type="containsText" dxfId="88" priority="90" operator="containsText" text="VIP">
      <formula>NOT(ISERROR(SEARCH("VIP",A15)))</formula>
    </cfRule>
    <cfRule type="containsText" dxfId="87" priority="91" operator="containsText" text="MT">
      <formula>NOT(ISERROR(SEARCH("MT",A15)))</formula>
    </cfRule>
    <cfRule type="containsText" dxfId="86" priority="92" operator="containsText" text="MST">
      <formula>NOT(ISERROR(SEARCH("MST",A15)))</formula>
    </cfRule>
  </conditionalFormatting>
  <conditionalFormatting sqref="A16">
    <cfRule type="containsText" dxfId="85" priority="85" operator="containsText" text="LIP">
      <formula>NOT(ISERROR(SEARCH("LIP",A16)))</formula>
    </cfRule>
    <cfRule type="containsText" dxfId="84" priority="86" operator="containsText" text="VIP">
      <formula>NOT(ISERROR(SEARCH("VIP",A16)))</formula>
    </cfRule>
    <cfRule type="containsText" dxfId="83" priority="87" operator="containsText" text="MT">
      <formula>NOT(ISERROR(SEARCH("MT",A16)))</formula>
    </cfRule>
    <cfRule type="containsText" dxfId="82" priority="88" operator="containsText" text="MST">
      <formula>NOT(ISERROR(SEARCH("MST",A16)))</formula>
    </cfRule>
  </conditionalFormatting>
  <conditionalFormatting sqref="A17">
    <cfRule type="containsText" dxfId="81" priority="81" operator="containsText" text="LIP">
      <formula>NOT(ISERROR(SEARCH("LIP",A17)))</formula>
    </cfRule>
    <cfRule type="containsText" dxfId="80" priority="82" operator="containsText" text="VIP">
      <formula>NOT(ISERROR(SEARCH("VIP",A17)))</formula>
    </cfRule>
    <cfRule type="containsText" dxfId="79" priority="83" operator="containsText" text="MT">
      <formula>NOT(ISERROR(SEARCH("MT",A17)))</formula>
    </cfRule>
    <cfRule type="containsText" dxfId="78" priority="84" operator="containsText" text="MST">
      <formula>NOT(ISERROR(SEARCH("MST",A17)))</formula>
    </cfRule>
  </conditionalFormatting>
  <conditionalFormatting sqref="A21">
    <cfRule type="containsText" dxfId="77" priority="77" operator="containsText" text="LIP">
      <formula>NOT(ISERROR(SEARCH("LIP",A21)))</formula>
    </cfRule>
    <cfRule type="containsText" dxfId="76" priority="78" operator="containsText" text="VIP">
      <formula>NOT(ISERROR(SEARCH("VIP",A21)))</formula>
    </cfRule>
    <cfRule type="containsText" dxfId="75" priority="79" operator="containsText" text="MT">
      <formula>NOT(ISERROR(SEARCH("MT",A21)))</formula>
    </cfRule>
    <cfRule type="containsText" dxfId="74" priority="80" operator="containsText" text="MST">
      <formula>NOT(ISERROR(SEARCH("MST",A21)))</formula>
    </cfRule>
  </conditionalFormatting>
  <conditionalFormatting sqref="A24:A25">
    <cfRule type="containsText" dxfId="73" priority="73" operator="containsText" text="LIP">
      <formula>NOT(ISERROR(SEARCH("LIP",A24)))</formula>
    </cfRule>
    <cfRule type="containsText" dxfId="72" priority="74" operator="containsText" text="VIP">
      <formula>NOT(ISERROR(SEARCH("VIP",A24)))</formula>
    </cfRule>
    <cfRule type="containsText" dxfId="71" priority="75" operator="containsText" text="MT">
      <formula>NOT(ISERROR(SEARCH("MT",A24)))</formula>
    </cfRule>
    <cfRule type="containsText" dxfId="70" priority="76" operator="containsText" text="MST">
      <formula>NOT(ISERROR(SEARCH("MST",A24)))</formula>
    </cfRule>
  </conditionalFormatting>
  <conditionalFormatting sqref="M2:M29 K2:K29">
    <cfRule type="containsBlanks" priority="71" stopIfTrue="1">
      <formula>LEN(TRIM(K2))=0</formula>
    </cfRule>
    <cfRule type="cellIs" dxfId="69" priority="72" operator="lessThan">
      <formula>0.05</formula>
    </cfRule>
  </conditionalFormatting>
  <conditionalFormatting sqref="H19:I29 H17:I17 H2:I15">
    <cfRule type="containsBlanks" priority="69" stopIfTrue="1">
      <formula>LEN(TRIM(H2))=0</formula>
    </cfRule>
    <cfRule type="cellIs" dxfId="68" priority="70" operator="between">
      <formula>0</formula>
      <formula>F17*2</formula>
    </cfRule>
  </conditionalFormatting>
  <conditionalFormatting sqref="J2:J29 L2:L29">
    <cfRule type="cellIs" dxfId="67" priority="68" operator="greaterThan">
      <formula>0.5</formula>
    </cfRule>
  </conditionalFormatting>
  <conditionalFormatting sqref="H16:I16">
    <cfRule type="containsBlanks" priority="66" stopIfTrue="1">
      <formula>LEN(TRIM(H16))=0</formula>
    </cfRule>
    <cfRule type="cellIs" dxfId="66" priority="67" operator="between">
      <formula>0</formula>
      <formula>F32*2</formula>
    </cfRule>
  </conditionalFormatting>
  <conditionalFormatting sqref="H18:I18">
    <cfRule type="containsBlanks" priority="64" stopIfTrue="1">
      <formula>LEN(TRIM(H18))=0</formula>
    </cfRule>
    <cfRule type="cellIs" dxfId="65" priority="65" operator="between">
      <formula>0</formula>
      <formula>F36*2</formula>
    </cfRule>
  </conditionalFormatting>
  <conditionalFormatting sqref="N26">
    <cfRule type="containsBlanks" priority="1" stopIfTrue="1">
      <formula>LEN(TRIM(N26))=0</formula>
    </cfRule>
  </conditionalFormatting>
  <conditionalFormatting sqref="O27:P29 O24:P24 O22:P22 O11:P12 O5:P9 O2:P3">
    <cfRule type="dataBar" priority="63">
      <dataBar>
        <cfvo type="min"/>
        <cfvo type="max"/>
        <color rgb="FF638EC6"/>
      </dataBar>
      <extLst>
        <ext xmlns:x14="http://schemas.microsoft.com/office/spreadsheetml/2009/9/main" uri="{B025F937-C7B1-47D3-B67F-A62EFF666E3E}">
          <x14:id>{86A0A372-4F2C-43C1-A4F4-25356CA74EF0}</x14:id>
        </ext>
      </extLst>
    </cfRule>
  </conditionalFormatting>
  <conditionalFormatting sqref="Q27:Q29 Q24 Q22 Q11:Q14 Q2:Q9">
    <cfRule type="cellIs" dxfId="64" priority="62" operator="greaterThan">
      <formula>0.05</formula>
    </cfRule>
  </conditionalFormatting>
  <conditionalFormatting sqref="N27:N29 N24 N22 N11:N14 N2:N9">
    <cfRule type="expression" dxfId="63" priority="60">
      <formula>N2&gt;0</formula>
    </cfRule>
    <cfRule type="expression" dxfId="62" priority="61">
      <formula>N2&lt;0</formula>
    </cfRule>
  </conditionalFormatting>
  <conditionalFormatting sqref="N27:N29 N24 N22 N11:N14 N2:N9">
    <cfRule type="containsBlanks" priority="59" stopIfTrue="1">
      <formula>LEN(TRIM(N2))=0</formula>
    </cfRule>
  </conditionalFormatting>
  <conditionalFormatting sqref="O4:P4">
    <cfRule type="dataBar" priority="58">
      <dataBar>
        <cfvo type="min"/>
        <cfvo type="max"/>
        <color rgb="FF638EC6"/>
      </dataBar>
      <extLst>
        <ext xmlns:x14="http://schemas.microsoft.com/office/spreadsheetml/2009/9/main" uri="{B025F937-C7B1-47D3-B67F-A62EFF666E3E}">
          <x14:id>{7E1BCECB-FB82-4915-A59F-0408852DD6C5}</x14:id>
        </ext>
      </extLst>
    </cfRule>
  </conditionalFormatting>
  <conditionalFormatting sqref="O10:P10">
    <cfRule type="dataBar" priority="57">
      <dataBar>
        <cfvo type="min"/>
        <cfvo type="max"/>
        <color rgb="FF638EC6"/>
      </dataBar>
      <extLst>
        <ext xmlns:x14="http://schemas.microsoft.com/office/spreadsheetml/2009/9/main" uri="{B025F937-C7B1-47D3-B67F-A62EFF666E3E}">
          <x14:id>{0BC031DC-9951-4678-9B3D-E88DA26B9504}</x14:id>
        </ext>
      </extLst>
    </cfRule>
  </conditionalFormatting>
  <conditionalFormatting sqref="Q10">
    <cfRule type="cellIs" dxfId="61" priority="56" operator="greaterThan">
      <formula>0.05</formula>
    </cfRule>
  </conditionalFormatting>
  <conditionalFormatting sqref="N10">
    <cfRule type="expression" dxfId="60" priority="54">
      <formula>N10&gt;0</formula>
    </cfRule>
    <cfRule type="expression" dxfId="59" priority="55">
      <formula>N10&lt;0</formula>
    </cfRule>
  </conditionalFormatting>
  <conditionalFormatting sqref="N10">
    <cfRule type="containsBlanks" priority="53" stopIfTrue="1">
      <formula>LEN(TRIM(N10))=0</formula>
    </cfRule>
  </conditionalFormatting>
  <conditionalFormatting sqref="O13:P13">
    <cfRule type="dataBar" priority="52">
      <dataBar>
        <cfvo type="min"/>
        <cfvo type="max"/>
        <color rgb="FF638EC6"/>
      </dataBar>
      <extLst>
        <ext xmlns:x14="http://schemas.microsoft.com/office/spreadsheetml/2009/9/main" uri="{B025F937-C7B1-47D3-B67F-A62EFF666E3E}">
          <x14:id>{AEF27DDC-5090-422D-9038-8B64FDD0960B}</x14:id>
        </ext>
      </extLst>
    </cfRule>
  </conditionalFormatting>
  <conditionalFormatting sqref="O14:P14">
    <cfRule type="dataBar" priority="51">
      <dataBar>
        <cfvo type="min"/>
        <cfvo type="max"/>
        <color rgb="FF638EC6"/>
      </dataBar>
      <extLst>
        <ext xmlns:x14="http://schemas.microsoft.com/office/spreadsheetml/2009/9/main" uri="{B025F937-C7B1-47D3-B67F-A62EFF666E3E}">
          <x14:id>{F44E8674-AA35-4A4F-A84C-1B98D0A004CB}</x14:id>
        </ext>
      </extLst>
    </cfRule>
  </conditionalFormatting>
  <conditionalFormatting sqref="O15:P15">
    <cfRule type="dataBar" priority="50">
      <dataBar>
        <cfvo type="min"/>
        <cfvo type="max"/>
        <color rgb="FF638EC6"/>
      </dataBar>
      <extLst>
        <ext xmlns:x14="http://schemas.microsoft.com/office/spreadsheetml/2009/9/main" uri="{B025F937-C7B1-47D3-B67F-A62EFF666E3E}">
          <x14:id>{55C34DD2-9E6C-42C8-8F73-D7C318D5EA6B}</x14:id>
        </ext>
      </extLst>
    </cfRule>
  </conditionalFormatting>
  <conditionalFormatting sqref="Q15">
    <cfRule type="cellIs" dxfId="58" priority="49" operator="greaterThan">
      <formula>0.05</formula>
    </cfRule>
  </conditionalFormatting>
  <conditionalFormatting sqref="N15">
    <cfRule type="expression" dxfId="57" priority="47">
      <formula>N15&gt;0</formula>
    </cfRule>
    <cfRule type="expression" dxfId="56" priority="48">
      <formula>N15&lt;0</formula>
    </cfRule>
  </conditionalFormatting>
  <conditionalFormatting sqref="N15">
    <cfRule type="containsBlanks" priority="46" stopIfTrue="1">
      <formula>LEN(TRIM(N15))=0</formula>
    </cfRule>
  </conditionalFormatting>
  <conditionalFormatting sqref="O16:P16">
    <cfRule type="dataBar" priority="45">
      <dataBar>
        <cfvo type="min"/>
        <cfvo type="max"/>
        <color rgb="FF638EC6"/>
      </dataBar>
      <extLst>
        <ext xmlns:x14="http://schemas.microsoft.com/office/spreadsheetml/2009/9/main" uri="{B025F937-C7B1-47D3-B67F-A62EFF666E3E}">
          <x14:id>{B9BA92F8-31A8-472C-A9CB-D19EC49FE652}</x14:id>
        </ext>
      </extLst>
    </cfRule>
  </conditionalFormatting>
  <conditionalFormatting sqref="Q16">
    <cfRule type="cellIs" dxfId="55" priority="44" operator="greaterThan">
      <formula>0.05</formula>
    </cfRule>
  </conditionalFormatting>
  <conditionalFormatting sqref="N16">
    <cfRule type="expression" dxfId="54" priority="42">
      <formula>N16&gt;0</formula>
    </cfRule>
    <cfRule type="expression" dxfId="53" priority="43">
      <formula>N16&lt;0</formula>
    </cfRule>
  </conditionalFormatting>
  <conditionalFormatting sqref="N16">
    <cfRule type="containsBlanks" priority="41" stopIfTrue="1">
      <formula>LEN(TRIM(N16))=0</formula>
    </cfRule>
  </conditionalFormatting>
  <conditionalFormatting sqref="O17:P17">
    <cfRule type="dataBar" priority="40">
      <dataBar>
        <cfvo type="min"/>
        <cfvo type="max"/>
        <color rgb="FF638EC6"/>
      </dataBar>
      <extLst>
        <ext xmlns:x14="http://schemas.microsoft.com/office/spreadsheetml/2009/9/main" uri="{B025F937-C7B1-47D3-B67F-A62EFF666E3E}">
          <x14:id>{F6DB0C21-4F02-4434-BD2F-BC6400024CA3}</x14:id>
        </ext>
      </extLst>
    </cfRule>
  </conditionalFormatting>
  <conditionalFormatting sqref="Q17">
    <cfRule type="cellIs" dxfId="52" priority="39" operator="greaterThan">
      <formula>0.05</formula>
    </cfRule>
  </conditionalFormatting>
  <conditionalFormatting sqref="N17">
    <cfRule type="expression" dxfId="51" priority="37">
      <formula>N17&gt;0</formula>
    </cfRule>
    <cfRule type="expression" dxfId="50" priority="38">
      <formula>N17&lt;0</formula>
    </cfRule>
  </conditionalFormatting>
  <conditionalFormatting sqref="N17">
    <cfRule type="containsBlanks" priority="36" stopIfTrue="1">
      <formula>LEN(TRIM(N17))=0</formula>
    </cfRule>
  </conditionalFormatting>
  <conditionalFormatting sqref="O18:P18">
    <cfRule type="dataBar" priority="35">
      <dataBar>
        <cfvo type="min"/>
        <cfvo type="max"/>
        <color rgb="FF638EC6"/>
      </dataBar>
      <extLst>
        <ext xmlns:x14="http://schemas.microsoft.com/office/spreadsheetml/2009/9/main" uri="{B025F937-C7B1-47D3-B67F-A62EFF666E3E}">
          <x14:id>{39A84EF2-7987-4815-8D8D-D2860EE9862F}</x14:id>
        </ext>
      </extLst>
    </cfRule>
  </conditionalFormatting>
  <conditionalFormatting sqref="Q18">
    <cfRule type="cellIs" dxfId="49" priority="34" operator="greaterThan">
      <formula>0.05</formula>
    </cfRule>
  </conditionalFormatting>
  <conditionalFormatting sqref="N18">
    <cfRule type="expression" dxfId="48" priority="32">
      <formula>N18&gt;0</formula>
    </cfRule>
    <cfRule type="expression" dxfId="47" priority="33">
      <formula>N18&lt;0</formula>
    </cfRule>
  </conditionalFormatting>
  <conditionalFormatting sqref="N18">
    <cfRule type="containsBlanks" priority="31" stopIfTrue="1">
      <formula>LEN(TRIM(N18))=0</formula>
    </cfRule>
  </conditionalFormatting>
  <conditionalFormatting sqref="Q20">
    <cfRule type="cellIs" dxfId="46" priority="24" operator="greaterThan">
      <formula>0.05</formula>
    </cfRule>
  </conditionalFormatting>
  <conditionalFormatting sqref="N20">
    <cfRule type="expression" dxfId="45" priority="22">
      <formula>N20&gt;0</formula>
    </cfRule>
    <cfRule type="expression" dxfId="44" priority="23">
      <formula>N20&lt;0</formula>
    </cfRule>
  </conditionalFormatting>
  <conditionalFormatting sqref="N20">
    <cfRule type="containsBlanks" priority="21" stopIfTrue="1">
      <formula>LEN(TRIM(N20))=0</formula>
    </cfRule>
  </conditionalFormatting>
  <conditionalFormatting sqref="O19:P19">
    <cfRule type="dataBar" priority="30">
      <dataBar>
        <cfvo type="min"/>
        <cfvo type="max"/>
        <color rgb="FF638EC6"/>
      </dataBar>
      <extLst>
        <ext xmlns:x14="http://schemas.microsoft.com/office/spreadsheetml/2009/9/main" uri="{B025F937-C7B1-47D3-B67F-A62EFF666E3E}">
          <x14:id>{B205F156-88CA-4BAA-92E1-C333FA5F428B}</x14:id>
        </ext>
      </extLst>
    </cfRule>
  </conditionalFormatting>
  <conditionalFormatting sqref="Q19">
    <cfRule type="cellIs" dxfId="43" priority="29" operator="greaterThan">
      <formula>0.05</formula>
    </cfRule>
  </conditionalFormatting>
  <conditionalFormatting sqref="N19">
    <cfRule type="expression" dxfId="42" priority="27">
      <formula>N19&gt;0</formula>
    </cfRule>
    <cfRule type="expression" dxfId="41" priority="28">
      <formula>N19&lt;0</formula>
    </cfRule>
  </conditionalFormatting>
  <conditionalFormatting sqref="N19">
    <cfRule type="containsBlanks" priority="26" stopIfTrue="1">
      <formula>LEN(TRIM(N19))=0</formula>
    </cfRule>
  </conditionalFormatting>
  <conditionalFormatting sqref="O20:P20">
    <cfRule type="dataBar" priority="25">
      <dataBar>
        <cfvo type="min"/>
        <cfvo type="max"/>
        <color rgb="FF638EC6"/>
      </dataBar>
      <extLst>
        <ext xmlns:x14="http://schemas.microsoft.com/office/spreadsheetml/2009/9/main" uri="{B025F937-C7B1-47D3-B67F-A62EFF666E3E}">
          <x14:id>{60093D4B-11A0-4667-A1D4-26D14DC359E2}</x14:id>
        </ext>
      </extLst>
    </cfRule>
  </conditionalFormatting>
  <conditionalFormatting sqref="O21:P21">
    <cfRule type="dataBar" priority="20">
      <dataBar>
        <cfvo type="min"/>
        <cfvo type="max"/>
        <color rgb="FF638EC6"/>
      </dataBar>
      <extLst>
        <ext xmlns:x14="http://schemas.microsoft.com/office/spreadsheetml/2009/9/main" uri="{B025F937-C7B1-47D3-B67F-A62EFF666E3E}">
          <x14:id>{BB43C7E3-0B2E-4068-91DD-0AF6360E2457}</x14:id>
        </ext>
      </extLst>
    </cfRule>
  </conditionalFormatting>
  <conditionalFormatting sqref="Q21">
    <cfRule type="cellIs" dxfId="40" priority="19" operator="greaterThan">
      <formula>0.05</formula>
    </cfRule>
  </conditionalFormatting>
  <conditionalFormatting sqref="N21">
    <cfRule type="expression" dxfId="39" priority="17">
      <formula>N21&gt;0</formula>
    </cfRule>
    <cfRule type="expression" dxfId="38" priority="18">
      <formula>N21&lt;0</formula>
    </cfRule>
  </conditionalFormatting>
  <conditionalFormatting sqref="N21">
    <cfRule type="containsBlanks" priority="16" stopIfTrue="1">
      <formula>LEN(TRIM(N21))=0</formula>
    </cfRule>
  </conditionalFormatting>
  <conditionalFormatting sqref="N23">
    <cfRule type="containsBlanks" priority="11" stopIfTrue="1">
      <formula>LEN(TRIM(N23))=0</formula>
    </cfRule>
  </conditionalFormatting>
  <conditionalFormatting sqref="O23:P23">
    <cfRule type="dataBar" priority="15">
      <dataBar>
        <cfvo type="min"/>
        <cfvo type="max"/>
        <color rgb="FF638EC6"/>
      </dataBar>
      <extLst>
        <ext xmlns:x14="http://schemas.microsoft.com/office/spreadsheetml/2009/9/main" uri="{B025F937-C7B1-47D3-B67F-A62EFF666E3E}">
          <x14:id>{1B2E3F19-C7C3-45E4-BD07-1A1C371142C7}</x14:id>
        </ext>
      </extLst>
    </cfRule>
  </conditionalFormatting>
  <conditionalFormatting sqref="Q23">
    <cfRule type="cellIs" dxfId="37" priority="14" operator="greaterThan">
      <formula>0.05</formula>
    </cfRule>
  </conditionalFormatting>
  <conditionalFormatting sqref="N23">
    <cfRule type="expression" dxfId="36" priority="12">
      <formula>N23&gt;0</formula>
    </cfRule>
    <cfRule type="expression" dxfId="35" priority="13">
      <formula>N23&lt;0</formula>
    </cfRule>
  </conditionalFormatting>
  <conditionalFormatting sqref="O25:P25">
    <cfRule type="dataBar" priority="10">
      <dataBar>
        <cfvo type="min"/>
        <cfvo type="max"/>
        <color rgb="FF638EC6"/>
      </dataBar>
      <extLst>
        <ext xmlns:x14="http://schemas.microsoft.com/office/spreadsheetml/2009/9/main" uri="{B025F937-C7B1-47D3-B67F-A62EFF666E3E}">
          <x14:id>{42297D67-33F8-493F-8585-0641B6DFD110}</x14:id>
        </ext>
      </extLst>
    </cfRule>
  </conditionalFormatting>
  <conditionalFormatting sqref="Q25">
    <cfRule type="cellIs" dxfId="34" priority="9" operator="greaterThan">
      <formula>0.05</formula>
    </cfRule>
  </conditionalFormatting>
  <conditionalFormatting sqref="N25">
    <cfRule type="expression" dxfId="33" priority="7">
      <formula>N25&gt;0</formula>
    </cfRule>
    <cfRule type="expression" dxfId="32" priority="8">
      <formula>N25&lt;0</formula>
    </cfRule>
  </conditionalFormatting>
  <conditionalFormatting sqref="N25">
    <cfRule type="containsBlanks" priority="6" stopIfTrue="1">
      <formula>LEN(TRIM(N25))=0</formula>
    </cfRule>
  </conditionalFormatting>
  <conditionalFormatting sqref="O26:P26">
    <cfRule type="dataBar" priority="5">
      <dataBar>
        <cfvo type="min"/>
        <cfvo type="max"/>
        <color rgb="FF638EC6"/>
      </dataBar>
      <extLst>
        <ext xmlns:x14="http://schemas.microsoft.com/office/spreadsheetml/2009/9/main" uri="{B025F937-C7B1-47D3-B67F-A62EFF666E3E}">
          <x14:id>{D6A0CB25-D8E1-48E3-B501-6A10731D4D3F}</x14:id>
        </ext>
      </extLst>
    </cfRule>
  </conditionalFormatting>
  <conditionalFormatting sqref="Q26">
    <cfRule type="cellIs" dxfId="31" priority="4" operator="greaterThan">
      <formula>0.05</formula>
    </cfRule>
  </conditionalFormatting>
  <conditionalFormatting sqref="N26">
    <cfRule type="expression" dxfId="30" priority="2">
      <formula>N26&gt;0</formula>
    </cfRule>
    <cfRule type="expression" dxfId="29" priority="3">
      <formula>N26&lt;0</formula>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86A0A372-4F2C-43C1-A4F4-25356CA74EF0}">
            <x14:dataBar minLength="0" maxLength="100" gradient="0">
              <x14:cfvo type="autoMin"/>
              <x14:cfvo type="autoMax"/>
              <x14:negativeFillColor rgb="FFFF0000"/>
              <x14:axisColor rgb="FF000000"/>
            </x14:dataBar>
          </x14:cfRule>
          <xm:sqref>O27:P29 O24:P24 O22:P22 O11:P12 O5:P9 O2:P3</xm:sqref>
        </x14:conditionalFormatting>
        <x14:conditionalFormatting xmlns:xm="http://schemas.microsoft.com/office/excel/2006/main">
          <x14:cfRule type="dataBar" id="{7E1BCECB-FB82-4915-A59F-0408852DD6C5}">
            <x14:dataBar minLength="0" maxLength="100" gradient="0">
              <x14:cfvo type="autoMin"/>
              <x14:cfvo type="autoMax"/>
              <x14:negativeFillColor rgb="FFFF0000"/>
              <x14:axisColor rgb="FF000000"/>
            </x14:dataBar>
          </x14:cfRule>
          <xm:sqref>O4:P4</xm:sqref>
        </x14:conditionalFormatting>
        <x14:conditionalFormatting xmlns:xm="http://schemas.microsoft.com/office/excel/2006/main">
          <x14:cfRule type="dataBar" id="{0BC031DC-9951-4678-9B3D-E88DA26B9504}">
            <x14:dataBar minLength="0" maxLength="100" gradient="0">
              <x14:cfvo type="autoMin"/>
              <x14:cfvo type="autoMax"/>
              <x14:negativeFillColor rgb="FFFF0000"/>
              <x14:axisColor rgb="FF000000"/>
            </x14:dataBar>
          </x14:cfRule>
          <xm:sqref>O10:P10</xm:sqref>
        </x14:conditionalFormatting>
        <x14:conditionalFormatting xmlns:xm="http://schemas.microsoft.com/office/excel/2006/main">
          <x14:cfRule type="dataBar" id="{AEF27DDC-5090-422D-9038-8B64FDD0960B}">
            <x14:dataBar minLength="0" maxLength="100" gradient="0">
              <x14:cfvo type="autoMin"/>
              <x14:cfvo type="autoMax"/>
              <x14:negativeFillColor rgb="FFFF0000"/>
              <x14:axisColor rgb="FF000000"/>
            </x14:dataBar>
          </x14:cfRule>
          <xm:sqref>O13:P13</xm:sqref>
        </x14:conditionalFormatting>
        <x14:conditionalFormatting xmlns:xm="http://schemas.microsoft.com/office/excel/2006/main">
          <x14:cfRule type="dataBar" id="{F44E8674-AA35-4A4F-A84C-1B98D0A004CB}">
            <x14:dataBar minLength="0" maxLength="100" gradient="0">
              <x14:cfvo type="autoMin"/>
              <x14:cfvo type="autoMax"/>
              <x14:negativeFillColor rgb="FFFF0000"/>
              <x14:axisColor rgb="FF000000"/>
            </x14:dataBar>
          </x14:cfRule>
          <xm:sqref>O14:P14</xm:sqref>
        </x14:conditionalFormatting>
        <x14:conditionalFormatting xmlns:xm="http://schemas.microsoft.com/office/excel/2006/main">
          <x14:cfRule type="dataBar" id="{55C34DD2-9E6C-42C8-8F73-D7C318D5EA6B}">
            <x14:dataBar minLength="0" maxLength="100" gradient="0">
              <x14:cfvo type="autoMin"/>
              <x14:cfvo type="autoMax"/>
              <x14:negativeFillColor rgb="FFFF0000"/>
              <x14:axisColor rgb="FF000000"/>
            </x14:dataBar>
          </x14:cfRule>
          <xm:sqref>O15:P15</xm:sqref>
        </x14:conditionalFormatting>
        <x14:conditionalFormatting xmlns:xm="http://schemas.microsoft.com/office/excel/2006/main">
          <x14:cfRule type="dataBar" id="{B9BA92F8-31A8-472C-A9CB-D19EC49FE652}">
            <x14:dataBar minLength="0" maxLength="100" gradient="0">
              <x14:cfvo type="autoMin"/>
              <x14:cfvo type="autoMax"/>
              <x14:negativeFillColor rgb="FFFF0000"/>
              <x14:axisColor rgb="FF000000"/>
            </x14:dataBar>
          </x14:cfRule>
          <xm:sqref>O16:P16</xm:sqref>
        </x14:conditionalFormatting>
        <x14:conditionalFormatting xmlns:xm="http://schemas.microsoft.com/office/excel/2006/main">
          <x14:cfRule type="dataBar" id="{F6DB0C21-4F02-4434-BD2F-BC6400024CA3}">
            <x14:dataBar minLength="0" maxLength="100" gradient="0">
              <x14:cfvo type="autoMin"/>
              <x14:cfvo type="autoMax"/>
              <x14:negativeFillColor rgb="FFFF0000"/>
              <x14:axisColor rgb="FF000000"/>
            </x14:dataBar>
          </x14:cfRule>
          <xm:sqref>O17:P17</xm:sqref>
        </x14:conditionalFormatting>
        <x14:conditionalFormatting xmlns:xm="http://schemas.microsoft.com/office/excel/2006/main">
          <x14:cfRule type="dataBar" id="{39A84EF2-7987-4815-8D8D-D2860EE9862F}">
            <x14:dataBar minLength="0" maxLength="100" gradient="0">
              <x14:cfvo type="autoMin"/>
              <x14:cfvo type="autoMax"/>
              <x14:negativeFillColor rgb="FFFF0000"/>
              <x14:axisColor rgb="FF000000"/>
            </x14:dataBar>
          </x14:cfRule>
          <xm:sqref>O18:P18</xm:sqref>
        </x14:conditionalFormatting>
        <x14:conditionalFormatting xmlns:xm="http://schemas.microsoft.com/office/excel/2006/main">
          <x14:cfRule type="dataBar" id="{B205F156-88CA-4BAA-92E1-C333FA5F428B}">
            <x14:dataBar minLength="0" maxLength="100" gradient="0">
              <x14:cfvo type="autoMin"/>
              <x14:cfvo type="autoMax"/>
              <x14:negativeFillColor rgb="FFFF0000"/>
              <x14:axisColor rgb="FF000000"/>
            </x14:dataBar>
          </x14:cfRule>
          <xm:sqref>O19:P19</xm:sqref>
        </x14:conditionalFormatting>
        <x14:conditionalFormatting xmlns:xm="http://schemas.microsoft.com/office/excel/2006/main">
          <x14:cfRule type="dataBar" id="{60093D4B-11A0-4667-A1D4-26D14DC359E2}">
            <x14:dataBar minLength="0" maxLength="100" gradient="0">
              <x14:cfvo type="autoMin"/>
              <x14:cfvo type="autoMax"/>
              <x14:negativeFillColor rgb="FFFF0000"/>
              <x14:axisColor rgb="FF000000"/>
            </x14:dataBar>
          </x14:cfRule>
          <xm:sqref>O20:P20</xm:sqref>
        </x14:conditionalFormatting>
        <x14:conditionalFormatting xmlns:xm="http://schemas.microsoft.com/office/excel/2006/main">
          <x14:cfRule type="dataBar" id="{BB43C7E3-0B2E-4068-91DD-0AF6360E2457}">
            <x14:dataBar minLength="0" maxLength="100" gradient="0">
              <x14:cfvo type="autoMin"/>
              <x14:cfvo type="autoMax"/>
              <x14:negativeFillColor rgb="FFFF0000"/>
              <x14:axisColor rgb="FF000000"/>
            </x14:dataBar>
          </x14:cfRule>
          <xm:sqref>O21:P21</xm:sqref>
        </x14:conditionalFormatting>
        <x14:conditionalFormatting xmlns:xm="http://schemas.microsoft.com/office/excel/2006/main">
          <x14:cfRule type="dataBar" id="{1B2E3F19-C7C3-45E4-BD07-1A1C371142C7}">
            <x14:dataBar minLength="0" maxLength="100" gradient="0">
              <x14:cfvo type="autoMin"/>
              <x14:cfvo type="autoMax"/>
              <x14:negativeFillColor rgb="FFFF0000"/>
              <x14:axisColor rgb="FF000000"/>
            </x14:dataBar>
          </x14:cfRule>
          <xm:sqref>O23:P23</xm:sqref>
        </x14:conditionalFormatting>
        <x14:conditionalFormatting xmlns:xm="http://schemas.microsoft.com/office/excel/2006/main">
          <x14:cfRule type="dataBar" id="{42297D67-33F8-493F-8585-0641B6DFD110}">
            <x14:dataBar minLength="0" maxLength="100" gradient="0">
              <x14:cfvo type="autoMin"/>
              <x14:cfvo type="autoMax"/>
              <x14:negativeFillColor rgb="FFFF0000"/>
              <x14:axisColor rgb="FF000000"/>
            </x14:dataBar>
          </x14:cfRule>
          <xm:sqref>O25:P25</xm:sqref>
        </x14:conditionalFormatting>
        <x14:conditionalFormatting xmlns:xm="http://schemas.microsoft.com/office/excel/2006/main">
          <x14:cfRule type="dataBar" id="{D6A0CB25-D8E1-48E3-B501-6A10731D4D3F}">
            <x14:dataBar minLength="0" maxLength="100" gradient="0">
              <x14:cfvo type="autoMin"/>
              <x14:cfvo type="autoMax"/>
              <x14:negativeFillColor rgb="FFFF0000"/>
              <x14:axisColor rgb="FF000000"/>
            </x14:dataBar>
          </x14:cfRule>
          <xm:sqref>O26:P26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119"/>
  <sheetViews>
    <sheetView zoomScaleNormal="100" workbookViewId="0">
      <pane ySplit="1" topLeftCell="A2" activePane="bottomLeft" state="frozen"/>
      <selection pane="bottomLeft" activeCell="D11" sqref="D11"/>
    </sheetView>
  </sheetViews>
  <sheetFormatPr defaultColWidth="9" defaultRowHeight="13.5" x14ac:dyDescent="0.15"/>
  <cols>
    <col min="1" max="1" width="9" style="66"/>
    <col min="2" max="2" width="30.125" style="67" customWidth="1"/>
    <col min="3" max="3" width="11.125" style="67" customWidth="1"/>
    <col min="4" max="4" width="28.375" style="67" customWidth="1"/>
    <col min="5" max="7" width="9" style="67"/>
    <col min="8" max="8" width="9.875" style="67" customWidth="1"/>
    <col min="9" max="9" width="9.25" style="67" customWidth="1"/>
    <col min="10" max="10" width="10.25" style="67" customWidth="1"/>
    <col min="11" max="11" width="11.75" style="67" customWidth="1"/>
    <col min="12" max="12" width="10.875" style="67" customWidth="1"/>
    <col min="13" max="13" width="9" style="67"/>
    <col min="14" max="14" width="10.375" style="67" customWidth="1"/>
    <col min="15" max="15" width="32.25" style="67" customWidth="1"/>
    <col min="16" max="16384" width="9" style="68"/>
  </cols>
  <sheetData>
    <row r="1" spans="1:15" s="66" customFormat="1" x14ac:dyDescent="0.15">
      <c r="A1" s="66" t="s">
        <v>1296</v>
      </c>
      <c r="B1" s="66" t="s">
        <v>1278</v>
      </c>
      <c r="C1" s="66" t="s">
        <v>1279</v>
      </c>
      <c r="D1" s="66" t="s">
        <v>1280</v>
      </c>
      <c r="E1" s="66" t="s">
        <v>1286</v>
      </c>
      <c r="F1" s="66" t="s">
        <v>1287</v>
      </c>
      <c r="G1" s="66" t="s">
        <v>1288</v>
      </c>
      <c r="H1" s="66" t="s">
        <v>1289</v>
      </c>
      <c r="I1" s="66" t="s">
        <v>1290</v>
      </c>
      <c r="J1" s="66" t="s">
        <v>1291</v>
      </c>
      <c r="K1" s="66" t="s">
        <v>1292</v>
      </c>
      <c r="L1" s="66" t="s">
        <v>1293</v>
      </c>
      <c r="M1" s="66" t="s">
        <v>1294</v>
      </c>
      <c r="N1" s="66" t="s">
        <v>1295</v>
      </c>
      <c r="O1" s="66" t="s">
        <v>1281</v>
      </c>
    </row>
    <row r="2" spans="1:15" x14ac:dyDescent="0.15">
      <c r="A2" s="10" t="s">
        <v>1626</v>
      </c>
      <c r="B2" s="67" t="s">
        <v>1277</v>
      </c>
      <c r="C2" s="77" t="s">
        <v>674</v>
      </c>
      <c r="D2" s="65" t="s">
        <v>1284</v>
      </c>
      <c r="E2" s="67">
        <v>1</v>
      </c>
      <c r="F2" s="67">
        <v>-1</v>
      </c>
      <c r="G2" s="67">
        <v>4</v>
      </c>
      <c r="H2" s="67">
        <v>60</v>
      </c>
      <c r="I2" s="67">
        <v>5</v>
      </c>
      <c r="J2" s="67">
        <v>60</v>
      </c>
      <c r="K2" s="67">
        <v>1</v>
      </c>
      <c r="L2" s="67">
        <f>IF(A2&lt;&gt;"",IF(NOT(ISERROR(FIND("SU",A2))),VALUE(RIGHT(A2,1))+4,1),"")</f>
        <v>1</v>
      </c>
      <c r="O2" s="67" t="s">
        <v>1282</v>
      </c>
    </row>
    <row r="3" spans="1:15" x14ac:dyDescent="0.15">
      <c r="A3" s="10" t="s">
        <v>1626</v>
      </c>
      <c r="B3" s="67" t="s">
        <v>1277</v>
      </c>
      <c r="C3" s="77" t="s">
        <v>587</v>
      </c>
      <c r="D3" s="65" t="s">
        <v>1284</v>
      </c>
      <c r="E3" s="67">
        <v>1</v>
      </c>
      <c r="F3" s="67">
        <v>-1</v>
      </c>
      <c r="G3" s="67">
        <v>4</v>
      </c>
      <c r="H3" s="67">
        <v>60</v>
      </c>
      <c r="I3" s="67">
        <v>5</v>
      </c>
      <c r="J3" s="67">
        <v>60</v>
      </c>
      <c r="K3" s="67">
        <v>1</v>
      </c>
      <c r="L3" s="67">
        <f t="shared" ref="L3:L66" si="0">IF(A3&lt;&gt;"",IF(NOT(ISERROR(FIND("SU",A3))),VALUE(RIGHT(A3,1))+4,1),"")</f>
        <v>1</v>
      </c>
    </row>
    <row r="4" spans="1:15" x14ac:dyDescent="0.15">
      <c r="A4" s="10" t="s">
        <v>1626</v>
      </c>
      <c r="B4" s="67" t="s">
        <v>1277</v>
      </c>
      <c r="C4" s="77" t="s">
        <v>1025</v>
      </c>
      <c r="D4" s="65" t="s">
        <v>1284</v>
      </c>
      <c r="E4" s="67">
        <v>1</v>
      </c>
      <c r="F4" s="67">
        <v>-1</v>
      </c>
      <c r="G4" s="67">
        <v>4</v>
      </c>
      <c r="H4" s="67">
        <v>60</v>
      </c>
      <c r="I4" s="67">
        <v>5</v>
      </c>
      <c r="J4" s="67">
        <v>60</v>
      </c>
      <c r="K4" s="67">
        <v>1</v>
      </c>
      <c r="L4" s="67">
        <f t="shared" si="0"/>
        <v>1</v>
      </c>
    </row>
    <row r="5" spans="1:15" x14ac:dyDescent="0.15">
      <c r="A5" s="10" t="s">
        <v>1626</v>
      </c>
      <c r="B5" s="67" t="s">
        <v>1277</v>
      </c>
      <c r="C5" s="77" t="s">
        <v>984</v>
      </c>
      <c r="D5" s="65" t="s">
        <v>1284</v>
      </c>
      <c r="E5" s="67">
        <v>1</v>
      </c>
      <c r="F5" s="67">
        <v>-1</v>
      </c>
      <c r="G5" s="67">
        <v>4</v>
      </c>
      <c r="H5" s="67">
        <v>60</v>
      </c>
      <c r="I5" s="67">
        <v>5</v>
      </c>
      <c r="J5" s="67">
        <v>60</v>
      </c>
      <c r="K5" s="67">
        <v>1</v>
      </c>
      <c r="L5" s="67">
        <f t="shared" si="0"/>
        <v>1</v>
      </c>
    </row>
    <row r="6" spans="1:15" x14ac:dyDescent="0.15">
      <c r="A6" s="10" t="s">
        <v>1626</v>
      </c>
      <c r="B6" s="67" t="s">
        <v>1277</v>
      </c>
      <c r="C6" s="77" t="s">
        <v>586</v>
      </c>
      <c r="D6" s="65" t="s">
        <v>1284</v>
      </c>
      <c r="E6" s="67">
        <v>1</v>
      </c>
      <c r="F6" s="67">
        <v>-1</v>
      </c>
      <c r="G6" s="67">
        <v>4</v>
      </c>
      <c r="H6" s="67">
        <v>60</v>
      </c>
      <c r="I6" s="67">
        <v>5</v>
      </c>
      <c r="J6" s="67">
        <v>60</v>
      </c>
      <c r="K6" s="67">
        <v>1</v>
      </c>
      <c r="L6" s="67">
        <f t="shared" si="0"/>
        <v>1</v>
      </c>
    </row>
    <row r="7" spans="1:15" x14ac:dyDescent="0.15">
      <c r="A7" s="10" t="s">
        <v>1626</v>
      </c>
      <c r="B7" s="67" t="s">
        <v>1277</v>
      </c>
      <c r="C7" s="77" t="s">
        <v>1088</v>
      </c>
      <c r="D7" s="65" t="s">
        <v>1284</v>
      </c>
      <c r="E7" s="67">
        <v>1</v>
      </c>
      <c r="F7" s="67">
        <v>-1</v>
      </c>
      <c r="G7" s="67">
        <v>4</v>
      </c>
      <c r="H7" s="67">
        <v>60</v>
      </c>
      <c r="I7" s="67">
        <v>5</v>
      </c>
      <c r="J7" s="67">
        <v>60</v>
      </c>
      <c r="K7" s="67">
        <v>1</v>
      </c>
      <c r="L7" s="67">
        <f t="shared" si="0"/>
        <v>1</v>
      </c>
    </row>
    <row r="8" spans="1:15" x14ac:dyDescent="0.15">
      <c r="A8" s="10" t="s">
        <v>1626</v>
      </c>
      <c r="B8" s="67" t="s">
        <v>1277</v>
      </c>
      <c r="C8" s="77" t="s">
        <v>520</v>
      </c>
      <c r="D8" s="65" t="s">
        <v>1284</v>
      </c>
      <c r="E8" s="67">
        <v>1</v>
      </c>
      <c r="F8" s="67">
        <v>-1</v>
      </c>
      <c r="G8" s="67">
        <v>4</v>
      </c>
      <c r="H8" s="67">
        <v>60</v>
      </c>
      <c r="I8" s="67">
        <v>5</v>
      </c>
      <c r="J8" s="67">
        <v>60</v>
      </c>
      <c r="K8" s="67">
        <v>1</v>
      </c>
      <c r="L8" s="67">
        <f t="shared" si="0"/>
        <v>1</v>
      </c>
    </row>
    <row r="9" spans="1:15" x14ac:dyDescent="0.15">
      <c r="A9" s="10" t="s">
        <v>1626</v>
      </c>
      <c r="B9" s="67" t="s">
        <v>1277</v>
      </c>
      <c r="C9" s="77" t="s">
        <v>983</v>
      </c>
      <c r="D9" s="65" t="s">
        <v>1284</v>
      </c>
      <c r="E9" s="67">
        <v>1</v>
      </c>
      <c r="F9" s="67">
        <v>-1</v>
      </c>
      <c r="G9" s="67">
        <v>4</v>
      </c>
      <c r="H9" s="67">
        <v>60</v>
      </c>
      <c r="I9" s="67">
        <v>5</v>
      </c>
      <c r="J9" s="67">
        <v>60</v>
      </c>
      <c r="K9" s="67">
        <v>1</v>
      </c>
      <c r="L9" s="67">
        <f t="shared" si="0"/>
        <v>1</v>
      </c>
    </row>
    <row r="10" spans="1:15" x14ac:dyDescent="0.15">
      <c r="A10" s="10" t="s">
        <v>1626</v>
      </c>
      <c r="B10" s="67" t="s">
        <v>1277</v>
      </c>
      <c r="C10" s="77" t="s">
        <v>160</v>
      </c>
      <c r="D10" s="65" t="s">
        <v>1284</v>
      </c>
      <c r="E10" s="67">
        <v>1</v>
      </c>
      <c r="F10" s="67">
        <v>-1</v>
      </c>
      <c r="G10" s="67">
        <v>4</v>
      </c>
      <c r="H10" s="67">
        <v>60</v>
      </c>
      <c r="I10" s="67">
        <v>5</v>
      </c>
      <c r="J10" s="67">
        <v>60</v>
      </c>
      <c r="K10" s="67">
        <v>1</v>
      </c>
      <c r="L10" s="67">
        <f t="shared" si="0"/>
        <v>1</v>
      </c>
    </row>
    <row r="11" spans="1:15" x14ac:dyDescent="0.15">
      <c r="A11" s="10" t="s">
        <v>1626</v>
      </c>
      <c r="B11" s="67" t="s">
        <v>1277</v>
      </c>
      <c r="C11" s="77" t="s">
        <v>29</v>
      </c>
      <c r="D11" s="65" t="s">
        <v>1284</v>
      </c>
      <c r="E11" s="67">
        <v>1</v>
      </c>
      <c r="F11" s="67">
        <v>-1</v>
      </c>
      <c r="G11" s="67">
        <v>4</v>
      </c>
      <c r="H11" s="67">
        <v>60</v>
      </c>
      <c r="I11" s="67">
        <v>5</v>
      </c>
      <c r="J11" s="67">
        <v>60</v>
      </c>
      <c r="K11" s="67">
        <v>1</v>
      </c>
      <c r="L11" s="67">
        <f t="shared" si="0"/>
        <v>1</v>
      </c>
    </row>
    <row r="12" spans="1:15" x14ac:dyDescent="0.15">
      <c r="A12" s="10" t="s">
        <v>1626</v>
      </c>
      <c r="B12" s="67" t="s">
        <v>1277</v>
      </c>
      <c r="C12" s="77" t="s">
        <v>521</v>
      </c>
      <c r="D12" s="65" t="s">
        <v>1284</v>
      </c>
      <c r="E12" s="67">
        <v>1</v>
      </c>
      <c r="F12" s="67">
        <v>-1</v>
      </c>
      <c r="G12" s="67">
        <v>4</v>
      </c>
      <c r="H12" s="67">
        <v>60</v>
      </c>
      <c r="I12" s="67">
        <v>5</v>
      </c>
      <c r="J12" s="67">
        <v>60</v>
      </c>
      <c r="K12" s="67">
        <v>1</v>
      </c>
      <c r="L12" s="67">
        <f t="shared" si="0"/>
        <v>1</v>
      </c>
    </row>
    <row r="13" spans="1:15" x14ac:dyDescent="0.15">
      <c r="A13" s="10" t="s">
        <v>1626</v>
      </c>
      <c r="B13" s="67" t="s">
        <v>1277</v>
      </c>
      <c r="C13" s="77" t="s">
        <v>1062</v>
      </c>
      <c r="D13" s="65" t="s">
        <v>1284</v>
      </c>
      <c r="E13" s="67">
        <v>1</v>
      </c>
      <c r="F13" s="67">
        <v>-1</v>
      </c>
      <c r="G13" s="67">
        <v>4</v>
      </c>
      <c r="H13" s="67">
        <v>60</v>
      </c>
      <c r="I13" s="67">
        <v>5</v>
      </c>
      <c r="J13" s="67">
        <v>60</v>
      </c>
      <c r="K13" s="67">
        <v>1</v>
      </c>
      <c r="L13" s="67">
        <f t="shared" si="0"/>
        <v>1</v>
      </c>
    </row>
    <row r="14" spans="1:15" x14ac:dyDescent="0.15">
      <c r="A14" s="10" t="s">
        <v>1626</v>
      </c>
      <c r="B14" s="67" t="s">
        <v>1277</v>
      </c>
      <c r="C14" s="77" t="s">
        <v>483</v>
      </c>
      <c r="D14" s="65" t="s">
        <v>1284</v>
      </c>
      <c r="E14" s="67">
        <v>1</v>
      </c>
      <c r="F14" s="67">
        <v>-1</v>
      </c>
      <c r="G14" s="67">
        <v>4</v>
      </c>
      <c r="H14" s="67">
        <v>60</v>
      </c>
      <c r="I14" s="67">
        <v>5</v>
      </c>
      <c r="J14" s="67">
        <v>60</v>
      </c>
      <c r="K14" s="67">
        <v>1</v>
      </c>
      <c r="L14" s="67">
        <f t="shared" si="0"/>
        <v>1</v>
      </c>
    </row>
    <row r="15" spans="1:15" x14ac:dyDescent="0.15">
      <c r="A15" s="10" t="s">
        <v>1626</v>
      </c>
      <c r="B15" s="67" t="s">
        <v>1277</v>
      </c>
      <c r="C15" s="77" t="s">
        <v>697</v>
      </c>
      <c r="D15" s="65" t="s">
        <v>1284</v>
      </c>
      <c r="E15" s="67">
        <v>1</v>
      </c>
      <c r="F15" s="67">
        <v>-1</v>
      </c>
      <c r="G15" s="67">
        <v>4</v>
      </c>
      <c r="H15" s="67">
        <v>60</v>
      </c>
      <c r="I15" s="67">
        <v>5</v>
      </c>
      <c r="J15" s="67">
        <v>60</v>
      </c>
      <c r="K15" s="67">
        <v>1</v>
      </c>
      <c r="L15" s="67">
        <f t="shared" si="0"/>
        <v>1</v>
      </c>
    </row>
    <row r="16" spans="1:15" x14ac:dyDescent="0.15">
      <c r="A16" s="10" t="s">
        <v>1626</v>
      </c>
      <c r="B16" s="67" t="s">
        <v>1277</v>
      </c>
      <c r="C16" s="77" t="s">
        <v>129</v>
      </c>
      <c r="D16" s="65" t="s">
        <v>1284</v>
      </c>
      <c r="E16" s="67">
        <v>1</v>
      </c>
      <c r="F16" s="67">
        <v>-1</v>
      </c>
      <c r="G16" s="67">
        <v>4</v>
      </c>
      <c r="H16" s="67">
        <v>60</v>
      </c>
      <c r="I16" s="67">
        <v>5</v>
      </c>
      <c r="J16" s="67">
        <v>60</v>
      </c>
      <c r="K16" s="67">
        <v>1</v>
      </c>
      <c r="L16" s="67">
        <f t="shared" si="0"/>
        <v>1</v>
      </c>
    </row>
    <row r="17" spans="1:12" x14ac:dyDescent="0.15">
      <c r="A17" s="10" t="s">
        <v>1626</v>
      </c>
      <c r="B17" s="67" t="s">
        <v>1277</v>
      </c>
      <c r="C17" s="77" t="s">
        <v>441</v>
      </c>
      <c r="D17" s="65" t="s">
        <v>1284</v>
      </c>
      <c r="E17" s="67">
        <v>1</v>
      </c>
      <c r="F17" s="67">
        <v>-1</v>
      </c>
      <c r="G17" s="67">
        <v>4</v>
      </c>
      <c r="H17" s="67">
        <v>60</v>
      </c>
      <c r="I17" s="67">
        <v>5</v>
      </c>
      <c r="J17" s="67">
        <v>60</v>
      </c>
      <c r="K17" s="67">
        <v>1</v>
      </c>
      <c r="L17" s="67">
        <f t="shared" si="0"/>
        <v>1</v>
      </c>
    </row>
    <row r="18" spans="1:12" x14ac:dyDescent="0.15">
      <c r="A18" s="10" t="s">
        <v>1626</v>
      </c>
      <c r="B18" s="67" t="s">
        <v>1277</v>
      </c>
      <c r="C18" s="77" t="s">
        <v>689</v>
      </c>
      <c r="D18" s="65" t="s">
        <v>1284</v>
      </c>
      <c r="E18" s="67">
        <v>1</v>
      </c>
      <c r="F18" s="67">
        <v>-1</v>
      </c>
      <c r="G18" s="67">
        <v>4</v>
      </c>
      <c r="H18" s="67">
        <v>60</v>
      </c>
      <c r="I18" s="67">
        <v>5</v>
      </c>
      <c r="J18" s="67">
        <v>60</v>
      </c>
      <c r="K18" s="67">
        <v>1</v>
      </c>
      <c r="L18" s="67">
        <f t="shared" si="0"/>
        <v>1</v>
      </c>
    </row>
    <row r="19" spans="1:12" x14ac:dyDescent="0.15">
      <c r="A19" s="10" t="s">
        <v>1626</v>
      </c>
      <c r="B19" s="67" t="s">
        <v>1277</v>
      </c>
      <c r="C19" s="77" t="s">
        <v>531</v>
      </c>
      <c r="D19" s="65" t="s">
        <v>1284</v>
      </c>
      <c r="E19" s="67">
        <v>1</v>
      </c>
      <c r="F19" s="67">
        <v>-1</v>
      </c>
      <c r="G19" s="67">
        <v>4</v>
      </c>
      <c r="H19" s="67">
        <v>60</v>
      </c>
      <c r="I19" s="67">
        <v>5</v>
      </c>
      <c r="J19" s="67">
        <v>60</v>
      </c>
      <c r="K19" s="67">
        <v>1</v>
      </c>
      <c r="L19" s="67">
        <f t="shared" si="0"/>
        <v>1</v>
      </c>
    </row>
    <row r="20" spans="1:12" x14ac:dyDescent="0.15">
      <c r="A20" s="10" t="s">
        <v>1626</v>
      </c>
      <c r="B20" s="67" t="s">
        <v>1277</v>
      </c>
      <c r="C20" s="77" t="s">
        <v>532</v>
      </c>
      <c r="D20" s="65" t="s">
        <v>1284</v>
      </c>
      <c r="E20" s="67">
        <v>1</v>
      </c>
      <c r="F20" s="67">
        <v>-1</v>
      </c>
      <c r="G20" s="67">
        <v>4</v>
      </c>
      <c r="H20" s="67">
        <v>60</v>
      </c>
      <c r="I20" s="67">
        <v>5</v>
      </c>
      <c r="J20" s="67">
        <v>60</v>
      </c>
      <c r="K20" s="67">
        <v>1</v>
      </c>
      <c r="L20" s="67">
        <f t="shared" si="0"/>
        <v>1</v>
      </c>
    </row>
    <row r="21" spans="1:12" x14ac:dyDescent="0.15">
      <c r="A21" s="10" t="s">
        <v>1626</v>
      </c>
      <c r="B21" s="67" t="s">
        <v>1277</v>
      </c>
      <c r="C21" s="77" t="s">
        <v>556</v>
      </c>
      <c r="D21" s="65" t="s">
        <v>1284</v>
      </c>
      <c r="E21" s="67">
        <v>1</v>
      </c>
      <c r="F21" s="67">
        <v>-1</v>
      </c>
      <c r="G21" s="67">
        <v>4</v>
      </c>
      <c r="H21" s="67">
        <v>60</v>
      </c>
      <c r="I21" s="67">
        <v>5</v>
      </c>
      <c r="J21" s="67">
        <v>60</v>
      </c>
      <c r="K21" s="67">
        <v>1</v>
      </c>
      <c r="L21" s="67">
        <f t="shared" si="0"/>
        <v>1</v>
      </c>
    </row>
    <row r="22" spans="1:12" x14ac:dyDescent="0.15">
      <c r="A22" s="10" t="s">
        <v>1626</v>
      </c>
      <c r="B22" s="67" t="s">
        <v>1277</v>
      </c>
      <c r="C22" s="77" t="s">
        <v>569</v>
      </c>
      <c r="D22" s="65" t="s">
        <v>1284</v>
      </c>
      <c r="E22" s="67">
        <v>1</v>
      </c>
      <c r="F22" s="67">
        <v>-1</v>
      </c>
      <c r="G22" s="67">
        <v>4</v>
      </c>
      <c r="H22" s="67">
        <v>60</v>
      </c>
      <c r="I22" s="67">
        <v>5</v>
      </c>
      <c r="J22" s="67">
        <v>60</v>
      </c>
      <c r="K22" s="67">
        <v>1</v>
      </c>
      <c r="L22" s="67">
        <f t="shared" si="0"/>
        <v>1</v>
      </c>
    </row>
    <row r="23" spans="1:12" x14ac:dyDescent="0.15">
      <c r="A23" s="10" t="s">
        <v>1626</v>
      </c>
      <c r="B23" s="67" t="s">
        <v>1277</v>
      </c>
      <c r="C23" s="77" t="s">
        <v>523</v>
      </c>
      <c r="D23" s="65" t="s">
        <v>1284</v>
      </c>
      <c r="E23" s="67">
        <v>1</v>
      </c>
      <c r="F23" s="67">
        <v>-1</v>
      </c>
      <c r="G23" s="67">
        <v>4</v>
      </c>
      <c r="H23" s="67">
        <v>60</v>
      </c>
      <c r="I23" s="67">
        <v>5</v>
      </c>
      <c r="J23" s="67">
        <v>60</v>
      </c>
      <c r="K23" s="67">
        <v>1</v>
      </c>
      <c r="L23" s="67">
        <f t="shared" si="0"/>
        <v>1</v>
      </c>
    </row>
    <row r="24" spans="1:12" x14ac:dyDescent="0.15">
      <c r="A24" s="10" t="s">
        <v>1626</v>
      </c>
      <c r="B24" s="67" t="s">
        <v>1277</v>
      </c>
      <c r="C24" s="77" t="s">
        <v>522</v>
      </c>
      <c r="D24" s="65" t="s">
        <v>1284</v>
      </c>
      <c r="E24" s="67">
        <v>1</v>
      </c>
      <c r="F24" s="67">
        <v>-1</v>
      </c>
      <c r="G24" s="67">
        <v>4</v>
      </c>
      <c r="H24" s="67">
        <v>60</v>
      </c>
      <c r="I24" s="67">
        <v>5</v>
      </c>
      <c r="J24" s="67">
        <v>60</v>
      </c>
      <c r="K24" s="67">
        <v>1</v>
      </c>
      <c r="L24" s="67">
        <f t="shared" si="0"/>
        <v>1</v>
      </c>
    </row>
    <row r="25" spans="1:12" x14ac:dyDescent="0.15">
      <c r="A25" s="10" t="s">
        <v>1626</v>
      </c>
      <c r="B25" s="67" t="s">
        <v>1277</v>
      </c>
      <c r="C25" s="77" t="s">
        <v>477</v>
      </c>
      <c r="D25" s="65" t="s">
        <v>1284</v>
      </c>
      <c r="E25" s="67">
        <v>1</v>
      </c>
      <c r="F25" s="67">
        <v>-1</v>
      </c>
      <c r="G25" s="67">
        <v>4</v>
      </c>
      <c r="H25" s="67">
        <v>60</v>
      </c>
      <c r="I25" s="67">
        <v>5</v>
      </c>
      <c r="J25" s="67">
        <v>60</v>
      </c>
      <c r="K25" s="67">
        <v>1</v>
      </c>
      <c r="L25" s="67">
        <f t="shared" si="0"/>
        <v>1</v>
      </c>
    </row>
    <row r="26" spans="1:12" x14ac:dyDescent="0.15">
      <c r="A26" s="10" t="s">
        <v>1626</v>
      </c>
      <c r="B26" s="67" t="s">
        <v>1277</v>
      </c>
      <c r="C26" s="77" t="s">
        <v>465</v>
      </c>
      <c r="D26" s="65" t="s">
        <v>1284</v>
      </c>
      <c r="E26" s="67">
        <v>1</v>
      </c>
      <c r="F26" s="67">
        <v>-1</v>
      </c>
      <c r="G26" s="67">
        <v>4</v>
      </c>
      <c r="H26" s="67">
        <v>60</v>
      </c>
      <c r="I26" s="67">
        <v>5</v>
      </c>
      <c r="J26" s="67">
        <v>60</v>
      </c>
      <c r="K26" s="67">
        <v>1</v>
      </c>
      <c r="L26" s="67">
        <f t="shared" si="0"/>
        <v>1</v>
      </c>
    </row>
    <row r="27" spans="1:12" x14ac:dyDescent="0.15">
      <c r="A27" s="10" t="s">
        <v>1626</v>
      </c>
      <c r="B27" s="67" t="s">
        <v>1277</v>
      </c>
      <c r="C27" s="77" t="s">
        <v>625</v>
      </c>
      <c r="D27" s="65" t="s">
        <v>1284</v>
      </c>
      <c r="E27" s="67">
        <v>1</v>
      </c>
      <c r="F27" s="67">
        <v>-1</v>
      </c>
      <c r="G27" s="67">
        <v>4</v>
      </c>
      <c r="H27" s="67">
        <v>60</v>
      </c>
      <c r="I27" s="67">
        <v>5</v>
      </c>
      <c r="J27" s="67">
        <v>60</v>
      </c>
      <c r="K27" s="67">
        <v>1</v>
      </c>
      <c r="L27" s="67">
        <f t="shared" si="0"/>
        <v>1</v>
      </c>
    </row>
    <row r="28" spans="1:12" x14ac:dyDescent="0.15">
      <c r="A28" s="10" t="s">
        <v>1626</v>
      </c>
      <c r="B28" s="67" t="s">
        <v>1277</v>
      </c>
      <c r="C28" s="77" t="s">
        <v>135</v>
      </c>
      <c r="D28" s="65" t="s">
        <v>1284</v>
      </c>
      <c r="E28" s="67">
        <v>1</v>
      </c>
      <c r="F28" s="67">
        <v>-1</v>
      </c>
      <c r="G28" s="67">
        <v>4</v>
      </c>
      <c r="H28" s="67">
        <v>60</v>
      </c>
      <c r="I28" s="67">
        <v>5</v>
      </c>
      <c r="J28" s="67">
        <v>60</v>
      </c>
      <c r="K28" s="67">
        <v>1</v>
      </c>
      <c r="L28" s="67">
        <f t="shared" si="0"/>
        <v>1</v>
      </c>
    </row>
    <row r="29" spans="1:12" x14ac:dyDescent="0.15">
      <c r="A29" s="10" t="s">
        <v>1626</v>
      </c>
      <c r="B29" s="67" t="s">
        <v>1277</v>
      </c>
      <c r="C29" s="77" t="s">
        <v>65</v>
      </c>
      <c r="D29" s="65" t="s">
        <v>1284</v>
      </c>
      <c r="E29" s="67">
        <v>1</v>
      </c>
      <c r="F29" s="67">
        <v>-1</v>
      </c>
      <c r="G29" s="67">
        <v>4</v>
      </c>
      <c r="H29" s="67">
        <v>60</v>
      </c>
      <c r="I29" s="67">
        <v>5</v>
      </c>
      <c r="J29" s="67">
        <v>60</v>
      </c>
      <c r="K29" s="67">
        <v>1</v>
      </c>
      <c r="L29" s="67">
        <f t="shared" si="0"/>
        <v>1</v>
      </c>
    </row>
    <row r="30" spans="1:12" x14ac:dyDescent="0.15">
      <c r="A30" s="10" t="s">
        <v>1626</v>
      </c>
      <c r="B30" s="67" t="s">
        <v>1277</v>
      </c>
      <c r="C30" s="77" t="s">
        <v>58</v>
      </c>
      <c r="D30" s="65" t="s">
        <v>1284</v>
      </c>
      <c r="E30" s="67">
        <v>1</v>
      </c>
      <c r="F30" s="67">
        <v>-1</v>
      </c>
      <c r="G30" s="67">
        <v>4</v>
      </c>
      <c r="H30" s="67">
        <v>60</v>
      </c>
      <c r="I30" s="67">
        <v>5</v>
      </c>
      <c r="J30" s="67">
        <v>60</v>
      </c>
      <c r="K30" s="67">
        <v>1</v>
      </c>
      <c r="L30" s="67">
        <f t="shared" si="0"/>
        <v>1</v>
      </c>
    </row>
    <row r="31" spans="1:12" x14ac:dyDescent="0.15">
      <c r="A31" s="10" t="s">
        <v>1626</v>
      </c>
      <c r="B31" s="67" t="s">
        <v>1277</v>
      </c>
      <c r="C31" s="77" t="s">
        <v>132</v>
      </c>
      <c r="D31" s="65" t="s">
        <v>1284</v>
      </c>
      <c r="E31" s="67">
        <v>1</v>
      </c>
      <c r="F31" s="67">
        <v>-1</v>
      </c>
      <c r="G31" s="67">
        <v>4</v>
      </c>
      <c r="H31" s="67">
        <v>60</v>
      </c>
      <c r="I31" s="67">
        <v>5</v>
      </c>
      <c r="J31" s="67">
        <v>60</v>
      </c>
      <c r="K31" s="67">
        <v>1</v>
      </c>
      <c r="L31" s="67">
        <f t="shared" si="0"/>
        <v>1</v>
      </c>
    </row>
    <row r="32" spans="1:12" x14ac:dyDescent="0.15">
      <c r="A32" s="10" t="s">
        <v>1626</v>
      </c>
      <c r="B32" s="67" t="s">
        <v>1277</v>
      </c>
      <c r="C32" s="77" t="s">
        <v>741</v>
      </c>
      <c r="D32" s="65" t="s">
        <v>1284</v>
      </c>
      <c r="E32" s="67">
        <v>1</v>
      </c>
      <c r="F32" s="67">
        <v>-1</v>
      </c>
      <c r="G32" s="67">
        <v>4</v>
      </c>
      <c r="H32" s="67">
        <v>60</v>
      </c>
      <c r="I32" s="67">
        <v>5</v>
      </c>
      <c r="J32" s="67">
        <v>60</v>
      </c>
      <c r="K32" s="67">
        <v>1</v>
      </c>
      <c r="L32" s="67">
        <f t="shared" si="0"/>
        <v>1</v>
      </c>
    </row>
    <row r="33" spans="1:12" x14ac:dyDescent="0.15">
      <c r="A33" s="10" t="s">
        <v>1626</v>
      </c>
      <c r="B33" s="67" t="s">
        <v>1277</v>
      </c>
      <c r="C33" s="77" t="s">
        <v>626</v>
      </c>
      <c r="D33" s="65" t="s">
        <v>1284</v>
      </c>
      <c r="E33" s="67">
        <v>1</v>
      </c>
      <c r="F33" s="67">
        <v>-1</v>
      </c>
      <c r="G33" s="67">
        <v>4</v>
      </c>
      <c r="H33" s="67">
        <v>60</v>
      </c>
      <c r="I33" s="67">
        <v>5</v>
      </c>
      <c r="J33" s="67">
        <v>60</v>
      </c>
      <c r="K33" s="67">
        <v>1</v>
      </c>
      <c r="L33" s="67">
        <f t="shared" si="0"/>
        <v>1</v>
      </c>
    </row>
    <row r="34" spans="1:12" x14ac:dyDescent="0.15">
      <c r="A34" s="10" t="s">
        <v>1626</v>
      </c>
      <c r="B34" s="67" t="s">
        <v>1277</v>
      </c>
      <c r="C34" s="77" t="s">
        <v>1060</v>
      </c>
      <c r="D34" s="65" t="s">
        <v>1284</v>
      </c>
      <c r="E34" s="67">
        <v>1</v>
      </c>
      <c r="F34" s="67">
        <v>-1</v>
      </c>
      <c r="G34" s="67">
        <v>4</v>
      </c>
      <c r="H34" s="67">
        <v>60</v>
      </c>
      <c r="I34" s="67">
        <v>5</v>
      </c>
      <c r="J34" s="67">
        <v>60</v>
      </c>
      <c r="K34" s="67">
        <v>1</v>
      </c>
      <c r="L34" s="67">
        <f t="shared" si="0"/>
        <v>1</v>
      </c>
    </row>
    <row r="35" spans="1:12" x14ac:dyDescent="0.15">
      <c r="A35" s="10" t="s">
        <v>1626</v>
      </c>
      <c r="B35" s="67" t="s">
        <v>1277</v>
      </c>
      <c r="C35" s="77" t="s">
        <v>463</v>
      </c>
      <c r="D35" s="65" t="s">
        <v>1284</v>
      </c>
      <c r="E35" s="67">
        <v>1</v>
      </c>
      <c r="F35" s="67">
        <v>-1</v>
      </c>
      <c r="G35" s="67">
        <v>4</v>
      </c>
      <c r="H35" s="67">
        <v>60</v>
      </c>
      <c r="I35" s="67">
        <v>5</v>
      </c>
      <c r="J35" s="67">
        <v>60</v>
      </c>
      <c r="K35" s="67">
        <v>1</v>
      </c>
      <c r="L35" s="67">
        <f t="shared" si="0"/>
        <v>1</v>
      </c>
    </row>
    <row r="36" spans="1:12" x14ac:dyDescent="0.15">
      <c r="A36" s="10" t="s">
        <v>1626</v>
      </c>
      <c r="B36" s="67" t="s">
        <v>1277</v>
      </c>
      <c r="C36" s="77" t="s">
        <v>476</v>
      </c>
      <c r="D36" s="65" t="s">
        <v>1284</v>
      </c>
      <c r="E36" s="67">
        <v>1</v>
      </c>
      <c r="F36" s="67">
        <v>-1</v>
      </c>
      <c r="G36" s="67">
        <v>4</v>
      </c>
      <c r="H36" s="67">
        <v>60</v>
      </c>
      <c r="I36" s="67">
        <v>5</v>
      </c>
      <c r="J36" s="67">
        <v>60</v>
      </c>
      <c r="K36" s="67">
        <v>1</v>
      </c>
      <c r="L36" s="67">
        <f t="shared" si="0"/>
        <v>1</v>
      </c>
    </row>
    <row r="37" spans="1:12" x14ac:dyDescent="0.15">
      <c r="A37" s="10" t="s">
        <v>1626</v>
      </c>
      <c r="B37" s="67" t="s">
        <v>1277</v>
      </c>
      <c r="C37" s="77" t="s">
        <v>627</v>
      </c>
      <c r="D37" s="65" t="s">
        <v>1284</v>
      </c>
      <c r="E37" s="67">
        <v>1</v>
      </c>
      <c r="F37" s="67">
        <v>-1</v>
      </c>
      <c r="G37" s="67">
        <v>4</v>
      </c>
      <c r="H37" s="67">
        <v>60</v>
      </c>
      <c r="I37" s="67">
        <v>5</v>
      </c>
      <c r="J37" s="67">
        <v>60</v>
      </c>
      <c r="K37" s="67">
        <v>1</v>
      </c>
      <c r="L37" s="67">
        <f t="shared" si="0"/>
        <v>1</v>
      </c>
    </row>
    <row r="38" spans="1:12" x14ac:dyDescent="0.15">
      <c r="A38" s="10" t="s">
        <v>1626</v>
      </c>
      <c r="B38" s="67" t="s">
        <v>1277</v>
      </c>
      <c r="C38" s="77" t="s">
        <v>447</v>
      </c>
      <c r="D38" s="65" t="s">
        <v>1284</v>
      </c>
      <c r="E38" s="67">
        <v>1</v>
      </c>
      <c r="F38" s="67">
        <v>-1</v>
      </c>
      <c r="G38" s="67">
        <v>4</v>
      </c>
      <c r="H38" s="67">
        <v>60</v>
      </c>
      <c r="I38" s="67">
        <v>5</v>
      </c>
      <c r="J38" s="67">
        <v>60</v>
      </c>
      <c r="K38" s="67">
        <v>1</v>
      </c>
      <c r="L38" s="67">
        <f t="shared" si="0"/>
        <v>1</v>
      </c>
    </row>
    <row r="39" spans="1:12" x14ac:dyDescent="0.15">
      <c r="A39" s="10" t="s">
        <v>1626</v>
      </c>
      <c r="B39" s="67" t="s">
        <v>1277</v>
      </c>
      <c r="C39" s="77" t="s">
        <v>478</v>
      </c>
      <c r="D39" s="65" t="s">
        <v>1284</v>
      </c>
      <c r="E39" s="67">
        <v>1</v>
      </c>
      <c r="F39" s="67">
        <v>-1</v>
      </c>
      <c r="G39" s="67">
        <v>4</v>
      </c>
      <c r="H39" s="67">
        <v>60</v>
      </c>
      <c r="I39" s="67">
        <v>5</v>
      </c>
      <c r="J39" s="67">
        <v>60</v>
      </c>
      <c r="K39" s="67">
        <v>1</v>
      </c>
      <c r="L39" s="67">
        <f t="shared" si="0"/>
        <v>1</v>
      </c>
    </row>
    <row r="40" spans="1:12" x14ac:dyDescent="0.15">
      <c r="A40" s="10" t="s">
        <v>1626</v>
      </c>
      <c r="B40" s="67" t="s">
        <v>1277</v>
      </c>
      <c r="C40" s="77" t="s">
        <v>705</v>
      </c>
      <c r="D40" s="65" t="s">
        <v>1284</v>
      </c>
      <c r="E40" s="67">
        <v>1</v>
      </c>
      <c r="F40" s="67">
        <v>-1</v>
      </c>
      <c r="G40" s="67">
        <v>4</v>
      </c>
      <c r="H40" s="67">
        <v>60</v>
      </c>
      <c r="I40" s="67">
        <v>5</v>
      </c>
      <c r="J40" s="67">
        <v>60</v>
      </c>
      <c r="K40" s="67">
        <v>1</v>
      </c>
      <c r="L40" s="67">
        <f t="shared" si="0"/>
        <v>1</v>
      </c>
    </row>
    <row r="41" spans="1:12" x14ac:dyDescent="0.15">
      <c r="A41" s="10" t="s">
        <v>1626</v>
      </c>
      <c r="B41" s="67" t="s">
        <v>1277</v>
      </c>
      <c r="C41" s="77" t="s">
        <v>1437</v>
      </c>
      <c r="D41" s="65" t="s">
        <v>1284</v>
      </c>
      <c r="E41" s="67">
        <v>1</v>
      </c>
      <c r="F41" s="67">
        <v>-1</v>
      </c>
      <c r="G41" s="67">
        <v>4</v>
      </c>
      <c r="H41" s="67">
        <v>60</v>
      </c>
      <c r="I41" s="67">
        <v>5</v>
      </c>
      <c r="J41" s="67">
        <v>60</v>
      </c>
      <c r="K41" s="67">
        <v>1</v>
      </c>
      <c r="L41" s="67">
        <f t="shared" si="0"/>
        <v>1</v>
      </c>
    </row>
    <row r="42" spans="1:12" x14ac:dyDescent="0.15">
      <c r="A42" s="10" t="s">
        <v>1626</v>
      </c>
      <c r="B42" s="67" t="s">
        <v>1277</v>
      </c>
      <c r="C42" s="77" t="s">
        <v>1438</v>
      </c>
      <c r="D42" s="65" t="s">
        <v>1284</v>
      </c>
      <c r="E42" s="67">
        <v>1</v>
      </c>
      <c r="F42" s="67">
        <v>-1</v>
      </c>
      <c r="G42" s="67">
        <v>4</v>
      </c>
      <c r="H42" s="67">
        <v>60</v>
      </c>
      <c r="I42" s="67">
        <v>5</v>
      </c>
      <c r="J42" s="67">
        <v>60</v>
      </c>
      <c r="K42" s="67">
        <v>1</v>
      </c>
      <c r="L42" s="67">
        <f t="shared" si="0"/>
        <v>1</v>
      </c>
    </row>
    <row r="43" spans="1:12" x14ac:dyDescent="0.15">
      <c r="A43" s="10" t="s">
        <v>1626</v>
      </c>
      <c r="B43" s="67" t="s">
        <v>1277</v>
      </c>
      <c r="C43" s="77" t="s">
        <v>1436</v>
      </c>
      <c r="D43" s="65" t="s">
        <v>1284</v>
      </c>
      <c r="E43" s="67">
        <v>1</v>
      </c>
      <c r="F43" s="67">
        <v>-1</v>
      </c>
      <c r="G43" s="67">
        <v>4</v>
      </c>
      <c r="H43" s="67">
        <v>60</v>
      </c>
      <c r="I43" s="67">
        <v>5</v>
      </c>
      <c r="J43" s="67">
        <v>60</v>
      </c>
      <c r="K43" s="67">
        <v>1</v>
      </c>
      <c r="L43" s="67">
        <f t="shared" si="0"/>
        <v>1</v>
      </c>
    </row>
    <row r="44" spans="1:12" x14ac:dyDescent="0.15">
      <c r="A44" s="10" t="s">
        <v>1626</v>
      </c>
      <c r="B44" s="67" t="s">
        <v>1277</v>
      </c>
      <c r="C44" s="77" t="s">
        <v>1478</v>
      </c>
      <c r="D44" s="65" t="s">
        <v>1284</v>
      </c>
      <c r="E44" s="67">
        <v>1</v>
      </c>
      <c r="F44" s="67">
        <v>-1</v>
      </c>
      <c r="G44" s="67">
        <v>4</v>
      </c>
      <c r="H44" s="67">
        <v>60</v>
      </c>
      <c r="I44" s="67">
        <v>5</v>
      </c>
      <c r="J44" s="67">
        <v>60</v>
      </c>
      <c r="K44" s="67">
        <v>1</v>
      </c>
      <c r="L44" s="67">
        <f t="shared" si="0"/>
        <v>1</v>
      </c>
    </row>
    <row r="45" spans="1:12" x14ac:dyDescent="0.15">
      <c r="A45" s="10" t="s">
        <v>1626</v>
      </c>
      <c r="B45" s="67" t="s">
        <v>1277</v>
      </c>
      <c r="C45" s="77" t="s">
        <v>1502</v>
      </c>
      <c r="D45" s="65" t="s">
        <v>1284</v>
      </c>
      <c r="E45" s="67">
        <v>1</v>
      </c>
      <c r="F45" s="67">
        <v>-1</v>
      </c>
      <c r="G45" s="67">
        <v>4</v>
      </c>
      <c r="H45" s="67">
        <v>60</v>
      </c>
      <c r="I45" s="67">
        <v>5</v>
      </c>
      <c r="J45" s="67">
        <v>60</v>
      </c>
      <c r="K45" s="67">
        <v>1</v>
      </c>
      <c r="L45" s="67">
        <f t="shared" si="0"/>
        <v>1</v>
      </c>
    </row>
    <row r="46" spans="1:12" x14ac:dyDescent="0.15">
      <c r="A46" s="10" t="s">
        <v>1626</v>
      </c>
      <c r="B46" s="67" t="s">
        <v>1277</v>
      </c>
      <c r="C46" s="77" t="s">
        <v>1503</v>
      </c>
      <c r="D46" s="65" t="s">
        <v>1284</v>
      </c>
      <c r="E46" s="67">
        <v>1</v>
      </c>
      <c r="F46" s="67">
        <v>-1</v>
      </c>
      <c r="G46" s="67">
        <v>4</v>
      </c>
      <c r="H46" s="67">
        <v>60</v>
      </c>
      <c r="I46" s="67">
        <v>5</v>
      </c>
      <c r="J46" s="67">
        <v>60</v>
      </c>
      <c r="K46" s="67">
        <v>1</v>
      </c>
      <c r="L46" s="67">
        <f t="shared" si="0"/>
        <v>1</v>
      </c>
    </row>
    <row r="47" spans="1:12" x14ac:dyDescent="0.15">
      <c r="A47" s="10" t="s">
        <v>1626</v>
      </c>
      <c r="B47" s="67" t="s">
        <v>1277</v>
      </c>
      <c r="C47" s="77" t="s">
        <v>1583</v>
      </c>
      <c r="D47" s="65" t="s">
        <v>1284</v>
      </c>
      <c r="E47" s="67">
        <v>1</v>
      </c>
      <c r="F47" s="67">
        <v>-1</v>
      </c>
      <c r="G47" s="67">
        <v>4</v>
      </c>
      <c r="H47" s="67">
        <v>60</v>
      </c>
      <c r="I47" s="67">
        <v>5</v>
      </c>
      <c r="J47" s="67">
        <v>60</v>
      </c>
      <c r="K47" s="67">
        <v>1</v>
      </c>
      <c r="L47" s="67">
        <f t="shared" si="0"/>
        <v>1</v>
      </c>
    </row>
    <row r="48" spans="1:12" x14ac:dyDescent="0.15">
      <c r="A48" s="10" t="s">
        <v>1626</v>
      </c>
      <c r="B48" s="67" t="s">
        <v>1277</v>
      </c>
      <c r="C48" s="77" t="s">
        <v>1584</v>
      </c>
      <c r="D48" s="65" t="s">
        <v>1284</v>
      </c>
      <c r="E48" s="67">
        <v>1</v>
      </c>
      <c r="F48" s="67">
        <v>-1</v>
      </c>
      <c r="G48" s="67">
        <v>4</v>
      </c>
      <c r="H48" s="67">
        <v>60</v>
      </c>
      <c r="I48" s="67">
        <v>5</v>
      </c>
      <c r="J48" s="67">
        <v>60</v>
      </c>
      <c r="K48" s="67">
        <v>1</v>
      </c>
      <c r="L48" s="67">
        <f t="shared" si="0"/>
        <v>1</v>
      </c>
    </row>
    <row r="49" spans="1:12" x14ac:dyDescent="0.15">
      <c r="A49" s="10" t="s">
        <v>1626</v>
      </c>
      <c r="B49" s="67" t="s">
        <v>1277</v>
      </c>
      <c r="C49" s="77" t="s">
        <v>1613</v>
      </c>
      <c r="D49" s="65" t="s">
        <v>1284</v>
      </c>
      <c r="E49" s="67">
        <v>1</v>
      </c>
      <c r="F49" s="67">
        <v>-1</v>
      </c>
      <c r="G49" s="67">
        <v>4</v>
      </c>
      <c r="H49" s="67">
        <v>60</v>
      </c>
      <c r="I49" s="67">
        <v>5</v>
      </c>
      <c r="J49" s="67">
        <v>60</v>
      </c>
      <c r="K49" s="67">
        <v>1</v>
      </c>
      <c r="L49" s="67">
        <f t="shared" si="0"/>
        <v>1</v>
      </c>
    </row>
    <row r="50" spans="1:12" x14ac:dyDescent="0.15">
      <c r="A50" s="10" t="s">
        <v>1626</v>
      </c>
      <c r="B50" s="67" t="s">
        <v>1277</v>
      </c>
      <c r="C50" s="77" t="s">
        <v>1614</v>
      </c>
      <c r="D50" s="65" t="s">
        <v>1284</v>
      </c>
      <c r="E50" s="67">
        <v>1</v>
      </c>
      <c r="F50" s="67">
        <v>-1</v>
      </c>
      <c r="G50" s="67">
        <v>4</v>
      </c>
      <c r="H50" s="67">
        <v>60</v>
      </c>
      <c r="I50" s="67">
        <v>5</v>
      </c>
      <c r="J50" s="67">
        <v>60</v>
      </c>
      <c r="K50" s="67">
        <v>1</v>
      </c>
      <c r="L50" s="67">
        <f t="shared" si="0"/>
        <v>1</v>
      </c>
    </row>
    <row r="51" spans="1:12" x14ac:dyDescent="0.15">
      <c r="A51" s="10" t="s">
        <v>1626</v>
      </c>
      <c r="B51" s="67" t="s">
        <v>1277</v>
      </c>
      <c r="C51" s="77" t="s">
        <v>588</v>
      </c>
      <c r="D51" s="65" t="s">
        <v>1284</v>
      </c>
      <c r="E51" s="67">
        <v>1</v>
      </c>
      <c r="F51" s="67">
        <v>-1</v>
      </c>
      <c r="G51" s="67">
        <v>4</v>
      </c>
      <c r="H51" s="67">
        <v>60</v>
      </c>
      <c r="I51" s="67">
        <v>5</v>
      </c>
      <c r="J51" s="67">
        <v>60</v>
      </c>
      <c r="K51" s="67">
        <v>1</v>
      </c>
      <c r="L51" s="67">
        <f t="shared" si="0"/>
        <v>1</v>
      </c>
    </row>
    <row r="52" spans="1:12" x14ac:dyDescent="0.15">
      <c r="A52" s="10" t="s">
        <v>1626</v>
      </c>
      <c r="B52" s="67" t="s">
        <v>1277</v>
      </c>
      <c r="C52" s="77" t="s">
        <v>1061</v>
      </c>
      <c r="D52" s="65" t="s">
        <v>1284</v>
      </c>
      <c r="E52" s="67">
        <v>1</v>
      </c>
      <c r="F52" s="67">
        <v>-1</v>
      </c>
      <c r="G52" s="67">
        <v>4</v>
      </c>
      <c r="H52" s="67">
        <v>60</v>
      </c>
      <c r="I52" s="67">
        <v>5</v>
      </c>
      <c r="J52" s="67">
        <v>60</v>
      </c>
      <c r="K52" s="67">
        <v>1</v>
      </c>
      <c r="L52" s="67">
        <f t="shared" si="0"/>
        <v>1</v>
      </c>
    </row>
    <row r="53" spans="1:12" x14ac:dyDescent="0.15">
      <c r="A53" s="10" t="s">
        <v>1626</v>
      </c>
      <c r="B53" s="67" t="s">
        <v>1277</v>
      </c>
      <c r="C53" s="77" t="s">
        <v>985</v>
      </c>
      <c r="D53" s="65" t="s">
        <v>1284</v>
      </c>
      <c r="E53" s="67">
        <v>1</v>
      </c>
      <c r="F53" s="67">
        <v>-1</v>
      </c>
      <c r="G53" s="67">
        <v>4</v>
      </c>
      <c r="H53" s="67">
        <v>60</v>
      </c>
      <c r="I53" s="67">
        <v>5</v>
      </c>
      <c r="J53" s="67">
        <v>60</v>
      </c>
      <c r="K53" s="67">
        <v>1</v>
      </c>
      <c r="L53" s="67">
        <f t="shared" si="0"/>
        <v>1</v>
      </c>
    </row>
    <row r="54" spans="1:12" x14ac:dyDescent="0.15">
      <c r="A54" s="10" t="s">
        <v>1626</v>
      </c>
      <c r="B54" s="67" t="s">
        <v>1277</v>
      </c>
      <c r="C54" s="77" t="s">
        <v>209</v>
      </c>
      <c r="D54" s="65" t="s">
        <v>1284</v>
      </c>
      <c r="E54" s="67">
        <v>1</v>
      </c>
      <c r="F54" s="67">
        <v>-1</v>
      </c>
      <c r="G54" s="67">
        <v>4</v>
      </c>
      <c r="H54" s="67">
        <v>60</v>
      </c>
      <c r="I54" s="67">
        <v>5</v>
      </c>
      <c r="J54" s="67">
        <v>60</v>
      </c>
      <c r="K54" s="67">
        <v>1</v>
      </c>
      <c r="L54" s="67">
        <f t="shared" si="0"/>
        <v>1</v>
      </c>
    </row>
    <row r="55" spans="1:12" x14ac:dyDescent="0.15">
      <c r="A55" s="10" t="s">
        <v>1626</v>
      </c>
      <c r="B55" s="67" t="s">
        <v>1277</v>
      </c>
      <c r="C55" s="77" t="s">
        <v>248</v>
      </c>
      <c r="D55" s="65" t="s">
        <v>1284</v>
      </c>
      <c r="E55" s="67">
        <v>1</v>
      </c>
      <c r="F55" s="67">
        <v>-1</v>
      </c>
      <c r="G55" s="67">
        <v>4</v>
      </c>
      <c r="H55" s="67">
        <v>60</v>
      </c>
      <c r="I55" s="67">
        <v>5</v>
      </c>
      <c r="J55" s="67">
        <v>60</v>
      </c>
      <c r="K55" s="67">
        <v>1</v>
      </c>
      <c r="L55" s="67">
        <f t="shared" si="0"/>
        <v>1</v>
      </c>
    </row>
    <row r="56" spans="1:12" x14ac:dyDescent="0.15">
      <c r="A56" s="10" t="s">
        <v>1626</v>
      </c>
      <c r="B56" s="67" t="s">
        <v>1277</v>
      </c>
      <c r="C56" s="77" t="s">
        <v>449</v>
      </c>
      <c r="D56" s="65" t="s">
        <v>1284</v>
      </c>
      <c r="E56" s="67">
        <v>1</v>
      </c>
      <c r="F56" s="67">
        <v>-1</v>
      </c>
      <c r="G56" s="67">
        <v>4</v>
      </c>
      <c r="H56" s="67">
        <v>60</v>
      </c>
      <c r="I56" s="67">
        <v>5</v>
      </c>
      <c r="J56" s="67">
        <v>60</v>
      </c>
      <c r="K56" s="67">
        <v>1</v>
      </c>
      <c r="L56" s="67">
        <f t="shared" si="0"/>
        <v>1</v>
      </c>
    </row>
    <row r="57" spans="1:12" x14ac:dyDescent="0.15">
      <c r="A57" s="10" t="s">
        <v>1626</v>
      </c>
      <c r="B57" s="67" t="s">
        <v>1277</v>
      </c>
      <c r="C57" s="77" t="s">
        <v>464</v>
      </c>
      <c r="D57" s="65" t="s">
        <v>1284</v>
      </c>
      <c r="E57" s="67">
        <v>1</v>
      </c>
      <c r="F57" s="67">
        <v>-1</v>
      </c>
      <c r="G57" s="67">
        <v>4</v>
      </c>
      <c r="H57" s="67">
        <v>60</v>
      </c>
      <c r="I57" s="67">
        <v>5</v>
      </c>
      <c r="J57" s="67">
        <v>60</v>
      </c>
      <c r="K57" s="67">
        <v>1</v>
      </c>
      <c r="L57" s="67">
        <f t="shared" si="0"/>
        <v>1</v>
      </c>
    </row>
    <row r="58" spans="1:12" x14ac:dyDescent="0.15">
      <c r="A58" s="10" t="s">
        <v>1626</v>
      </c>
      <c r="B58" s="67" t="s">
        <v>1277</v>
      </c>
      <c r="C58" s="77" t="s">
        <v>1004</v>
      </c>
      <c r="D58" s="65" t="s">
        <v>1284</v>
      </c>
      <c r="E58" s="67">
        <v>1</v>
      </c>
      <c r="F58" s="67">
        <v>-1</v>
      </c>
      <c r="G58" s="67">
        <v>4</v>
      </c>
      <c r="H58" s="67">
        <v>60</v>
      </c>
      <c r="I58" s="67">
        <v>5</v>
      </c>
      <c r="J58" s="67">
        <v>60</v>
      </c>
      <c r="K58" s="67">
        <v>1</v>
      </c>
      <c r="L58" s="67">
        <f t="shared" si="0"/>
        <v>1</v>
      </c>
    </row>
    <row r="59" spans="1:12" x14ac:dyDescent="0.15">
      <c r="A59" s="10" t="s">
        <v>1626</v>
      </c>
      <c r="B59" s="67" t="s">
        <v>1277</v>
      </c>
      <c r="C59" s="77" t="s">
        <v>1005</v>
      </c>
      <c r="D59" s="65" t="s">
        <v>1284</v>
      </c>
      <c r="E59" s="67">
        <v>1</v>
      </c>
      <c r="F59" s="67">
        <v>-1</v>
      </c>
      <c r="G59" s="67">
        <v>4</v>
      </c>
      <c r="H59" s="67">
        <v>60</v>
      </c>
      <c r="I59" s="67">
        <v>5</v>
      </c>
      <c r="J59" s="67">
        <v>60</v>
      </c>
      <c r="K59" s="67">
        <v>1</v>
      </c>
      <c r="L59" s="67">
        <f t="shared" si="0"/>
        <v>1</v>
      </c>
    </row>
    <row r="60" spans="1:12" x14ac:dyDescent="0.15">
      <c r="A60" s="10" t="s">
        <v>1626</v>
      </c>
      <c r="B60" s="67" t="s">
        <v>1277</v>
      </c>
      <c r="C60" s="77" t="s">
        <v>1006</v>
      </c>
      <c r="D60" s="65" t="s">
        <v>1284</v>
      </c>
      <c r="E60" s="67">
        <v>1</v>
      </c>
      <c r="F60" s="67">
        <v>-1</v>
      </c>
      <c r="G60" s="67">
        <v>4</v>
      </c>
      <c r="H60" s="67">
        <v>60</v>
      </c>
      <c r="I60" s="67">
        <v>5</v>
      </c>
      <c r="J60" s="67">
        <v>60</v>
      </c>
      <c r="K60" s="67">
        <v>1</v>
      </c>
      <c r="L60" s="67">
        <f t="shared" si="0"/>
        <v>1</v>
      </c>
    </row>
    <row r="61" spans="1:12" x14ac:dyDescent="0.15">
      <c r="A61" s="10" t="s">
        <v>1626</v>
      </c>
      <c r="B61" s="67" t="s">
        <v>1277</v>
      </c>
      <c r="C61" s="77" t="s">
        <v>164</v>
      </c>
      <c r="D61" s="65" t="s">
        <v>1284</v>
      </c>
      <c r="E61" s="67">
        <v>1</v>
      </c>
      <c r="F61" s="67">
        <v>-1</v>
      </c>
      <c r="G61" s="67">
        <v>4</v>
      </c>
      <c r="H61" s="67">
        <v>60</v>
      </c>
      <c r="I61" s="67">
        <v>5</v>
      </c>
      <c r="J61" s="67">
        <v>60</v>
      </c>
      <c r="K61" s="67">
        <v>1</v>
      </c>
      <c r="L61" s="67">
        <f t="shared" si="0"/>
        <v>1</v>
      </c>
    </row>
    <row r="62" spans="1:12" x14ac:dyDescent="0.15">
      <c r="A62" s="10" t="s">
        <v>1626</v>
      </c>
      <c r="B62" s="67" t="s">
        <v>1277</v>
      </c>
      <c r="C62" s="77" t="s">
        <v>1089</v>
      </c>
      <c r="D62" s="65" t="s">
        <v>1284</v>
      </c>
      <c r="E62" s="67">
        <v>1</v>
      </c>
      <c r="F62" s="67">
        <v>-1</v>
      </c>
      <c r="G62" s="67">
        <v>4</v>
      </c>
      <c r="H62" s="67">
        <v>60</v>
      </c>
      <c r="I62" s="67">
        <v>5</v>
      </c>
      <c r="J62" s="67">
        <v>60</v>
      </c>
      <c r="K62" s="67">
        <v>1</v>
      </c>
      <c r="L62" s="67">
        <f t="shared" si="0"/>
        <v>1</v>
      </c>
    </row>
    <row r="63" spans="1:12" x14ac:dyDescent="0.15">
      <c r="A63" s="10" t="s">
        <v>1626</v>
      </c>
      <c r="B63" s="67" t="s">
        <v>1277</v>
      </c>
      <c r="C63" s="77" t="s">
        <v>1026</v>
      </c>
      <c r="D63" s="65" t="s">
        <v>1284</v>
      </c>
      <c r="E63" s="67">
        <v>1</v>
      </c>
      <c r="F63" s="67">
        <v>-1</v>
      </c>
      <c r="G63" s="67">
        <v>4</v>
      </c>
      <c r="H63" s="67">
        <v>60</v>
      </c>
      <c r="I63" s="67">
        <v>5</v>
      </c>
      <c r="J63" s="67">
        <v>60</v>
      </c>
      <c r="K63" s="67">
        <v>1</v>
      </c>
      <c r="L63" s="67">
        <f t="shared" si="0"/>
        <v>1</v>
      </c>
    </row>
    <row r="64" spans="1:12" x14ac:dyDescent="0.15">
      <c r="A64" s="10" t="s">
        <v>1626</v>
      </c>
      <c r="B64" s="67" t="s">
        <v>1277</v>
      </c>
      <c r="C64" s="77" t="s">
        <v>933</v>
      </c>
      <c r="D64" s="65" t="s">
        <v>1284</v>
      </c>
      <c r="E64" s="67">
        <v>1</v>
      </c>
      <c r="F64" s="67">
        <v>-1</v>
      </c>
      <c r="G64" s="67">
        <v>4</v>
      </c>
      <c r="H64" s="67">
        <v>60</v>
      </c>
      <c r="I64" s="67">
        <v>5</v>
      </c>
      <c r="J64" s="67">
        <v>60</v>
      </c>
      <c r="K64" s="67">
        <v>1</v>
      </c>
      <c r="L64" s="67">
        <f t="shared" si="0"/>
        <v>1</v>
      </c>
    </row>
    <row r="65" spans="1:12" x14ac:dyDescent="0.15">
      <c r="A65" s="10" t="s">
        <v>1626</v>
      </c>
      <c r="B65" s="67" t="s">
        <v>1277</v>
      </c>
      <c r="C65" s="77" t="s">
        <v>934</v>
      </c>
      <c r="D65" s="65" t="s">
        <v>1284</v>
      </c>
      <c r="E65" s="67">
        <v>1</v>
      </c>
      <c r="F65" s="67">
        <v>-1</v>
      </c>
      <c r="G65" s="67">
        <v>4</v>
      </c>
      <c r="H65" s="67">
        <v>60</v>
      </c>
      <c r="I65" s="67">
        <v>5</v>
      </c>
      <c r="J65" s="67">
        <v>60</v>
      </c>
      <c r="K65" s="67">
        <v>1</v>
      </c>
      <c r="L65" s="67">
        <f t="shared" si="0"/>
        <v>1</v>
      </c>
    </row>
    <row r="66" spans="1:12" x14ac:dyDescent="0.15">
      <c r="A66" s="10" t="s">
        <v>1626</v>
      </c>
      <c r="B66" s="67" t="s">
        <v>1277</v>
      </c>
      <c r="C66" s="77" t="s">
        <v>944</v>
      </c>
      <c r="D66" s="65" t="s">
        <v>1284</v>
      </c>
      <c r="E66" s="67">
        <v>1</v>
      </c>
      <c r="F66" s="67">
        <v>-1</v>
      </c>
      <c r="G66" s="67">
        <v>4</v>
      </c>
      <c r="H66" s="67">
        <v>60</v>
      </c>
      <c r="I66" s="67">
        <v>5</v>
      </c>
      <c r="J66" s="67">
        <v>60</v>
      </c>
      <c r="K66" s="67">
        <v>1</v>
      </c>
      <c r="L66" s="67">
        <f t="shared" si="0"/>
        <v>1</v>
      </c>
    </row>
    <row r="67" spans="1:12" x14ac:dyDescent="0.15">
      <c r="A67" s="10" t="s">
        <v>1626</v>
      </c>
      <c r="B67" s="67" t="s">
        <v>1277</v>
      </c>
      <c r="C67" s="77" t="s">
        <v>945</v>
      </c>
      <c r="D67" s="65" t="s">
        <v>1284</v>
      </c>
      <c r="E67" s="67">
        <v>1</v>
      </c>
      <c r="F67" s="67">
        <v>-1</v>
      </c>
      <c r="G67" s="67">
        <v>4</v>
      </c>
      <c r="H67" s="67">
        <v>60</v>
      </c>
      <c r="I67" s="67">
        <v>5</v>
      </c>
      <c r="J67" s="67">
        <v>60</v>
      </c>
      <c r="K67" s="67">
        <v>1</v>
      </c>
      <c r="L67" s="67">
        <f t="shared" ref="L67:L130" si="1">IF(A67&lt;&gt;"",IF(NOT(ISERROR(FIND("SU",A67))),VALUE(RIGHT(A67,1))+4,1),"")</f>
        <v>1</v>
      </c>
    </row>
    <row r="68" spans="1:12" x14ac:dyDescent="0.15">
      <c r="A68" s="10" t="s">
        <v>1626</v>
      </c>
      <c r="B68" s="67" t="s">
        <v>1277</v>
      </c>
      <c r="C68" s="77" t="s">
        <v>900</v>
      </c>
      <c r="D68" s="65" t="s">
        <v>1284</v>
      </c>
      <c r="E68" s="67">
        <v>1</v>
      </c>
      <c r="F68" s="67">
        <v>-1</v>
      </c>
      <c r="G68" s="67">
        <v>4</v>
      </c>
      <c r="H68" s="67">
        <v>60</v>
      </c>
      <c r="I68" s="67">
        <v>5</v>
      </c>
      <c r="J68" s="67">
        <v>60</v>
      </c>
      <c r="K68" s="67">
        <v>1</v>
      </c>
      <c r="L68" s="67">
        <f t="shared" si="1"/>
        <v>1</v>
      </c>
    </row>
    <row r="69" spans="1:12" x14ac:dyDescent="0.15">
      <c r="A69" s="10" t="s">
        <v>1626</v>
      </c>
      <c r="B69" s="67" t="s">
        <v>1277</v>
      </c>
      <c r="C69" s="77" t="s">
        <v>899</v>
      </c>
      <c r="D69" s="65" t="s">
        <v>1284</v>
      </c>
      <c r="E69" s="67">
        <v>1</v>
      </c>
      <c r="F69" s="67">
        <v>-1</v>
      </c>
      <c r="G69" s="67">
        <v>4</v>
      </c>
      <c r="H69" s="67">
        <v>60</v>
      </c>
      <c r="I69" s="67">
        <v>5</v>
      </c>
      <c r="J69" s="67">
        <v>60</v>
      </c>
      <c r="K69" s="67">
        <v>1</v>
      </c>
      <c r="L69" s="67">
        <f t="shared" si="1"/>
        <v>1</v>
      </c>
    </row>
    <row r="70" spans="1:12" x14ac:dyDescent="0.15">
      <c r="A70" s="10" t="s">
        <v>1626</v>
      </c>
      <c r="B70" s="67" t="s">
        <v>1277</v>
      </c>
      <c r="C70" s="77" t="s">
        <v>893</v>
      </c>
      <c r="D70" s="65" t="s">
        <v>1284</v>
      </c>
      <c r="E70" s="67">
        <v>1</v>
      </c>
      <c r="F70" s="67">
        <v>-1</v>
      </c>
      <c r="G70" s="67">
        <v>4</v>
      </c>
      <c r="H70" s="67">
        <v>60</v>
      </c>
      <c r="I70" s="67">
        <v>5</v>
      </c>
      <c r="J70" s="67">
        <v>60</v>
      </c>
      <c r="K70" s="67">
        <v>1</v>
      </c>
      <c r="L70" s="67">
        <f t="shared" si="1"/>
        <v>1</v>
      </c>
    </row>
    <row r="71" spans="1:12" x14ac:dyDescent="0.15">
      <c r="A71" s="10" t="s">
        <v>1626</v>
      </c>
      <c r="B71" s="67" t="s">
        <v>1277</v>
      </c>
      <c r="C71" s="77" t="s">
        <v>891</v>
      </c>
      <c r="D71" s="65" t="s">
        <v>1284</v>
      </c>
      <c r="E71" s="67">
        <v>1</v>
      </c>
      <c r="F71" s="67">
        <v>-1</v>
      </c>
      <c r="G71" s="67">
        <v>4</v>
      </c>
      <c r="H71" s="67">
        <v>60</v>
      </c>
      <c r="I71" s="67">
        <v>5</v>
      </c>
      <c r="J71" s="67">
        <v>60</v>
      </c>
      <c r="K71" s="67">
        <v>1</v>
      </c>
      <c r="L71" s="67">
        <f t="shared" si="1"/>
        <v>1</v>
      </c>
    </row>
    <row r="72" spans="1:12" x14ac:dyDescent="0.15">
      <c r="A72" s="10" t="s">
        <v>1626</v>
      </c>
      <c r="B72" s="67" t="s">
        <v>1277</v>
      </c>
      <c r="C72" s="77" t="s">
        <v>892</v>
      </c>
      <c r="D72" s="65" t="s">
        <v>1284</v>
      </c>
      <c r="E72" s="67">
        <v>1</v>
      </c>
      <c r="F72" s="67">
        <v>-1</v>
      </c>
      <c r="G72" s="67">
        <v>4</v>
      </c>
      <c r="H72" s="67">
        <v>60</v>
      </c>
      <c r="I72" s="67">
        <v>5</v>
      </c>
      <c r="J72" s="67">
        <v>60</v>
      </c>
      <c r="K72" s="67">
        <v>1</v>
      </c>
      <c r="L72" s="67">
        <f t="shared" si="1"/>
        <v>1</v>
      </c>
    </row>
    <row r="73" spans="1:12" x14ac:dyDescent="0.15">
      <c r="A73" s="10" t="s">
        <v>1626</v>
      </c>
      <c r="B73" s="67" t="s">
        <v>1277</v>
      </c>
      <c r="C73" s="77" t="s">
        <v>875</v>
      </c>
      <c r="D73" s="65" t="s">
        <v>1284</v>
      </c>
      <c r="E73" s="67">
        <v>1</v>
      </c>
      <c r="F73" s="67">
        <v>-1</v>
      </c>
      <c r="G73" s="67">
        <v>4</v>
      </c>
      <c r="H73" s="67">
        <v>60</v>
      </c>
      <c r="I73" s="67">
        <v>5</v>
      </c>
      <c r="J73" s="67">
        <v>60</v>
      </c>
      <c r="K73" s="67">
        <v>1</v>
      </c>
      <c r="L73" s="67">
        <f t="shared" si="1"/>
        <v>1</v>
      </c>
    </row>
    <row r="74" spans="1:12" x14ac:dyDescent="0.15">
      <c r="A74" s="10" t="s">
        <v>1626</v>
      </c>
      <c r="B74" s="67" t="s">
        <v>1277</v>
      </c>
      <c r="C74" s="77" t="s">
        <v>857</v>
      </c>
      <c r="D74" s="65" t="s">
        <v>1284</v>
      </c>
      <c r="E74" s="67">
        <v>1</v>
      </c>
      <c r="F74" s="67">
        <v>-1</v>
      </c>
      <c r="G74" s="67">
        <v>4</v>
      </c>
      <c r="H74" s="67">
        <v>60</v>
      </c>
      <c r="I74" s="67">
        <v>5</v>
      </c>
      <c r="J74" s="67">
        <v>60</v>
      </c>
      <c r="K74" s="67">
        <v>1</v>
      </c>
      <c r="L74" s="67">
        <f t="shared" si="1"/>
        <v>1</v>
      </c>
    </row>
    <row r="75" spans="1:12" x14ac:dyDescent="0.15">
      <c r="A75" s="10" t="s">
        <v>1626</v>
      </c>
      <c r="B75" s="67" t="s">
        <v>1277</v>
      </c>
      <c r="C75" s="77" t="s">
        <v>859</v>
      </c>
      <c r="D75" s="65" t="s">
        <v>1284</v>
      </c>
      <c r="E75" s="67">
        <v>1</v>
      </c>
      <c r="F75" s="67">
        <v>-1</v>
      </c>
      <c r="G75" s="67">
        <v>4</v>
      </c>
      <c r="H75" s="67">
        <v>60</v>
      </c>
      <c r="I75" s="67">
        <v>5</v>
      </c>
      <c r="J75" s="67">
        <v>60</v>
      </c>
      <c r="K75" s="67">
        <v>1</v>
      </c>
      <c r="L75" s="67">
        <f t="shared" si="1"/>
        <v>1</v>
      </c>
    </row>
    <row r="76" spans="1:12" x14ac:dyDescent="0.15">
      <c r="A76" s="10" t="s">
        <v>1626</v>
      </c>
      <c r="B76" s="67" t="s">
        <v>1277</v>
      </c>
      <c r="C76" s="77" t="s">
        <v>824</v>
      </c>
      <c r="D76" s="65" t="s">
        <v>1284</v>
      </c>
      <c r="E76" s="67">
        <v>1</v>
      </c>
      <c r="F76" s="67">
        <v>-1</v>
      </c>
      <c r="G76" s="67">
        <v>4</v>
      </c>
      <c r="H76" s="67">
        <v>60</v>
      </c>
      <c r="I76" s="67">
        <v>5</v>
      </c>
      <c r="J76" s="67">
        <v>60</v>
      </c>
      <c r="K76" s="67">
        <v>1</v>
      </c>
      <c r="L76" s="67">
        <f t="shared" si="1"/>
        <v>1</v>
      </c>
    </row>
    <row r="77" spans="1:12" x14ac:dyDescent="0.15">
      <c r="A77" s="10" t="s">
        <v>1626</v>
      </c>
      <c r="B77" s="67" t="s">
        <v>1277</v>
      </c>
      <c r="C77" s="77" t="s">
        <v>821</v>
      </c>
      <c r="D77" s="65" t="s">
        <v>1284</v>
      </c>
      <c r="E77" s="67">
        <v>1</v>
      </c>
      <c r="F77" s="67">
        <v>-1</v>
      </c>
      <c r="G77" s="67">
        <v>4</v>
      </c>
      <c r="H77" s="67">
        <v>60</v>
      </c>
      <c r="I77" s="67">
        <v>5</v>
      </c>
      <c r="J77" s="67">
        <v>60</v>
      </c>
      <c r="K77" s="67">
        <v>1</v>
      </c>
      <c r="L77" s="67">
        <f t="shared" si="1"/>
        <v>1</v>
      </c>
    </row>
    <row r="78" spans="1:12" x14ac:dyDescent="0.15">
      <c r="A78" s="10" t="s">
        <v>1626</v>
      </c>
      <c r="B78" s="67" t="s">
        <v>1277</v>
      </c>
      <c r="C78" s="77" t="s">
        <v>822</v>
      </c>
      <c r="D78" s="65" t="s">
        <v>1284</v>
      </c>
      <c r="E78" s="67">
        <v>1</v>
      </c>
      <c r="F78" s="67">
        <v>-1</v>
      </c>
      <c r="G78" s="67">
        <v>4</v>
      </c>
      <c r="H78" s="67">
        <v>60</v>
      </c>
      <c r="I78" s="67">
        <v>5</v>
      </c>
      <c r="J78" s="67">
        <v>60</v>
      </c>
      <c r="K78" s="67">
        <v>1</v>
      </c>
      <c r="L78" s="67">
        <f t="shared" si="1"/>
        <v>1</v>
      </c>
    </row>
    <row r="79" spans="1:12" x14ac:dyDescent="0.15">
      <c r="A79" s="10" t="s">
        <v>1626</v>
      </c>
      <c r="B79" s="67" t="s">
        <v>1277</v>
      </c>
      <c r="C79" s="77" t="s">
        <v>823</v>
      </c>
      <c r="D79" s="65" t="s">
        <v>1284</v>
      </c>
      <c r="E79" s="67">
        <v>1</v>
      </c>
      <c r="F79" s="67">
        <v>-1</v>
      </c>
      <c r="G79" s="67">
        <v>4</v>
      </c>
      <c r="H79" s="67">
        <v>60</v>
      </c>
      <c r="I79" s="67">
        <v>5</v>
      </c>
      <c r="J79" s="67">
        <v>60</v>
      </c>
      <c r="K79" s="67">
        <v>1</v>
      </c>
      <c r="L79" s="67">
        <f t="shared" si="1"/>
        <v>1</v>
      </c>
    </row>
    <row r="80" spans="1:12" x14ac:dyDescent="0.15">
      <c r="A80" s="10" t="s">
        <v>1626</v>
      </c>
      <c r="B80" s="67" t="s">
        <v>1277</v>
      </c>
      <c r="C80" s="57" t="s">
        <v>125</v>
      </c>
      <c r="D80" s="65" t="s">
        <v>1284</v>
      </c>
      <c r="E80" s="67">
        <v>1</v>
      </c>
      <c r="F80" s="67">
        <v>-1</v>
      </c>
      <c r="G80" s="67">
        <v>4</v>
      </c>
      <c r="H80" s="67">
        <v>60</v>
      </c>
      <c r="I80" s="67">
        <v>5</v>
      </c>
      <c r="J80" s="67">
        <v>60</v>
      </c>
      <c r="K80" s="67">
        <v>1</v>
      </c>
      <c r="L80" s="67">
        <f t="shared" si="1"/>
        <v>1</v>
      </c>
    </row>
    <row r="81" spans="1:12" x14ac:dyDescent="0.15">
      <c r="A81" s="10" t="s">
        <v>1626</v>
      </c>
      <c r="B81" s="67" t="s">
        <v>1277</v>
      </c>
      <c r="C81" s="57" t="s">
        <v>103</v>
      </c>
      <c r="D81" s="65" t="s">
        <v>1284</v>
      </c>
      <c r="E81" s="67">
        <v>1</v>
      </c>
      <c r="F81" s="67">
        <v>-1</v>
      </c>
      <c r="G81" s="67">
        <v>4</v>
      </c>
      <c r="H81" s="67">
        <v>60</v>
      </c>
      <c r="I81" s="67">
        <v>5</v>
      </c>
      <c r="J81" s="67">
        <v>60</v>
      </c>
      <c r="K81" s="67">
        <v>1</v>
      </c>
      <c r="L81" s="67">
        <f t="shared" si="1"/>
        <v>1</v>
      </c>
    </row>
    <row r="82" spans="1:12" x14ac:dyDescent="0.15">
      <c r="A82" s="10" t="s">
        <v>1626</v>
      </c>
      <c r="B82" s="67" t="s">
        <v>1277</v>
      </c>
      <c r="C82" s="57" t="s">
        <v>126</v>
      </c>
      <c r="D82" s="65" t="s">
        <v>1284</v>
      </c>
      <c r="E82" s="67">
        <v>1</v>
      </c>
      <c r="F82" s="67">
        <v>-1</v>
      </c>
      <c r="G82" s="67">
        <v>4</v>
      </c>
      <c r="H82" s="67">
        <v>60</v>
      </c>
      <c r="I82" s="67">
        <v>5</v>
      </c>
      <c r="J82" s="67">
        <v>60</v>
      </c>
      <c r="K82" s="67">
        <v>1</v>
      </c>
      <c r="L82" s="67">
        <f t="shared" si="1"/>
        <v>1</v>
      </c>
    </row>
    <row r="83" spans="1:12" x14ac:dyDescent="0.15">
      <c r="A83" s="10" t="s">
        <v>1626</v>
      </c>
      <c r="B83" s="67" t="s">
        <v>1277</v>
      </c>
      <c r="C83" s="57" t="s">
        <v>98</v>
      </c>
      <c r="D83" s="65" t="s">
        <v>1284</v>
      </c>
      <c r="E83" s="67">
        <v>1</v>
      </c>
      <c r="F83" s="67">
        <v>-1</v>
      </c>
      <c r="G83" s="67">
        <v>4</v>
      </c>
      <c r="H83" s="67">
        <v>60</v>
      </c>
      <c r="I83" s="67">
        <v>5</v>
      </c>
      <c r="J83" s="67">
        <v>60</v>
      </c>
      <c r="K83" s="67">
        <v>1</v>
      </c>
      <c r="L83" s="67">
        <f t="shared" si="1"/>
        <v>1</v>
      </c>
    </row>
    <row r="84" spans="1:12" x14ac:dyDescent="0.15">
      <c r="A84" s="10" t="s">
        <v>1626</v>
      </c>
      <c r="B84" s="67" t="s">
        <v>1277</v>
      </c>
      <c r="C84" s="57" t="s">
        <v>102</v>
      </c>
      <c r="D84" s="65" t="s">
        <v>1284</v>
      </c>
      <c r="E84" s="67">
        <v>1</v>
      </c>
      <c r="F84" s="67">
        <v>-1</v>
      </c>
      <c r="G84" s="67">
        <v>4</v>
      </c>
      <c r="H84" s="67">
        <v>60</v>
      </c>
      <c r="I84" s="67">
        <v>5</v>
      </c>
      <c r="J84" s="67">
        <v>60</v>
      </c>
      <c r="K84" s="67">
        <v>1</v>
      </c>
      <c r="L84" s="67">
        <f t="shared" si="1"/>
        <v>1</v>
      </c>
    </row>
    <row r="85" spans="1:12" x14ac:dyDescent="0.15">
      <c r="A85" s="10" t="s">
        <v>1626</v>
      </c>
      <c r="B85" s="67" t="s">
        <v>1277</v>
      </c>
      <c r="C85" s="57" t="s">
        <v>108</v>
      </c>
      <c r="D85" s="65" t="s">
        <v>1284</v>
      </c>
      <c r="E85" s="67">
        <v>1</v>
      </c>
      <c r="F85" s="67">
        <v>-1</v>
      </c>
      <c r="G85" s="67">
        <v>4</v>
      </c>
      <c r="H85" s="67">
        <v>60</v>
      </c>
      <c r="I85" s="67">
        <v>5</v>
      </c>
      <c r="J85" s="67">
        <v>60</v>
      </c>
      <c r="K85" s="67">
        <v>1</v>
      </c>
      <c r="L85" s="67">
        <f t="shared" si="1"/>
        <v>1</v>
      </c>
    </row>
    <row r="86" spans="1:12" x14ac:dyDescent="0.15">
      <c r="A86" s="10" t="s">
        <v>1626</v>
      </c>
      <c r="B86" s="67" t="s">
        <v>1277</v>
      </c>
      <c r="C86" s="57" t="s">
        <v>111</v>
      </c>
      <c r="D86" s="65" t="s">
        <v>1284</v>
      </c>
      <c r="E86" s="67">
        <v>1</v>
      </c>
      <c r="F86" s="67">
        <v>-1</v>
      </c>
      <c r="G86" s="67">
        <v>4</v>
      </c>
      <c r="H86" s="67">
        <v>60</v>
      </c>
      <c r="I86" s="67">
        <v>5</v>
      </c>
      <c r="J86" s="67">
        <v>60</v>
      </c>
      <c r="K86" s="67">
        <v>1</v>
      </c>
      <c r="L86" s="67">
        <f t="shared" si="1"/>
        <v>1</v>
      </c>
    </row>
    <row r="87" spans="1:12" x14ac:dyDescent="0.15">
      <c r="A87" s="10" t="s">
        <v>1626</v>
      </c>
      <c r="B87" s="67" t="s">
        <v>1277</v>
      </c>
      <c r="C87" s="57" t="s">
        <v>137</v>
      </c>
      <c r="D87" s="65" t="s">
        <v>1284</v>
      </c>
      <c r="E87" s="67">
        <v>1</v>
      </c>
      <c r="F87" s="67">
        <v>-1</v>
      </c>
      <c r="G87" s="67">
        <v>4</v>
      </c>
      <c r="H87" s="67">
        <v>60</v>
      </c>
      <c r="I87" s="67">
        <v>5</v>
      </c>
      <c r="J87" s="67">
        <v>60</v>
      </c>
      <c r="K87" s="67">
        <v>1</v>
      </c>
      <c r="L87" s="67">
        <f t="shared" si="1"/>
        <v>1</v>
      </c>
    </row>
    <row r="88" spans="1:12" x14ac:dyDescent="0.15">
      <c r="A88" s="10" t="s">
        <v>1626</v>
      </c>
      <c r="B88" s="67" t="s">
        <v>1277</v>
      </c>
      <c r="C88" s="57" t="s">
        <v>157</v>
      </c>
      <c r="D88" s="65" t="s">
        <v>1284</v>
      </c>
      <c r="E88" s="67">
        <v>1</v>
      </c>
      <c r="F88" s="67">
        <v>-1</v>
      </c>
      <c r="G88" s="67">
        <v>4</v>
      </c>
      <c r="H88" s="67">
        <v>60</v>
      </c>
      <c r="I88" s="67">
        <v>5</v>
      </c>
      <c r="J88" s="67">
        <v>60</v>
      </c>
      <c r="K88" s="67">
        <v>1</v>
      </c>
      <c r="L88" s="67">
        <f t="shared" si="1"/>
        <v>1</v>
      </c>
    </row>
    <row r="89" spans="1:12" x14ac:dyDescent="0.15">
      <c r="A89" s="10" t="s">
        <v>1626</v>
      </c>
      <c r="B89" s="67" t="s">
        <v>1277</v>
      </c>
      <c r="C89" s="57" t="s">
        <v>152</v>
      </c>
      <c r="D89" s="65" t="s">
        <v>1284</v>
      </c>
      <c r="E89" s="67">
        <v>1</v>
      </c>
      <c r="F89" s="67">
        <v>-1</v>
      </c>
      <c r="G89" s="67">
        <v>4</v>
      </c>
      <c r="H89" s="67">
        <v>60</v>
      </c>
      <c r="I89" s="67">
        <v>5</v>
      </c>
      <c r="J89" s="67">
        <v>60</v>
      </c>
      <c r="K89" s="67">
        <v>1</v>
      </c>
      <c r="L89" s="67">
        <f t="shared" si="1"/>
        <v>1</v>
      </c>
    </row>
    <row r="90" spans="1:12" x14ac:dyDescent="0.15">
      <c r="A90" s="10" t="s">
        <v>1626</v>
      </c>
      <c r="B90" s="67" t="s">
        <v>1277</v>
      </c>
      <c r="C90" s="57" t="s">
        <v>150</v>
      </c>
      <c r="D90" s="65" t="s">
        <v>1284</v>
      </c>
      <c r="E90" s="67">
        <v>1</v>
      </c>
      <c r="F90" s="67">
        <v>-1</v>
      </c>
      <c r="G90" s="67">
        <v>4</v>
      </c>
      <c r="H90" s="67">
        <v>60</v>
      </c>
      <c r="I90" s="67">
        <v>5</v>
      </c>
      <c r="J90" s="67">
        <v>60</v>
      </c>
      <c r="K90" s="67">
        <v>1</v>
      </c>
      <c r="L90" s="67">
        <f t="shared" si="1"/>
        <v>1</v>
      </c>
    </row>
    <row r="91" spans="1:12" x14ac:dyDescent="0.15">
      <c r="A91" s="10" t="s">
        <v>1626</v>
      </c>
      <c r="B91" s="67" t="s">
        <v>1277</v>
      </c>
      <c r="C91" s="57" t="s">
        <v>163</v>
      </c>
      <c r="D91" s="65" t="s">
        <v>1284</v>
      </c>
      <c r="E91" s="67">
        <v>1</v>
      </c>
      <c r="F91" s="67">
        <v>-1</v>
      </c>
      <c r="G91" s="67">
        <v>4</v>
      </c>
      <c r="H91" s="67">
        <v>60</v>
      </c>
      <c r="I91" s="67">
        <v>5</v>
      </c>
      <c r="J91" s="67">
        <v>60</v>
      </c>
      <c r="K91" s="67">
        <v>1</v>
      </c>
      <c r="L91" s="67">
        <f t="shared" si="1"/>
        <v>1</v>
      </c>
    </row>
    <row r="92" spans="1:12" x14ac:dyDescent="0.15">
      <c r="A92" s="10" t="s">
        <v>1626</v>
      </c>
      <c r="B92" s="67" t="s">
        <v>1277</v>
      </c>
      <c r="C92" s="57" t="s">
        <v>146</v>
      </c>
      <c r="D92" s="65" t="s">
        <v>1284</v>
      </c>
      <c r="E92" s="67">
        <v>1</v>
      </c>
      <c r="F92" s="67">
        <v>-1</v>
      </c>
      <c r="G92" s="67">
        <v>4</v>
      </c>
      <c r="H92" s="67">
        <v>60</v>
      </c>
      <c r="I92" s="67">
        <v>5</v>
      </c>
      <c r="J92" s="67">
        <v>60</v>
      </c>
      <c r="K92" s="67">
        <v>1</v>
      </c>
      <c r="L92" s="67">
        <f t="shared" si="1"/>
        <v>1</v>
      </c>
    </row>
    <row r="93" spans="1:12" x14ac:dyDescent="0.15">
      <c r="A93" s="10" t="s">
        <v>1626</v>
      </c>
      <c r="B93" s="67" t="s">
        <v>1277</v>
      </c>
      <c r="C93" s="57" t="s">
        <v>646</v>
      </c>
      <c r="D93" s="65" t="s">
        <v>1284</v>
      </c>
      <c r="E93" s="67">
        <v>1</v>
      </c>
      <c r="F93" s="67">
        <v>-1</v>
      </c>
      <c r="G93" s="67">
        <v>4</v>
      </c>
      <c r="H93" s="67">
        <v>60</v>
      </c>
      <c r="I93" s="67">
        <v>5</v>
      </c>
      <c r="J93" s="67">
        <v>60</v>
      </c>
      <c r="K93" s="67">
        <v>1</v>
      </c>
      <c r="L93" s="67">
        <f t="shared" si="1"/>
        <v>1</v>
      </c>
    </row>
    <row r="94" spans="1:12" x14ac:dyDescent="0.15">
      <c r="A94" s="10" t="s">
        <v>1626</v>
      </c>
      <c r="B94" s="67" t="s">
        <v>1277</v>
      </c>
      <c r="C94" s="57" t="s">
        <v>651</v>
      </c>
      <c r="D94" s="65" t="s">
        <v>1284</v>
      </c>
      <c r="E94" s="67">
        <v>1</v>
      </c>
      <c r="F94" s="67">
        <v>-1</v>
      </c>
      <c r="G94" s="67">
        <v>4</v>
      </c>
      <c r="H94" s="67">
        <v>60</v>
      </c>
      <c r="I94" s="67">
        <v>5</v>
      </c>
      <c r="J94" s="67">
        <v>60</v>
      </c>
      <c r="K94" s="67">
        <v>1</v>
      </c>
      <c r="L94" s="67">
        <f t="shared" si="1"/>
        <v>1</v>
      </c>
    </row>
    <row r="95" spans="1:12" x14ac:dyDescent="0.15">
      <c r="A95" s="10" t="s">
        <v>1626</v>
      </c>
      <c r="B95" s="67" t="s">
        <v>1277</v>
      </c>
      <c r="C95" s="57" t="s">
        <v>654</v>
      </c>
      <c r="D95" s="65" t="s">
        <v>1284</v>
      </c>
      <c r="E95" s="67">
        <v>1</v>
      </c>
      <c r="F95" s="67">
        <v>-1</v>
      </c>
      <c r="G95" s="67">
        <v>4</v>
      </c>
      <c r="H95" s="67">
        <v>60</v>
      </c>
      <c r="I95" s="67">
        <v>5</v>
      </c>
      <c r="J95" s="67">
        <v>60</v>
      </c>
      <c r="K95" s="67">
        <v>1</v>
      </c>
      <c r="L95" s="67">
        <f t="shared" si="1"/>
        <v>1</v>
      </c>
    </row>
    <row r="96" spans="1:12" x14ac:dyDescent="0.15">
      <c r="A96" s="10" t="s">
        <v>1626</v>
      </c>
      <c r="B96" s="67" t="s">
        <v>1277</v>
      </c>
      <c r="C96" s="57" t="s">
        <v>655</v>
      </c>
      <c r="D96" s="65" t="s">
        <v>1284</v>
      </c>
      <c r="E96" s="67">
        <v>1</v>
      </c>
      <c r="F96" s="67">
        <v>-1</v>
      </c>
      <c r="G96" s="67">
        <v>4</v>
      </c>
      <c r="H96" s="67">
        <v>60</v>
      </c>
      <c r="I96" s="67">
        <v>5</v>
      </c>
      <c r="J96" s="67">
        <v>60</v>
      </c>
      <c r="K96" s="67">
        <v>1</v>
      </c>
      <c r="L96" s="67">
        <f t="shared" si="1"/>
        <v>1</v>
      </c>
    </row>
    <row r="97" spans="1:12" x14ac:dyDescent="0.15">
      <c r="A97" s="10" t="s">
        <v>1626</v>
      </c>
      <c r="B97" s="67" t="s">
        <v>1277</v>
      </c>
      <c r="C97" s="57" t="s">
        <v>661</v>
      </c>
      <c r="D97" s="65" t="s">
        <v>1284</v>
      </c>
      <c r="E97" s="67">
        <v>1</v>
      </c>
      <c r="F97" s="67">
        <v>-1</v>
      </c>
      <c r="G97" s="67">
        <v>4</v>
      </c>
      <c r="H97" s="67">
        <v>60</v>
      </c>
      <c r="I97" s="67">
        <v>5</v>
      </c>
      <c r="J97" s="67">
        <v>60</v>
      </c>
      <c r="K97" s="67">
        <v>1</v>
      </c>
      <c r="L97" s="67">
        <f t="shared" si="1"/>
        <v>1</v>
      </c>
    </row>
    <row r="98" spans="1:12" x14ac:dyDescent="0.15">
      <c r="A98" s="10" t="s">
        <v>1626</v>
      </c>
      <c r="B98" s="67" t="s">
        <v>1277</v>
      </c>
      <c r="C98" s="57" t="s">
        <v>662</v>
      </c>
      <c r="D98" s="65" t="s">
        <v>1284</v>
      </c>
      <c r="E98" s="67">
        <v>1</v>
      </c>
      <c r="F98" s="67">
        <v>-1</v>
      </c>
      <c r="G98" s="67">
        <v>4</v>
      </c>
      <c r="H98" s="67">
        <v>60</v>
      </c>
      <c r="I98" s="67">
        <v>5</v>
      </c>
      <c r="J98" s="67">
        <v>60</v>
      </c>
      <c r="K98" s="67">
        <v>1</v>
      </c>
      <c r="L98" s="67">
        <f t="shared" si="1"/>
        <v>1</v>
      </c>
    </row>
    <row r="99" spans="1:12" x14ac:dyDescent="0.15">
      <c r="A99" s="10" t="s">
        <v>1626</v>
      </c>
      <c r="B99" s="67" t="s">
        <v>1277</v>
      </c>
      <c r="C99" s="57" t="s">
        <v>670</v>
      </c>
      <c r="D99" s="65" t="s">
        <v>1284</v>
      </c>
      <c r="E99" s="67">
        <v>1</v>
      </c>
      <c r="F99" s="67">
        <v>-1</v>
      </c>
      <c r="G99" s="67">
        <v>4</v>
      </c>
      <c r="H99" s="67">
        <v>60</v>
      </c>
      <c r="I99" s="67">
        <v>5</v>
      </c>
      <c r="J99" s="67">
        <v>60</v>
      </c>
      <c r="K99" s="67">
        <v>1</v>
      </c>
      <c r="L99" s="67">
        <f t="shared" si="1"/>
        <v>1</v>
      </c>
    </row>
    <row r="100" spans="1:12" x14ac:dyDescent="0.15">
      <c r="A100" s="10" t="s">
        <v>1626</v>
      </c>
      <c r="B100" s="67" t="s">
        <v>1277</v>
      </c>
      <c r="C100" s="57" t="s">
        <v>672</v>
      </c>
      <c r="D100" s="65" t="s">
        <v>1284</v>
      </c>
      <c r="E100" s="67">
        <v>1</v>
      </c>
      <c r="F100" s="67">
        <v>-1</v>
      </c>
      <c r="G100" s="67">
        <v>4</v>
      </c>
      <c r="H100" s="67">
        <v>60</v>
      </c>
      <c r="I100" s="67">
        <v>5</v>
      </c>
      <c r="J100" s="67">
        <v>60</v>
      </c>
      <c r="K100" s="67">
        <v>1</v>
      </c>
      <c r="L100" s="67">
        <f t="shared" si="1"/>
        <v>1</v>
      </c>
    </row>
    <row r="101" spans="1:12" x14ac:dyDescent="0.15">
      <c r="A101" s="10" t="s">
        <v>1626</v>
      </c>
      <c r="B101" s="67" t="s">
        <v>1277</v>
      </c>
      <c r="C101" s="57" t="s">
        <v>673</v>
      </c>
      <c r="D101" s="65" t="s">
        <v>1284</v>
      </c>
      <c r="E101" s="67">
        <v>1</v>
      </c>
      <c r="F101" s="67">
        <v>-1</v>
      </c>
      <c r="G101" s="67">
        <v>4</v>
      </c>
      <c r="H101" s="67">
        <v>60</v>
      </c>
      <c r="I101" s="67">
        <v>5</v>
      </c>
      <c r="J101" s="67">
        <v>60</v>
      </c>
      <c r="K101" s="67">
        <v>1</v>
      </c>
      <c r="L101" s="67">
        <f t="shared" si="1"/>
        <v>1</v>
      </c>
    </row>
    <row r="102" spans="1:12" x14ac:dyDescent="0.15">
      <c r="A102" s="10" t="s">
        <v>1626</v>
      </c>
      <c r="B102" s="67" t="s">
        <v>1277</v>
      </c>
      <c r="C102" s="57" t="s">
        <v>677</v>
      </c>
      <c r="D102" s="65" t="s">
        <v>1284</v>
      </c>
      <c r="E102" s="67">
        <v>1</v>
      </c>
      <c r="F102" s="67">
        <v>-1</v>
      </c>
      <c r="G102" s="67">
        <v>4</v>
      </c>
      <c r="H102" s="67">
        <v>60</v>
      </c>
      <c r="I102" s="67">
        <v>5</v>
      </c>
      <c r="J102" s="67">
        <v>60</v>
      </c>
      <c r="K102" s="67">
        <v>1</v>
      </c>
      <c r="L102" s="67">
        <f t="shared" si="1"/>
        <v>1</v>
      </c>
    </row>
    <row r="103" spans="1:12" x14ac:dyDescent="0.15">
      <c r="A103" s="10" t="s">
        <v>1626</v>
      </c>
      <c r="B103" s="67" t="s">
        <v>1277</v>
      </c>
      <c r="C103" s="57" t="s">
        <v>683</v>
      </c>
      <c r="D103" s="65" t="s">
        <v>1284</v>
      </c>
      <c r="E103" s="67">
        <v>1</v>
      </c>
      <c r="F103" s="67">
        <v>-1</v>
      </c>
      <c r="G103" s="67">
        <v>4</v>
      </c>
      <c r="H103" s="67">
        <v>60</v>
      </c>
      <c r="I103" s="67">
        <v>5</v>
      </c>
      <c r="J103" s="67">
        <v>60</v>
      </c>
      <c r="K103" s="67">
        <v>1</v>
      </c>
      <c r="L103" s="67">
        <f t="shared" si="1"/>
        <v>1</v>
      </c>
    </row>
    <row r="104" spans="1:12" x14ac:dyDescent="0.15">
      <c r="A104" s="10" t="s">
        <v>1626</v>
      </c>
      <c r="B104" s="67" t="s">
        <v>1277</v>
      </c>
      <c r="C104" s="57" t="s">
        <v>687</v>
      </c>
      <c r="D104" s="65" t="s">
        <v>1284</v>
      </c>
      <c r="E104" s="67">
        <v>1</v>
      </c>
      <c r="F104" s="67">
        <v>-1</v>
      </c>
      <c r="G104" s="67">
        <v>4</v>
      </c>
      <c r="H104" s="67">
        <v>60</v>
      </c>
      <c r="I104" s="67">
        <v>5</v>
      </c>
      <c r="J104" s="67">
        <v>60</v>
      </c>
      <c r="K104" s="67">
        <v>1</v>
      </c>
      <c r="L104" s="67">
        <f t="shared" si="1"/>
        <v>1</v>
      </c>
    </row>
    <row r="105" spans="1:12" x14ac:dyDescent="0.15">
      <c r="A105" s="10" t="s">
        <v>1626</v>
      </c>
      <c r="B105" s="67" t="s">
        <v>1277</v>
      </c>
      <c r="C105" s="57" t="s">
        <v>688</v>
      </c>
      <c r="D105" s="65" t="s">
        <v>1284</v>
      </c>
      <c r="E105" s="67">
        <v>1</v>
      </c>
      <c r="F105" s="67">
        <v>-1</v>
      </c>
      <c r="G105" s="67">
        <v>4</v>
      </c>
      <c r="H105" s="67">
        <v>60</v>
      </c>
      <c r="I105" s="67">
        <v>5</v>
      </c>
      <c r="J105" s="67">
        <v>60</v>
      </c>
      <c r="K105" s="67">
        <v>1</v>
      </c>
      <c r="L105" s="67">
        <f t="shared" si="1"/>
        <v>1</v>
      </c>
    </row>
    <row r="106" spans="1:12" x14ac:dyDescent="0.15">
      <c r="A106" s="10" t="s">
        <v>1626</v>
      </c>
      <c r="B106" s="67" t="s">
        <v>1277</v>
      </c>
      <c r="C106" s="57" t="s">
        <v>701</v>
      </c>
      <c r="D106" s="65" t="s">
        <v>1284</v>
      </c>
      <c r="E106" s="67">
        <v>1</v>
      </c>
      <c r="F106" s="67">
        <v>-1</v>
      </c>
      <c r="G106" s="67">
        <v>4</v>
      </c>
      <c r="H106" s="67">
        <v>60</v>
      </c>
      <c r="I106" s="67">
        <v>5</v>
      </c>
      <c r="J106" s="67">
        <v>60</v>
      </c>
      <c r="K106" s="67">
        <v>1</v>
      </c>
      <c r="L106" s="67">
        <f t="shared" si="1"/>
        <v>1</v>
      </c>
    </row>
    <row r="107" spans="1:12" x14ac:dyDescent="0.15">
      <c r="A107" s="10" t="s">
        <v>1626</v>
      </c>
      <c r="B107" s="67" t="s">
        <v>1277</v>
      </c>
      <c r="C107" s="57" t="s">
        <v>703</v>
      </c>
      <c r="D107" s="65" t="s">
        <v>1284</v>
      </c>
      <c r="E107" s="67">
        <v>1</v>
      </c>
      <c r="F107" s="67">
        <v>-1</v>
      </c>
      <c r="G107" s="67">
        <v>4</v>
      </c>
      <c r="H107" s="67">
        <v>60</v>
      </c>
      <c r="I107" s="67">
        <v>5</v>
      </c>
      <c r="J107" s="67">
        <v>60</v>
      </c>
      <c r="K107" s="67">
        <v>1</v>
      </c>
      <c r="L107" s="67">
        <f t="shared" si="1"/>
        <v>1</v>
      </c>
    </row>
    <row r="108" spans="1:12" x14ac:dyDescent="0.15">
      <c r="A108" s="10" t="s">
        <v>1626</v>
      </c>
      <c r="B108" s="67" t="s">
        <v>1277</v>
      </c>
      <c r="C108" s="57" t="s">
        <v>704</v>
      </c>
      <c r="D108" s="65" t="s">
        <v>1284</v>
      </c>
      <c r="E108" s="67">
        <v>1</v>
      </c>
      <c r="F108" s="67">
        <v>-1</v>
      </c>
      <c r="G108" s="67">
        <v>4</v>
      </c>
      <c r="H108" s="67">
        <v>60</v>
      </c>
      <c r="I108" s="67">
        <v>5</v>
      </c>
      <c r="J108" s="67">
        <v>60</v>
      </c>
      <c r="K108" s="67">
        <v>1</v>
      </c>
      <c r="L108" s="67">
        <f t="shared" si="1"/>
        <v>1</v>
      </c>
    </row>
    <row r="109" spans="1:12" x14ac:dyDescent="0.15">
      <c r="A109" s="10" t="s">
        <v>1626</v>
      </c>
      <c r="B109" s="67" t="s">
        <v>1277</v>
      </c>
      <c r="C109" s="57" t="s">
        <v>714</v>
      </c>
      <c r="D109" s="65" t="s">
        <v>1284</v>
      </c>
      <c r="E109" s="67">
        <v>1</v>
      </c>
      <c r="F109" s="67">
        <v>-1</v>
      </c>
      <c r="G109" s="67">
        <v>4</v>
      </c>
      <c r="H109" s="67">
        <v>60</v>
      </c>
      <c r="I109" s="67">
        <v>5</v>
      </c>
      <c r="J109" s="67">
        <v>60</v>
      </c>
      <c r="K109" s="67">
        <v>1</v>
      </c>
      <c r="L109" s="67">
        <f t="shared" si="1"/>
        <v>1</v>
      </c>
    </row>
    <row r="110" spans="1:12" x14ac:dyDescent="0.15">
      <c r="A110" s="10" t="s">
        <v>1626</v>
      </c>
      <c r="B110" s="67" t="s">
        <v>1277</v>
      </c>
      <c r="C110" s="57" t="s">
        <v>718</v>
      </c>
      <c r="D110" s="65" t="s">
        <v>1284</v>
      </c>
      <c r="E110" s="67">
        <v>1</v>
      </c>
      <c r="F110" s="67">
        <v>-1</v>
      </c>
      <c r="G110" s="67">
        <v>4</v>
      </c>
      <c r="H110" s="67">
        <v>60</v>
      </c>
      <c r="I110" s="67">
        <v>5</v>
      </c>
      <c r="J110" s="67">
        <v>60</v>
      </c>
      <c r="K110" s="67">
        <v>1</v>
      </c>
      <c r="L110" s="67">
        <f t="shared" si="1"/>
        <v>1</v>
      </c>
    </row>
    <row r="111" spans="1:12" x14ac:dyDescent="0.15">
      <c r="A111" s="10" t="s">
        <v>1626</v>
      </c>
      <c r="B111" s="67" t="s">
        <v>1277</v>
      </c>
      <c r="C111" s="57" t="s">
        <v>718</v>
      </c>
      <c r="D111" s="65" t="s">
        <v>1284</v>
      </c>
      <c r="E111" s="67">
        <v>1</v>
      </c>
      <c r="F111" s="67">
        <v>-1</v>
      </c>
      <c r="G111" s="67">
        <v>4</v>
      </c>
      <c r="H111" s="67">
        <v>60</v>
      </c>
      <c r="I111" s="67">
        <v>5</v>
      </c>
      <c r="J111" s="67">
        <v>60</v>
      </c>
      <c r="K111" s="67">
        <v>1</v>
      </c>
      <c r="L111" s="67">
        <f t="shared" si="1"/>
        <v>1</v>
      </c>
    </row>
    <row r="112" spans="1:12" x14ac:dyDescent="0.15">
      <c r="A112" s="10" t="s">
        <v>1626</v>
      </c>
      <c r="B112" s="67" t="s">
        <v>1277</v>
      </c>
      <c r="C112" s="57" t="s">
        <v>726</v>
      </c>
      <c r="D112" s="65" t="s">
        <v>1284</v>
      </c>
      <c r="E112" s="67">
        <v>1</v>
      </c>
      <c r="F112" s="67">
        <v>-1</v>
      </c>
      <c r="G112" s="67">
        <v>4</v>
      </c>
      <c r="H112" s="67">
        <v>60</v>
      </c>
      <c r="I112" s="67">
        <v>5</v>
      </c>
      <c r="J112" s="67">
        <v>60</v>
      </c>
      <c r="K112" s="67">
        <v>1</v>
      </c>
      <c r="L112" s="67">
        <f t="shared" si="1"/>
        <v>1</v>
      </c>
    </row>
    <row r="113" spans="1:12" x14ac:dyDescent="0.15">
      <c r="A113" s="10" t="s">
        <v>1626</v>
      </c>
      <c r="B113" s="67" t="s">
        <v>1277</v>
      </c>
      <c r="C113" s="57" t="s">
        <v>759</v>
      </c>
      <c r="D113" s="65" t="s">
        <v>1284</v>
      </c>
      <c r="E113" s="67">
        <v>1</v>
      </c>
      <c r="F113" s="67">
        <v>-1</v>
      </c>
      <c r="G113" s="67">
        <v>4</v>
      </c>
      <c r="H113" s="67">
        <v>60</v>
      </c>
      <c r="I113" s="67">
        <v>5</v>
      </c>
      <c r="J113" s="67">
        <v>60</v>
      </c>
      <c r="K113" s="67">
        <v>1</v>
      </c>
      <c r="L113" s="67">
        <f t="shared" si="1"/>
        <v>1</v>
      </c>
    </row>
    <row r="114" spans="1:12" x14ac:dyDescent="0.15">
      <c r="A114" s="10" t="s">
        <v>1626</v>
      </c>
      <c r="B114" s="67" t="s">
        <v>1277</v>
      </c>
      <c r="C114" s="57" t="s">
        <v>766</v>
      </c>
      <c r="D114" s="65" t="s">
        <v>1284</v>
      </c>
      <c r="E114" s="67">
        <v>1</v>
      </c>
      <c r="F114" s="67">
        <v>-1</v>
      </c>
      <c r="G114" s="67">
        <v>4</v>
      </c>
      <c r="H114" s="67">
        <v>60</v>
      </c>
      <c r="I114" s="67">
        <v>5</v>
      </c>
      <c r="J114" s="67">
        <v>60</v>
      </c>
      <c r="K114" s="67">
        <v>1</v>
      </c>
      <c r="L114" s="67">
        <f t="shared" si="1"/>
        <v>1</v>
      </c>
    </row>
    <row r="115" spans="1:12" x14ac:dyDescent="0.15">
      <c r="A115" s="10" t="s">
        <v>1626</v>
      </c>
      <c r="B115" s="67" t="s">
        <v>1277</v>
      </c>
      <c r="C115" s="57" t="s">
        <v>773</v>
      </c>
      <c r="D115" s="65" t="s">
        <v>1284</v>
      </c>
      <c r="E115" s="67">
        <v>1</v>
      </c>
      <c r="F115" s="67">
        <v>-1</v>
      </c>
      <c r="G115" s="67">
        <v>4</v>
      </c>
      <c r="H115" s="67">
        <v>60</v>
      </c>
      <c r="I115" s="67">
        <v>5</v>
      </c>
      <c r="J115" s="67">
        <v>60</v>
      </c>
      <c r="K115" s="67">
        <v>1</v>
      </c>
      <c r="L115" s="67">
        <f t="shared" si="1"/>
        <v>1</v>
      </c>
    </row>
    <row r="116" spans="1:12" x14ac:dyDescent="0.15">
      <c r="A116" s="10" t="s">
        <v>1626</v>
      </c>
      <c r="B116" s="67" t="s">
        <v>1277</v>
      </c>
      <c r="C116" s="57" t="s">
        <v>1093</v>
      </c>
      <c r="D116" s="65" t="s">
        <v>1284</v>
      </c>
      <c r="E116" s="67">
        <v>1</v>
      </c>
      <c r="F116" s="67">
        <v>-1</v>
      </c>
      <c r="G116" s="67">
        <v>4</v>
      </c>
      <c r="H116" s="67">
        <v>60</v>
      </c>
      <c r="I116" s="67">
        <v>5</v>
      </c>
      <c r="J116" s="67">
        <v>60</v>
      </c>
      <c r="K116" s="67">
        <v>1</v>
      </c>
      <c r="L116" s="67">
        <f t="shared" si="1"/>
        <v>1</v>
      </c>
    </row>
    <row r="117" spans="1:12" x14ac:dyDescent="0.15">
      <c r="A117" s="10" t="s">
        <v>1626</v>
      </c>
      <c r="B117" s="67" t="s">
        <v>1277</v>
      </c>
      <c r="C117" s="57" t="s">
        <v>1110</v>
      </c>
      <c r="D117" s="65" t="s">
        <v>1284</v>
      </c>
      <c r="E117" s="67">
        <v>1</v>
      </c>
      <c r="F117" s="67">
        <v>-1</v>
      </c>
      <c r="G117" s="67">
        <v>4</v>
      </c>
      <c r="H117" s="67">
        <v>60</v>
      </c>
      <c r="I117" s="67">
        <v>5</v>
      </c>
      <c r="J117" s="67">
        <v>60</v>
      </c>
      <c r="K117" s="67">
        <v>1</v>
      </c>
      <c r="L117" s="67">
        <f t="shared" si="1"/>
        <v>1</v>
      </c>
    </row>
    <row r="118" spans="1:12" x14ac:dyDescent="0.15">
      <c r="A118" s="10" t="s">
        <v>1626</v>
      </c>
      <c r="B118" s="67" t="s">
        <v>1277</v>
      </c>
      <c r="C118" s="57" t="s">
        <v>1117</v>
      </c>
      <c r="D118" s="65" t="s">
        <v>1284</v>
      </c>
      <c r="E118" s="67">
        <v>1</v>
      </c>
      <c r="F118" s="67">
        <v>-1</v>
      </c>
      <c r="G118" s="67">
        <v>4</v>
      </c>
      <c r="H118" s="67">
        <v>60</v>
      </c>
      <c r="I118" s="67">
        <v>5</v>
      </c>
      <c r="J118" s="67">
        <v>60</v>
      </c>
      <c r="K118" s="67">
        <v>1</v>
      </c>
      <c r="L118" s="67">
        <f t="shared" si="1"/>
        <v>1</v>
      </c>
    </row>
    <row r="119" spans="1:12" x14ac:dyDescent="0.15">
      <c r="A119" s="10" t="s">
        <v>1626</v>
      </c>
      <c r="B119" s="67" t="s">
        <v>1277</v>
      </c>
      <c r="C119" s="57" t="s">
        <v>1102</v>
      </c>
      <c r="D119" s="65" t="s">
        <v>1284</v>
      </c>
      <c r="E119" s="67">
        <v>1</v>
      </c>
      <c r="F119" s="67">
        <v>-1</v>
      </c>
      <c r="G119" s="67">
        <v>4</v>
      </c>
      <c r="H119" s="67">
        <v>60</v>
      </c>
      <c r="I119" s="67">
        <v>5</v>
      </c>
      <c r="J119" s="67">
        <v>60</v>
      </c>
      <c r="K119" s="67">
        <v>1</v>
      </c>
      <c r="L119" s="67">
        <f t="shared" si="1"/>
        <v>1</v>
      </c>
    </row>
    <row r="120" spans="1:12" x14ac:dyDescent="0.15">
      <c r="A120" s="10" t="s">
        <v>1626</v>
      </c>
      <c r="B120" s="67" t="s">
        <v>1277</v>
      </c>
      <c r="C120" s="57" t="s">
        <v>1105</v>
      </c>
      <c r="D120" s="65" t="s">
        <v>1284</v>
      </c>
      <c r="E120" s="67">
        <v>1</v>
      </c>
      <c r="F120" s="67">
        <v>-1</v>
      </c>
      <c r="G120" s="67">
        <v>4</v>
      </c>
      <c r="H120" s="67">
        <v>60</v>
      </c>
      <c r="I120" s="67">
        <v>5</v>
      </c>
      <c r="J120" s="67">
        <v>60</v>
      </c>
      <c r="K120" s="67">
        <v>1</v>
      </c>
      <c r="L120" s="67">
        <f t="shared" si="1"/>
        <v>1</v>
      </c>
    </row>
    <row r="121" spans="1:12" x14ac:dyDescent="0.15">
      <c r="A121" s="10" t="s">
        <v>1626</v>
      </c>
      <c r="B121" s="67" t="s">
        <v>1277</v>
      </c>
      <c r="C121" s="57" t="s">
        <v>1107</v>
      </c>
      <c r="D121" s="65" t="s">
        <v>1284</v>
      </c>
      <c r="E121" s="67">
        <v>1</v>
      </c>
      <c r="F121" s="67">
        <v>-1</v>
      </c>
      <c r="G121" s="67">
        <v>4</v>
      </c>
      <c r="H121" s="67">
        <v>60</v>
      </c>
      <c r="I121" s="67">
        <v>5</v>
      </c>
      <c r="J121" s="67">
        <v>60</v>
      </c>
      <c r="K121" s="67">
        <v>1</v>
      </c>
      <c r="L121" s="67">
        <f t="shared" si="1"/>
        <v>1</v>
      </c>
    </row>
    <row r="122" spans="1:12" x14ac:dyDescent="0.15">
      <c r="A122" s="10" t="s">
        <v>1626</v>
      </c>
      <c r="B122" s="67" t="s">
        <v>1277</v>
      </c>
      <c r="C122" s="57" t="s">
        <v>1122</v>
      </c>
      <c r="D122" s="65" t="s">
        <v>1284</v>
      </c>
      <c r="E122" s="67">
        <v>1</v>
      </c>
      <c r="F122" s="67">
        <v>-1</v>
      </c>
      <c r="G122" s="67">
        <v>4</v>
      </c>
      <c r="H122" s="67">
        <v>60</v>
      </c>
      <c r="I122" s="67">
        <v>5</v>
      </c>
      <c r="J122" s="67">
        <v>60</v>
      </c>
      <c r="K122" s="67">
        <v>1</v>
      </c>
      <c r="L122" s="67">
        <f t="shared" si="1"/>
        <v>1</v>
      </c>
    </row>
    <row r="123" spans="1:12" x14ac:dyDescent="0.15">
      <c r="A123" s="10" t="s">
        <v>1626</v>
      </c>
      <c r="B123" s="67" t="s">
        <v>1277</v>
      </c>
      <c r="C123" s="57" t="s">
        <v>1125</v>
      </c>
      <c r="D123" s="65" t="s">
        <v>1284</v>
      </c>
      <c r="E123" s="67">
        <v>1</v>
      </c>
      <c r="F123" s="67">
        <v>-1</v>
      </c>
      <c r="G123" s="67">
        <v>4</v>
      </c>
      <c r="H123" s="67">
        <v>60</v>
      </c>
      <c r="I123" s="67">
        <v>5</v>
      </c>
      <c r="J123" s="67">
        <v>60</v>
      </c>
      <c r="K123" s="67">
        <v>1</v>
      </c>
      <c r="L123" s="67">
        <f t="shared" si="1"/>
        <v>1</v>
      </c>
    </row>
    <row r="124" spans="1:12" x14ac:dyDescent="0.15">
      <c r="A124" s="10" t="s">
        <v>1626</v>
      </c>
      <c r="B124" s="67" t="s">
        <v>1277</v>
      </c>
      <c r="C124" s="57" t="s">
        <v>1131</v>
      </c>
      <c r="D124" s="65" t="s">
        <v>1284</v>
      </c>
      <c r="E124" s="67">
        <v>1</v>
      </c>
      <c r="F124" s="67">
        <v>-1</v>
      </c>
      <c r="G124" s="67">
        <v>4</v>
      </c>
      <c r="H124" s="67">
        <v>60</v>
      </c>
      <c r="I124" s="67">
        <v>5</v>
      </c>
      <c r="J124" s="67">
        <v>60</v>
      </c>
      <c r="K124" s="67">
        <v>1</v>
      </c>
      <c r="L124" s="67">
        <f t="shared" si="1"/>
        <v>1</v>
      </c>
    </row>
    <row r="125" spans="1:12" x14ac:dyDescent="0.15">
      <c r="A125" s="10" t="s">
        <v>1626</v>
      </c>
      <c r="B125" s="67" t="s">
        <v>1277</v>
      </c>
      <c r="C125" s="57" t="s">
        <v>1137</v>
      </c>
      <c r="D125" s="65" t="s">
        <v>1284</v>
      </c>
      <c r="E125" s="67">
        <v>1</v>
      </c>
      <c r="F125" s="67">
        <v>-1</v>
      </c>
      <c r="G125" s="67">
        <v>4</v>
      </c>
      <c r="H125" s="67">
        <v>60</v>
      </c>
      <c r="I125" s="67">
        <v>5</v>
      </c>
      <c r="J125" s="67">
        <v>60</v>
      </c>
      <c r="K125" s="67">
        <v>1</v>
      </c>
      <c r="L125" s="67">
        <f t="shared" si="1"/>
        <v>1</v>
      </c>
    </row>
    <row r="126" spans="1:12" x14ac:dyDescent="0.15">
      <c r="A126" s="10" t="s">
        <v>1626</v>
      </c>
      <c r="B126" s="67" t="s">
        <v>1277</v>
      </c>
      <c r="C126" s="57" t="s">
        <v>1138</v>
      </c>
      <c r="D126" s="65" t="s">
        <v>1284</v>
      </c>
      <c r="E126" s="67">
        <v>1</v>
      </c>
      <c r="F126" s="67">
        <v>-1</v>
      </c>
      <c r="G126" s="67">
        <v>4</v>
      </c>
      <c r="H126" s="67">
        <v>60</v>
      </c>
      <c r="I126" s="67">
        <v>5</v>
      </c>
      <c r="J126" s="67">
        <v>60</v>
      </c>
      <c r="K126" s="67">
        <v>1</v>
      </c>
      <c r="L126" s="67">
        <f t="shared" si="1"/>
        <v>1</v>
      </c>
    </row>
    <row r="127" spans="1:12" x14ac:dyDescent="0.15">
      <c r="A127" s="10" t="s">
        <v>1626</v>
      </c>
      <c r="B127" s="67" t="s">
        <v>1277</v>
      </c>
      <c r="C127" s="57" t="s">
        <v>1143</v>
      </c>
      <c r="D127" s="65" t="s">
        <v>1284</v>
      </c>
      <c r="E127" s="67">
        <v>1</v>
      </c>
      <c r="F127" s="67">
        <v>-1</v>
      </c>
      <c r="G127" s="67">
        <v>4</v>
      </c>
      <c r="H127" s="67">
        <v>60</v>
      </c>
      <c r="I127" s="67">
        <v>5</v>
      </c>
      <c r="J127" s="67">
        <v>60</v>
      </c>
      <c r="K127" s="67">
        <v>1</v>
      </c>
      <c r="L127" s="67">
        <f t="shared" si="1"/>
        <v>1</v>
      </c>
    </row>
    <row r="128" spans="1:12" x14ac:dyDescent="0.15">
      <c r="A128" s="10" t="s">
        <v>1626</v>
      </c>
      <c r="B128" s="67" t="s">
        <v>1277</v>
      </c>
      <c r="C128" s="57" t="s">
        <v>1144</v>
      </c>
      <c r="D128" s="65" t="s">
        <v>1284</v>
      </c>
      <c r="E128" s="67">
        <v>1</v>
      </c>
      <c r="F128" s="67">
        <v>-1</v>
      </c>
      <c r="G128" s="67">
        <v>4</v>
      </c>
      <c r="H128" s="67">
        <v>60</v>
      </c>
      <c r="I128" s="67">
        <v>5</v>
      </c>
      <c r="J128" s="67">
        <v>60</v>
      </c>
      <c r="K128" s="67">
        <v>1</v>
      </c>
      <c r="L128" s="67">
        <f t="shared" si="1"/>
        <v>1</v>
      </c>
    </row>
    <row r="129" spans="1:12" x14ac:dyDescent="0.15">
      <c r="A129" s="10" t="s">
        <v>1626</v>
      </c>
      <c r="B129" s="67" t="s">
        <v>1277</v>
      </c>
      <c r="C129" s="57" t="s">
        <v>1147</v>
      </c>
      <c r="D129" s="65" t="s">
        <v>1284</v>
      </c>
      <c r="E129" s="67">
        <v>1</v>
      </c>
      <c r="F129" s="67">
        <v>-1</v>
      </c>
      <c r="G129" s="67">
        <v>4</v>
      </c>
      <c r="H129" s="67">
        <v>60</v>
      </c>
      <c r="I129" s="67">
        <v>5</v>
      </c>
      <c r="J129" s="67">
        <v>60</v>
      </c>
      <c r="K129" s="67">
        <v>1</v>
      </c>
      <c r="L129" s="67">
        <f t="shared" si="1"/>
        <v>1</v>
      </c>
    </row>
    <row r="130" spans="1:12" x14ac:dyDescent="0.15">
      <c r="A130" s="10" t="s">
        <v>1626</v>
      </c>
      <c r="B130" s="67" t="s">
        <v>1277</v>
      </c>
      <c r="C130" s="57" t="s">
        <v>1148</v>
      </c>
      <c r="D130" s="65" t="s">
        <v>1284</v>
      </c>
      <c r="E130" s="67">
        <v>1</v>
      </c>
      <c r="F130" s="67">
        <v>-1</v>
      </c>
      <c r="G130" s="67">
        <v>4</v>
      </c>
      <c r="H130" s="67">
        <v>60</v>
      </c>
      <c r="I130" s="67">
        <v>5</v>
      </c>
      <c r="J130" s="67">
        <v>60</v>
      </c>
      <c r="K130" s="67">
        <v>1</v>
      </c>
      <c r="L130" s="67">
        <f t="shared" si="1"/>
        <v>1</v>
      </c>
    </row>
    <row r="131" spans="1:12" x14ac:dyDescent="0.15">
      <c r="A131" s="10" t="s">
        <v>1626</v>
      </c>
      <c r="B131" s="67" t="s">
        <v>1277</v>
      </c>
      <c r="C131" s="57" t="s">
        <v>1149</v>
      </c>
      <c r="D131" s="65" t="s">
        <v>1284</v>
      </c>
      <c r="E131" s="67">
        <v>1</v>
      </c>
      <c r="F131" s="67">
        <v>-1</v>
      </c>
      <c r="G131" s="67">
        <v>4</v>
      </c>
      <c r="H131" s="67">
        <v>60</v>
      </c>
      <c r="I131" s="67">
        <v>5</v>
      </c>
      <c r="J131" s="67">
        <v>60</v>
      </c>
      <c r="K131" s="67">
        <v>1</v>
      </c>
      <c r="L131" s="67">
        <f t="shared" ref="L131:L194" si="2">IF(A131&lt;&gt;"",IF(NOT(ISERROR(FIND("SU",A131))),VALUE(RIGHT(A131,1))+4,1),"")</f>
        <v>1</v>
      </c>
    </row>
    <row r="132" spans="1:12" x14ac:dyDescent="0.15">
      <c r="A132" s="10" t="s">
        <v>1626</v>
      </c>
      <c r="B132" s="67" t="s">
        <v>1277</v>
      </c>
      <c r="C132" s="57" t="s">
        <v>1157</v>
      </c>
      <c r="D132" s="65" t="s">
        <v>1284</v>
      </c>
      <c r="E132" s="67">
        <v>1</v>
      </c>
      <c r="F132" s="67">
        <v>-1</v>
      </c>
      <c r="G132" s="67">
        <v>4</v>
      </c>
      <c r="H132" s="67">
        <v>60</v>
      </c>
      <c r="I132" s="67">
        <v>5</v>
      </c>
      <c r="J132" s="67">
        <v>60</v>
      </c>
      <c r="K132" s="67">
        <v>1</v>
      </c>
      <c r="L132" s="67">
        <f t="shared" si="2"/>
        <v>1</v>
      </c>
    </row>
    <row r="133" spans="1:12" x14ac:dyDescent="0.15">
      <c r="A133" s="10" t="s">
        <v>1626</v>
      </c>
      <c r="B133" s="67" t="s">
        <v>1277</v>
      </c>
      <c r="C133" s="57" t="s">
        <v>1164</v>
      </c>
      <c r="D133" s="65" t="s">
        <v>1284</v>
      </c>
      <c r="E133" s="67">
        <v>1</v>
      </c>
      <c r="F133" s="67">
        <v>-1</v>
      </c>
      <c r="G133" s="67">
        <v>4</v>
      </c>
      <c r="H133" s="67">
        <v>60</v>
      </c>
      <c r="I133" s="67">
        <v>5</v>
      </c>
      <c r="J133" s="67">
        <v>60</v>
      </c>
      <c r="K133" s="67">
        <v>1</v>
      </c>
      <c r="L133" s="67">
        <f t="shared" si="2"/>
        <v>1</v>
      </c>
    </row>
    <row r="134" spans="1:12" x14ac:dyDescent="0.15">
      <c r="A134" s="10" t="s">
        <v>1626</v>
      </c>
      <c r="B134" s="67" t="s">
        <v>1277</v>
      </c>
      <c r="C134" s="57" t="s">
        <v>1179</v>
      </c>
      <c r="D134" s="65" t="s">
        <v>1284</v>
      </c>
      <c r="E134" s="67">
        <v>1</v>
      </c>
      <c r="F134" s="67">
        <v>-1</v>
      </c>
      <c r="G134" s="67">
        <v>4</v>
      </c>
      <c r="H134" s="67">
        <v>60</v>
      </c>
      <c r="I134" s="67">
        <v>5</v>
      </c>
      <c r="J134" s="67">
        <v>60</v>
      </c>
      <c r="K134" s="67">
        <v>1</v>
      </c>
      <c r="L134" s="67">
        <f t="shared" si="2"/>
        <v>1</v>
      </c>
    </row>
    <row r="135" spans="1:12" x14ac:dyDescent="0.15">
      <c r="A135" s="10" t="s">
        <v>1626</v>
      </c>
      <c r="B135" s="67" t="s">
        <v>1277</v>
      </c>
      <c r="C135" s="57" t="s">
        <v>1179</v>
      </c>
      <c r="D135" s="65" t="s">
        <v>1284</v>
      </c>
      <c r="E135" s="67">
        <v>1</v>
      </c>
      <c r="F135" s="67">
        <v>-1</v>
      </c>
      <c r="G135" s="67">
        <v>4</v>
      </c>
      <c r="H135" s="67">
        <v>60</v>
      </c>
      <c r="I135" s="67">
        <v>5</v>
      </c>
      <c r="J135" s="67">
        <v>60</v>
      </c>
      <c r="K135" s="67">
        <v>1</v>
      </c>
      <c r="L135" s="67">
        <f t="shared" si="2"/>
        <v>1</v>
      </c>
    </row>
    <row r="136" spans="1:12" x14ac:dyDescent="0.15">
      <c r="A136" s="10" t="s">
        <v>1626</v>
      </c>
      <c r="B136" s="67" t="s">
        <v>1277</v>
      </c>
      <c r="C136" s="57" t="s">
        <v>1186</v>
      </c>
      <c r="D136" s="65" t="s">
        <v>1284</v>
      </c>
      <c r="E136" s="67">
        <v>1</v>
      </c>
      <c r="F136" s="67">
        <v>-1</v>
      </c>
      <c r="G136" s="67">
        <v>4</v>
      </c>
      <c r="H136" s="67">
        <v>60</v>
      </c>
      <c r="I136" s="67">
        <v>5</v>
      </c>
      <c r="J136" s="67">
        <v>60</v>
      </c>
      <c r="K136" s="67">
        <v>1</v>
      </c>
      <c r="L136" s="67">
        <f t="shared" si="2"/>
        <v>1</v>
      </c>
    </row>
    <row r="137" spans="1:12" x14ac:dyDescent="0.15">
      <c r="A137" s="10" t="s">
        <v>1626</v>
      </c>
      <c r="B137" s="67" t="s">
        <v>1277</v>
      </c>
      <c r="C137" s="57" t="s">
        <v>1187</v>
      </c>
      <c r="D137" s="65" t="s">
        <v>1284</v>
      </c>
      <c r="E137" s="67">
        <v>1</v>
      </c>
      <c r="F137" s="67">
        <v>-1</v>
      </c>
      <c r="G137" s="67">
        <v>4</v>
      </c>
      <c r="H137" s="67">
        <v>60</v>
      </c>
      <c r="I137" s="67">
        <v>5</v>
      </c>
      <c r="J137" s="67">
        <v>60</v>
      </c>
      <c r="K137" s="67">
        <v>1</v>
      </c>
      <c r="L137" s="67">
        <f t="shared" si="2"/>
        <v>1</v>
      </c>
    </row>
    <row r="138" spans="1:12" x14ac:dyDescent="0.15">
      <c r="A138" s="10" t="s">
        <v>1626</v>
      </c>
      <c r="B138" s="67" t="s">
        <v>1277</v>
      </c>
      <c r="C138" s="57" t="s">
        <v>1196</v>
      </c>
      <c r="D138" s="65" t="s">
        <v>1284</v>
      </c>
      <c r="E138" s="67">
        <v>1</v>
      </c>
      <c r="F138" s="67">
        <v>-1</v>
      </c>
      <c r="G138" s="67">
        <v>4</v>
      </c>
      <c r="H138" s="67">
        <v>60</v>
      </c>
      <c r="I138" s="67">
        <v>5</v>
      </c>
      <c r="J138" s="67">
        <v>60</v>
      </c>
      <c r="K138" s="67">
        <v>1</v>
      </c>
      <c r="L138" s="67">
        <f t="shared" si="2"/>
        <v>1</v>
      </c>
    </row>
    <row r="139" spans="1:12" x14ac:dyDescent="0.15">
      <c r="A139" s="10" t="s">
        <v>1626</v>
      </c>
      <c r="B139" s="67" t="s">
        <v>1277</v>
      </c>
      <c r="C139" s="57" t="s">
        <v>1204</v>
      </c>
      <c r="D139" s="65" t="s">
        <v>1284</v>
      </c>
      <c r="E139" s="67">
        <v>1</v>
      </c>
      <c r="F139" s="67">
        <v>-1</v>
      </c>
      <c r="G139" s="67">
        <v>4</v>
      </c>
      <c r="H139" s="67">
        <v>60</v>
      </c>
      <c r="I139" s="67">
        <v>5</v>
      </c>
      <c r="J139" s="67">
        <v>60</v>
      </c>
      <c r="K139" s="67">
        <v>1</v>
      </c>
      <c r="L139" s="67">
        <f t="shared" si="2"/>
        <v>1</v>
      </c>
    </row>
    <row r="140" spans="1:12" x14ac:dyDescent="0.15">
      <c r="A140" s="10" t="s">
        <v>1626</v>
      </c>
      <c r="B140" s="67" t="s">
        <v>1277</v>
      </c>
      <c r="C140" s="57" t="s">
        <v>1215</v>
      </c>
      <c r="D140" s="65" t="s">
        <v>1284</v>
      </c>
      <c r="E140" s="67">
        <v>1</v>
      </c>
      <c r="F140" s="67">
        <v>-1</v>
      </c>
      <c r="G140" s="67">
        <v>4</v>
      </c>
      <c r="H140" s="67">
        <v>60</v>
      </c>
      <c r="I140" s="67">
        <v>5</v>
      </c>
      <c r="J140" s="67">
        <v>60</v>
      </c>
      <c r="K140" s="67">
        <v>1</v>
      </c>
      <c r="L140" s="67">
        <f t="shared" si="2"/>
        <v>1</v>
      </c>
    </row>
    <row r="141" spans="1:12" x14ac:dyDescent="0.15">
      <c r="A141" s="10" t="s">
        <v>1626</v>
      </c>
      <c r="B141" s="67" t="s">
        <v>1277</v>
      </c>
      <c r="C141" s="57" t="s">
        <v>1220</v>
      </c>
      <c r="D141" s="65" t="s">
        <v>1284</v>
      </c>
      <c r="E141" s="67">
        <v>1</v>
      </c>
      <c r="F141" s="67">
        <v>-1</v>
      </c>
      <c r="G141" s="67">
        <v>4</v>
      </c>
      <c r="H141" s="67">
        <v>60</v>
      </c>
      <c r="I141" s="67">
        <v>5</v>
      </c>
      <c r="J141" s="67">
        <v>60</v>
      </c>
      <c r="K141" s="67">
        <v>1</v>
      </c>
      <c r="L141" s="67">
        <f t="shared" si="2"/>
        <v>1</v>
      </c>
    </row>
    <row r="142" spans="1:12" x14ac:dyDescent="0.15">
      <c r="A142" s="10" t="s">
        <v>1626</v>
      </c>
      <c r="B142" s="67" t="s">
        <v>1277</v>
      </c>
      <c r="C142" s="57" t="s">
        <v>1226</v>
      </c>
      <c r="D142" s="65" t="s">
        <v>1284</v>
      </c>
      <c r="E142" s="67">
        <v>1</v>
      </c>
      <c r="F142" s="67">
        <v>-1</v>
      </c>
      <c r="G142" s="67">
        <v>4</v>
      </c>
      <c r="H142" s="67">
        <v>60</v>
      </c>
      <c r="I142" s="67">
        <v>5</v>
      </c>
      <c r="J142" s="67">
        <v>60</v>
      </c>
      <c r="K142" s="67">
        <v>1</v>
      </c>
      <c r="L142" s="67">
        <f t="shared" si="2"/>
        <v>1</v>
      </c>
    </row>
    <row r="143" spans="1:12" x14ac:dyDescent="0.15">
      <c r="A143" s="10" t="s">
        <v>1626</v>
      </c>
      <c r="B143" s="67" t="s">
        <v>1277</v>
      </c>
      <c r="C143" s="57" t="s">
        <v>1227</v>
      </c>
      <c r="D143" s="65" t="s">
        <v>1284</v>
      </c>
      <c r="E143" s="67">
        <v>1</v>
      </c>
      <c r="F143" s="67">
        <v>-1</v>
      </c>
      <c r="G143" s="67">
        <v>4</v>
      </c>
      <c r="H143" s="67">
        <v>60</v>
      </c>
      <c r="I143" s="67">
        <v>5</v>
      </c>
      <c r="J143" s="67">
        <v>60</v>
      </c>
      <c r="K143" s="67">
        <v>1</v>
      </c>
      <c r="L143" s="67">
        <f t="shared" si="2"/>
        <v>1</v>
      </c>
    </row>
    <row r="144" spans="1:12" x14ac:dyDescent="0.15">
      <c r="A144" s="10" t="s">
        <v>1626</v>
      </c>
      <c r="B144" s="67" t="s">
        <v>1277</v>
      </c>
      <c r="C144" s="57" t="s">
        <v>1239</v>
      </c>
      <c r="D144" s="65" t="s">
        <v>1284</v>
      </c>
      <c r="E144" s="67">
        <v>1</v>
      </c>
      <c r="F144" s="67">
        <v>-1</v>
      </c>
      <c r="G144" s="67">
        <v>4</v>
      </c>
      <c r="H144" s="67">
        <v>60</v>
      </c>
      <c r="I144" s="67">
        <v>5</v>
      </c>
      <c r="J144" s="67">
        <v>60</v>
      </c>
      <c r="K144" s="67">
        <v>1</v>
      </c>
      <c r="L144" s="67">
        <f t="shared" si="2"/>
        <v>1</v>
      </c>
    </row>
    <row r="145" spans="1:12" x14ac:dyDescent="0.15">
      <c r="A145" s="10" t="s">
        <v>1626</v>
      </c>
      <c r="B145" s="67" t="s">
        <v>1277</v>
      </c>
      <c r="C145" s="57" t="s">
        <v>1244</v>
      </c>
      <c r="D145" s="65" t="s">
        <v>1284</v>
      </c>
      <c r="E145" s="67">
        <v>1</v>
      </c>
      <c r="F145" s="67">
        <v>-1</v>
      </c>
      <c r="G145" s="67">
        <v>4</v>
      </c>
      <c r="H145" s="67">
        <v>60</v>
      </c>
      <c r="I145" s="67">
        <v>5</v>
      </c>
      <c r="J145" s="67">
        <v>60</v>
      </c>
      <c r="K145" s="67">
        <v>1</v>
      </c>
      <c r="L145" s="67">
        <f t="shared" si="2"/>
        <v>1</v>
      </c>
    </row>
    <row r="146" spans="1:12" x14ac:dyDescent="0.15">
      <c r="A146" s="10" t="s">
        <v>1626</v>
      </c>
      <c r="B146" s="67" t="s">
        <v>1277</v>
      </c>
      <c r="C146" s="57" t="s">
        <v>1252</v>
      </c>
      <c r="D146" s="65" t="s">
        <v>1284</v>
      </c>
      <c r="E146" s="67">
        <v>1</v>
      </c>
      <c r="F146" s="67">
        <v>-1</v>
      </c>
      <c r="G146" s="67">
        <v>4</v>
      </c>
      <c r="H146" s="67">
        <v>60</v>
      </c>
      <c r="I146" s="67">
        <v>5</v>
      </c>
      <c r="J146" s="67">
        <v>60</v>
      </c>
      <c r="K146" s="67">
        <v>1</v>
      </c>
      <c r="L146" s="67">
        <f t="shared" si="2"/>
        <v>1</v>
      </c>
    </row>
    <row r="147" spans="1:12" x14ac:dyDescent="0.15">
      <c r="A147" s="10" t="s">
        <v>1626</v>
      </c>
      <c r="B147" s="67" t="s">
        <v>1277</v>
      </c>
      <c r="C147" s="57" t="s">
        <v>1267</v>
      </c>
      <c r="D147" s="65" t="s">
        <v>1284</v>
      </c>
      <c r="E147" s="67">
        <v>1</v>
      </c>
      <c r="F147" s="67">
        <v>-1</v>
      </c>
      <c r="G147" s="67">
        <v>4</v>
      </c>
      <c r="H147" s="67">
        <v>60</v>
      </c>
      <c r="I147" s="67">
        <v>5</v>
      </c>
      <c r="J147" s="67">
        <v>60</v>
      </c>
      <c r="K147" s="67">
        <v>1</v>
      </c>
      <c r="L147" s="67">
        <f t="shared" si="2"/>
        <v>1</v>
      </c>
    </row>
    <row r="148" spans="1:12" x14ac:dyDescent="0.15">
      <c r="A148" s="10" t="s">
        <v>1626</v>
      </c>
      <c r="B148" s="67" t="s">
        <v>1277</v>
      </c>
      <c r="C148" s="57" t="s">
        <v>1274</v>
      </c>
      <c r="D148" s="65" t="s">
        <v>1284</v>
      </c>
      <c r="E148" s="67">
        <v>1</v>
      </c>
      <c r="F148" s="67">
        <v>-1</v>
      </c>
      <c r="G148" s="67">
        <v>4</v>
      </c>
      <c r="H148" s="67">
        <v>60</v>
      </c>
      <c r="I148" s="67">
        <v>5</v>
      </c>
      <c r="J148" s="67">
        <v>60</v>
      </c>
      <c r="K148" s="67">
        <v>1</v>
      </c>
      <c r="L148" s="67">
        <f t="shared" si="2"/>
        <v>1</v>
      </c>
    </row>
    <row r="149" spans="1:12" x14ac:dyDescent="0.15">
      <c r="A149" s="10" t="s">
        <v>1626</v>
      </c>
      <c r="B149" s="67" t="s">
        <v>1277</v>
      </c>
      <c r="C149" s="57" t="s">
        <v>1084</v>
      </c>
      <c r="D149" s="65" t="s">
        <v>1284</v>
      </c>
      <c r="E149" s="67">
        <v>1</v>
      </c>
      <c r="F149" s="67">
        <v>-1</v>
      </c>
      <c r="G149" s="67">
        <v>4</v>
      </c>
      <c r="H149" s="67">
        <v>60</v>
      </c>
      <c r="I149" s="67">
        <v>5</v>
      </c>
      <c r="J149" s="67">
        <v>60</v>
      </c>
      <c r="K149" s="67">
        <v>1</v>
      </c>
      <c r="L149" s="67">
        <f t="shared" si="2"/>
        <v>1</v>
      </c>
    </row>
    <row r="150" spans="1:12" x14ac:dyDescent="0.15">
      <c r="A150" s="10" t="s">
        <v>1626</v>
      </c>
      <c r="B150" s="67" t="s">
        <v>1277</v>
      </c>
      <c r="C150" s="57" t="s">
        <v>1087</v>
      </c>
      <c r="D150" s="65" t="s">
        <v>1284</v>
      </c>
      <c r="E150" s="67">
        <v>1</v>
      </c>
      <c r="F150" s="67">
        <v>-1</v>
      </c>
      <c r="G150" s="67">
        <v>4</v>
      </c>
      <c r="H150" s="67">
        <v>60</v>
      </c>
      <c r="I150" s="67">
        <v>5</v>
      </c>
      <c r="J150" s="67">
        <v>60</v>
      </c>
      <c r="K150" s="67">
        <v>1</v>
      </c>
      <c r="L150" s="67">
        <f t="shared" si="2"/>
        <v>1</v>
      </c>
    </row>
    <row r="151" spans="1:12" x14ac:dyDescent="0.15">
      <c r="A151" s="10" t="s">
        <v>1626</v>
      </c>
      <c r="B151" s="67" t="s">
        <v>1277</v>
      </c>
      <c r="C151" s="57" t="s">
        <v>1068</v>
      </c>
      <c r="D151" s="65" t="s">
        <v>1284</v>
      </c>
      <c r="E151" s="67">
        <v>1</v>
      </c>
      <c r="F151" s="67">
        <v>-1</v>
      </c>
      <c r="G151" s="67">
        <v>4</v>
      </c>
      <c r="H151" s="67">
        <v>60</v>
      </c>
      <c r="I151" s="67">
        <v>5</v>
      </c>
      <c r="J151" s="67">
        <v>60</v>
      </c>
      <c r="K151" s="67">
        <v>1</v>
      </c>
      <c r="L151" s="67">
        <f t="shared" si="2"/>
        <v>1</v>
      </c>
    </row>
    <row r="152" spans="1:12" x14ac:dyDescent="0.15">
      <c r="A152" s="10" t="s">
        <v>1626</v>
      </c>
      <c r="B152" s="67" t="s">
        <v>1277</v>
      </c>
      <c r="C152" s="57" t="s">
        <v>1074</v>
      </c>
      <c r="D152" s="65" t="s">
        <v>1284</v>
      </c>
      <c r="E152" s="67">
        <v>1</v>
      </c>
      <c r="F152" s="67">
        <v>-1</v>
      </c>
      <c r="G152" s="67">
        <v>4</v>
      </c>
      <c r="H152" s="67">
        <v>60</v>
      </c>
      <c r="I152" s="67">
        <v>5</v>
      </c>
      <c r="J152" s="67">
        <v>60</v>
      </c>
      <c r="K152" s="67">
        <v>1</v>
      </c>
      <c r="L152" s="67">
        <f t="shared" si="2"/>
        <v>1</v>
      </c>
    </row>
    <row r="153" spans="1:12" x14ac:dyDescent="0.15">
      <c r="A153" s="10" t="s">
        <v>1626</v>
      </c>
      <c r="B153" s="67" t="s">
        <v>1277</v>
      </c>
      <c r="C153" s="57" t="s">
        <v>1075</v>
      </c>
      <c r="D153" s="65" t="s">
        <v>1284</v>
      </c>
      <c r="E153" s="67">
        <v>1</v>
      </c>
      <c r="F153" s="67">
        <v>-1</v>
      </c>
      <c r="G153" s="67">
        <v>4</v>
      </c>
      <c r="H153" s="67">
        <v>60</v>
      </c>
      <c r="I153" s="67">
        <v>5</v>
      </c>
      <c r="J153" s="67">
        <v>60</v>
      </c>
      <c r="K153" s="67">
        <v>1</v>
      </c>
      <c r="L153" s="67">
        <f t="shared" si="2"/>
        <v>1</v>
      </c>
    </row>
    <row r="154" spans="1:12" x14ac:dyDescent="0.15">
      <c r="A154" s="10" t="s">
        <v>1626</v>
      </c>
      <c r="B154" s="67" t="s">
        <v>1277</v>
      </c>
      <c r="C154" s="57" t="s">
        <v>1080</v>
      </c>
      <c r="D154" s="65" t="s">
        <v>1284</v>
      </c>
      <c r="E154" s="67">
        <v>1</v>
      </c>
      <c r="F154" s="67">
        <v>-1</v>
      </c>
      <c r="G154" s="67">
        <v>4</v>
      </c>
      <c r="H154" s="67">
        <v>60</v>
      </c>
      <c r="I154" s="67">
        <v>5</v>
      </c>
      <c r="J154" s="67">
        <v>60</v>
      </c>
      <c r="K154" s="67">
        <v>1</v>
      </c>
      <c r="L154" s="67">
        <f t="shared" si="2"/>
        <v>1</v>
      </c>
    </row>
    <row r="155" spans="1:12" x14ac:dyDescent="0.15">
      <c r="A155" s="10" t="s">
        <v>1626</v>
      </c>
      <c r="B155" s="67" t="s">
        <v>1277</v>
      </c>
      <c r="C155" s="57" t="s">
        <v>1030</v>
      </c>
      <c r="D155" s="65" t="s">
        <v>1284</v>
      </c>
      <c r="E155" s="67">
        <v>1</v>
      </c>
      <c r="F155" s="67">
        <v>-1</v>
      </c>
      <c r="G155" s="67">
        <v>4</v>
      </c>
      <c r="H155" s="67">
        <v>60</v>
      </c>
      <c r="I155" s="67">
        <v>5</v>
      </c>
      <c r="J155" s="67">
        <v>60</v>
      </c>
      <c r="K155" s="67">
        <v>1</v>
      </c>
      <c r="L155" s="67">
        <f t="shared" si="2"/>
        <v>1</v>
      </c>
    </row>
    <row r="156" spans="1:12" x14ac:dyDescent="0.15">
      <c r="A156" s="10" t="s">
        <v>1626</v>
      </c>
      <c r="B156" s="67" t="s">
        <v>1277</v>
      </c>
      <c r="C156" s="57" t="s">
        <v>1038</v>
      </c>
      <c r="D156" s="65" t="s">
        <v>1284</v>
      </c>
      <c r="E156" s="67">
        <v>1</v>
      </c>
      <c r="F156" s="67">
        <v>-1</v>
      </c>
      <c r="G156" s="67">
        <v>4</v>
      </c>
      <c r="H156" s="67">
        <v>60</v>
      </c>
      <c r="I156" s="67">
        <v>5</v>
      </c>
      <c r="J156" s="67">
        <v>60</v>
      </c>
      <c r="K156" s="67">
        <v>1</v>
      </c>
      <c r="L156" s="67">
        <f t="shared" si="2"/>
        <v>1</v>
      </c>
    </row>
    <row r="157" spans="1:12" x14ac:dyDescent="0.15">
      <c r="A157" s="10" t="s">
        <v>1626</v>
      </c>
      <c r="B157" s="67" t="s">
        <v>1277</v>
      </c>
      <c r="C157" s="57" t="s">
        <v>1037</v>
      </c>
      <c r="D157" s="65" t="s">
        <v>1284</v>
      </c>
      <c r="E157" s="67">
        <v>1</v>
      </c>
      <c r="F157" s="67">
        <v>-1</v>
      </c>
      <c r="G157" s="67">
        <v>4</v>
      </c>
      <c r="H157" s="67">
        <v>60</v>
      </c>
      <c r="I157" s="67">
        <v>5</v>
      </c>
      <c r="J157" s="67">
        <v>60</v>
      </c>
      <c r="K157" s="67">
        <v>1</v>
      </c>
      <c r="L157" s="67">
        <f t="shared" si="2"/>
        <v>1</v>
      </c>
    </row>
    <row r="158" spans="1:12" x14ac:dyDescent="0.15">
      <c r="A158" s="10" t="s">
        <v>1626</v>
      </c>
      <c r="B158" s="67" t="s">
        <v>1277</v>
      </c>
      <c r="C158" s="57" t="s">
        <v>1041</v>
      </c>
      <c r="D158" s="65" t="s">
        <v>1284</v>
      </c>
      <c r="E158" s="67">
        <v>1</v>
      </c>
      <c r="F158" s="67">
        <v>-1</v>
      </c>
      <c r="G158" s="67">
        <v>4</v>
      </c>
      <c r="H158" s="67">
        <v>60</v>
      </c>
      <c r="I158" s="67">
        <v>5</v>
      </c>
      <c r="J158" s="67">
        <v>60</v>
      </c>
      <c r="K158" s="67">
        <v>1</v>
      </c>
      <c r="L158" s="67">
        <f t="shared" si="2"/>
        <v>1</v>
      </c>
    </row>
    <row r="159" spans="1:12" x14ac:dyDescent="0.15">
      <c r="A159" s="10" t="s">
        <v>1626</v>
      </c>
      <c r="B159" s="67" t="s">
        <v>1277</v>
      </c>
      <c r="C159" s="57" t="s">
        <v>1041</v>
      </c>
      <c r="D159" s="65" t="s">
        <v>1284</v>
      </c>
      <c r="E159" s="67">
        <v>1</v>
      </c>
      <c r="F159" s="67">
        <v>-1</v>
      </c>
      <c r="G159" s="67">
        <v>4</v>
      </c>
      <c r="H159" s="67">
        <v>60</v>
      </c>
      <c r="I159" s="67">
        <v>5</v>
      </c>
      <c r="J159" s="67">
        <v>60</v>
      </c>
      <c r="K159" s="67">
        <v>1</v>
      </c>
      <c r="L159" s="67">
        <f t="shared" si="2"/>
        <v>1</v>
      </c>
    </row>
    <row r="160" spans="1:12" x14ac:dyDescent="0.15">
      <c r="A160" s="10" t="s">
        <v>1626</v>
      </c>
      <c r="B160" s="67" t="s">
        <v>1277</v>
      </c>
      <c r="C160" s="57" t="s">
        <v>1054</v>
      </c>
      <c r="D160" s="65" t="s">
        <v>1284</v>
      </c>
      <c r="E160" s="67">
        <v>1</v>
      </c>
      <c r="F160" s="67">
        <v>-1</v>
      </c>
      <c r="G160" s="67">
        <v>4</v>
      </c>
      <c r="H160" s="67">
        <v>60</v>
      </c>
      <c r="I160" s="67">
        <v>5</v>
      </c>
      <c r="J160" s="67">
        <v>60</v>
      </c>
      <c r="K160" s="67">
        <v>1</v>
      </c>
      <c r="L160" s="67">
        <f t="shared" si="2"/>
        <v>1</v>
      </c>
    </row>
    <row r="161" spans="1:12" x14ac:dyDescent="0.15">
      <c r="A161" s="10" t="s">
        <v>1626</v>
      </c>
      <c r="B161" s="67" t="s">
        <v>1277</v>
      </c>
      <c r="C161" s="57" t="s">
        <v>1063</v>
      </c>
      <c r="D161" s="65" t="s">
        <v>1284</v>
      </c>
      <c r="E161" s="67">
        <v>1</v>
      </c>
      <c r="F161" s="67">
        <v>-1</v>
      </c>
      <c r="G161" s="67">
        <v>4</v>
      </c>
      <c r="H161" s="67">
        <v>60</v>
      </c>
      <c r="I161" s="67">
        <v>5</v>
      </c>
      <c r="J161" s="67">
        <v>60</v>
      </c>
      <c r="K161" s="67">
        <v>1</v>
      </c>
      <c r="L161" s="67">
        <f t="shared" si="2"/>
        <v>1</v>
      </c>
    </row>
    <row r="162" spans="1:12" x14ac:dyDescent="0.15">
      <c r="A162" s="10" t="s">
        <v>1626</v>
      </c>
      <c r="B162" s="67" t="s">
        <v>1277</v>
      </c>
      <c r="C162" s="57" t="s">
        <v>1021</v>
      </c>
      <c r="D162" s="65" t="s">
        <v>1284</v>
      </c>
      <c r="E162" s="67">
        <v>1</v>
      </c>
      <c r="F162" s="67">
        <v>-1</v>
      </c>
      <c r="G162" s="67">
        <v>4</v>
      </c>
      <c r="H162" s="67">
        <v>60</v>
      </c>
      <c r="I162" s="67">
        <v>5</v>
      </c>
      <c r="J162" s="67">
        <v>60</v>
      </c>
      <c r="K162" s="67">
        <v>1</v>
      </c>
      <c r="L162" s="67">
        <f t="shared" si="2"/>
        <v>1</v>
      </c>
    </row>
    <row r="163" spans="1:12" x14ac:dyDescent="0.15">
      <c r="A163" s="10" t="s">
        <v>1626</v>
      </c>
      <c r="B163" s="67" t="s">
        <v>1277</v>
      </c>
      <c r="C163" s="57" t="s">
        <v>1020</v>
      </c>
      <c r="D163" s="65" t="s">
        <v>1284</v>
      </c>
      <c r="E163" s="67">
        <v>1</v>
      </c>
      <c r="F163" s="67">
        <v>-1</v>
      </c>
      <c r="G163" s="67">
        <v>4</v>
      </c>
      <c r="H163" s="67">
        <v>60</v>
      </c>
      <c r="I163" s="67">
        <v>5</v>
      </c>
      <c r="J163" s="67">
        <v>60</v>
      </c>
      <c r="K163" s="67">
        <v>1</v>
      </c>
      <c r="L163" s="67">
        <f t="shared" si="2"/>
        <v>1</v>
      </c>
    </row>
    <row r="164" spans="1:12" x14ac:dyDescent="0.15">
      <c r="A164" s="10" t="s">
        <v>1626</v>
      </c>
      <c r="B164" s="67" t="s">
        <v>1277</v>
      </c>
      <c r="C164" s="57" t="s">
        <v>1022</v>
      </c>
      <c r="D164" s="65" t="s">
        <v>1284</v>
      </c>
      <c r="E164" s="67">
        <v>1</v>
      </c>
      <c r="F164" s="67">
        <v>-1</v>
      </c>
      <c r="G164" s="67">
        <v>4</v>
      </c>
      <c r="H164" s="67">
        <v>60</v>
      </c>
      <c r="I164" s="67">
        <v>5</v>
      </c>
      <c r="J164" s="67">
        <v>60</v>
      </c>
      <c r="K164" s="67">
        <v>1</v>
      </c>
      <c r="L164" s="67">
        <f t="shared" si="2"/>
        <v>1</v>
      </c>
    </row>
    <row r="165" spans="1:12" x14ac:dyDescent="0.15">
      <c r="A165" s="10" t="s">
        <v>1626</v>
      </c>
      <c r="B165" s="67" t="s">
        <v>1277</v>
      </c>
      <c r="C165" s="57" t="s">
        <v>989</v>
      </c>
      <c r="D165" s="65" t="s">
        <v>1284</v>
      </c>
      <c r="E165" s="67">
        <v>1</v>
      </c>
      <c r="F165" s="67">
        <v>-1</v>
      </c>
      <c r="G165" s="67">
        <v>4</v>
      </c>
      <c r="H165" s="67">
        <v>60</v>
      </c>
      <c r="I165" s="67">
        <v>5</v>
      </c>
      <c r="J165" s="67">
        <v>60</v>
      </c>
      <c r="K165" s="67">
        <v>1</v>
      </c>
      <c r="L165" s="67">
        <f t="shared" si="2"/>
        <v>1</v>
      </c>
    </row>
    <row r="166" spans="1:12" x14ac:dyDescent="0.15">
      <c r="A166" s="10" t="s">
        <v>1626</v>
      </c>
      <c r="B166" s="67" t="s">
        <v>1277</v>
      </c>
      <c r="C166" s="57" t="s">
        <v>995</v>
      </c>
      <c r="D166" s="65" t="s">
        <v>1284</v>
      </c>
      <c r="E166" s="67">
        <v>1</v>
      </c>
      <c r="F166" s="67">
        <v>-1</v>
      </c>
      <c r="G166" s="67">
        <v>4</v>
      </c>
      <c r="H166" s="67">
        <v>60</v>
      </c>
      <c r="I166" s="67">
        <v>5</v>
      </c>
      <c r="J166" s="67">
        <v>60</v>
      </c>
      <c r="K166" s="67">
        <v>1</v>
      </c>
      <c r="L166" s="67">
        <f t="shared" si="2"/>
        <v>1</v>
      </c>
    </row>
    <row r="167" spans="1:12" x14ac:dyDescent="0.15">
      <c r="A167" s="10" t="s">
        <v>1626</v>
      </c>
      <c r="B167" s="67" t="s">
        <v>1277</v>
      </c>
      <c r="C167" s="57" t="s">
        <v>1001</v>
      </c>
      <c r="D167" s="65" t="s">
        <v>1284</v>
      </c>
      <c r="E167" s="67">
        <v>1</v>
      </c>
      <c r="F167" s="67">
        <v>-1</v>
      </c>
      <c r="G167" s="67">
        <v>4</v>
      </c>
      <c r="H167" s="67">
        <v>60</v>
      </c>
      <c r="I167" s="67">
        <v>5</v>
      </c>
      <c r="J167" s="67">
        <v>60</v>
      </c>
      <c r="K167" s="67">
        <v>1</v>
      </c>
      <c r="L167" s="67">
        <f t="shared" si="2"/>
        <v>1</v>
      </c>
    </row>
    <row r="168" spans="1:12" x14ac:dyDescent="0.15">
      <c r="A168" s="10" t="s">
        <v>1626</v>
      </c>
      <c r="B168" s="67" t="s">
        <v>1277</v>
      </c>
      <c r="C168" s="57" t="s">
        <v>1002</v>
      </c>
      <c r="D168" s="65" t="s">
        <v>1284</v>
      </c>
      <c r="E168" s="67">
        <v>1</v>
      </c>
      <c r="F168" s="67">
        <v>-1</v>
      </c>
      <c r="G168" s="67">
        <v>4</v>
      </c>
      <c r="H168" s="67">
        <v>60</v>
      </c>
      <c r="I168" s="67">
        <v>5</v>
      </c>
      <c r="J168" s="67">
        <v>60</v>
      </c>
      <c r="K168" s="67">
        <v>1</v>
      </c>
      <c r="L168" s="67">
        <f t="shared" si="2"/>
        <v>1</v>
      </c>
    </row>
    <row r="169" spans="1:12" x14ac:dyDescent="0.15">
      <c r="A169" s="10" t="s">
        <v>1626</v>
      </c>
      <c r="B169" s="67" t="s">
        <v>1277</v>
      </c>
      <c r="C169" s="57" t="s">
        <v>1003</v>
      </c>
      <c r="D169" s="65" t="s">
        <v>1284</v>
      </c>
      <c r="E169" s="67">
        <v>1</v>
      </c>
      <c r="F169" s="67">
        <v>-1</v>
      </c>
      <c r="G169" s="67">
        <v>4</v>
      </c>
      <c r="H169" s="67">
        <v>60</v>
      </c>
      <c r="I169" s="67">
        <v>5</v>
      </c>
      <c r="J169" s="67">
        <v>60</v>
      </c>
      <c r="K169" s="67">
        <v>1</v>
      </c>
      <c r="L169" s="67">
        <f t="shared" si="2"/>
        <v>1</v>
      </c>
    </row>
    <row r="170" spans="1:12" x14ac:dyDescent="0.15">
      <c r="A170" s="10" t="s">
        <v>1626</v>
      </c>
      <c r="B170" s="67" t="s">
        <v>1277</v>
      </c>
      <c r="C170" s="57" t="s">
        <v>966</v>
      </c>
      <c r="D170" s="65" t="s">
        <v>1284</v>
      </c>
      <c r="E170" s="67">
        <v>1</v>
      </c>
      <c r="F170" s="67">
        <v>-1</v>
      </c>
      <c r="G170" s="67">
        <v>4</v>
      </c>
      <c r="H170" s="67">
        <v>60</v>
      </c>
      <c r="I170" s="67">
        <v>5</v>
      </c>
      <c r="J170" s="67">
        <v>60</v>
      </c>
      <c r="K170" s="67">
        <v>1</v>
      </c>
      <c r="L170" s="67">
        <f t="shared" si="2"/>
        <v>1</v>
      </c>
    </row>
    <row r="171" spans="1:12" x14ac:dyDescent="0.15">
      <c r="A171" s="10" t="s">
        <v>1626</v>
      </c>
      <c r="B171" s="67" t="s">
        <v>1277</v>
      </c>
      <c r="C171" s="57" t="s">
        <v>970</v>
      </c>
      <c r="D171" s="65" t="s">
        <v>1284</v>
      </c>
      <c r="E171" s="67">
        <v>1</v>
      </c>
      <c r="F171" s="67">
        <v>-1</v>
      </c>
      <c r="G171" s="67">
        <v>4</v>
      </c>
      <c r="H171" s="67">
        <v>60</v>
      </c>
      <c r="I171" s="67">
        <v>5</v>
      </c>
      <c r="J171" s="67">
        <v>60</v>
      </c>
      <c r="K171" s="67">
        <v>1</v>
      </c>
      <c r="L171" s="67">
        <f t="shared" si="2"/>
        <v>1</v>
      </c>
    </row>
    <row r="172" spans="1:12" x14ac:dyDescent="0.15">
      <c r="A172" s="10" t="s">
        <v>1626</v>
      </c>
      <c r="B172" s="67" t="s">
        <v>1277</v>
      </c>
      <c r="C172" s="57" t="s">
        <v>974</v>
      </c>
      <c r="D172" s="65" t="s">
        <v>1284</v>
      </c>
      <c r="E172" s="67">
        <v>1</v>
      </c>
      <c r="F172" s="67">
        <v>-1</v>
      </c>
      <c r="G172" s="67">
        <v>4</v>
      </c>
      <c r="H172" s="67">
        <v>60</v>
      </c>
      <c r="I172" s="67">
        <v>5</v>
      </c>
      <c r="J172" s="67">
        <v>60</v>
      </c>
      <c r="K172" s="67">
        <v>1</v>
      </c>
      <c r="L172" s="67">
        <f t="shared" si="2"/>
        <v>1</v>
      </c>
    </row>
    <row r="173" spans="1:12" x14ac:dyDescent="0.15">
      <c r="A173" s="10" t="s">
        <v>1626</v>
      </c>
      <c r="B173" s="67" t="s">
        <v>1277</v>
      </c>
      <c r="C173" s="57" t="s">
        <v>978</v>
      </c>
      <c r="D173" s="65" t="s">
        <v>1284</v>
      </c>
      <c r="E173" s="67">
        <v>1</v>
      </c>
      <c r="F173" s="67">
        <v>-1</v>
      </c>
      <c r="G173" s="67">
        <v>4</v>
      </c>
      <c r="H173" s="67">
        <v>60</v>
      </c>
      <c r="I173" s="67">
        <v>5</v>
      </c>
      <c r="J173" s="67">
        <v>60</v>
      </c>
      <c r="K173" s="67">
        <v>1</v>
      </c>
      <c r="L173" s="67">
        <f t="shared" si="2"/>
        <v>1</v>
      </c>
    </row>
    <row r="174" spans="1:12" x14ac:dyDescent="0.15">
      <c r="A174" s="10" t="s">
        <v>1626</v>
      </c>
      <c r="B174" s="67" t="s">
        <v>1277</v>
      </c>
      <c r="C174" s="57" t="s">
        <v>981</v>
      </c>
      <c r="D174" s="65" t="s">
        <v>1284</v>
      </c>
      <c r="E174" s="67">
        <v>1</v>
      </c>
      <c r="F174" s="67">
        <v>-1</v>
      </c>
      <c r="G174" s="67">
        <v>4</v>
      </c>
      <c r="H174" s="67">
        <v>60</v>
      </c>
      <c r="I174" s="67">
        <v>5</v>
      </c>
      <c r="J174" s="67">
        <v>60</v>
      </c>
      <c r="K174" s="67">
        <v>1</v>
      </c>
      <c r="L174" s="67">
        <f t="shared" si="2"/>
        <v>1</v>
      </c>
    </row>
    <row r="175" spans="1:12" x14ac:dyDescent="0.15">
      <c r="A175" s="10" t="s">
        <v>1626</v>
      </c>
      <c r="B175" s="67" t="s">
        <v>1277</v>
      </c>
      <c r="C175" s="57" t="s">
        <v>982</v>
      </c>
      <c r="D175" s="65" t="s">
        <v>1284</v>
      </c>
      <c r="E175" s="67">
        <v>1</v>
      </c>
      <c r="F175" s="67">
        <v>-1</v>
      </c>
      <c r="G175" s="67">
        <v>4</v>
      </c>
      <c r="H175" s="67">
        <v>60</v>
      </c>
      <c r="I175" s="67">
        <v>5</v>
      </c>
      <c r="J175" s="67">
        <v>60</v>
      </c>
      <c r="K175" s="67">
        <v>1</v>
      </c>
      <c r="L175" s="67">
        <f t="shared" si="2"/>
        <v>1</v>
      </c>
    </row>
    <row r="176" spans="1:12" x14ac:dyDescent="0.15">
      <c r="A176" s="10" t="s">
        <v>1626</v>
      </c>
      <c r="B176" s="67" t="s">
        <v>1277</v>
      </c>
      <c r="C176" s="57" t="s">
        <v>961</v>
      </c>
      <c r="D176" s="65" t="s">
        <v>1284</v>
      </c>
      <c r="E176" s="67">
        <v>1</v>
      </c>
      <c r="F176" s="67">
        <v>-1</v>
      </c>
      <c r="G176" s="67">
        <v>4</v>
      </c>
      <c r="H176" s="67">
        <v>60</v>
      </c>
      <c r="I176" s="67">
        <v>5</v>
      </c>
      <c r="J176" s="67">
        <v>60</v>
      </c>
      <c r="K176" s="67">
        <v>1</v>
      </c>
      <c r="L176" s="67">
        <f t="shared" si="2"/>
        <v>1</v>
      </c>
    </row>
    <row r="177" spans="1:12" x14ac:dyDescent="0.15">
      <c r="A177" s="10" t="s">
        <v>1626</v>
      </c>
      <c r="B177" s="67" t="s">
        <v>1277</v>
      </c>
      <c r="C177" s="57" t="s">
        <v>954</v>
      </c>
      <c r="D177" s="65" t="s">
        <v>1284</v>
      </c>
      <c r="E177" s="67">
        <v>1</v>
      </c>
      <c r="F177" s="67">
        <v>-1</v>
      </c>
      <c r="G177" s="67">
        <v>4</v>
      </c>
      <c r="H177" s="67">
        <v>60</v>
      </c>
      <c r="I177" s="67">
        <v>5</v>
      </c>
      <c r="J177" s="67">
        <v>60</v>
      </c>
      <c r="K177" s="67">
        <v>1</v>
      </c>
      <c r="L177" s="67">
        <f t="shared" si="2"/>
        <v>1</v>
      </c>
    </row>
    <row r="178" spans="1:12" x14ac:dyDescent="0.15">
      <c r="A178" s="10" t="s">
        <v>1626</v>
      </c>
      <c r="B178" s="67" t="s">
        <v>1277</v>
      </c>
      <c r="C178" s="57" t="s">
        <v>932</v>
      </c>
      <c r="D178" s="65" t="s">
        <v>1284</v>
      </c>
      <c r="E178" s="67">
        <v>1</v>
      </c>
      <c r="F178" s="67">
        <v>-1</v>
      </c>
      <c r="G178" s="67">
        <v>4</v>
      </c>
      <c r="H178" s="67">
        <v>60</v>
      </c>
      <c r="I178" s="67">
        <v>5</v>
      </c>
      <c r="J178" s="67">
        <v>60</v>
      </c>
      <c r="K178" s="67">
        <v>1</v>
      </c>
      <c r="L178" s="67">
        <f t="shared" si="2"/>
        <v>1</v>
      </c>
    </row>
    <row r="179" spans="1:12" x14ac:dyDescent="0.15">
      <c r="A179" s="10" t="s">
        <v>1626</v>
      </c>
      <c r="B179" s="67" t="s">
        <v>1277</v>
      </c>
      <c r="C179" s="57" t="s">
        <v>938</v>
      </c>
      <c r="D179" s="65" t="s">
        <v>1284</v>
      </c>
      <c r="E179" s="67">
        <v>1</v>
      </c>
      <c r="F179" s="67">
        <v>-1</v>
      </c>
      <c r="G179" s="67">
        <v>4</v>
      </c>
      <c r="H179" s="67">
        <v>60</v>
      </c>
      <c r="I179" s="67">
        <v>5</v>
      </c>
      <c r="J179" s="67">
        <v>60</v>
      </c>
      <c r="K179" s="67">
        <v>1</v>
      </c>
      <c r="L179" s="67">
        <f t="shared" si="2"/>
        <v>1</v>
      </c>
    </row>
    <row r="180" spans="1:12" x14ac:dyDescent="0.15">
      <c r="A180" s="10" t="s">
        <v>1626</v>
      </c>
      <c r="B180" s="67" t="s">
        <v>1277</v>
      </c>
      <c r="C180" s="57" t="s">
        <v>942</v>
      </c>
      <c r="D180" s="65" t="s">
        <v>1284</v>
      </c>
      <c r="E180" s="67">
        <v>1</v>
      </c>
      <c r="F180" s="67">
        <v>-1</v>
      </c>
      <c r="G180" s="67">
        <v>4</v>
      </c>
      <c r="H180" s="67">
        <v>60</v>
      </c>
      <c r="I180" s="67">
        <v>5</v>
      </c>
      <c r="J180" s="67">
        <v>60</v>
      </c>
      <c r="K180" s="67">
        <v>1</v>
      </c>
      <c r="L180" s="67">
        <f t="shared" si="2"/>
        <v>1</v>
      </c>
    </row>
    <row r="181" spans="1:12" x14ac:dyDescent="0.15">
      <c r="A181" s="10" t="s">
        <v>1626</v>
      </c>
      <c r="B181" s="67" t="s">
        <v>1277</v>
      </c>
      <c r="C181" s="57" t="s">
        <v>943</v>
      </c>
      <c r="D181" s="65" t="s">
        <v>1284</v>
      </c>
      <c r="E181" s="67">
        <v>1</v>
      </c>
      <c r="F181" s="67">
        <v>-1</v>
      </c>
      <c r="G181" s="67">
        <v>4</v>
      </c>
      <c r="H181" s="67">
        <v>60</v>
      </c>
      <c r="I181" s="67">
        <v>5</v>
      </c>
      <c r="J181" s="67">
        <v>60</v>
      </c>
      <c r="K181" s="67">
        <v>1</v>
      </c>
      <c r="L181" s="67">
        <f t="shared" si="2"/>
        <v>1</v>
      </c>
    </row>
    <row r="182" spans="1:12" x14ac:dyDescent="0.15">
      <c r="A182" s="10" t="s">
        <v>1626</v>
      </c>
      <c r="B182" s="67" t="s">
        <v>1277</v>
      </c>
      <c r="C182" s="57" t="s">
        <v>904</v>
      </c>
      <c r="D182" s="65" t="s">
        <v>1284</v>
      </c>
      <c r="E182" s="67">
        <v>1</v>
      </c>
      <c r="F182" s="67">
        <v>-1</v>
      </c>
      <c r="G182" s="67">
        <v>4</v>
      </c>
      <c r="H182" s="67">
        <v>60</v>
      </c>
      <c r="I182" s="67">
        <v>5</v>
      </c>
      <c r="J182" s="67">
        <v>60</v>
      </c>
      <c r="K182" s="67">
        <v>1</v>
      </c>
      <c r="L182" s="67">
        <f t="shared" si="2"/>
        <v>1</v>
      </c>
    </row>
    <row r="183" spans="1:12" x14ac:dyDescent="0.15">
      <c r="A183" s="10" t="s">
        <v>1626</v>
      </c>
      <c r="B183" s="67" t="s">
        <v>1277</v>
      </c>
      <c r="C183" s="57" t="s">
        <v>912</v>
      </c>
      <c r="D183" s="65" t="s">
        <v>1284</v>
      </c>
      <c r="E183" s="67">
        <v>1</v>
      </c>
      <c r="F183" s="67">
        <v>-1</v>
      </c>
      <c r="G183" s="67">
        <v>4</v>
      </c>
      <c r="H183" s="67">
        <v>60</v>
      </c>
      <c r="I183" s="67">
        <v>5</v>
      </c>
      <c r="J183" s="67">
        <v>60</v>
      </c>
      <c r="K183" s="67">
        <v>1</v>
      </c>
      <c r="L183" s="67">
        <f t="shared" si="2"/>
        <v>1</v>
      </c>
    </row>
    <row r="184" spans="1:12" x14ac:dyDescent="0.15">
      <c r="A184" s="10" t="s">
        <v>1626</v>
      </c>
      <c r="B184" s="67" t="s">
        <v>1277</v>
      </c>
      <c r="C184" s="57" t="s">
        <v>915</v>
      </c>
      <c r="D184" s="65" t="s">
        <v>1284</v>
      </c>
      <c r="E184" s="67">
        <v>1</v>
      </c>
      <c r="F184" s="67">
        <v>-1</v>
      </c>
      <c r="G184" s="67">
        <v>4</v>
      </c>
      <c r="H184" s="67">
        <v>60</v>
      </c>
      <c r="I184" s="67">
        <v>5</v>
      </c>
      <c r="J184" s="67">
        <v>60</v>
      </c>
      <c r="K184" s="67">
        <v>1</v>
      </c>
      <c r="L184" s="67">
        <f t="shared" si="2"/>
        <v>1</v>
      </c>
    </row>
    <row r="185" spans="1:12" x14ac:dyDescent="0.15">
      <c r="A185" s="10" t="s">
        <v>1626</v>
      </c>
      <c r="B185" s="67" t="s">
        <v>1277</v>
      </c>
      <c r="C185" s="57" t="s">
        <v>920</v>
      </c>
      <c r="D185" s="65" t="s">
        <v>1284</v>
      </c>
      <c r="E185" s="67">
        <v>1</v>
      </c>
      <c r="F185" s="67">
        <v>-1</v>
      </c>
      <c r="G185" s="67">
        <v>4</v>
      </c>
      <c r="H185" s="67">
        <v>60</v>
      </c>
      <c r="I185" s="67">
        <v>5</v>
      </c>
      <c r="J185" s="67">
        <v>60</v>
      </c>
      <c r="K185" s="67">
        <v>1</v>
      </c>
      <c r="L185" s="67">
        <f t="shared" si="2"/>
        <v>1</v>
      </c>
    </row>
    <row r="186" spans="1:12" x14ac:dyDescent="0.15">
      <c r="A186" s="10" t="s">
        <v>1626</v>
      </c>
      <c r="B186" s="67" t="s">
        <v>1277</v>
      </c>
      <c r="C186" s="57" t="s">
        <v>897</v>
      </c>
      <c r="D186" s="65" t="s">
        <v>1284</v>
      </c>
      <c r="E186" s="67">
        <v>1</v>
      </c>
      <c r="F186" s="67">
        <v>-1</v>
      </c>
      <c r="G186" s="67">
        <v>4</v>
      </c>
      <c r="H186" s="67">
        <v>60</v>
      </c>
      <c r="I186" s="67">
        <v>5</v>
      </c>
      <c r="J186" s="67">
        <v>60</v>
      </c>
      <c r="K186" s="67">
        <v>1</v>
      </c>
      <c r="L186" s="67">
        <f t="shared" si="2"/>
        <v>1</v>
      </c>
    </row>
    <row r="187" spans="1:12" x14ac:dyDescent="0.15">
      <c r="A187" s="10" t="s">
        <v>1626</v>
      </c>
      <c r="B187" s="67" t="s">
        <v>1277</v>
      </c>
      <c r="C187" s="57" t="s">
        <v>878</v>
      </c>
      <c r="D187" s="65" t="s">
        <v>1284</v>
      </c>
      <c r="E187" s="67">
        <v>1</v>
      </c>
      <c r="F187" s="67">
        <v>-1</v>
      </c>
      <c r="G187" s="67">
        <v>4</v>
      </c>
      <c r="H187" s="67">
        <v>60</v>
      </c>
      <c r="I187" s="67">
        <v>5</v>
      </c>
      <c r="J187" s="67">
        <v>60</v>
      </c>
      <c r="K187" s="67">
        <v>1</v>
      </c>
      <c r="L187" s="67">
        <f t="shared" si="2"/>
        <v>1</v>
      </c>
    </row>
    <row r="188" spans="1:12" x14ac:dyDescent="0.15">
      <c r="A188" s="10" t="s">
        <v>1626</v>
      </c>
      <c r="B188" s="67" t="s">
        <v>1277</v>
      </c>
      <c r="C188" s="57" t="s">
        <v>884</v>
      </c>
      <c r="D188" s="65" t="s">
        <v>1284</v>
      </c>
      <c r="E188" s="67">
        <v>1</v>
      </c>
      <c r="F188" s="67">
        <v>-1</v>
      </c>
      <c r="G188" s="67">
        <v>4</v>
      </c>
      <c r="H188" s="67">
        <v>60</v>
      </c>
      <c r="I188" s="67">
        <v>5</v>
      </c>
      <c r="J188" s="67">
        <v>60</v>
      </c>
      <c r="K188" s="67">
        <v>1</v>
      </c>
      <c r="L188" s="67">
        <f t="shared" si="2"/>
        <v>1</v>
      </c>
    </row>
    <row r="189" spans="1:12" x14ac:dyDescent="0.15">
      <c r="A189" s="10" t="s">
        <v>1626</v>
      </c>
      <c r="B189" s="67" t="s">
        <v>1277</v>
      </c>
      <c r="C189" s="57" t="s">
        <v>890</v>
      </c>
      <c r="D189" s="65" t="s">
        <v>1284</v>
      </c>
      <c r="E189" s="67">
        <v>1</v>
      </c>
      <c r="F189" s="67">
        <v>-1</v>
      </c>
      <c r="G189" s="67">
        <v>4</v>
      </c>
      <c r="H189" s="67">
        <v>60</v>
      </c>
      <c r="I189" s="67">
        <v>5</v>
      </c>
      <c r="J189" s="67">
        <v>60</v>
      </c>
      <c r="K189" s="67">
        <v>1</v>
      </c>
      <c r="L189" s="67">
        <f t="shared" si="2"/>
        <v>1</v>
      </c>
    </row>
    <row r="190" spans="1:12" x14ac:dyDescent="0.15">
      <c r="A190" s="10" t="s">
        <v>1626</v>
      </c>
      <c r="B190" s="67" t="s">
        <v>1277</v>
      </c>
      <c r="C190" s="57" t="s">
        <v>889</v>
      </c>
      <c r="D190" s="65" t="s">
        <v>1284</v>
      </c>
      <c r="E190" s="67">
        <v>1</v>
      </c>
      <c r="F190" s="67">
        <v>-1</v>
      </c>
      <c r="G190" s="67">
        <v>4</v>
      </c>
      <c r="H190" s="67">
        <v>60</v>
      </c>
      <c r="I190" s="67">
        <v>5</v>
      </c>
      <c r="J190" s="67">
        <v>60</v>
      </c>
      <c r="K190" s="67">
        <v>1</v>
      </c>
      <c r="L190" s="67">
        <f t="shared" si="2"/>
        <v>1</v>
      </c>
    </row>
    <row r="191" spans="1:12" x14ac:dyDescent="0.15">
      <c r="A191" s="10" t="s">
        <v>1626</v>
      </c>
      <c r="B191" s="67" t="s">
        <v>1277</v>
      </c>
      <c r="C191" s="57" t="s">
        <v>864</v>
      </c>
      <c r="D191" s="65" t="s">
        <v>1284</v>
      </c>
      <c r="E191" s="67">
        <v>1</v>
      </c>
      <c r="F191" s="67">
        <v>-1</v>
      </c>
      <c r="G191" s="67">
        <v>4</v>
      </c>
      <c r="H191" s="67">
        <v>60</v>
      </c>
      <c r="I191" s="67">
        <v>5</v>
      </c>
      <c r="J191" s="67">
        <v>60</v>
      </c>
      <c r="K191" s="67">
        <v>1</v>
      </c>
      <c r="L191" s="67">
        <f t="shared" si="2"/>
        <v>1</v>
      </c>
    </row>
    <row r="192" spans="1:12" x14ac:dyDescent="0.15">
      <c r="A192" s="10" t="s">
        <v>1626</v>
      </c>
      <c r="B192" s="67" t="s">
        <v>1277</v>
      </c>
      <c r="C192" s="57" t="s">
        <v>870</v>
      </c>
      <c r="D192" s="65" t="s">
        <v>1284</v>
      </c>
      <c r="E192" s="67">
        <v>1</v>
      </c>
      <c r="F192" s="67">
        <v>-1</v>
      </c>
      <c r="G192" s="67">
        <v>4</v>
      </c>
      <c r="H192" s="67">
        <v>60</v>
      </c>
      <c r="I192" s="67">
        <v>5</v>
      </c>
      <c r="J192" s="67">
        <v>60</v>
      </c>
      <c r="K192" s="67">
        <v>1</v>
      </c>
      <c r="L192" s="67">
        <f t="shared" si="2"/>
        <v>1</v>
      </c>
    </row>
    <row r="193" spans="1:12" x14ac:dyDescent="0.15">
      <c r="A193" s="10" t="s">
        <v>1626</v>
      </c>
      <c r="B193" s="67" t="s">
        <v>1277</v>
      </c>
      <c r="C193" s="57" t="s">
        <v>874</v>
      </c>
      <c r="D193" s="65" t="s">
        <v>1284</v>
      </c>
      <c r="E193" s="67">
        <v>1</v>
      </c>
      <c r="F193" s="67">
        <v>-1</v>
      </c>
      <c r="G193" s="67">
        <v>4</v>
      </c>
      <c r="H193" s="67">
        <v>60</v>
      </c>
      <c r="I193" s="67">
        <v>5</v>
      </c>
      <c r="J193" s="67">
        <v>60</v>
      </c>
      <c r="K193" s="67">
        <v>1</v>
      </c>
      <c r="L193" s="67">
        <f t="shared" si="2"/>
        <v>1</v>
      </c>
    </row>
    <row r="194" spans="1:12" x14ac:dyDescent="0.15">
      <c r="A194" s="10" t="s">
        <v>1626</v>
      </c>
      <c r="B194" s="67" t="s">
        <v>1277</v>
      </c>
      <c r="C194" s="57" t="s">
        <v>838</v>
      </c>
      <c r="D194" s="65" t="s">
        <v>1284</v>
      </c>
      <c r="E194" s="67">
        <v>1</v>
      </c>
      <c r="F194" s="67">
        <v>-1</v>
      </c>
      <c r="G194" s="67">
        <v>4</v>
      </c>
      <c r="H194" s="67">
        <v>60</v>
      </c>
      <c r="I194" s="67">
        <v>5</v>
      </c>
      <c r="J194" s="67">
        <v>60</v>
      </c>
      <c r="K194" s="67">
        <v>1</v>
      </c>
      <c r="L194" s="67">
        <f t="shared" si="2"/>
        <v>1</v>
      </c>
    </row>
    <row r="195" spans="1:12" x14ac:dyDescent="0.15">
      <c r="A195" s="10" t="s">
        <v>1626</v>
      </c>
      <c r="B195" s="67" t="s">
        <v>1277</v>
      </c>
      <c r="C195" s="57" t="s">
        <v>841</v>
      </c>
      <c r="D195" s="65" t="s">
        <v>1284</v>
      </c>
      <c r="E195" s="67">
        <v>1</v>
      </c>
      <c r="F195" s="67">
        <v>-1</v>
      </c>
      <c r="G195" s="67">
        <v>4</v>
      </c>
      <c r="H195" s="67">
        <v>60</v>
      </c>
      <c r="I195" s="67">
        <v>5</v>
      </c>
      <c r="J195" s="67">
        <v>60</v>
      </c>
      <c r="K195" s="67">
        <v>1</v>
      </c>
      <c r="L195" s="67">
        <f t="shared" ref="L195:L258" si="3">IF(A195&lt;&gt;"",IF(NOT(ISERROR(FIND("SU",A195))),VALUE(RIGHT(A195,1))+4,1),"")</f>
        <v>1</v>
      </c>
    </row>
    <row r="196" spans="1:12" x14ac:dyDescent="0.15">
      <c r="A196" s="10" t="s">
        <v>1626</v>
      </c>
      <c r="B196" s="67" t="s">
        <v>1277</v>
      </c>
      <c r="C196" s="57" t="s">
        <v>844</v>
      </c>
      <c r="D196" s="65" t="s">
        <v>1284</v>
      </c>
      <c r="E196" s="67">
        <v>1</v>
      </c>
      <c r="F196" s="67">
        <v>-1</v>
      </c>
      <c r="G196" s="67">
        <v>4</v>
      </c>
      <c r="H196" s="67">
        <v>60</v>
      </c>
      <c r="I196" s="67">
        <v>5</v>
      </c>
      <c r="J196" s="67">
        <v>60</v>
      </c>
      <c r="K196" s="67">
        <v>1</v>
      </c>
      <c r="L196" s="67">
        <f t="shared" si="3"/>
        <v>1</v>
      </c>
    </row>
    <row r="197" spans="1:12" x14ac:dyDescent="0.15">
      <c r="A197" s="10" t="s">
        <v>1626</v>
      </c>
      <c r="B197" s="67" t="s">
        <v>1277</v>
      </c>
      <c r="C197" s="57" t="s">
        <v>847</v>
      </c>
      <c r="D197" s="65" t="s">
        <v>1284</v>
      </c>
      <c r="E197" s="67">
        <v>1</v>
      </c>
      <c r="F197" s="67">
        <v>-1</v>
      </c>
      <c r="G197" s="67">
        <v>4</v>
      </c>
      <c r="H197" s="67">
        <v>60</v>
      </c>
      <c r="I197" s="67">
        <v>5</v>
      </c>
      <c r="J197" s="67">
        <v>60</v>
      </c>
      <c r="K197" s="67">
        <v>1</v>
      </c>
      <c r="L197" s="67">
        <f t="shared" si="3"/>
        <v>1</v>
      </c>
    </row>
    <row r="198" spans="1:12" x14ac:dyDescent="0.15">
      <c r="A198" s="10" t="s">
        <v>1626</v>
      </c>
      <c r="B198" s="67" t="s">
        <v>1277</v>
      </c>
      <c r="C198" s="57" t="s">
        <v>853</v>
      </c>
      <c r="D198" s="65" t="s">
        <v>1284</v>
      </c>
      <c r="E198" s="67">
        <v>1</v>
      </c>
      <c r="F198" s="67">
        <v>-1</v>
      </c>
      <c r="G198" s="67">
        <v>4</v>
      </c>
      <c r="H198" s="67">
        <v>60</v>
      </c>
      <c r="I198" s="67">
        <v>5</v>
      </c>
      <c r="J198" s="67">
        <v>60</v>
      </c>
      <c r="K198" s="67">
        <v>1</v>
      </c>
      <c r="L198" s="67">
        <f t="shared" si="3"/>
        <v>1</v>
      </c>
    </row>
    <row r="199" spans="1:12" x14ac:dyDescent="0.15">
      <c r="A199" s="10" t="s">
        <v>1626</v>
      </c>
      <c r="B199" s="67" t="s">
        <v>1277</v>
      </c>
      <c r="C199" s="57" t="s">
        <v>856</v>
      </c>
      <c r="D199" s="65" t="s">
        <v>1284</v>
      </c>
      <c r="E199" s="67">
        <v>1</v>
      </c>
      <c r="F199" s="67">
        <v>-1</v>
      </c>
      <c r="G199" s="67">
        <v>4</v>
      </c>
      <c r="H199" s="67">
        <v>60</v>
      </c>
      <c r="I199" s="67">
        <v>5</v>
      </c>
      <c r="J199" s="67">
        <v>60</v>
      </c>
      <c r="K199" s="67">
        <v>1</v>
      </c>
      <c r="L199" s="67">
        <f t="shared" si="3"/>
        <v>1</v>
      </c>
    </row>
    <row r="200" spans="1:12" x14ac:dyDescent="0.15">
      <c r="A200" s="10" t="s">
        <v>1626</v>
      </c>
      <c r="B200" s="67" t="s">
        <v>1277</v>
      </c>
      <c r="C200" s="57" t="s">
        <v>830</v>
      </c>
      <c r="D200" s="65" t="s">
        <v>1284</v>
      </c>
      <c r="E200" s="67">
        <v>1</v>
      </c>
      <c r="F200" s="67">
        <v>-1</v>
      </c>
      <c r="G200" s="67">
        <v>4</v>
      </c>
      <c r="H200" s="67">
        <v>60</v>
      </c>
      <c r="I200" s="67">
        <v>5</v>
      </c>
      <c r="J200" s="67">
        <v>60</v>
      </c>
      <c r="K200" s="67">
        <v>1</v>
      </c>
      <c r="L200" s="67">
        <f t="shared" si="3"/>
        <v>1</v>
      </c>
    </row>
    <row r="201" spans="1:12" x14ac:dyDescent="0.15">
      <c r="A201" s="10" t="s">
        <v>1626</v>
      </c>
      <c r="B201" s="67" t="s">
        <v>1277</v>
      </c>
      <c r="C201" s="57" t="s">
        <v>825</v>
      </c>
      <c r="D201" s="65" t="s">
        <v>1284</v>
      </c>
      <c r="E201" s="67">
        <v>1</v>
      </c>
      <c r="F201" s="67">
        <v>-1</v>
      </c>
      <c r="G201" s="67">
        <v>4</v>
      </c>
      <c r="H201" s="67">
        <v>60</v>
      </c>
      <c r="I201" s="67">
        <v>5</v>
      </c>
      <c r="J201" s="67">
        <v>60</v>
      </c>
      <c r="K201" s="67">
        <v>1</v>
      </c>
      <c r="L201" s="67">
        <f t="shared" si="3"/>
        <v>1</v>
      </c>
    </row>
    <row r="202" spans="1:12" x14ac:dyDescent="0.15">
      <c r="A202" s="10" t="s">
        <v>1626</v>
      </c>
      <c r="B202" s="67" t="s">
        <v>1277</v>
      </c>
      <c r="C202" s="57" t="s">
        <v>804</v>
      </c>
      <c r="D202" s="65" t="s">
        <v>1284</v>
      </c>
      <c r="E202" s="67">
        <v>1</v>
      </c>
      <c r="F202" s="67">
        <v>-1</v>
      </c>
      <c r="G202" s="67">
        <v>4</v>
      </c>
      <c r="H202" s="67">
        <v>60</v>
      </c>
      <c r="I202" s="67">
        <v>5</v>
      </c>
      <c r="J202" s="67">
        <v>60</v>
      </c>
      <c r="K202" s="67">
        <v>1</v>
      </c>
      <c r="L202" s="67">
        <f t="shared" si="3"/>
        <v>1</v>
      </c>
    </row>
    <row r="203" spans="1:12" x14ac:dyDescent="0.15">
      <c r="A203" s="10" t="s">
        <v>1626</v>
      </c>
      <c r="B203" s="67" t="s">
        <v>1277</v>
      </c>
      <c r="C203" s="57" t="s">
        <v>813</v>
      </c>
      <c r="D203" s="65" t="s">
        <v>1284</v>
      </c>
      <c r="E203" s="67">
        <v>1</v>
      </c>
      <c r="F203" s="67">
        <v>-1</v>
      </c>
      <c r="G203" s="67">
        <v>4</v>
      </c>
      <c r="H203" s="67">
        <v>60</v>
      </c>
      <c r="I203" s="67">
        <v>5</v>
      </c>
      <c r="J203" s="67">
        <v>60</v>
      </c>
      <c r="K203" s="67">
        <v>1</v>
      </c>
      <c r="L203" s="67">
        <f t="shared" si="3"/>
        <v>1</v>
      </c>
    </row>
    <row r="204" spans="1:12" x14ac:dyDescent="0.15">
      <c r="A204" s="10" t="s">
        <v>1626</v>
      </c>
      <c r="B204" s="67" t="s">
        <v>1277</v>
      </c>
      <c r="C204" s="57" t="s">
        <v>814</v>
      </c>
      <c r="D204" s="65" t="s">
        <v>1284</v>
      </c>
      <c r="E204" s="67">
        <v>1</v>
      </c>
      <c r="F204" s="67">
        <v>-1</v>
      </c>
      <c r="G204" s="67">
        <v>4</v>
      </c>
      <c r="H204" s="67">
        <v>60</v>
      </c>
      <c r="I204" s="67">
        <v>5</v>
      </c>
      <c r="J204" s="67">
        <v>60</v>
      </c>
      <c r="K204" s="67">
        <v>1</v>
      </c>
      <c r="L204" s="67">
        <f t="shared" si="3"/>
        <v>1</v>
      </c>
    </row>
    <row r="205" spans="1:12" x14ac:dyDescent="0.15">
      <c r="A205" s="10" t="s">
        <v>1626</v>
      </c>
      <c r="B205" s="67" t="s">
        <v>1277</v>
      </c>
      <c r="C205" s="57" t="s">
        <v>797</v>
      </c>
      <c r="D205" s="65" t="s">
        <v>1284</v>
      </c>
      <c r="E205" s="67">
        <v>1</v>
      </c>
      <c r="F205" s="67">
        <v>-1</v>
      </c>
      <c r="G205" s="67">
        <v>4</v>
      </c>
      <c r="H205" s="67">
        <v>60</v>
      </c>
      <c r="I205" s="67">
        <v>5</v>
      </c>
      <c r="J205" s="67">
        <v>60</v>
      </c>
      <c r="K205" s="67">
        <v>1</v>
      </c>
      <c r="L205" s="67">
        <f t="shared" si="3"/>
        <v>1</v>
      </c>
    </row>
    <row r="206" spans="1:12" x14ac:dyDescent="0.15">
      <c r="A206" s="10" t="s">
        <v>1626</v>
      </c>
      <c r="B206" s="67" t="s">
        <v>1277</v>
      </c>
      <c r="C206" s="57" t="s">
        <v>265</v>
      </c>
      <c r="D206" s="65" t="s">
        <v>1284</v>
      </c>
      <c r="E206" s="67">
        <v>1</v>
      </c>
      <c r="F206" s="67">
        <v>-1</v>
      </c>
      <c r="G206" s="67">
        <v>4</v>
      </c>
      <c r="H206" s="67">
        <v>60</v>
      </c>
      <c r="I206" s="67">
        <v>5</v>
      </c>
      <c r="J206" s="67">
        <v>60</v>
      </c>
      <c r="K206" s="67">
        <v>1</v>
      </c>
      <c r="L206" s="67">
        <f t="shared" si="3"/>
        <v>1</v>
      </c>
    </row>
    <row r="207" spans="1:12" x14ac:dyDescent="0.15">
      <c r="A207" s="10" t="s">
        <v>1626</v>
      </c>
      <c r="B207" s="67" t="s">
        <v>1277</v>
      </c>
      <c r="C207" s="57" t="s">
        <v>265</v>
      </c>
      <c r="D207" s="65" t="s">
        <v>1284</v>
      </c>
      <c r="E207" s="67">
        <v>1</v>
      </c>
      <c r="F207" s="67">
        <v>-1</v>
      </c>
      <c r="G207" s="67">
        <v>4</v>
      </c>
      <c r="H207" s="67">
        <v>60</v>
      </c>
      <c r="I207" s="67">
        <v>5</v>
      </c>
      <c r="J207" s="67">
        <v>60</v>
      </c>
      <c r="K207" s="67">
        <v>1</v>
      </c>
      <c r="L207" s="67">
        <f t="shared" si="3"/>
        <v>1</v>
      </c>
    </row>
    <row r="208" spans="1:12" x14ac:dyDescent="0.15">
      <c r="A208" s="10" t="s">
        <v>1626</v>
      </c>
      <c r="B208" s="67" t="s">
        <v>1277</v>
      </c>
      <c r="C208" s="17" t="s">
        <v>281</v>
      </c>
      <c r="D208" s="65" t="s">
        <v>1284</v>
      </c>
      <c r="E208" s="67">
        <v>1</v>
      </c>
      <c r="F208" s="67">
        <v>-1</v>
      </c>
      <c r="G208" s="67">
        <v>4</v>
      </c>
      <c r="H208" s="67">
        <v>60</v>
      </c>
      <c r="I208" s="67">
        <v>5</v>
      </c>
      <c r="J208" s="67">
        <v>60</v>
      </c>
      <c r="K208" s="67">
        <v>1</v>
      </c>
      <c r="L208" s="67">
        <f t="shared" si="3"/>
        <v>1</v>
      </c>
    </row>
    <row r="209" spans="1:12" x14ac:dyDescent="0.15">
      <c r="A209" s="10" t="s">
        <v>1626</v>
      </c>
      <c r="B209" s="67" t="s">
        <v>1277</v>
      </c>
      <c r="C209" s="17" t="s">
        <v>281</v>
      </c>
      <c r="D209" s="65" t="s">
        <v>1284</v>
      </c>
      <c r="E209" s="67">
        <v>1</v>
      </c>
      <c r="F209" s="67">
        <v>-1</v>
      </c>
      <c r="G209" s="67">
        <v>4</v>
      </c>
      <c r="H209" s="67">
        <v>60</v>
      </c>
      <c r="I209" s="67">
        <v>5</v>
      </c>
      <c r="J209" s="67">
        <v>60</v>
      </c>
      <c r="K209" s="67">
        <v>1</v>
      </c>
      <c r="L209" s="67">
        <f t="shared" si="3"/>
        <v>1</v>
      </c>
    </row>
    <row r="210" spans="1:12" x14ac:dyDescent="0.15">
      <c r="A210" s="10" t="s">
        <v>1626</v>
      </c>
      <c r="B210" s="67" t="s">
        <v>1277</v>
      </c>
      <c r="C210" s="57" t="s">
        <v>342</v>
      </c>
      <c r="D210" s="65" t="s">
        <v>1284</v>
      </c>
      <c r="E210" s="67">
        <v>1</v>
      </c>
      <c r="F210" s="67">
        <v>-1</v>
      </c>
      <c r="G210" s="67">
        <v>4</v>
      </c>
      <c r="H210" s="67">
        <v>60</v>
      </c>
      <c r="I210" s="67">
        <v>5</v>
      </c>
      <c r="J210" s="67">
        <v>60</v>
      </c>
      <c r="K210" s="67">
        <v>1</v>
      </c>
      <c r="L210" s="67">
        <f t="shared" si="3"/>
        <v>1</v>
      </c>
    </row>
    <row r="211" spans="1:12" x14ac:dyDescent="0.15">
      <c r="A211" s="10" t="s">
        <v>1626</v>
      </c>
      <c r="B211" s="67" t="s">
        <v>1277</v>
      </c>
      <c r="C211" s="57" t="s">
        <v>342</v>
      </c>
      <c r="D211" s="65" t="s">
        <v>1284</v>
      </c>
      <c r="E211" s="67">
        <v>1</v>
      </c>
      <c r="F211" s="67">
        <v>-1</v>
      </c>
      <c r="G211" s="67">
        <v>4</v>
      </c>
      <c r="H211" s="67">
        <v>60</v>
      </c>
      <c r="I211" s="67">
        <v>5</v>
      </c>
      <c r="J211" s="67">
        <v>60</v>
      </c>
      <c r="K211" s="67">
        <v>1</v>
      </c>
      <c r="L211" s="67">
        <f t="shared" si="3"/>
        <v>1</v>
      </c>
    </row>
    <row r="212" spans="1:12" x14ac:dyDescent="0.15">
      <c r="A212" s="10" t="s">
        <v>1626</v>
      </c>
      <c r="B212" s="67" t="s">
        <v>1277</v>
      </c>
      <c r="C212" s="57" t="s">
        <v>387</v>
      </c>
      <c r="D212" s="65" t="s">
        <v>1284</v>
      </c>
      <c r="E212" s="67">
        <v>1</v>
      </c>
      <c r="F212" s="67">
        <v>-1</v>
      </c>
      <c r="G212" s="67">
        <v>4</v>
      </c>
      <c r="H212" s="67">
        <v>60</v>
      </c>
      <c r="I212" s="67">
        <v>5</v>
      </c>
      <c r="J212" s="67">
        <v>60</v>
      </c>
      <c r="K212" s="67">
        <v>1</v>
      </c>
      <c r="L212" s="67">
        <f t="shared" si="3"/>
        <v>1</v>
      </c>
    </row>
    <row r="213" spans="1:12" x14ac:dyDescent="0.15">
      <c r="A213" s="10" t="s">
        <v>1626</v>
      </c>
      <c r="B213" s="67" t="s">
        <v>1277</v>
      </c>
      <c r="C213" s="57" t="s">
        <v>387</v>
      </c>
      <c r="D213" s="65" t="s">
        <v>1284</v>
      </c>
      <c r="E213" s="67">
        <v>1</v>
      </c>
      <c r="F213" s="67">
        <v>-1</v>
      </c>
      <c r="G213" s="67">
        <v>4</v>
      </c>
      <c r="H213" s="67">
        <v>60</v>
      </c>
      <c r="I213" s="67">
        <v>5</v>
      </c>
      <c r="J213" s="67">
        <v>60</v>
      </c>
      <c r="K213" s="67">
        <v>1</v>
      </c>
      <c r="L213" s="67">
        <f t="shared" si="3"/>
        <v>1</v>
      </c>
    </row>
    <row r="214" spans="1:12" x14ac:dyDescent="0.15">
      <c r="A214" s="10" t="s">
        <v>1626</v>
      </c>
      <c r="B214" s="67" t="s">
        <v>1277</v>
      </c>
      <c r="C214" s="57" t="s">
        <v>387</v>
      </c>
      <c r="D214" s="65" t="s">
        <v>1284</v>
      </c>
      <c r="E214" s="67">
        <v>1</v>
      </c>
      <c r="F214" s="67">
        <v>-1</v>
      </c>
      <c r="G214" s="67">
        <v>4</v>
      </c>
      <c r="H214" s="67">
        <v>60</v>
      </c>
      <c r="I214" s="67">
        <v>5</v>
      </c>
      <c r="J214" s="67">
        <v>60</v>
      </c>
      <c r="K214" s="67">
        <v>1</v>
      </c>
      <c r="L214" s="67">
        <f t="shared" si="3"/>
        <v>1</v>
      </c>
    </row>
    <row r="215" spans="1:12" x14ac:dyDescent="0.15">
      <c r="A215" s="10" t="s">
        <v>1626</v>
      </c>
      <c r="B215" s="67" t="s">
        <v>1277</v>
      </c>
      <c r="C215" s="57" t="s">
        <v>407</v>
      </c>
      <c r="D215" s="65" t="s">
        <v>1284</v>
      </c>
      <c r="E215" s="67">
        <v>1</v>
      </c>
      <c r="F215" s="67">
        <v>-1</v>
      </c>
      <c r="G215" s="67">
        <v>4</v>
      </c>
      <c r="H215" s="67">
        <v>60</v>
      </c>
      <c r="I215" s="67">
        <v>5</v>
      </c>
      <c r="J215" s="67">
        <v>60</v>
      </c>
      <c r="K215" s="67">
        <v>1</v>
      </c>
      <c r="L215" s="67">
        <f t="shared" si="3"/>
        <v>1</v>
      </c>
    </row>
    <row r="216" spans="1:12" x14ac:dyDescent="0.15">
      <c r="A216" s="10" t="s">
        <v>1626</v>
      </c>
      <c r="B216" s="67" t="s">
        <v>1277</v>
      </c>
      <c r="C216" s="57" t="s">
        <v>407</v>
      </c>
      <c r="D216" s="65" t="s">
        <v>1284</v>
      </c>
      <c r="E216" s="67">
        <v>1</v>
      </c>
      <c r="F216" s="67">
        <v>-1</v>
      </c>
      <c r="G216" s="67">
        <v>4</v>
      </c>
      <c r="H216" s="67">
        <v>60</v>
      </c>
      <c r="I216" s="67">
        <v>5</v>
      </c>
      <c r="J216" s="67">
        <v>60</v>
      </c>
      <c r="K216" s="67">
        <v>1</v>
      </c>
      <c r="L216" s="67">
        <f t="shared" si="3"/>
        <v>1</v>
      </c>
    </row>
    <row r="217" spans="1:12" x14ac:dyDescent="0.15">
      <c r="A217" s="10" t="s">
        <v>1626</v>
      </c>
      <c r="B217" s="67" t="s">
        <v>1277</v>
      </c>
      <c r="C217" s="57" t="s">
        <v>427</v>
      </c>
      <c r="D217" s="65" t="s">
        <v>1284</v>
      </c>
      <c r="E217" s="67">
        <v>1</v>
      </c>
      <c r="F217" s="67">
        <v>-1</v>
      </c>
      <c r="G217" s="67">
        <v>4</v>
      </c>
      <c r="H217" s="67">
        <v>60</v>
      </c>
      <c r="I217" s="67">
        <v>5</v>
      </c>
      <c r="J217" s="67">
        <v>60</v>
      </c>
      <c r="K217" s="67">
        <v>1</v>
      </c>
      <c r="L217" s="67">
        <f t="shared" si="3"/>
        <v>1</v>
      </c>
    </row>
    <row r="218" spans="1:12" x14ac:dyDescent="0.15">
      <c r="A218" s="10" t="s">
        <v>1626</v>
      </c>
      <c r="B218" s="67" t="s">
        <v>1277</v>
      </c>
      <c r="C218" s="57" t="s">
        <v>427</v>
      </c>
      <c r="D218" s="65" t="s">
        <v>1284</v>
      </c>
      <c r="E218" s="67">
        <v>1</v>
      </c>
      <c r="F218" s="67">
        <v>-1</v>
      </c>
      <c r="G218" s="67">
        <v>4</v>
      </c>
      <c r="H218" s="67">
        <v>60</v>
      </c>
      <c r="I218" s="67">
        <v>5</v>
      </c>
      <c r="J218" s="67">
        <v>60</v>
      </c>
      <c r="K218" s="67">
        <v>1</v>
      </c>
      <c r="L218" s="67">
        <f t="shared" si="3"/>
        <v>1</v>
      </c>
    </row>
    <row r="219" spans="1:12" x14ac:dyDescent="0.15">
      <c r="A219" s="10" t="s">
        <v>1626</v>
      </c>
      <c r="B219" s="67" t="s">
        <v>1277</v>
      </c>
      <c r="C219" s="57" t="s">
        <v>427</v>
      </c>
      <c r="D219" s="65" t="s">
        <v>1284</v>
      </c>
      <c r="E219" s="67">
        <v>1</v>
      </c>
      <c r="F219" s="67">
        <v>-1</v>
      </c>
      <c r="G219" s="67">
        <v>4</v>
      </c>
      <c r="H219" s="67">
        <v>60</v>
      </c>
      <c r="I219" s="67">
        <v>5</v>
      </c>
      <c r="J219" s="67">
        <v>60</v>
      </c>
      <c r="K219" s="67">
        <v>1</v>
      </c>
      <c r="L219" s="67">
        <f t="shared" si="3"/>
        <v>1</v>
      </c>
    </row>
    <row r="220" spans="1:12" x14ac:dyDescent="0.15">
      <c r="A220" s="10" t="s">
        <v>1626</v>
      </c>
      <c r="B220" s="67" t="s">
        <v>1277</v>
      </c>
      <c r="C220" s="57" t="s">
        <v>488</v>
      </c>
      <c r="D220" s="65" t="s">
        <v>1284</v>
      </c>
      <c r="E220" s="67">
        <v>1</v>
      </c>
      <c r="F220" s="67">
        <v>-1</v>
      </c>
      <c r="G220" s="67">
        <v>4</v>
      </c>
      <c r="H220" s="67">
        <v>60</v>
      </c>
      <c r="I220" s="67">
        <v>5</v>
      </c>
      <c r="J220" s="67">
        <v>60</v>
      </c>
      <c r="K220" s="67">
        <v>1</v>
      </c>
      <c r="L220" s="67">
        <f t="shared" si="3"/>
        <v>1</v>
      </c>
    </row>
    <row r="221" spans="1:12" x14ac:dyDescent="0.15">
      <c r="A221" s="10" t="s">
        <v>1626</v>
      </c>
      <c r="B221" s="67" t="s">
        <v>1277</v>
      </c>
      <c r="C221" s="57" t="s">
        <v>515</v>
      </c>
      <c r="D221" s="65" t="s">
        <v>1284</v>
      </c>
      <c r="E221" s="67">
        <v>1</v>
      </c>
      <c r="F221" s="67">
        <v>-1</v>
      </c>
      <c r="G221" s="67">
        <v>4</v>
      </c>
      <c r="H221" s="67">
        <v>60</v>
      </c>
      <c r="I221" s="67">
        <v>5</v>
      </c>
      <c r="J221" s="67">
        <v>60</v>
      </c>
      <c r="K221" s="67">
        <v>1</v>
      </c>
      <c r="L221" s="67">
        <f t="shared" si="3"/>
        <v>1</v>
      </c>
    </row>
    <row r="222" spans="1:12" x14ac:dyDescent="0.15">
      <c r="A222" s="10" t="s">
        <v>1626</v>
      </c>
      <c r="B222" s="67" t="s">
        <v>1277</v>
      </c>
      <c r="C222" s="57" t="s">
        <v>543</v>
      </c>
      <c r="D222" s="65" t="s">
        <v>1284</v>
      </c>
      <c r="E222" s="67">
        <v>1</v>
      </c>
      <c r="F222" s="67">
        <v>-1</v>
      </c>
      <c r="G222" s="67">
        <v>4</v>
      </c>
      <c r="H222" s="67">
        <v>60</v>
      </c>
      <c r="I222" s="67">
        <v>5</v>
      </c>
      <c r="J222" s="67">
        <v>60</v>
      </c>
      <c r="K222" s="67">
        <v>1</v>
      </c>
      <c r="L222" s="67">
        <f t="shared" si="3"/>
        <v>1</v>
      </c>
    </row>
    <row r="223" spans="1:12" x14ac:dyDescent="0.15">
      <c r="A223" s="10" t="s">
        <v>1626</v>
      </c>
      <c r="B223" s="67" t="s">
        <v>1277</v>
      </c>
      <c r="C223" s="17" t="s">
        <v>67</v>
      </c>
      <c r="D223" s="65" t="s">
        <v>1284</v>
      </c>
      <c r="E223" s="67">
        <v>1</v>
      </c>
      <c r="F223" s="67">
        <v>-1</v>
      </c>
      <c r="G223" s="67">
        <v>4</v>
      </c>
      <c r="H223" s="67">
        <v>60</v>
      </c>
      <c r="I223" s="67">
        <v>5</v>
      </c>
      <c r="J223" s="67">
        <v>60</v>
      </c>
      <c r="K223" s="67">
        <v>1</v>
      </c>
      <c r="L223" s="67">
        <f t="shared" si="3"/>
        <v>1</v>
      </c>
    </row>
    <row r="224" spans="1:12" x14ac:dyDescent="0.15">
      <c r="A224" s="10" t="s">
        <v>1626</v>
      </c>
      <c r="B224" s="67" t="s">
        <v>1277</v>
      </c>
      <c r="D224" s="65" t="s">
        <v>1284</v>
      </c>
      <c r="E224" s="67">
        <v>1</v>
      </c>
      <c r="F224" s="67">
        <v>-1</v>
      </c>
      <c r="G224" s="67">
        <v>4</v>
      </c>
      <c r="H224" s="67">
        <v>60</v>
      </c>
      <c r="I224" s="67">
        <v>5</v>
      </c>
      <c r="J224" s="67">
        <v>60</v>
      </c>
      <c r="K224" s="67">
        <v>1</v>
      </c>
      <c r="L224" s="67">
        <f t="shared" si="3"/>
        <v>1</v>
      </c>
    </row>
    <row r="225" spans="1:12" x14ac:dyDescent="0.15">
      <c r="A225" s="10" t="s">
        <v>1626</v>
      </c>
      <c r="B225" s="67" t="s">
        <v>1277</v>
      </c>
      <c r="D225" s="65" t="s">
        <v>1284</v>
      </c>
      <c r="E225" s="67">
        <v>1</v>
      </c>
      <c r="F225" s="67">
        <v>-1</v>
      </c>
      <c r="G225" s="67">
        <v>4</v>
      </c>
      <c r="H225" s="67">
        <v>60</v>
      </c>
      <c r="I225" s="67">
        <v>5</v>
      </c>
      <c r="J225" s="67">
        <v>60</v>
      </c>
      <c r="K225" s="67">
        <v>1</v>
      </c>
      <c r="L225" s="67">
        <f t="shared" si="3"/>
        <v>1</v>
      </c>
    </row>
    <row r="226" spans="1:12" x14ac:dyDescent="0.15">
      <c r="A226" s="10" t="s">
        <v>1626</v>
      </c>
      <c r="B226" s="67" t="s">
        <v>1277</v>
      </c>
      <c r="D226" s="65" t="s">
        <v>1284</v>
      </c>
      <c r="E226" s="67">
        <v>1</v>
      </c>
      <c r="F226" s="67">
        <v>-1</v>
      </c>
      <c r="G226" s="67">
        <v>4</v>
      </c>
      <c r="H226" s="67">
        <v>60</v>
      </c>
      <c r="I226" s="67">
        <v>5</v>
      </c>
      <c r="J226" s="67">
        <v>60</v>
      </c>
      <c r="K226" s="67">
        <v>1</v>
      </c>
      <c r="L226" s="67">
        <f t="shared" si="3"/>
        <v>1</v>
      </c>
    </row>
    <row r="227" spans="1:12" x14ac:dyDescent="0.15">
      <c r="A227" s="10" t="s">
        <v>1626</v>
      </c>
      <c r="B227" s="67" t="s">
        <v>1277</v>
      </c>
      <c r="D227" s="65" t="s">
        <v>1284</v>
      </c>
      <c r="E227" s="67">
        <v>1</v>
      </c>
      <c r="F227" s="67">
        <v>-1</v>
      </c>
      <c r="G227" s="67">
        <v>4</v>
      </c>
      <c r="H227" s="67">
        <v>60</v>
      </c>
      <c r="I227" s="67">
        <v>5</v>
      </c>
      <c r="J227" s="67">
        <v>60</v>
      </c>
      <c r="K227" s="67">
        <v>1</v>
      </c>
      <c r="L227" s="67">
        <f t="shared" si="3"/>
        <v>1</v>
      </c>
    </row>
    <row r="228" spans="1:12" x14ac:dyDescent="0.15">
      <c r="A228" s="10" t="s">
        <v>1626</v>
      </c>
      <c r="B228" s="67" t="s">
        <v>1277</v>
      </c>
      <c r="D228" s="65" t="s">
        <v>1284</v>
      </c>
      <c r="E228" s="67">
        <v>1</v>
      </c>
      <c r="F228" s="67">
        <v>-1</v>
      </c>
      <c r="G228" s="67">
        <v>4</v>
      </c>
      <c r="H228" s="67">
        <v>60</v>
      </c>
      <c r="I228" s="67">
        <v>5</v>
      </c>
      <c r="J228" s="67">
        <v>60</v>
      </c>
      <c r="K228" s="67">
        <v>1</v>
      </c>
      <c r="L228" s="67">
        <f t="shared" si="3"/>
        <v>1</v>
      </c>
    </row>
    <row r="229" spans="1:12" x14ac:dyDescent="0.15">
      <c r="A229" s="10" t="s">
        <v>1626</v>
      </c>
      <c r="B229" s="67" t="s">
        <v>1277</v>
      </c>
      <c r="D229" s="65" t="s">
        <v>1284</v>
      </c>
      <c r="E229" s="67">
        <v>1</v>
      </c>
      <c r="F229" s="67">
        <v>-1</v>
      </c>
      <c r="G229" s="67">
        <v>4</v>
      </c>
      <c r="H229" s="67">
        <v>60</v>
      </c>
      <c r="I229" s="67">
        <v>5</v>
      </c>
      <c r="J229" s="67">
        <v>60</v>
      </c>
      <c r="K229" s="67">
        <v>1</v>
      </c>
      <c r="L229" s="67">
        <f t="shared" si="3"/>
        <v>1</v>
      </c>
    </row>
    <row r="230" spans="1:12" x14ac:dyDescent="0.15">
      <c r="A230" s="10" t="s">
        <v>1626</v>
      </c>
      <c r="B230" s="67" t="s">
        <v>1277</v>
      </c>
      <c r="D230" s="65" t="s">
        <v>1284</v>
      </c>
      <c r="E230" s="67">
        <v>1</v>
      </c>
      <c r="F230" s="67">
        <v>-1</v>
      </c>
      <c r="G230" s="67">
        <v>4</v>
      </c>
      <c r="H230" s="67">
        <v>60</v>
      </c>
      <c r="I230" s="67">
        <v>5</v>
      </c>
      <c r="J230" s="67">
        <v>60</v>
      </c>
      <c r="K230" s="67">
        <v>1</v>
      </c>
      <c r="L230" s="67">
        <f t="shared" si="3"/>
        <v>1</v>
      </c>
    </row>
    <row r="231" spans="1:12" x14ac:dyDescent="0.15">
      <c r="A231" s="10" t="s">
        <v>1626</v>
      </c>
      <c r="B231" s="67" t="s">
        <v>1277</v>
      </c>
      <c r="D231" s="65" t="s">
        <v>1284</v>
      </c>
      <c r="E231" s="67">
        <v>1</v>
      </c>
      <c r="F231" s="67">
        <v>-1</v>
      </c>
      <c r="G231" s="67">
        <v>4</v>
      </c>
      <c r="H231" s="67">
        <v>60</v>
      </c>
      <c r="I231" s="67">
        <v>5</v>
      </c>
      <c r="J231" s="67">
        <v>60</v>
      </c>
      <c r="K231" s="67">
        <v>1</v>
      </c>
      <c r="L231" s="67">
        <f t="shared" si="3"/>
        <v>1</v>
      </c>
    </row>
    <row r="232" spans="1:12" x14ac:dyDescent="0.15">
      <c r="A232" s="10" t="s">
        <v>1626</v>
      </c>
      <c r="B232" s="67" t="s">
        <v>1277</v>
      </c>
      <c r="D232" s="65" t="s">
        <v>1284</v>
      </c>
      <c r="E232" s="67">
        <v>1</v>
      </c>
      <c r="F232" s="67">
        <v>-1</v>
      </c>
      <c r="G232" s="67">
        <v>4</v>
      </c>
      <c r="H232" s="67">
        <v>60</v>
      </c>
      <c r="I232" s="67">
        <v>5</v>
      </c>
      <c r="J232" s="67">
        <v>60</v>
      </c>
      <c r="K232" s="67">
        <v>1</v>
      </c>
      <c r="L232" s="67">
        <f t="shared" si="3"/>
        <v>1</v>
      </c>
    </row>
    <row r="233" spans="1:12" x14ac:dyDescent="0.15">
      <c r="A233" s="10" t="s">
        <v>1626</v>
      </c>
      <c r="B233" s="67" t="s">
        <v>1277</v>
      </c>
      <c r="D233" s="65" t="s">
        <v>1284</v>
      </c>
      <c r="E233" s="67">
        <v>1</v>
      </c>
      <c r="F233" s="67">
        <v>-1</v>
      </c>
      <c r="G233" s="67">
        <v>4</v>
      </c>
      <c r="H233" s="67">
        <v>60</v>
      </c>
      <c r="I233" s="67">
        <v>5</v>
      </c>
      <c r="J233" s="67">
        <v>60</v>
      </c>
      <c r="K233" s="67">
        <v>1</v>
      </c>
      <c r="L233" s="67">
        <f t="shared" si="3"/>
        <v>1</v>
      </c>
    </row>
    <row r="234" spans="1:12" x14ac:dyDescent="0.15">
      <c r="A234" s="10" t="s">
        <v>1626</v>
      </c>
      <c r="B234" s="67" t="s">
        <v>1277</v>
      </c>
      <c r="D234" s="65" t="s">
        <v>1284</v>
      </c>
      <c r="E234" s="67">
        <v>1</v>
      </c>
      <c r="F234" s="67">
        <v>-1</v>
      </c>
      <c r="G234" s="67">
        <v>4</v>
      </c>
      <c r="H234" s="67">
        <v>60</v>
      </c>
      <c r="I234" s="67">
        <v>5</v>
      </c>
      <c r="J234" s="67">
        <v>60</v>
      </c>
      <c r="K234" s="67">
        <v>1</v>
      </c>
      <c r="L234" s="67">
        <f t="shared" si="3"/>
        <v>1</v>
      </c>
    </row>
    <row r="235" spans="1:12" x14ac:dyDescent="0.15">
      <c r="A235" s="10" t="s">
        <v>1626</v>
      </c>
      <c r="B235" s="67" t="s">
        <v>1277</v>
      </c>
      <c r="D235" s="65" t="s">
        <v>1284</v>
      </c>
      <c r="E235" s="67">
        <v>1</v>
      </c>
      <c r="F235" s="67">
        <v>-1</v>
      </c>
      <c r="G235" s="67">
        <v>4</v>
      </c>
      <c r="H235" s="67">
        <v>60</v>
      </c>
      <c r="I235" s="67">
        <v>5</v>
      </c>
      <c r="J235" s="67">
        <v>60</v>
      </c>
      <c r="K235" s="67">
        <v>1</v>
      </c>
      <c r="L235" s="67">
        <f t="shared" si="3"/>
        <v>1</v>
      </c>
    </row>
    <row r="236" spans="1:12" x14ac:dyDescent="0.15">
      <c r="A236" s="10" t="s">
        <v>1626</v>
      </c>
      <c r="B236" s="67" t="s">
        <v>1277</v>
      </c>
      <c r="D236" s="65" t="s">
        <v>1284</v>
      </c>
      <c r="E236" s="67">
        <v>1</v>
      </c>
      <c r="F236" s="67">
        <v>-1</v>
      </c>
      <c r="G236" s="67">
        <v>4</v>
      </c>
      <c r="H236" s="67">
        <v>60</v>
      </c>
      <c r="I236" s="67">
        <v>5</v>
      </c>
      <c r="J236" s="67">
        <v>60</v>
      </c>
      <c r="K236" s="67">
        <v>1</v>
      </c>
      <c r="L236" s="67">
        <f t="shared" si="3"/>
        <v>1</v>
      </c>
    </row>
    <row r="237" spans="1:12" x14ac:dyDescent="0.15">
      <c r="A237" s="10" t="s">
        <v>1626</v>
      </c>
      <c r="B237" s="67" t="s">
        <v>1277</v>
      </c>
      <c r="D237" s="65" t="s">
        <v>1284</v>
      </c>
      <c r="E237" s="67">
        <v>1</v>
      </c>
      <c r="F237" s="67">
        <v>-1</v>
      </c>
      <c r="G237" s="67">
        <v>4</v>
      </c>
      <c r="H237" s="67">
        <v>60</v>
      </c>
      <c r="I237" s="67">
        <v>5</v>
      </c>
      <c r="J237" s="67">
        <v>60</v>
      </c>
      <c r="K237" s="67">
        <v>1</v>
      </c>
      <c r="L237" s="67">
        <f t="shared" si="3"/>
        <v>1</v>
      </c>
    </row>
    <row r="238" spans="1:12" x14ac:dyDescent="0.15">
      <c r="A238" s="10" t="s">
        <v>1626</v>
      </c>
      <c r="B238" s="67" t="s">
        <v>1277</v>
      </c>
      <c r="D238" s="65" t="s">
        <v>1284</v>
      </c>
      <c r="E238" s="67">
        <v>1</v>
      </c>
      <c r="F238" s="67">
        <v>-1</v>
      </c>
      <c r="G238" s="67">
        <v>4</v>
      </c>
      <c r="H238" s="67">
        <v>60</v>
      </c>
      <c r="I238" s="67">
        <v>5</v>
      </c>
      <c r="J238" s="67">
        <v>60</v>
      </c>
      <c r="K238" s="67">
        <v>1</v>
      </c>
      <c r="L238" s="67">
        <f t="shared" si="3"/>
        <v>1</v>
      </c>
    </row>
    <row r="239" spans="1:12" x14ac:dyDescent="0.15">
      <c r="A239" s="10" t="s">
        <v>1626</v>
      </c>
      <c r="B239" s="67" t="s">
        <v>1277</v>
      </c>
      <c r="D239" s="65" t="s">
        <v>1284</v>
      </c>
      <c r="E239" s="67">
        <v>1</v>
      </c>
      <c r="F239" s="67">
        <v>-1</v>
      </c>
      <c r="G239" s="67">
        <v>4</v>
      </c>
      <c r="H239" s="67">
        <v>60</v>
      </c>
      <c r="I239" s="67">
        <v>5</v>
      </c>
      <c r="J239" s="67">
        <v>60</v>
      </c>
      <c r="K239" s="67">
        <v>1</v>
      </c>
      <c r="L239" s="67">
        <f t="shared" si="3"/>
        <v>1</v>
      </c>
    </row>
    <row r="240" spans="1:12" x14ac:dyDescent="0.15">
      <c r="A240" s="10" t="s">
        <v>1626</v>
      </c>
      <c r="B240" s="67" t="s">
        <v>1277</v>
      </c>
      <c r="D240" s="65" t="s">
        <v>1284</v>
      </c>
      <c r="E240" s="67">
        <v>1</v>
      </c>
      <c r="F240" s="67">
        <v>-1</v>
      </c>
      <c r="G240" s="67">
        <v>4</v>
      </c>
      <c r="H240" s="67">
        <v>60</v>
      </c>
      <c r="I240" s="67">
        <v>5</v>
      </c>
      <c r="J240" s="67">
        <v>60</v>
      </c>
      <c r="K240" s="67">
        <v>1</v>
      </c>
      <c r="L240" s="67">
        <f t="shared" si="3"/>
        <v>1</v>
      </c>
    </row>
    <row r="241" spans="1:12" x14ac:dyDescent="0.15">
      <c r="A241" s="10" t="s">
        <v>1626</v>
      </c>
      <c r="B241" s="67" t="s">
        <v>1277</v>
      </c>
      <c r="D241" s="65" t="s">
        <v>1284</v>
      </c>
      <c r="E241" s="67">
        <v>1</v>
      </c>
      <c r="F241" s="67">
        <v>-1</v>
      </c>
      <c r="G241" s="67">
        <v>4</v>
      </c>
      <c r="H241" s="67">
        <v>60</v>
      </c>
      <c r="I241" s="67">
        <v>5</v>
      </c>
      <c r="J241" s="67">
        <v>60</v>
      </c>
      <c r="K241" s="67">
        <v>1</v>
      </c>
      <c r="L241" s="67">
        <f t="shared" si="3"/>
        <v>1</v>
      </c>
    </row>
    <row r="242" spans="1:12" x14ac:dyDescent="0.15">
      <c r="A242" s="10" t="s">
        <v>1626</v>
      </c>
      <c r="B242" s="67" t="s">
        <v>1277</v>
      </c>
      <c r="D242" s="65" t="s">
        <v>1284</v>
      </c>
      <c r="E242" s="67">
        <v>1</v>
      </c>
      <c r="F242" s="67">
        <v>-1</v>
      </c>
      <c r="G242" s="67">
        <v>4</v>
      </c>
      <c r="H242" s="67">
        <v>60</v>
      </c>
      <c r="I242" s="67">
        <v>5</v>
      </c>
      <c r="J242" s="67">
        <v>60</v>
      </c>
      <c r="K242" s="67">
        <v>1</v>
      </c>
      <c r="L242" s="67">
        <f t="shared" si="3"/>
        <v>1</v>
      </c>
    </row>
    <row r="243" spans="1:12" x14ac:dyDescent="0.15">
      <c r="B243" s="67" t="s">
        <v>1277</v>
      </c>
      <c r="D243" s="65" t="s">
        <v>1284</v>
      </c>
      <c r="E243" s="67">
        <v>1</v>
      </c>
      <c r="F243" s="67">
        <v>-1</v>
      </c>
      <c r="G243" s="67">
        <v>4</v>
      </c>
      <c r="H243" s="67">
        <v>60</v>
      </c>
      <c r="I243" s="67">
        <v>5</v>
      </c>
      <c r="J243" s="67">
        <v>60</v>
      </c>
      <c r="K243" s="67">
        <v>1</v>
      </c>
      <c r="L243" s="67" t="str">
        <f t="shared" si="3"/>
        <v/>
      </c>
    </row>
    <row r="244" spans="1:12" x14ac:dyDescent="0.15">
      <c r="B244" s="67" t="s">
        <v>1277</v>
      </c>
      <c r="D244" s="65" t="s">
        <v>1284</v>
      </c>
      <c r="E244" s="67">
        <v>1</v>
      </c>
      <c r="F244" s="67">
        <v>-1</v>
      </c>
      <c r="G244" s="67">
        <v>4</v>
      </c>
      <c r="H244" s="67">
        <v>60</v>
      </c>
      <c r="I244" s="67">
        <v>5</v>
      </c>
      <c r="J244" s="67">
        <v>60</v>
      </c>
      <c r="K244" s="67">
        <v>1</v>
      </c>
      <c r="L244" s="67" t="str">
        <f t="shared" si="3"/>
        <v/>
      </c>
    </row>
    <row r="245" spans="1:12" x14ac:dyDescent="0.15">
      <c r="B245" s="67" t="s">
        <v>1277</v>
      </c>
      <c r="D245" s="65" t="s">
        <v>1284</v>
      </c>
      <c r="E245" s="67">
        <v>1</v>
      </c>
      <c r="F245" s="67">
        <v>-1</v>
      </c>
      <c r="G245" s="67">
        <v>4</v>
      </c>
      <c r="H245" s="67">
        <v>60</v>
      </c>
      <c r="I245" s="67">
        <v>5</v>
      </c>
      <c r="J245" s="67">
        <v>60</v>
      </c>
      <c r="K245" s="67">
        <v>1</v>
      </c>
      <c r="L245" s="67" t="str">
        <f t="shared" si="3"/>
        <v/>
      </c>
    </row>
    <row r="246" spans="1:12" x14ac:dyDescent="0.15">
      <c r="B246" s="67" t="s">
        <v>1277</v>
      </c>
      <c r="D246" s="65" t="s">
        <v>1284</v>
      </c>
      <c r="E246" s="67">
        <v>1</v>
      </c>
      <c r="F246" s="67">
        <v>-1</v>
      </c>
      <c r="G246" s="67">
        <v>4</v>
      </c>
      <c r="H246" s="67">
        <v>60</v>
      </c>
      <c r="I246" s="67">
        <v>5</v>
      </c>
      <c r="J246" s="67">
        <v>60</v>
      </c>
      <c r="K246" s="67">
        <v>1</v>
      </c>
      <c r="L246" s="67" t="str">
        <f t="shared" si="3"/>
        <v/>
      </c>
    </row>
    <row r="247" spans="1:12" x14ac:dyDescent="0.15">
      <c r="B247" s="67" t="s">
        <v>1277</v>
      </c>
      <c r="D247" s="65" t="s">
        <v>1284</v>
      </c>
      <c r="E247" s="67">
        <v>1</v>
      </c>
      <c r="F247" s="67">
        <v>-1</v>
      </c>
      <c r="G247" s="67">
        <v>4</v>
      </c>
      <c r="H247" s="67">
        <v>60</v>
      </c>
      <c r="I247" s="67">
        <v>5</v>
      </c>
      <c r="J247" s="67">
        <v>60</v>
      </c>
      <c r="K247" s="67">
        <v>1</v>
      </c>
      <c r="L247" s="67" t="str">
        <f t="shared" si="3"/>
        <v/>
      </c>
    </row>
    <row r="248" spans="1:12" x14ac:dyDescent="0.15">
      <c r="B248" s="67" t="s">
        <v>1277</v>
      </c>
      <c r="D248" s="65" t="s">
        <v>1284</v>
      </c>
      <c r="E248" s="67">
        <v>1</v>
      </c>
      <c r="F248" s="67">
        <v>-1</v>
      </c>
      <c r="G248" s="67">
        <v>4</v>
      </c>
      <c r="H248" s="67">
        <v>60</v>
      </c>
      <c r="I248" s="67">
        <v>5</v>
      </c>
      <c r="J248" s="67">
        <v>60</v>
      </c>
      <c r="K248" s="67">
        <v>1</v>
      </c>
      <c r="L248" s="67" t="str">
        <f t="shared" si="3"/>
        <v/>
      </c>
    </row>
    <row r="249" spans="1:12" x14ac:dyDescent="0.15">
      <c r="B249" s="67" t="s">
        <v>1277</v>
      </c>
      <c r="D249" s="65" t="s">
        <v>1284</v>
      </c>
      <c r="E249" s="67">
        <v>1</v>
      </c>
      <c r="F249" s="67">
        <v>-1</v>
      </c>
      <c r="G249" s="67">
        <v>4</v>
      </c>
      <c r="H249" s="67">
        <v>60</v>
      </c>
      <c r="I249" s="67">
        <v>5</v>
      </c>
      <c r="J249" s="67">
        <v>60</v>
      </c>
      <c r="K249" s="67">
        <v>1</v>
      </c>
      <c r="L249" s="67" t="str">
        <f t="shared" si="3"/>
        <v/>
      </c>
    </row>
    <row r="250" spans="1:12" x14ac:dyDescent="0.15">
      <c r="B250" s="67" t="s">
        <v>1277</v>
      </c>
      <c r="D250" s="65" t="s">
        <v>1284</v>
      </c>
      <c r="E250" s="67">
        <v>1</v>
      </c>
      <c r="F250" s="67">
        <v>-1</v>
      </c>
      <c r="G250" s="67">
        <v>4</v>
      </c>
      <c r="H250" s="67">
        <v>60</v>
      </c>
      <c r="I250" s="67">
        <v>5</v>
      </c>
      <c r="J250" s="67">
        <v>60</v>
      </c>
      <c r="K250" s="67">
        <v>1</v>
      </c>
      <c r="L250" s="67" t="str">
        <f t="shared" si="3"/>
        <v/>
      </c>
    </row>
    <row r="251" spans="1:12" x14ac:dyDescent="0.15">
      <c r="B251" s="67" t="s">
        <v>1277</v>
      </c>
      <c r="D251" s="65" t="s">
        <v>1284</v>
      </c>
      <c r="E251" s="67">
        <v>1</v>
      </c>
      <c r="F251" s="67">
        <v>-1</v>
      </c>
      <c r="G251" s="67">
        <v>4</v>
      </c>
      <c r="H251" s="67">
        <v>60</v>
      </c>
      <c r="I251" s="67">
        <v>5</v>
      </c>
      <c r="J251" s="67">
        <v>60</v>
      </c>
      <c r="K251" s="67">
        <v>1</v>
      </c>
      <c r="L251" s="67" t="str">
        <f t="shared" si="3"/>
        <v/>
      </c>
    </row>
    <row r="252" spans="1:12" x14ac:dyDescent="0.15">
      <c r="B252" s="67" t="s">
        <v>1277</v>
      </c>
      <c r="D252" s="65" t="s">
        <v>1284</v>
      </c>
      <c r="E252" s="67">
        <v>1</v>
      </c>
      <c r="F252" s="67">
        <v>-1</v>
      </c>
      <c r="G252" s="67">
        <v>4</v>
      </c>
      <c r="H252" s="67">
        <v>60</v>
      </c>
      <c r="I252" s="67">
        <v>5</v>
      </c>
      <c r="J252" s="67">
        <v>60</v>
      </c>
      <c r="K252" s="67">
        <v>1</v>
      </c>
      <c r="L252" s="67" t="str">
        <f t="shared" si="3"/>
        <v/>
      </c>
    </row>
    <row r="253" spans="1:12" x14ac:dyDescent="0.15">
      <c r="B253" s="67" t="s">
        <v>1277</v>
      </c>
      <c r="D253" s="65" t="s">
        <v>1284</v>
      </c>
      <c r="E253" s="67">
        <v>1</v>
      </c>
      <c r="F253" s="67">
        <v>-1</v>
      </c>
      <c r="G253" s="67">
        <v>4</v>
      </c>
      <c r="H253" s="67">
        <v>60</v>
      </c>
      <c r="I253" s="67">
        <v>5</v>
      </c>
      <c r="J253" s="67">
        <v>60</v>
      </c>
      <c r="K253" s="67">
        <v>1</v>
      </c>
      <c r="L253" s="67" t="str">
        <f t="shared" si="3"/>
        <v/>
      </c>
    </row>
    <row r="254" spans="1:12" x14ac:dyDescent="0.15">
      <c r="B254" s="67" t="s">
        <v>1277</v>
      </c>
      <c r="D254" s="65" t="s">
        <v>1284</v>
      </c>
      <c r="E254" s="67">
        <v>1</v>
      </c>
      <c r="F254" s="67">
        <v>-1</v>
      </c>
      <c r="G254" s="67">
        <v>4</v>
      </c>
      <c r="H254" s="67">
        <v>60</v>
      </c>
      <c r="I254" s="67">
        <v>5</v>
      </c>
      <c r="J254" s="67">
        <v>60</v>
      </c>
      <c r="K254" s="67">
        <v>1</v>
      </c>
      <c r="L254" s="67" t="str">
        <f t="shared" si="3"/>
        <v/>
      </c>
    </row>
    <row r="255" spans="1:12" x14ac:dyDescent="0.15">
      <c r="B255" s="67" t="s">
        <v>1277</v>
      </c>
      <c r="D255" s="65" t="s">
        <v>1284</v>
      </c>
      <c r="E255" s="67">
        <v>1</v>
      </c>
      <c r="F255" s="67">
        <v>-1</v>
      </c>
      <c r="G255" s="67">
        <v>4</v>
      </c>
      <c r="H255" s="67">
        <v>60</v>
      </c>
      <c r="I255" s="67">
        <v>5</v>
      </c>
      <c r="J255" s="67">
        <v>60</v>
      </c>
      <c r="K255" s="67">
        <v>1</v>
      </c>
      <c r="L255" s="67" t="str">
        <f t="shared" si="3"/>
        <v/>
      </c>
    </row>
    <row r="256" spans="1:12" x14ac:dyDescent="0.15">
      <c r="B256" s="67" t="s">
        <v>1277</v>
      </c>
      <c r="D256" s="65" t="s">
        <v>1284</v>
      </c>
      <c r="E256" s="67">
        <v>1</v>
      </c>
      <c r="F256" s="67">
        <v>-1</v>
      </c>
      <c r="G256" s="67">
        <v>4</v>
      </c>
      <c r="H256" s="67">
        <v>60</v>
      </c>
      <c r="I256" s="67">
        <v>5</v>
      </c>
      <c r="J256" s="67">
        <v>60</v>
      </c>
      <c r="K256" s="67">
        <v>1</v>
      </c>
      <c r="L256" s="67" t="str">
        <f t="shared" si="3"/>
        <v/>
      </c>
    </row>
    <row r="257" spans="2:12" x14ac:dyDescent="0.15">
      <c r="B257" s="67" t="s">
        <v>1277</v>
      </c>
      <c r="D257" s="65" t="s">
        <v>1284</v>
      </c>
      <c r="E257" s="67">
        <v>1</v>
      </c>
      <c r="F257" s="67">
        <v>-1</v>
      </c>
      <c r="G257" s="67">
        <v>4</v>
      </c>
      <c r="H257" s="67">
        <v>60</v>
      </c>
      <c r="I257" s="67">
        <v>5</v>
      </c>
      <c r="J257" s="67">
        <v>60</v>
      </c>
      <c r="K257" s="67">
        <v>1</v>
      </c>
      <c r="L257" s="67" t="str">
        <f t="shared" si="3"/>
        <v/>
      </c>
    </row>
    <row r="258" spans="2:12" x14ac:dyDescent="0.15">
      <c r="B258" s="67" t="s">
        <v>1277</v>
      </c>
      <c r="D258" s="65" t="s">
        <v>1284</v>
      </c>
      <c r="E258" s="67">
        <v>1</v>
      </c>
      <c r="F258" s="67">
        <v>-1</v>
      </c>
      <c r="G258" s="67">
        <v>4</v>
      </c>
      <c r="H258" s="67">
        <v>60</v>
      </c>
      <c r="I258" s="67">
        <v>5</v>
      </c>
      <c r="J258" s="67">
        <v>60</v>
      </c>
      <c r="K258" s="67">
        <v>1</v>
      </c>
      <c r="L258" s="67" t="str">
        <f t="shared" si="3"/>
        <v/>
      </c>
    </row>
    <row r="259" spans="2:12" x14ac:dyDescent="0.15">
      <c r="B259" s="67" t="s">
        <v>1277</v>
      </c>
      <c r="D259" s="65" t="s">
        <v>1284</v>
      </c>
      <c r="E259" s="67">
        <v>1</v>
      </c>
      <c r="F259" s="67">
        <v>-1</v>
      </c>
      <c r="G259" s="67">
        <v>4</v>
      </c>
      <c r="H259" s="67">
        <v>60</v>
      </c>
      <c r="I259" s="67">
        <v>5</v>
      </c>
      <c r="J259" s="67">
        <v>60</v>
      </c>
      <c r="K259" s="67">
        <v>1</v>
      </c>
      <c r="L259" s="67" t="str">
        <f t="shared" ref="L259:L322" si="4">IF(A259&lt;&gt;"",IF(NOT(ISERROR(FIND("SU",A259))),VALUE(RIGHT(A259,1))+4,1),"")</f>
        <v/>
      </c>
    </row>
    <row r="260" spans="2:12" x14ac:dyDescent="0.15">
      <c r="B260" s="67" t="s">
        <v>1277</v>
      </c>
      <c r="D260" s="65" t="s">
        <v>1284</v>
      </c>
      <c r="E260" s="67">
        <v>1</v>
      </c>
      <c r="F260" s="67">
        <v>-1</v>
      </c>
      <c r="G260" s="67">
        <v>4</v>
      </c>
      <c r="H260" s="67">
        <v>60</v>
      </c>
      <c r="I260" s="67">
        <v>5</v>
      </c>
      <c r="J260" s="67">
        <v>60</v>
      </c>
      <c r="K260" s="67">
        <v>1</v>
      </c>
      <c r="L260" s="67" t="str">
        <f t="shared" si="4"/>
        <v/>
      </c>
    </row>
    <row r="261" spans="2:12" x14ac:dyDescent="0.15">
      <c r="B261" s="67" t="s">
        <v>1277</v>
      </c>
      <c r="D261" s="65" t="s">
        <v>1284</v>
      </c>
      <c r="E261" s="67">
        <v>1</v>
      </c>
      <c r="F261" s="67">
        <v>-1</v>
      </c>
      <c r="G261" s="67">
        <v>4</v>
      </c>
      <c r="H261" s="67">
        <v>60</v>
      </c>
      <c r="I261" s="67">
        <v>5</v>
      </c>
      <c r="J261" s="67">
        <v>60</v>
      </c>
      <c r="K261" s="67">
        <v>1</v>
      </c>
      <c r="L261" s="67" t="str">
        <f t="shared" si="4"/>
        <v/>
      </c>
    </row>
    <row r="262" spans="2:12" x14ac:dyDescent="0.15">
      <c r="B262" s="67" t="s">
        <v>1277</v>
      </c>
      <c r="D262" s="65" t="s">
        <v>1284</v>
      </c>
      <c r="E262" s="67">
        <v>1</v>
      </c>
      <c r="F262" s="67">
        <v>-1</v>
      </c>
      <c r="G262" s="67">
        <v>4</v>
      </c>
      <c r="H262" s="67">
        <v>60</v>
      </c>
      <c r="I262" s="67">
        <v>5</v>
      </c>
      <c r="J262" s="67">
        <v>60</v>
      </c>
      <c r="K262" s="67">
        <v>1</v>
      </c>
      <c r="L262" s="67" t="str">
        <f t="shared" si="4"/>
        <v/>
      </c>
    </row>
    <row r="263" spans="2:12" x14ac:dyDescent="0.15">
      <c r="B263" s="67" t="s">
        <v>1277</v>
      </c>
      <c r="D263" s="65" t="s">
        <v>1284</v>
      </c>
      <c r="E263" s="67">
        <v>1</v>
      </c>
      <c r="F263" s="67">
        <v>-1</v>
      </c>
      <c r="G263" s="67">
        <v>4</v>
      </c>
      <c r="H263" s="67">
        <v>60</v>
      </c>
      <c r="I263" s="67">
        <v>5</v>
      </c>
      <c r="J263" s="67">
        <v>60</v>
      </c>
      <c r="K263" s="67">
        <v>1</v>
      </c>
      <c r="L263" s="67" t="str">
        <f t="shared" si="4"/>
        <v/>
      </c>
    </row>
    <row r="264" spans="2:12" x14ac:dyDescent="0.15">
      <c r="B264" s="67" t="s">
        <v>1277</v>
      </c>
      <c r="D264" s="65" t="s">
        <v>1284</v>
      </c>
      <c r="E264" s="67">
        <v>1</v>
      </c>
      <c r="F264" s="67">
        <v>-1</v>
      </c>
      <c r="G264" s="67">
        <v>4</v>
      </c>
      <c r="H264" s="67">
        <v>60</v>
      </c>
      <c r="I264" s="67">
        <v>5</v>
      </c>
      <c r="J264" s="67">
        <v>60</v>
      </c>
      <c r="K264" s="67">
        <v>1</v>
      </c>
      <c r="L264" s="67" t="str">
        <f t="shared" si="4"/>
        <v/>
      </c>
    </row>
    <row r="265" spans="2:12" x14ac:dyDescent="0.15">
      <c r="B265" s="67" t="s">
        <v>1277</v>
      </c>
      <c r="D265" s="65" t="s">
        <v>1284</v>
      </c>
      <c r="E265" s="67">
        <v>1</v>
      </c>
      <c r="F265" s="67">
        <v>-1</v>
      </c>
      <c r="G265" s="67">
        <v>4</v>
      </c>
      <c r="H265" s="67">
        <v>60</v>
      </c>
      <c r="I265" s="67">
        <v>5</v>
      </c>
      <c r="J265" s="67">
        <v>60</v>
      </c>
      <c r="K265" s="67">
        <v>1</v>
      </c>
      <c r="L265" s="67" t="str">
        <f t="shared" si="4"/>
        <v/>
      </c>
    </row>
    <row r="266" spans="2:12" x14ac:dyDescent="0.15">
      <c r="B266" s="67" t="s">
        <v>1277</v>
      </c>
      <c r="D266" s="65" t="s">
        <v>1284</v>
      </c>
      <c r="E266" s="67">
        <v>1</v>
      </c>
      <c r="F266" s="67">
        <v>-1</v>
      </c>
      <c r="G266" s="67">
        <v>4</v>
      </c>
      <c r="H266" s="67">
        <v>60</v>
      </c>
      <c r="I266" s="67">
        <v>5</v>
      </c>
      <c r="J266" s="67">
        <v>60</v>
      </c>
      <c r="K266" s="67">
        <v>1</v>
      </c>
      <c r="L266" s="67" t="str">
        <f t="shared" si="4"/>
        <v/>
      </c>
    </row>
    <row r="267" spans="2:12" x14ac:dyDescent="0.15">
      <c r="B267" s="67" t="s">
        <v>1277</v>
      </c>
      <c r="D267" s="65" t="s">
        <v>1284</v>
      </c>
      <c r="E267" s="67">
        <v>1</v>
      </c>
      <c r="F267" s="67">
        <v>-1</v>
      </c>
      <c r="G267" s="67">
        <v>4</v>
      </c>
      <c r="H267" s="67">
        <v>60</v>
      </c>
      <c r="I267" s="67">
        <v>5</v>
      </c>
      <c r="J267" s="67">
        <v>60</v>
      </c>
      <c r="K267" s="67">
        <v>1</v>
      </c>
      <c r="L267" s="67" t="str">
        <f t="shared" si="4"/>
        <v/>
      </c>
    </row>
    <row r="268" spans="2:12" x14ac:dyDescent="0.15">
      <c r="B268" s="67" t="s">
        <v>1277</v>
      </c>
      <c r="D268" s="65" t="s">
        <v>1284</v>
      </c>
      <c r="E268" s="67">
        <v>1</v>
      </c>
      <c r="F268" s="67">
        <v>-1</v>
      </c>
      <c r="G268" s="67">
        <v>4</v>
      </c>
      <c r="H268" s="67">
        <v>60</v>
      </c>
      <c r="I268" s="67">
        <v>5</v>
      </c>
      <c r="J268" s="67">
        <v>60</v>
      </c>
      <c r="K268" s="67">
        <v>1</v>
      </c>
      <c r="L268" s="67" t="str">
        <f t="shared" si="4"/>
        <v/>
      </c>
    </row>
    <row r="269" spans="2:12" x14ac:dyDescent="0.15">
      <c r="B269" s="67" t="s">
        <v>1277</v>
      </c>
      <c r="D269" s="65" t="s">
        <v>1284</v>
      </c>
      <c r="E269" s="67">
        <v>1</v>
      </c>
      <c r="F269" s="67">
        <v>-1</v>
      </c>
      <c r="G269" s="67">
        <v>4</v>
      </c>
      <c r="H269" s="67">
        <v>60</v>
      </c>
      <c r="I269" s="67">
        <v>5</v>
      </c>
      <c r="J269" s="67">
        <v>60</v>
      </c>
      <c r="K269" s="67">
        <v>1</v>
      </c>
      <c r="L269" s="67" t="str">
        <f t="shared" si="4"/>
        <v/>
      </c>
    </row>
    <row r="270" spans="2:12" x14ac:dyDescent="0.15">
      <c r="B270" s="67" t="s">
        <v>1277</v>
      </c>
      <c r="D270" s="65" t="s">
        <v>1284</v>
      </c>
      <c r="E270" s="67">
        <v>1</v>
      </c>
      <c r="F270" s="67">
        <v>-1</v>
      </c>
      <c r="G270" s="67">
        <v>4</v>
      </c>
      <c r="H270" s="67">
        <v>60</v>
      </c>
      <c r="I270" s="67">
        <v>5</v>
      </c>
      <c r="J270" s="67">
        <v>60</v>
      </c>
      <c r="K270" s="67">
        <v>1</v>
      </c>
      <c r="L270" s="67" t="str">
        <f t="shared" si="4"/>
        <v/>
      </c>
    </row>
    <row r="271" spans="2:12" x14ac:dyDescent="0.15">
      <c r="B271" s="67" t="s">
        <v>1277</v>
      </c>
      <c r="D271" s="65" t="s">
        <v>1284</v>
      </c>
      <c r="E271" s="67">
        <v>1</v>
      </c>
      <c r="F271" s="67">
        <v>-1</v>
      </c>
      <c r="G271" s="67">
        <v>4</v>
      </c>
      <c r="H271" s="67">
        <v>60</v>
      </c>
      <c r="I271" s="67">
        <v>5</v>
      </c>
      <c r="J271" s="67">
        <v>60</v>
      </c>
      <c r="K271" s="67">
        <v>1</v>
      </c>
      <c r="L271" s="67" t="str">
        <f t="shared" si="4"/>
        <v/>
      </c>
    </row>
    <row r="272" spans="2:12" x14ac:dyDescent="0.15">
      <c r="B272" s="67" t="s">
        <v>1277</v>
      </c>
      <c r="D272" s="65" t="s">
        <v>1284</v>
      </c>
      <c r="E272" s="67">
        <v>1</v>
      </c>
      <c r="F272" s="67">
        <v>-1</v>
      </c>
      <c r="G272" s="67">
        <v>4</v>
      </c>
      <c r="H272" s="67">
        <v>60</v>
      </c>
      <c r="I272" s="67">
        <v>5</v>
      </c>
      <c r="J272" s="67">
        <v>60</v>
      </c>
      <c r="K272" s="67">
        <v>1</v>
      </c>
      <c r="L272" s="67" t="str">
        <f t="shared" si="4"/>
        <v/>
      </c>
    </row>
    <row r="273" spans="2:12" x14ac:dyDescent="0.15">
      <c r="B273" s="67" t="s">
        <v>1277</v>
      </c>
      <c r="D273" s="65" t="s">
        <v>1284</v>
      </c>
      <c r="E273" s="67">
        <v>1</v>
      </c>
      <c r="F273" s="67">
        <v>-1</v>
      </c>
      <c r="G273" s="67">
        <v>4</v>
      </c>
      <c r="H273" s="67">
        <v>60</v>
      </c>
      <c r="I273" s="67">
        <v>5</v>
      </c>
      <c r="J273" s="67">
        <v>60</v>
      </c>
      <c r="K273" s="67">
        <v>1</v>
      </c>
      <c r="L273" s="67" t="str">
        <f t="shared" si="4"/>
        <v/>
      </c>
    </row>
    <row r="274" spans="2:12" x14ac:dyDescent="0.15">
      <c r="B274" s="67" t="s">
        <v>1277</v>
      </c>
      <c r="D274" s="65" t="s">
        <v>1284</v>
      </c>
      <c r="E274" s="67">
        <v>1</v>
      </c>
      <c r="F274" s="67">
        <v>-1</v>
      </c>
      <c r="G274" s="67">
        <v>4</v>
      </c>
      <c r="H274" s="67">
        <v>60</v>
      </c>
      <c r="I274" s="67">
        <v>5</v>
      </c>
      <c r="J274" s="67">
        <v>60</v>
      </c>
      <c r="K274" s="67">
        <v>1</v>
      </c>
      <c r="L274" s="67" t="str">
        <f t="shared" si="4"/>
        <v/>
      </c>
    </row>
    <row r="275" spans="2:12" x14ac:dyDescent="0.15">
      <c r="B275" s="67" t="s">
        <v>1277</v>
      </c>
      <c r="D275" s="65" t="s">
        <v>1284</v>
      </c>
      <c r="E275" s="67">
        <v>1</v>
      </c>
      <c r="F275" s="67">
        <v>-1</v>
      </c>
      <c r="G275" s="67">
        <v>4</v>
      </c>
      <c r="H275" s="67">
        <v>60</v>
      </c>
      <c r="I275" s="67">
        <v>5</v>
      </c>
      <c r="J275" s="67">
        <v>60</v>
      </c>
      <c r="K275" s="67">
        <v>1</v>
      </c>
      <c r="L275" s="67" t="str">
        <f t="shared" si="4"/>
        <v/>
      </c>
    </row>
    <row r="276" spans="2:12" x14ac:dyDescent="0.15">
      <c r="B276" s="67" t="s">
        <v>1277</v>
      </c>
      <c r="D276" s="65" t="s">
        <v>1284</v>
      </c>
      <c r="E276" s="67">
        <v>1</v>
      </c>
      <c r="F276" s="67">
        <v>-1</v>
      </c>
      <c r="G276" s="67">
        <v>4</v>
      </c>
      <c r="H276" s="67">
        <v>60</v>
      </c>
      <c r="I276" s="67">
        <v>5</v>
      </c>
      <c r="J276" s="67">
        <v>60</v>
      </c>
      <c r="K276" s="67">
        <v>1</v>
      </c>
      <c r="L276" s="67" t="str">
        <f t="shared" si="4"/>
        <v/>
      </c>
    </row>
    <row r="277" spans="2:12" x14ac:dyDescent="0.15">
      <c r="B277" s="67" t="s">
        <v>1277</v>
      </c>
      <c r="D277" s="65" t="s">
        <v>1284</v>
      </c>
      <c r="E277" s="67">
        <v>1</v>
      </c>
      <c r="F277" s="67">
        <v>-1</v>
      </c>
      <c r="G277" s="67">
        <v>4</v>
      </c>
      <c r="H277" s="67">
        <v>60</v>
      </c>
      <c r="I277" s="67">
        <v>5</v>
      </c>
      <c r="J277" s="67">
        <v>60</v>
      </c>
      <c r="K277" s="67">
        <v>1</v>
      </c>
      <c r="L277" s="67" t="str">
        <f t="shared" si="4"/>
        <v/>
      </c>
    </row>
    <row r="278" spans="2:12" x14ac:dyDescent="0.15">
      <c r="B278" s="67" t="s">
        <v>1277</v>
      </c>
      <c r="D278" s="65" t="s">
        <v>1284</v>
      </c>
      <c r="E278" s="67">
        <v>1</v>
      </c>
      <c r="F278" s="67">
        <v>-1</v>
      </c>
      <c r="G278" s="67">
        <v>4</v>
      </c>
      <c r="H278" s="67">
        <v>60</v>
      </c>
      <c r="I278" s="67">
        <v>5</v>
      </c>
      <c r="J278" s="67">
        <v>60</v>
      </c>
      <c r="K278" s="67">
        <v>1</v>
      </c>
      <c r="L278" s="67" t="str">
        <f t="shared" si="4"/>
        <v/>
      </c>
    </row>
    <row r="279" spans="2:12" x14ac:dyDescent="0.15">
      <c r="B279" s="67" t="s">
        <v>1277</v>
      </c>
      <c r="D279" s="65" t="s">
        <v>1284</v>
      </c>
      <c r="E279" s="67">
        <v>1</v>
      </c>
      <c r="F279" s="67">
        <v>-1</v>
      </c>
      <c r="G279" s="67">
        <v>4</v>
      </c>
      <c r="H279" s="67">
        <v>60</v>
      </c>
      <c r="I279" s="67">
        <v>5</v>
      </c>
      <c r="J279" s="67">
        <v>60</v>
      </c>
      <c r="K279" s="67">
        <v>1</v>
      </c>
      <c r="L279" s="67" t="str">
        <f t="shared" si="4"/>
        <v/>
      </c>
    </row>
    <row r="280" spans="2:12" x14ac:dyDescent="0.15">
      <c r="B280" s="67" t="s">
        <v>1277</v>
      </c>
      <c r="D280" s="65" t="s">
        <v>1284</v>
      </c>
      <c r="E280" s="67">
        <v>1</v>
      </c>
      <c r="F280" s="67">
        <v>-1</v>
      </c>
      <c r="G280" s="67">
        <v>4</v>
      </c>
      <c r="H280" s="67">
        <v>60</v>
      </c>
      <c r="I280" s="67">
        <v>5</v>
      </c>
      <c r="J280" s="67">
        <v>60</v>
      </c>
      <c r="K280" s="67">
        <v>1</v>
      </c>
      <c r="L280" s="67" t="str">
        <f t="shared" si="4"/>
        <v/>
      </c>
    </row>
    <row r="281" spans="2:12" x14ac:dyDescent="0.15">
      <c r="B281" s="67" t="s">
        <v>1277</v>
      </c>
      <c r="D281" s="65" t="s">
        <v>1284</v>
      </c>
      <c r="E281" s="67">
        <v>1</v>
      </c>
      <c r="F281" s="67">
        <v>-1</v>
      </c>
      <c r="G281" s="67">
        <v>4</v>
      </c>
      <c r="H281" s="67">
        <v>60</v>
      </c>
      <c r="I281" s="67">
        <v>5</v>
      </c>
      <c r="J281" s="67">
        <v>60</v>
      </c>
      <c r="K281" s="67">
        <v>1</v>
      </c>
      <c r="L281" s="67" t="str">
        <f t="shared" si="4"/>
        <v/>
      </c>
    </row>
    <row r="282" spans="2:12" x14ac:dyDescent="0.15">
      <c r="B282" s="67" t="s">
        <v>1277</v>
      </c>
      <c r="D282" s="65" t="s">
        <v>1284</v>
      </c>
      <c r="E282" s="67">
        <v>1</v>
      </c>
      <c r="F282" s="67">
        <v>-1</v>
      </c>
      <c r="G282" s="67">
        <v>4</v>
      </c>
      <c r="H282" s="67">
        <v>60</v>
      </c>
      <c r="I282" s="67">
        <v>5</v>
      </c>
      <c r="J282" s="67">
        <v>60</v>
      </c>
      <c r="K282" s="67">
        <v>1</v>
      </c>
      <c r="L282" s="67" t="str">
        <f t="shared" si="4"/>
        <v/>
      </c>
    </row>
    <row r="283" spans="2:12" x14ac:dyDescent="0.15">
      <c r="B283" s="67" t="s">
        <v>1277</v>
      </c>
      <c r="D283" s="65" t="s">
        <v>1284</v>
      </c>
      <c r="E283" s="67">
        <v>1</v>
      </c>
      <c r="F283" s="67">
        <v>-1</v>
      </c>
      <c r="G283" s="67">
        <v>4</v>
      </c>
      <c r="H283" s="67">
        <v>60</v>
      </c>
      <c r="I283" s="67">
        <v>5</v>
      </c>
      <c r="J283" s="67">
        <v>60</v>
      </c>
      <c r="K283" s="67">
        <v>1</v>
      </c>
      <c r="L283" s="67" t="str">
        <f t="shared" si="4"/>
        <v/>
      </c>
    </row>
    <row r="284" spans="2:12" x14ac:dyDescent="0.15">
      <c r="B284" s="67" t="s">
        <v>1277</v>
      </c>
      <c r="D284" s="65" t="s">
        <v>1284</v>
      </c>
      <c r="E284" s="67">
        <v>1</v>
      </c>
      <c r="F284" s="67">
        <v>-1</v>
      </c>
      <c r="G284" s="67">
        <v>4</v>
      </c>
      <c r="H284" s="67">
        <v>60</v>
      </c>
      <c r="I284" s="67">
        <v>5</v>
      </c>
      <c r="J284" s="67">
        <v>60</v>
      </c>
      <c r="K284" s="67">
        <v>1</v>
      </c>
      <c r="L284" s="67" t="str">
        <f t="shared" si="4"/>
        <v/>
      </c>
    </row>
    <row r="285" spans="2:12" x14ac:dyDescent="0.15">
      <c r="B285" s="67" t="s">
        <v>1277</v>
      </c>
      <c r="D285" s="65" t="s">
        <v>1284</v>
      </c>
      <c r="E285" s="67">
        <v>1</v>
      </c>
      <c r="F285" s="67">
        <v>-1</v>
      </c>
      <c r="G285" s="67">
        <v>4</v>
      </c>
      <c r="H285" s="67">
        <v>60</v>
      </c>
      <c r="I285" s="67">
        <v>5</v>
      </c>
      <c r="J285" s="67">
        <v>60</v>
      </c>
      <c r="K285" s="67">
        <v>1</v>
      </c>
      <c r="L285" s="67" t="str">
        <f t="shared" si="4"/>
        <v/>
      </c>
    </row>
    <row r="286" spans="2:12" x14ac:dyDescent="0.15">
      <c r="B286" s="67" t="s">
        <v>1277</v>
      </c>
      <c r="D286" s="65" t="s">
        <v>1284</v>
      </c>
      <c r="E286" s="67">
        <v>1</v>
      </c>
      <c r="F286" s="67">
        <v>-1</v>
      </c>
      <c r="G286" s="67">
        <v>4</v>
      </c>
      <c r="H286" s="67">
        <v>60</v>
      </c>
      <c r="I286" s="67">
        <v>5</v>
      </c>
      <c r="J286" s="67">
        <v>60</v>
      </c>
      <c r="K286" s="67">
        <v>1</v>
      </c>
      <c r="L286" s="67" t="str">
        <f t="shared" si="4"/>
        <v/>
      </c>
    </row>
    <row r="287" spans="2:12" x14ac:dyDescent="0.15">
      <c r="B287" s="67" t="s">
        <v>1277</v>
      </c>
      <c r="D287" s="65" t="s">
        <v>1284</v>
      </c>
      <c r="E287" s="67">
        <v>1</v>
      </c>
      <c r="F287" s="67">
        <v>-1</v>
      </c>
      <c r="G287" s="67">
        <v>4</v>
      </c>
      <c r="H287" s="67">
        <v>60</v>
      </c>
      <c r="I287" s="67">
        <v>5</v>
      </c>
      <c r="J287" s="67">
        <v>60</v>
      </c>
      <c r="K287" s="67">
        <v>1</v>
      </c>
      <c r="L287" s="67" t="str">
        <f t="shared" si="4"/>
        <v/>
      </c>
    </row>
    <row r="288" spans="2:12" x14ac:dyDescent="0.15">
      <c r="B288" s="67" t="s">
        <v>1277</v>
      </c>
      <c r="D288" s="65" t="s">
        <v>1284</v>
      </c>
      <c r="E288" s="67">
        <v>1</v>
      </c>
      <c r="F288" s="67">
        <v>-1</v>
      </c>
      <c r="G288" s="67">
        <v>4</v>
      </c>
      <c r="H288" s="67">
        <v>60</v>
      </c>
      <c r="I288" s="67">
        <v>5</v>
      </c>
      <c r="J288" s="67">
        <v>60</v>
      </c>
      <c r="K288" s="67">
        <v>1</v>
      </c>
      <c r="L288" s="67" t="str">
        <f t="shared" si="4"/>
        <v/>
      </c>
    </row>
    <row r="289" spans="2:12" x14ac:dyDescent="0.15">
      <c r="B289" s="67" t="s">
        <v>1277</v>
      </c>
      <c r="D289" s="65" t="s">
        <v>1284</v>
      </c>
      <c r="E289" s="67">
        <v>1</v>
      </c>
      <c r="F289" s="67">
        <v>-1</v>
      </c>
      <c r="G289" s="67">
        <v>4</v>
      </c>
      <c r="H289" s="67">
        <v>60</v>
      </c>
      <c r="I289" s="67">
        <v>5</v>
      </c>
      <c r="J289" s="67">
        <v>60</v>
      </c>
      <c r="K289" s="67">
        <v>1</v>
      </c>
      <c r="L289" s="67" t="str">
        <f t="shared" si="4"/>
        <v/>
      </c>
    </row>
    <row r="290" spans="2:12" x14ac:dyDescent="0.15">
      <c r="B290" s="67" t="s">
        <v>1277</v>
      </c>
      <c r="D290" s="65" t="s">
        <v>1284</v>
      </c>
      <c r="E290" s="67">
        <v>1</v>
      </c>
      <c r="F290" s="67">
        <v>-1</v>
      </c>
      <c r="G290" s="67">
        <v>4</v>
      </c>
      <c r="H290" s="67">
        <v>60</v>
      </c>
      <c r="I290" s="67">
        <v>5</v>
      </c>
      <c r="J290" s="67">
        <v>60</v>
      </c>
      <c r="K290" s="67">
        <v>1</v>
      </c>
      <c r="L290" s="67" t="str">
        <f t="shared" si="4"/>
        <v/>
      </c>
    </row>
    <row r="291" spans="2:12" x14ac:dyDescent="0.15">
      <c r="B291" s="67" t="s">
        <v>1277</v>
      </c>
      <c r="D291" s="65" t="s">
        <v>1284</v>
      </c>
      <c r="E291" s="67">
        <v>1</v>
      </c>
      <c r="F291" s="67">
        <v>-1</v>
      </c>
      <c r="G291" s="67">
        <v>4</v>
      </c>
      <c r="H291" s="67">
        <v>60</v>
      </c>
      <c r="I291" s="67">
        <v>5</v>
      </c>
      <c r="J291" s="67">
        <v>60</v>
      </c>
      <c r="K291" s="67">
        <v>1</v>
      </c>
      <c r="L291" s="67" t="str">
        <f t="shared" si="4"/>
        <v/>
      </c>
    </row>
    <row r="292" spans="2:12" x14ac:dyDescent="0.15">
      <c r="B292" s="67" t="s">
        <v>1277</v>
      </c>
      <c r="D292" s="65" t="s">
        <v>1284</v>
      </c>
      <c r="E292" s="67">
        <v>1</v>
      </c>
      <c r="F292" s="67">
        <v>-1</v>
      </c>
      <c r="G292" s="67">
        <v>4</v>
      </c>
      <c r="H292" s="67">
        <v>60</v>
      </c>
      <c r="I292" s="67">
        <v>5</v>
      </c>
      <c r="J292" s="67">
        <v>60</v>
      </c>
      <c r="K292" s="67">
        <v>1</v>
      </c>
      <c r="L292" s="67" t="str">
        <f t="shared" si="4"/>
        <v/>
      </c>
    </row>
    <row r="293" spans="2:12" x14ac:dyDescent="0.15">
      <c r="B293" s="67" t="s">
        <v>1277</v>
      </c>
      <c r="D293" s="65" t="s">
        <v>1284</v>
      </c>
      <c r="E293" s="67">
        <v>1</v>
      </c>
      <c r="F293" s="67">
        <v>-1</v>
      </c>
      <c r="G293" s="67">
        <v>4</v>
      </c>
      <c r="H293" s="67">
        <v>60</v>
      </c>
      <c r="I293" s="67">
        <v>5</v>
      </c>
      <c r="J293" s="67">
        <v>60</v>
      </c>
      <c r="K293" s="67">
        <v>1</v>
      </c>
      <c r="L293" s="67" t="str">
        <f t="shared" si="4"/>
        <v/>
      </c>
    </row>
    <row r="294" spans="2:12" x14ac:dyDescent="0.15">
      <c r="B294" s="67" t="s">
        <v>1277</v>
      </c>
      <c r="D294" s="65" t="s">
        <v>1284</v>
      </c>
      <c r="E294" s="67">
        <v>1</v>
      </c>
      <c r="F294" s="67">
        <v>-1</v>
      </c>
      <c r="G294" s="67">
        <v>4</v>
      </c>
      <c r="H294" s="67">
        <v>60</v>
      </c>
      <c r="I294" s="67">
        <v>5</v>
      </c>
      <c r="J294" s="67">
        <v>60</v>
      </c>
      <c r="K294" s="67">
        <v>1</v>
      </c>
      <c r="L294" s="67" t="str">
        <f t="shared" si="4"/>
        <v/>
      </c>
    </row>
    <row r="295" spans="2:12" x14ac:dyDescent="0.15">
      <c r="B295" s="67" t="s">
        <v>1277</v>
      </c>
      <c r="D295" s="65" t="s">
        <v>1284</v>
      </c>
      <c r="E295" s="67">
        <v>1</v>
      </c>
      <c r="F295" s="67">
        <v>-1</v>
      </c>
      <c r="G295" s="67">
        <v>4</v>
      </c>
      <c r="H295" s="67">
        <v>60</v>
      </c>
      <c r="I295" s="67">
        <v>5</v>
      </c>
      <c r="J295" s="67">
        <v>60</v>
      </c>
      <c r="K295" s="67">
        <v>1</v>
      </c>
      <c r="L295" s="67" t="str">
        <f t="shared" si="4"/>
        <v/>
      </c>
    </row>
    <row r="296" spans="2:12" x14ac:dyDescent="0.15">
      <c r="B296" s="67" t="s">
        <v>1277</v>
      </c>
      <c r="D296" s="65" t="s">
        <v>1284</v>
      </c>
      <c r="E296" s="67">
        <v>1</v>
      </c>
      <c r="F296" s="67">
        <v>-1</v>
      </c>
      <c r="G296" s="67">
        <v>4</v>
      </c>
      <c r="H296" s="67">
        <v>60</v>
      </c>
      <c r="I296" s="67">
        <v>5</v>
      </c>
      <c r="J296" s="67">
        <v>60</v>
      </c>
      <c r="K296" s="67">
        <v>1</v>
      </c>
      <c r="L296" s="67" t="str">
        <f t="shared" si="4"/>
        <v/>
      </c>
    </row>
    <row r="297" spans="2:12" x14ac:dyDescent="0.15">
      <c r="B297" s="67" t="s">
        <v>1277</v>
      </c>
      <c r="D297" s="65" t="s">
        <v>1284</v>
      </c>
      <c r="E297" s="67">
        <v>1</v>
      </c>
      <c r="F297" s="67">
        <v>-1</v>
      </c>
      <c r="G297" s="67">
        <v>4</v>
      </c>
      <c r="H297" s="67">
        <v>60</v>
      </c>
      <c r="I297" s="67">
        <v>5</v>
      </c>
      <c r="J297" s="67">
        <v>60</v>
      </c>
      <c r="K297" s="67">
        <v>1</v>
      </c>
      <c r="L297" s="67" t="str">
        <f t="shared" si="4"/>
        <v/>
      </c>
    </row>
    <row r="298" spans="2:12" x14ac:dyDescent="0.15">
      <c r="B298" s="67" t="s">
        <v>1277</v>
      </c>
      <c r="D298" s="65" t="s">
        <v>1284</v>
      </c>
      <c r="E298" s="67">
        <v>1</v>
      </c>
      <c r="F298" s="67">
        <v>-1</v>
      </c>
      <c r="G298" s="67">
        <v>4</v>
      </c>
      <c r="H298" s="67">
        <v>60</v>
      </c>
      <c r="I298" s="67">
        <v>5</v>
      </c>
      <c r="J298" s="67">
        <v>60</v>
      </c>
      <c r="K298" s="67">
        <v>1</v>
      </c>
      <c r="L298" s="67" t="str">
        <f t="shared" si="4"/>
        <v/>
      </c>
    </row>
    <row r="299" spans="2:12" x14ac:dyDescent="0.15">
      <c r="B299" s="67" t="s">
        <v>1277</v>
      </c>
      <c r="D299" s="65" t="s">
        <v>1284</v>
      </c>
      <c r="E299" s="67">
        <v>1</v>
      </c>
      <c r="F299" s="67">
        <v>-1</v>
      </c>
      <c r="G299" s="67">
        <v>4</v>
      </c>
      <c r="H299" s="67">
        <v>60</v>
      </c>
      <c r="I299" s="67">
        <v>5</v>
      </c>
      <c r="J299" s="67">
        <v>60</v>
      </c>
      <c r="K299" s="67">
        <v>1</v>
      </c>
      <c r="L299" s="67" t="str">
        <f t="shared" si="4"/>
        <v/>
      </c>
    </row>
    <row r="300" spans="2:12" x14ac:dyDescent="0.15">
      <c r="B300" s="67" t="s">
        <v>1277</v>
      </c>
      <c r="D300" s="65" t="s">
        <v>1284</v>
      </c>
      <c r="E300" s="67">
        <v>1</v>
      </c>
      <c r="F300" s="67">
        <v>-1</v>
      </c>
      <c r="G300" s="67">
        <v>4</v>
      </c>
      <c r="H300" s="67">
        <v>60</v>
      </c>
      <c r="I300" s="67">
        <v>5</v>
      </c>
      <c r="J300" s="67">
        <v>60</v>
      </c>
      <c r="K300" s="67">
        <v>1</v>
      </c>
      <c r="L300" s="67" t="str">
        <f t="shared" si="4"/>
        <v/>
      </c>
    </row>
    <row r="301" spans="2:12" x14ac:dyDescent="0.15">
      <c r="B301" s="67" t="s">
        <v>1277</v>
      </c>
      <c r="D301" s="65" t="s">
        <v>1284</v>
      </c>
      <c r="E301" s="67">
        <v>1</v>
      </c>
      <c r="F301" s="67">
        <v>-1</v>
      </c>
      <c r="G301" s="67">
        <v>4</v>
      </c>
      <c r="H301" s="67">
        <v>60</v>
      </c>
      <c r="I301" s="67">
        <v>5</v>
      </c>
      <c r="J301" s="67">
        <v>60</v>
      </c>
      <c r="K301" s="67">
        <v>1</v>
      </c>
      <c r="L301" s="67" t="str">
        <f t="shared" si="4"/>
        <v/>
      </c>
    </row>
    <row r="302" spans="2:12" x14ac:dyDescent="0.15">
      <c r="B302" s="67" t="s">
        <v>1277</v>
      </c>
      <c r="D302" s="65" t="s">
        <v>1284</v>
      </c>
      <c r="E302" s="67">
        <v>1</v>
      </c>
      <c r="F302" s="67">
        <v>-1</v>
      </c>
      <c r="G302" s="67">
        <v>4</v>
      </c>
      <c r="H302" s="67">
        <v>60</v>
      </c>
      <c r="I302" s="67">
        <v>5</v>
      </c>
      <c r="J302" s="67">
        <v>60</v>
      </c>
      <c r="K302" s="67">
        <v>1</v>
      </c>
      <c r="L302" s="67" t="str">
        <f t="shared" si="4"/>
        <v/>
      </c>
    </row>
    <row r="303" spans="2:12" x14ac:dyDescent="0.15">
      <c r="B303" s="67" t="s">
        <v>1277</v>
      </c>
      <c r="D303" s="65" t="s">
        <v>1284</v>
      </c>
      <c r="E303" s="67">
        <v>1</v>
      </c>
      <c r="F303" s="67">
        <v>-1</v>
      </c>
      <c r="G303" s="67">
        <v>4</v>
      </c>
      <c r="H303" s="67">
        <v>60</v>
      </c>
      <c r="I303" s="67">
        <v>5</v>
      </c>
      <c r="J303" s="67">
        <v>60</v>
      </c>
      <c r="K303" s="67">
        <v>1</v>
      </c>
      <c r="L303" s="67" t="str">
        <f t="shared" si="4"/>
        <v/>
      </c>
    </row>
    <row r="304" spans="2:12" x14ac:dyDescent="0.15">
      <c r="B304" s="67" t="s">
        <v>1277</v>
      </c>
      <c r="D304" s="65" t="s">
        <v>1284</v>
      </c>
      <c r="E304" s="67">
        <v>1</v>
      </c>
      <c r="F304" s="67">
        <v>-1</v>
      </c>
      <c r="G304" s="67">
        <v>4</v>
      </c>
      <c r="H304" s="67">
        <v>60</v>
      </c>
      <c r="I304" s="67">
        <v>5</v>
      </c>
      <c r="J304" s="67">
        <v>60</v>
      </c>
      <c r="K304" s="67">
        <v>1</v>
      </c>
      <c r="L304" s="67" t="str">
        <f t="shared" si="4"/>
        <v/>
      </c>
    </row>
    <row r="305" spans="2:12" x14ac:dyDescent="0.15">
      <c r="B305" s="67" t="s">
        <v>1277</v>
      </c>
      <c r="D305" s="65" t="s">
        <v>1284</v>
      </c>
      <c r="E305" s="67">
        <v>1</v>
      </c>
      <c r="F305" s="67">
        <v>-1</v>
      </c>
      <c r="G305" s="67">
        <v>4</v>
      </c>
      <c r="H305" s="67">
        <v>60</v>
      </c>
      <c r="I305" s="67">
        <v>5</v>
      </c>
      <c r="J305" s="67">
        <v>60</v>
      </c>
      <c r="K305" s="67">
        <v>1</v>
      </c>
      <c r="L305" s="67" t="str">
        <f t="shared" si="4"/>
        <v/>
      </c>
    </row>
    <row r="306" spans="2:12" x14ac:dyDescent="0.15">
      <c r="B306" s="67" t="s">
        <v>1277</v>
      </c>
      <c r="D306" s="65" t="s">
        <v>1284</v>
      </c>
      <c r="E306" s="67">
        <v>1</v>
      </c>
      <c r="F306" s="67">
        <v>-1</v>
      </c>
      <c r="G306" s="67">
        <v>4</v>
      </c>
      <c r="H306" s="67">
        <v>60</v>
      </c>
      <c r="I306" s="67">
        <v>5</v>
      </c>
      <c r="J306" s="67">
        <v>60</v>
      </c>
      <c r="K306" s="67">
        <v>1</v>
      </c>
      <c r="L306" s="67" t="str">
        <f t="shared" si="4"/>
        <v/>
      </c>
    </row>
    <row r="307" spans="2:12" x14ac:dyDescent="0.15">
      <c r="B307" s="67" t="s">
        <v>1277</v>
      </c>
      <c r="D307" s="65" t="s">
        <v>1284</v>
      </c>
      <c r="E307" s="67">
        <v>1</v>
      </c>
      <c r="F307" s="67">
        <v>-1</v>
      </c>
      <c r="G307" s="67">
        <v>4</v>
      </c>
      <c r="H307" s="67">
        <v>60</v>
      </c>
      <c r="I307" s="67">
        <v>5</v>
      </c>
      <c r="J307" s="67">
        <v>60</v>
      </c>
      <c r="K307" s="67">
        <v>1</v>
      </c>
      <c r="L307" s="67" t="str">
        <f t="shared" si="4"/>
        <v/>
      </c>
    </row>
    <row r="308" spans="2:12" x14ac:dyDescent="0.15">
      <c r="B308" s="67" t="s">
        <v>1277</v>
      </c>
      <c r="D308" s="65" t="s">
        <v>1284</v>
      </c>
      <c r="E308" s="67">
        <v>1</v>
      </c>
      <c r="F308" s="67">
        <v>-1</v>
      </c>
      <c r="G308" s="67">
        <v>4</v>
      </c>
      <c r="H308" s="67">
        <v>60</v>
      </c>
      <c r="I308" s="67">
        <v>5</v>
      </c>
      <c r="J308" s="67">
        <v>60</v>
      </c>
      <c r="K308" s="67">
        <v>1</v>
      </c>
      <c r="L308" s="67" t="str">
        <f t="shared" si="4"/>
        <v/>
      </c>
    </row>
    <row r="309" spans="2:12" x14ac:dyDescent="0.15">
      <c r="B309" s="67" t="s">
        <v>1277</v>
      </c>
      <c r="D309" s="65" t="s">
        <v>1284</v>
      </c>
      <c r="E309" s="67">
        <v>1</v>
      </c>
      <c r="F309" s="67">
        <v>-1</v>
      </c>
      <c r="G309" s="67">
        <v>4</v>
      </c>
      <c r="H309" s="67">
        <v>60</v>
      </c>
      <c r="I309" s="67">
        <v>5</v>
      </c>
      <c r="J309" s="67">
        <v>60</v>
      </c>
      <c r="K309" s="67">
        <v>1</v>
      </c>
      <c r="L309" s="67" t="str">
        <f t="shared" si="4"/>
        <v/>
      </c>
    </row>
    <row r="310" spans="2:12" x14ac:dyDescent="0.15">
      <c r="B310" s="67" t="s">
        <v>1277</v>
      </c>
      <c r="D310" s="65" t="s">
        <v>1284</v>
      </c>
      <c r="E310" s="67">
        <v>1</v>
      </c>
      <c r="F310" s="67">
        <v>-1</v>
      </c>
      <c r="G310" s="67">
        <v>4</v>
      </c>
      <c r="H310" s="67">
        <v>60</v>
      </c>
      <c r="I310" s="67">
        <v>5</v>
      </c>
      <c r="J310" s="67">
        <v>60</v>
      </c>
      <c r="K310" s="67">
        <v>1</v>
      </c>
      <c r="L310" s="67" t="str">
        <f t="shared" si="4"/>
        <v/>
      </c>
    </row>
    <row r="311" spans="2:12" x14ac:dyDescent="0.15">
      <c r="B311" s="67" t="s">
        <v>1277</v>
      </c>
      <c r="D311" s="65" t="s">
        <v>1284</v>
      </c>
      <c r="E311" s="67">
        <v>1</v>
      </c>
      <c r="F311" s="67">
        <v>-1</v>
      </c>
      <c r="G311" s="67">
        <v>4</v>
      </c>
      <c r="H311" s="67">
        <v>60</v>
      </c>
      <c r="I311" s="67">
        <v>5</v>
      </c>
      <c r="J311" s="67">
        <v>60</v>
      </c>
      <c r="K311" s="67">
        <v>1</v>
      </c>
      <c r="L311" s="67" t="str">
        <f t="shared" si="4"/>
        <v/>
      </c>
    </row>
    <row r="312" spans="2:12" x14ac:dyDescent="0.15">
      <c r="B312" s="67" t="s">
        <v>1277</v>
      </c>
      <c r="D312" s="65" t="s">
        <v>1284</v>
      </c>
      <c r="E312" s="67">
        <v>1</v>
      </c>
      <c r="F312" s="67">
        <v>-1</v>
      </c>
      <c r="G312" s="67">
        <v>4</v>
      </c>
      <c r="H312" s="67">
        <v>60</v>
      </c>
      <c r="I312" s="67">
        <v>5</v>
      </c>
      <c r="J312" s="67">
        <v>60</v>
      </c>
      <c r="K312" s="67">
        <v>1</v>
      </c>
      <c r="L312" s="67" t="str">
        <f t="shared" si="4"/>
        <v/>
      </c>
    </row>
    <row r="313" spans="2:12" x14ac:dyDescent="0.15">
      <c r="B313" s="67" t="s">
        <v>1277</v>
      </c>
      <c r="D313" s="65" t="s">
        <v>1284</v>
      </c>
      <c r="E313" s="67">
        <v>1</v>
      </c>
      <c r="F313" s="67">
        <v>-1</v>
      </c>
      <c r="G313" s="67">
        <v>4</v>
      </c>
      <c r="H313" s="67">
        <v>60</v>
      </c>
      <c r="I313" s="67">
        <v>5</v>
      </c>
      <c r="J313" s="67">
        <v>60</v>
      </c>
      <c r="K313" s="67">
        <v>1</v>
      </c>
      <c r="L313" s="67" t="str">
        <f t="shared" si="4"/>
        <v/>
      </c>
    </row>
    <row r="314" spans="2:12" x14ac:dyDescent="0.15">
      <c r="B314" s="67" t="s">
        <v>1277</v>
      </c>
      <c r="D314" s="65" t="s">
        <v>1284</v>
      </c>
      <c r="E314" s="67">
        <v>1</v>
      </c>
      <c r="F314" s="67">
        <v>-1</v>
      </c>
      <c r="G314" s="67">
        <v>4</v>
      </c>
      <c r="H314" s="67">
        <v>60</v>
      </c>
      <c r="I314" s="67">
        <v>5</v>
      </c>
      <c r="J314" s="67">
        <v>60</v>
      </c>
      <c r="K314" s="67">
        <v>1</v>
      </c>
      <c r="L314" s="67" t="str">
        <f t="shared" si="4"/>
        <v/>
      </c>
    </row>
    <row r="315" spans="2:12" x14ac:dyDescent="0.15">
      <c r="B315" s="67" t="s">
        <v>1277</v>
      </c>
      <c r="D315" s="65" t="s">
        <v>1284</v>
      </c>
      <c r="E315" s="67">
        <v>1</v>
      </c>
      <c r="F315" s="67">
        <v>-1</v>
      </c>
      <c r="G315" s="67">
        <v>4</v>
      </c>
      <c r="H315" s="67">
        <v>60</v>
      </c>
      <c r="I315" s="67">
        <v>5</v>
      </c>
      <c r="J315" s="67">
        <v>60</v>
      </c>
      <c r="K315" s="67">
        <v>1</v>
      </c>
      <c r="L315" s="67" t="str">
        <f t="shared" si="4"/>
        <v/>
      </c>
    </row>
    <row r="316" spans="2:12" x14ac:dyDescent="0.15">
      <c r="B316" s="67" t="s">
        <v>1277</v>
      </c>
      <c r="D316" s="65" t="s">
        <v>1284</v>
      </c>
      <c r="E316" s="67">
        <v>1</v>
      </c>
      <c r="F316" s="67">
        <v>-1</v>
      </c>
      <c r="G316" s="67">
        <v>4</v>
      </c>
      <c r="H316" s="67">
        <v>60</v>
      </c>
      <c r="I316" s="67">
        <v>5</v>
      </c>
      <c r="J316" s="67">
        <v>60</v>
      </c>
      <c r="K316" s="67">
        <v>1</v>
      </c>
      <c r="L316" s="67" t="str">
        <f t="shared" si="4"/>
        <v/>
      </c>
    </row>
    <row r="317" spans="2:12" x14ac:dyDescent="0.15">
      <c r="B317" s="67" t="s">
        <v>1277</v>
      </c>
      <c r="D317" s="65" t="s">
        <v>1284</v>
      </c>
      <c r="E317" s="67">
        <v>1</v>
      </c>
      <c r="F317" s="67">
        <v>-1</v>
      </c>
      <c r="G317" s="67">
        <v>4</v>
      </c>
      <c r="H317" s="67">
        <v>60</v>
      </c>
      <c r="I317" s="67">
        <v>5</v>
      </c>
      <c r="J317" s="67">
        <v>60</v>
      </c>
      <c r="K317" s="67">
        <v>1</v>
      </c>
      <c r="L317" s="67" t="str">
        <f t="shared" si="4"/>
        <v/>
      </c>
    </row>
    <row r="318" spans="2:12" x14ac:dyDescent="0.15">
      <c r="B318" s="67" t="s">
        <v>1277</v>
      </c>
      <c r="D318" s="65" t="s">
        <v>1284</v>
      </c>
      <c r="E318" s="67">
        <v>1</v>
      </c>
      <c r="F318" s="67">
        <v>-1</v>
      </c>
      <c r="G318" s="67">
        <v>4</v>
      </c>
      <c r="H318" s="67">
        <v>60</v>
      </c>
      <c r="I318" s="67">
        <v>5</v>
      </c>
      <c r="J318" s="67">
        <v>60</v>
      </c>
      <c r="K318" s="67">
        <v>1</v>
      </c>
      <c r="L318" s="67" t="str">
        <f t="shared" si="4"/>
        <v/>
      </c>
    </row>
    <row r="319" spans="2:12" x14ac:dyDescent="0.15">
      <c r="B319" s="67" t="s">
        <v>1277</v>
      </c>
      <c r="D319" s="65" t="s">
        <v>1284</v>
      </c>
      <c r="E319" s="67">
        <v>1</v>
      </c>
      <c r="F319" s="67">
        <v>-1</v>
      </c>
      <c r="G319" s="67">
        <v>4</v>
      </c>
      <c r="H319" s="67">
        <v>60</v>
      </c>
      <c r="I319" s="67">
        <v>5</v>
      </c>
      <c r="J319" s="67">
        <v>60</v>
      </c>
      <c r="K319" s="67">
        <v>1</v>
      </c>
      <c r="L319" s="67" t="str">
        <f t="shared" si="4"/>
        <v/>
      </c>
    </row>
    <row r="320" spans="2:12" x14ac:dyDescent="0.15">
      <c r="B320" s="67" t="s">
        <v>1277</v>
      </c>
      <c r="D320" s="65" t="s">
        <v>1284</v>
      </c>
      <c r="E320" s="67">
        <v>1</v>
      </c>
      <c r="F320" s="67">
        <v>-1</v>
      </c>
      <c r="G320" s="67">
        <v>4</v>
      </c>
      <c r="H320" s="67">
        <v>60</v>
      </c>
      <c r="I320" s="67">
        <v>5</v>
      </c>
      <c r="J320" s="67">
        <v>60</v>
      </c>
      <c r="K320" s="67">
        <v>1</v>
      </c>
      <c r="L320" s="67" t="str">
        <f t="shared" si="4"/>
        <v/>
      </c>
    </row>
    <row r="321" spans="2:12" x14ac:dyDescent="0.15">
      <c r="B321" s="67" t="s">
        <v>1277</v>
      </c>
      <c r="D321" s="65" t="s">
        <v>1284</v>
      </c>
      <c r="E321" s="67">
        <v>1</v>
      </c>
      <c r="F321" s="67">
        <v>-1</v>
      </c>
      <c r="G321" s="67">
        <v>4</v>
      </c>
      <c r="H321" s="67">
        <v>60</v>
      </c>
      <c r="I321" s="67">
        <v>5</v>
      </c>
      <c r="J321" s="67">
        <v>60</v>
      </c>
      <c r="K321" s="67">
        <v>1</v>
      </c>
      <c r="L321" s="67" t="str">
        <f t="shared" si="4"/>
        <v/>
      </c>
    </row>
    <row r="322" spans="2:12" x14ac:dyDescent="0.15">
      <c r="B322" s="67" t="s">
        <v>1277</v>
      </c>
      <c r="D322" s="65" t="s">
        <v>1284</v>
      </c>
      <c r="E322" s="67">
        <v>1</v>
      </c>
      <c r="F322" s="67">
        <v>-1</v>
      </c>
      <c r="G322" s="67">
        <v>4</v>
      </c>
      <c r="H322" s="67">
        <v>60</v>
      </c>
      <c r="I322" s="67">
        <v>5</v>
      </c>
      <c r="J322" s="67">
        <v>60</v>
      </c>
      <c r="K322" s="67">
        <v>1</v>
      </c>
      <c r="L322" s="67" t="str">
        <f t="shared" si="4"/>
        <v/>
      </c>
    </row>
    <row r="323" spans="2:12" x14ac:dyDescent="0.15">
      <c r="B323" s="67" t="s">
        <v>1277</v>
      </c>
      <c r="D323" s="65" t="s">
        <v>1284</v>
      </c>
      <c r="E323" s="67">
        <v>1</v>
      </c>
      <c r="F323" s="67">
        <v>-1</v>
      </c>
      <c r="G323" s="67">
        <v>4</v>
      </c>
      <c r="H323" s="67">
        <v>60</v>
      </c>
      <c r="I323" s="67">
        <v>5</v>
      </c>
      <c r="J323" s="67">
        <v>60</v>
      </c>
      <c r="K323" s="67">
        <v>1</v>
      </c>
      <c r="L323" s="67" t="str">
        <f t="shared" ref="L323:L386" si="5">IF(A323&lt;&gt;"",IF(NOT(ISERROR(FIND("SU",A323))),VALUE(RIGHT(A323,1))+4,1),"")</f>
        <v/>
      </c>
    </row>
    <row r="324" spans="2:12" x14ac:dyDescent="0.15">
      <c r="B324" s="67" t="s">
        <v>1277</v>
      </c>
      <c r="D324" s="65" t="s">
        <v>1284</v>
      </c>
      <c r="E324" s="67">
        <v>1</v>
      </c>
      <c r="F324" s="67">
        <v>-1</v>
      </c>
      <c r="G324" s="67">
        <v>4</v>
      </c>
      <c r="H324" s="67">
        <v>60</v>
      </c>
      <c r="I324" s="67">
        <v>5</v>
      </c>
      <c r="J324" s="67">
        <v>60</v>
      </c>
      <c r="K324" s="67">
        <v>1</v>
      </c>
      <c r="L324" s="67" t="str">
        <f t="shared" si="5"/>
        <v/>
      </c>
    </row>
    <row r="325" spans="2:12" x14ac:dyDescent="0.15">
      <c r="B325" s="67" t="s">
        <v>1277</v>
      </c>
      <c r="D325" s="65" t="s">
        <v>1284</v>
      </c>
      <c r="E325" s="67">
        <v>1</v>
      </c>
      <c r="F325" s="67">
        <v>-1</v>
      </c>
      <c r="G325" s="67">
        <v>4</v>
      </c>
      <c r="H325" s="67">
        <v>60</v>
      </c>
      <c r="I325" s="67">
        <v>5</v>
      </c>
      <c r="J325" s="67">
        <v>60</v>
      </c>
      <c r="K325" s="67">
        <v>1</v>
      </c>
      <c r="L325" s="67" t="str">
        <f t="shared" si="5"/>
        <v/>
      </c>
    </row>
    <row r="326" spans="2:12" x14ac:dyDescent="0.15">
      <c r="B326" s="67" t="s">
        <v>1277</v>
      </c>
      <c r="D326" s="65" t="s">
        <v>1284</v>
      </c>
      <c r="E326" s="67">
        <v>1</v>
      </c>
      <c r="F326" s="67">
        <v>-1</v>
      </c>
      <c r="G326" s="67">
        <v>4</v>
      </c>
      <c r="H326" s="67">
        <v>60</v>
      </c>
      <c r="I326" s="67">
        <v>5</v>
      </c>
      <c r="J326" s="67">
        <v>60</v>
      </c>
      <c r="K326" s="67">
        <v>1</v>
      </c>
      <c r="L326" s="67" t="str">
        <f t="shared" si="5"/>
        <v/>
      </c>
    </row>
    <row r="327" spans="2:12" x14ac:dyDescent="0.15">
      <c r="B327" s="67" t="s">
        <v>1277</v>
      </c>
      <c r="D327" s="65" t="s">
        <v>1284</v>
      </c>
      <c r="E327" s="67">
        <v>1</v>
      </c>
      <c r="F327" s="67">
        <v>-1</v>
      </c>
      <c r="G327" s="67">
        <v>4</v>
      </c>
      <c r="H327" s="67">
        <v>60</v>
      </c>
      <c r="I327" s="67">
        <v>5</v>
      </c>
      <c r="J327" s="67">
        <v>60</v>
      </c>
      <c r="K327" s="67">
        <v>1</v>
      </c>
      <c r="L327" s="67" t="str">
        <f t="shared" si="5"/>
        <v/>
      </c>
    </row>
    <row r="328" spans="2:12" x14ac:dyDescent="0.15">
      <c r="B328" s="67" t="s">
        <v>1277</v>
      </c>
      <c r="D328" s="65" t="s">
        <v>1284</v>
      </c>
      <c r="E328" s="67">
        <v>1</v>
      </c>
      <c r="F328" s="67">
        <v>-1</v>
      </c>
      <c r="G328" s="67">
        <v>4</v>
      </c>
      <c r="H328" s="67">
        <v>60</v>
      </c>
      <c r="I328" s="67">
        <v>5</v>
      </c>
      <c r="J328" s="67">
        <v>60</v>
      </c>
      <c r="K328" s="67">
        <v>1</v>
      </c>
      <c r="L328" s="67" t="str">
        <f t="shared" si="5"/>
        <v/>
      </c>
    </row>
    <row r="329" spans="2:12" x14ac:dyDescent="0.15">
      <c r="B329" s="67" t="s">
        <v>1277</v>
      </c>
      <c r="D329" s="65" t="s">
        <v>1284</v>
      </c>
      <c r="E329" s="67">
        <v>1</v>
      </c>
      <c r="F329" s="67">
        <v>-1</v>
      </c>
      <c r="G329" s="67">
        <v>4</v>
      </c>
      <c r="H329" s="67">
        <v>60</v>
      </c>
      <c r="I329" s="67">
        <v>5</v>
      </c>
      <c r="J329" s="67">
        <v>60</v>
      </c>
      <c r="K329" s="67">
        <v>1</v>
      </c>
      <c r="L329" s="67" t="str">
        <f t="shared" si="5"/>
        <v/>
      </c>
    </row>
    <row r="330" spans="2:12" x14ac:dyDescent="0.15">
      <c r="B330" s="67" t="s">
        <v>1277</v>
      </c>
      <c r="D330" s="65" t="s">
        <v>1284</v>
      </c>
      <c r="E330" s="67">
        <v>1</v>
      </c>
      <c r="F330" s="67">
        <v>-1</v>
      </c>
      <c r="G330" s="67">
        <v>4</v>
      </c>
      <c r="H330" s="67">
        <v>60</v>
      </c>
      <c r="I330" s="67">
        <v>5</v>
      </c>
      <c r="J330" s="67">
        <v>60</v>
      </c>
      <c r="K330" s="67">
        <v>1</v>
      </c>
      <c r="L330" s="67" t="str">
        <f t="shared" si="5"/>
        <v/>
      </c>
    </row>
    <row r="331" spans="2:12" x14ac:dyDescent="0.15">
      <c r="B331" s="67" t="s">
        <v>1277</v>
      </c>
      <c r="D331" s="65" t="s">
        <v>1284</v>
      </c>
      <c r="E331" s="67">
        <v>1</v>
      </c>
      <c r="F331" s="67">
        <v>-1</v>
      </c>
      <c r="G331" s="67">
        <v>4</v>
      </c>
      <c r="H331" s="67">
        <v>60</v>
      </c>
      <c r="I331" s="67">
        <v>5</v>
      </c>
      <c r="J331" s="67">
        <v>60</v>
      </c>
      <c r="K331" s="67">
        <v>1</v>
      </c>
      <c r="L331" s="67" t="str">
        <f t="shared" si="5"/>
        <v/>
      </c>
    </row>
    <row r="332" spans="2:12" x14ac:dyDescent="0.15">
      <c r="B332" s="67" t="s">
        <v>1277</v>
      </c>
      <c r="D332" s="65" t="s">
        <v>1284</v>
      </c>
      <c r="E332" s="67">
        <v>1</v>
      </c>
      <c r="F332" s="67">
        <v>-1</v>
      </c>
      <c r="G332" s="67">
        <v>4</v>
      </c>
      <c r="H332" s="67">
        <v>60</v>
      </c>
      <c r="I332" s="67">
        <v>5</v>
      </c>
      <c r="J332" s="67">
        <v>60</v>
      </c>
      <c r="K332" s="67">
        <v>1</v>
      </c>
      <c r="L332" s="67" t="str">
        <f t="shared" si="5"/>
        <v/>
      </c>
    </row>
    <row r="333" spans="2:12" x14ac:dyDescent="0.15">
      <c r="B333" s="67" t="s">
        <v>1277</v>
      </c>
      <c r="D333" s="65" t="s">
        <v>1284</v>
      </c>
      <c r="E333" s="67">
        <v>1</v>
      </c>
      <c r="F333" s="67">
        <v>-1</v>
      </c>
      <c r="G333" s="67">
        <v>4</v>
      </c>
      <c r="H333" s="67">
        <v>60</v>
      </c>
      <c r="I333" s="67">
        <v>5</v>
      </c>
      <c r="J333" s="67">
        <v>60</v>
      </c>
      <c r="K333" s="67">
        <v>1</v>
      </c>
      <c r="L333" s="67" t="str">
        <f t="shared" si="5"/>
        <v/>
      </c>
    </row>
    <row r="334" spans="2:12" x14ac:dyDescent="0.15">
      <c r="B334" s="67" t="s">
        <v>1277</v>
      </c>
      <c r="D334" s="65" t="s">
        <v>1284</v>
      </c>
      <c r="E334" s="67">
        <v>1</v>
      </c>
      <c r="F334" s="67">
        <v>-1</v>
      </c>
      <c r="G334" s="67">
        <v>4</v>
      </c>
      <c r="H334" s="67">
        <v>60</v>
      </c>
      <c r="I334" s="67">
        <v>5</v>
      </c>
      <c r="J334" s="67">
        <v>60</v>
      </c>
      <c r="K334" s="67">
        <v>1</v>
      </c>
      <c r="L334" s="67" t="str">
        <f t="shared" si="5"/>
        <v/>
      </c>
    </row>
    <row r="335" spans="2:12" x14ac:dyDescent="0.15">
      <c r="B335" s="67" t="s">
        <v>1277</v>
      </c>
      <c r="D335" s="65" t="s">
        <v>1284</v>
      </c>
      <c r="E335" s="67">
        <v>1</v>
      </c>
      <c r="F335" s="67">
        <v>-1</v>
      </c>
      <c r="G335" s="67">
        <v>4</v>
      </c>
      <c r="H335" s="67">
        <v>60</v>
      </c>
      <c r="I335" s="67">
        <v>5</v>
      </c>
      <c r="J335" s="67">
        <v>60</v>
      </c>
      <c r="K335" s="67">
        <v>1</v>
      </c>
      <c r="L335" s="67" t="str">
        <f t="shared" si="5"/>
        <v/>
      </c>
    </row>
    <row r="336" spans="2:12" x14ac:dyDescent="0.15">
      <c r="B336" s="67" t="s">
        <v>1277</v>
      </c>
      <c r="D336" s="65" t="s">
        <v>1284</v>
      </c>
      <c r="E336" s="67">
        <v>1</v>
      </c>
      <c r="F336" s="67">
        <v>-1</v>
      </c>
      <c r="G336" s="67">
        <v>4</v>
      </c>
      <c r="H336" s="67">
        <v>60</v>
      </c>
      <c r="I336" s="67">
        <v>5</v>
      </c>
      <c r="J336" s="67">
        <v>60</v>
      </c>
      <c r="K336" s="67">
        <v>1</v>
      </c>
      <c r="L336" s="67" t="str">
        <f t="shared" si="5"/>
        <v/>
      </c>
    </row>
    <row r="337" spans="2:12" x14ac:dyDescent="0.15">
      <c r="B337" s="67" t="s">
        <v>1277</v>
      </c>
      <c r="D337" s="65" t="s">
        <v>1284</v>
      </c>
      <c r="E337" s="67">
        <v>1</v>
      </c>
      <c r="F337" s="67">
        <v>-1</v>
      </c>
      <c r="G337" s="67">
        <v>4</v>
      </c>
      <c r="H337" s="67">
        <v>60</v>
      </c>
      <c r="I337" s="67">
        <v>5</v>
      </c>
      <c r="J337" s="67">
        <v>60</v>
      </c>
      <c r="K337" s="67">
        <v>1</v>
      </c>
      <c r="L337" s="67" t="str">
        <f t="shared" si="5"/>
        <v/>
      </c>
    </row>
    <row r="338" spans="2:12" x14ac:dyDescent="0.15">
      <c r="B338" s="67" t="s">
        <v>1277</v>
      </c>
      <c r="D338" s="65" t="s">
        <v>1284</v>
      </c>
      <c r="E338" s="67">
        <v>1</v>
      </c>
      <c r="F338" s="67">
        <v>-1</v>
      </c>
      <c r="G338" s="67">
        <v>4</v>
      </c>
      <c r="H338" s="67">
        <v>60</v>
      </c>
      <c r="I338" s="67">
        <v>5</v>
      </c>
      <c r="J338" s="67">
        <v>60</v>
      </c>
      <c r="K338" s="67">
        <v>1</v>
      </c>
      <c r="L338" s="67" t="str">
        <f t="shared" si="5"/>
        <v/>
      </c>
    </row>
    <row r="339" spans="2:12" x14ac:dyDescent="0.15">
      <c r="B339" s="67" t="s">
        <v>1277</v>
      </c>
      <c r="D339" s="65" t="s">
        <v>1284</v>
      </c>
      <c r="E339" s="67">
        <v>1</v>
      </c>
      <c r="F339" s="67">
        <v>-1</v>
      </c>
      <c r="G339" s="67">
        <v>4</v>
      </c>
      <c r="H339" s="67">
        <v>60</v>
      </c>
      <c r="I339" s="67">
        <v>5</v>
      </c>
      <c r="J339" s="67">
        <v>60</v>
      </c>
      <c r="K339" s="67">
        <v>1</v>
      </c>
      <c r="L339" s="67" t="str">
        <f t="shared" si="5"/>
        <v/>
      </c>
    </row>
    <row r="340" spans="2:12" x14ac:dyDescent="0.15">
      <c r="B340" s="67" t="s">
        <v>1277</v>
      </c>
      <c r="D340" s="65" t="s">
        <v>1284</v>
      </c>
      <c r="E340" s="67">
        <v>1</v>
      </c>
      <c r="F340" s="67">
        <v>-1</v>
      </c>
      <c r="G340" s="67">
        <v>4</v>
      </c>
      <c r="H340" s="67">
        <v>60</v>
      </c>
      <c r="I340" s="67">
        <v>5</v>
      </c>
      <c r="J340" s="67">
        <v>60</v>
      </c>
      <c r="K340" s="67">
        <v>1</v>
      </c>
      <c r="L340" s="67" t="str">
        <f t="shared" si="5"/>
        <v/>
      </c>
    </row>
    <row r="341" spans="2:12" x14ac:dyDescent="0.15">
      <c r="B341" s="67" t="s">
        <v>1277</v>
      </c>
      <c r="D341" s="65" t="s">
        <v>1284</v>
      </c>
      <c r="E341" s="67">
        <v>1</v>
      </c>
      <c r="F341" s="67">
        <v>-1</v>
      </c>
      <c r="G341" s="67">
        <v>4</v>
      </c>
      <c r="H341" s="67">
        <v>60</v>
      </c>
      <c r="I341" s="67">
        <v>5</v>
      </c>
      <c r="J341" s="67">
        <v>60</v>
      </c>
      <c r="K341" s="67">
        <v>1</v>
      </c>
      <c r="L341" s="67" t="str">
        <f t="shared" si="5"/>
        <v/>
      </c>
    </row>
    <row r="342" spans="2:12" x14ac:dyDescent="0.15">
      <c r="B342" s="67" t="s">
        <v>1277</v>
      </c>
      <c r="D342" s="65" t="s">
        <v>1284</v>
      </c>
      <c r="E342" s="67">
        <v>1</v>
      </c>
      <c r="F342" s="67">
        <v>-1</v>
      </c>
      <c r="G342" s="67">
        <v>4</v>
      </c>
      <c r="H342" s="67">
        <v>60</v>
      </c>
      <c r="I342" s="67">
        <v>5</v>
      </c>
      <c r="J342" s="67">
        <v>60</v>
      </c>
      <c r="K342" s="67">
        <v>1</v>
      </c>
      <c r="L342" s="67" t="str">
        <f t="shared" si="5"/>
        <v/>
      </c>
    </row>
    <row r="343" spans="2:12" x14ac:dyDescent="0.15">
      <c r="B343" s="67" t="s">
        <v>1277</v>
      </c>
      <c r="D343" s="65" t="s">
        <v>1284</v>
      </c>
      <c r="E343" s="67">
        <v>1</v>
      </c>
      <c r="F343" s="67">
        <v>-1</v>
      </c>
      <c r="G343" s="67">
        <v>4</v>
      </c>
      <c r="H343" s="67">
        <v>60</v>
      </c>
      <c r="I343" s="67">
        <v>5</v>
      </c>
      <c r="J343" s="67">
        <v>60</v>
      </c>
      <c r="K343" s="67">
        <v>1</v>
      </c>
      <c r="L343" s="67" t="str">
        <f t="shared" si="5"/>
        <v/>
      </c>
    </row>
    <row r="344" spans="2:12" x14ac:dyDescent="0.15">
      <c r="B344" s="67" t="s">
        <v>1277</v>
      </c>
      <c r="D344" s="65" t="s">
        <v>1284</v>
      </c>
      <c r="E344" s="67">
        <v>1</v>
      </c>
      <c r="F344" s="67">
        <v>-1</v>
      </c>
      <c r="G344" s="67">
        <v>4</v>
      </c>
      <c r="H344" s="67">
        <v>60</v>
      </c>
      <c r="I344" s="67">
        <v>5</v>
      </c>
      <c r="J344" s="67">
        <v>60</v>
      </c>
      <c r="K344" s="67">
        <v>1</v>
      </c>
      <c r="L344" s="67" t="str">
        <f t="shared" si="5"/>
        <v/>
      </c>
    </row>
    <row r="345" spans="2:12" x14ac:dyDescent="0.15">
      <c r="B345" s="67" t="s">
        <v>1277</v>
      </c>
      <c r="D345" s="65" t="s">
        <v>1284</v>
      </c>
      <c r="E345" s="67">
        <v>1</v>
      </c>
      <c r="F345" s="67">
        <v>-1</v>
      </c>
      <c r="G345" s="67">
        <v>4</v>
      </c>
      <c r="H345" s="67">
        <v>60</v>
      </c>
      <c r="I345" s="67">
        <v>5</v>
      </c>
      <c r="J345" s="67">
        <v>60</v>
      </c>
      <c r="K345" s="67">
        <v>1</v>
      </c>
      <c r="L345" s="67" t="str">
        <f t="shared" si="5"/>
        <v/>
      </c>
    </row>
    <row r="346" spans="2:12" x14ac:dyDescent="0.15">
      <c r="B346" s="67" t="s">
        <v>1277</v>
      </c>
      <c r="D346" s="65" t="s">
        <v>1284</v>
      </c>
      <c r="E346" s="67">
        <v>1</v>
      </c>
      <c r="F346" s="67">
        <v>-1</v>
      </c>
      <c r="G346" s="67">
        <v>4</v>
      </c>
      <c r="H346" s="67">
        <v>60</v>
      </c>
      <c r="I346" s="67">
        <v>5</v>
      </c>
      <c r="J346" s="67">
        <v>60</v>
      </c>
      <c r="K346" s="67">
        <v>1</v>
      </c>
      <c r="L346" s="67" t="str">
        <f t="shared" si="5"/>
        <v/>
      </c>
    </row>
    <row r="347" spans="2:12" x14ac:dyDescent="0.15">
      <c r="B347" s="67" t="s">
        <v>1277</v>
      </c>
      <c r="D347" s="65" t="s">
        <v>1284</v>
      </c>
      <c r="E347" s="67">
        <v>1</v>
      </c>
      <c r="F347" s="67">
        <v>-1</v>
      </c>
      <c r="G347" s="67">
        <v>4</v>
      </c>
      <c r="H347" s="67">
        <v>60</v>
      </c>
      <c r="I347" s="67">
        <v>5</v>
      </c>
      <c r="J347" s="67">
        <v>60</v>
      </c>
      <c r="K347" s="67">
        <v>1</v>
      </c>
      <c r="L347" s="67" t="str">
        <f t="shared" si="5"/>
        <v/>
      </c>
    </row>
    <row r="348" spans="2:12" x14ac:dyDescent="0.15">
      <c r="B348" s="67" t="s">
        <v>1277</v>
      </c>
      <c r="D348" s="65" t="s">
        <v>1284</v>
      </c>
      <c r="E348" s="67">
        <v>1</v>
      </c>
      <c r="F348" s="67">
        <v>-1</v>
      </c>
      <c r="G348" s="67">
        <v>4</v>
      </c>
      <c r="H348" s="67">
        <v>60</v>
      </c>
      <c r="I348" s="67">
        <v>5</v>
      </c>
      <c r="J348" s="67">
        <v>60</v>
      </c>
      <c r="K348" s="67">
        <v>1</v>
      </c>
      <c r="L348" s="67" t="str">
        <f t="shared" si="5"/>
        <v/>
      </c>
    </row>
    <row r="349" spans="2:12" x14ac:dyDescent="0.15">
      <c r="B349" s="67" t="s">
        <v>1277</v>
      </c>
      <c r="D349" s="65" t="s">
        <v>1284</v>
      </c>
      <c r="E349" s="67">
        <v>1</v>
      </c>
      <c r="F349" s="67">
        <v>-1</v>
      </c>
      <c r="G349" s="67">
        <v>4</v>
      </c>
      <c r="H349" s="67">
        <v>60</v>
      </c>
      <c r="I349" s="67">
        <v>5</v>
      </c>
      <c r="J349" s="67">
        <v>60</v>
      </c>
      <c r="K349" s="67">
        <v>1</v>
      </c>
      <c r="L349" s="67" t="str">
        <f t="shared" si="5"/>
        <v/>
      </c>
    </row>
    <row r="350" spans="2:12" x14ac:dyDescent="0.15">
      <c r="B350" s="67" t="s">
        <v>1277</v>
      </c>
      <c r="D350" s="65" t="s">
        <v>1284</v>
      </c>
      <c r="E350" s="67">
        <v>1</v>
      </c>
      <c r="F350" s="67">
        <v>-1</v>
      </c>
      <c r="G350" s="67">
        <v>4</v>
      </c>
      <c r="H350" s="67">
        <v>60</v>
      </c>
      <c r="I350" s="67">
        <v>5</v>
      </c>
      <c r="J350" s="67">
        <v>60</v>
      </c>
      <c r="K350" s="67">
        <v>1</v>
      </c>
      <c r="L350" s="67" t="str">
        <f t="shared" si="5"/>
        <v/>
      </c>
    </row>
    <row r="351" spans="2:12" x14ac:dyDescent="0.15">
      <c r="B351" s="67" t="s">
        <v>1277</v>
      </c>
      <c r="D351" s="65" t="s">
        <v>1284</v>
      </c>
      <c r="E351" s="67">
        <v>1</v>
      </c>
      <c r="F351" s="67">
        <v>-1</v>
      </c>
      <c r="G351" s="67">
        <v>4</v>
      </c>
      <c r="H351" s="67">
        <v>60</v>
      </c>
      <c r="I351" s="67">
        <v>5</v>
      </c>
      <c r="J351" s="67">
        <v>60</v>
      </c>
      <c r="K351" s="67">
        <v>1</v>
      </c>
      <c r="L351" s="67" t="str">
        <f t="shared" si="5"/>
        <v/>
      </c>
    </row>
    <row r="352" spans="2:12" x14ac:dyDescent="0.15">
      <c r="B352" s="67" t="s">
        <v>1277</v>
      </c>
      <c r="D352" s="65" t="s">
        <v>1284</v>
      </c>
      <c r="E352" s="67">
        <v>1</v>
      </c>
      <c r="F352" s="67">
        <v>-1</v>
      </c>
      <c r="G352" s="67">
        <v>4</v>
      </c>
      <c r="H352" s="67">
        <v>60</v>
      </c>
      <c r="I352" s="67">
        <v>5</v>
      </c>
      <c r="J352" s="67">
        <v>60</v>
      </c>
      <c r="K352" s="67">
        <v>1</v>
      </c>
      <c r="L352" s="67" t="str">
        <f t="shared" si="5"/>
        <v/>
      </c>
    </row>
    <row r="353" spans="2:12" x14ac:dyDescent="0.15">
      <c r="B353" s="67" t="s">
        <v>1277</v>
      </c>
      <c r="D353" s="65" t="s">
        <v>1284</v>
      </c>
      <c r="E353" s="67">
        <v>1</v>
      </c>
      <c r="F353" s="67">
        <v>-1</v>
      </c>
      <c r="G353" s="67">
        <v>4</v>
      </c>
      <c r="H353" s="67">
        <v>60</v>
      </c>
      <c r="I353" s="67">
        <v>5</v>
      </c>
      <c r="J353" s="67">
        <v>60</v>
      </c>
      <c r="K353" s="67">
        <v>1</v>
      </c>
      <c r="L353" s="67" t="str">
        <f t="shared" si="5"/>
        <v/>
      </c>
    </row>
    <row r="354" spans="2:12" x14ac:dyDescent="0.15">
      <c r="B354" s="67" t="s">
        <v>1277</v>
      </c>
      <c r="D354" s="65" t="s">
        <v>1284</v>
      </c>
      <c r="E354" s="67">
        <v>1</v>
      </c>
      <c r="F354" s="67">
        <v>-1</v>
      </c>
      <c r="G354" s="67">
        <v>4</v>
      </c>
      <c r="H354" s="67">
        <v>60</v>
      </c>
      <c r="I354" s="67">
        <v>5</v>
      </c>
      <c r="J354" s="67">
        <v>60</v>
      </c>
      <c r="K354" s="67">
        <v>1</v>
      </c>
      <c r="L354" s="67" t="str">
        <f t="shared" si="5"/>
        <v/>
      </c>
    </row>
    <row r="355" spans="2:12" x14ac:dyDescent="0.15">
      <c r="B355" s="67" t="s">
        <v>1277</v>
      </c>
      <c r="D355" s="65" t="s">
        <v>1284</v>
      </c>
      <c r="E355" s="67">
        <v>1</v>
      </c>
      <c r="F355" s="67">
        <v>-1</v>
      </c>
      <c r="G355" s="67">
        <v>4</v>
      </c>
      <c r="H355" s="67">
        <v>60</v>
      </c>
      <c r="I355" s="67">
        <v>5</v>
      </c>
      <c r="J355" s="67">
        <v>60</v>
      </c>
      <c r="K355" s="67">
        <v>1</v>
      </c>
      <c r="L355" s="67" t="str">
        <f t="shared" si="5"/>
        <v/>
      </c>
    </row>
    <row r="356" spans="2:12" x14ac:dyDescent="0.15">
      <c r="B356" s="67" t="s">
        <v>1277</v>
      </c>
      <c r="D356" s="65" t="s">
        <v>1284</v>
      </c>
      <c r="E356" s="67">
        <v>1</v>
      </c>
      <c r="F356" s="67">
        <v>-1</v>
      </c>
      <c r="G356" s="67">
        <v>4</v>
      </c>
      <c r="H356" s="67">
        <v>60</v>
      </c>
      <c r="I356" s="67">
        <v>5</v>
      </c>
      <c r="J356" s="67">
        <v>60</v>
      </c>
      <c r="K356" s="67">
        <v>1</v>
      </c>
      <c r="L356" s="67" t="str">
        <f t="shared" si="5"/>
        <v/>
      </c>
    </row>
    <row r="357" spans="2:12" x14ac:dyDescent="0.15">
      <c r="B357" s="67" t="s">
        <v>1277</v>
      </c>
      <c r="D357" s="65" t="s">
        <v>1284</v>
      </c>
      <c r="E357" s="67">
        <v>1</v>
      </c>
      <c r="F357" s="67">
        <v>-1</v>
      </c>
      <c r="G357" s="67">
        <v>4</v>
      </c>
      <c r="H357" s="67">
        <v>60</v>
      </c>
      <c r="I357" s="67">
        <v>5</v>
      </c>
      <c r="J357" s="67">
        <v>60</v>
      </c>
      <c r="K357" s="67">
        <v>1</v>
      </c>
      <c r="L357" s="67" t="str">
        <f t="shared" si="5"/>
        <v/>
      </c>
    </row>
    <row r="358" spans="2:12" x14ac:dyDescent="0.15">
      <c r="B358" s="67" t="s">
        <v>1277</v>
      </c>
      <c r="D358" s="65" t="s">
        <v>1284</v>
      </c>
      <c r="E358" s="67">
        <v>1</v>
      </c>
      <c r="F358" s="67">
        <v>-1</v>
      </c>
      <c r="G358" s="67">
        <v>4</v>
      </c>
      <c r="H358" s="67">
        <v>60</v>
      </c>
      <c r="I358" s="67">
        <v>5</v>
      </c>
      <c r="J358" s="67">
        <v>60</v>
      </c>
      <c r="K358" s="67">
        <v>1</v>
      </c>
      <c r="L358" s="67" t="str">
        <f t="shared" si="5"/>
        <v/>
      </c>
    </row>
    <row r="359" spans="2:12" x14ac:dyDescent="0.15">
      <c r="B359" s="67" t="s">
        <v>1277</v>
      </c>
      <c r="D359" s="65" t="s">
        <v>1284</v>
      </c>
      <c r="E359" s="67">
        <v>1</v>
      </c>
      <c r="F359" s="67">
        <v>-1</v>
      </c>
      <c r="G359" s="67">
        <v>4</v>
      </c>
      <c r="H359" s="67">
        <v>60</v>
      </c>
      <c r="I359" s="67">
        <v>5</v>
      </c>
      <c r="J359" s="67">
        <v>60</v>
      </c>
      <c r="K359" s="67">
        <v>1</v>
      </c>
      <c r="L359" s="67" t="str">
        <f t="shared" si="5"/>
        <v/>
      </c>
    </row>
    <row r="360" spans="2:12" x14ac:dyDescent="0.15">
      <c r="B360" s="67" t="s">
        <v>1277</v>
      </c>
      <c r="D360" s="65" t="s">
        <v>1284</v>
      </c>
      <c r="E360" s="67">
        <v>1</v>
      </c>
      <c r="F360" s="67">
        <v>-1</v>
      </c>
      <c r="G360" s="67">
        <v>4</v>
      </c>
      <c r="H360" s="67">
        <v>60</v>
      </c>
      <c r="I360" s="67">
        <v>5</v>
      </c>
      <c r="J360" s="67">
        <v>60</v>
      </c>
      <c r="K360" s="67">
        <v>1</v>
      </c>
      <c r="L360" s="67" t="str">
        <f t="shared" si="5"/>
        <v/>
      </c>
    </row>
    <row r="361" spans="2:12" x14ac:dyDescent="0.15">
      <c r="B361" s="67" t="s">
        <v>1277</v>
      </c>
      <c r="D361" s="65" t="s">
        <v>1284</v>
      </c>
      <c r="E361" s="67">
        <v>1</v>
      </c>
      <c r="F361" s="67">
        <v>-1</v>
      </c>
      <c r="G361" s="67">
        <v>4</v>
      </c>
      <c r="H361" s="67">
        <v>60</v>
      </c>
      <c r="I361" s="67">
        <v>5</v>
      </c>
      <c r="J361" s="67">
        <v>60</v>
      </c>
      <c r="K361" s="67">
        <v>1</v>
      </c>
      <c r="L361" s="67" t="str">
        <f t="shared" si="5"/>
        <v/>
      </c>
    </row>
    <row r="362" spans="2:12" x14ac:dyDescent="0.15">
      <c r="B362" s="67" t="s">
        <v>1277</v>
      </c>
      <c r="D362" s="65" t="s">
        <v>1284</v>
      </c>
      <c r="E362" s="67">
        <v>1</v>
      </c>
      <c r="F362" s="67">
        <v>-1</v>
      </c>
      <c r="G362" s="67">
        <v>4</v>
      </c>
      <c r="H362" s="67">
        <v>60</v>
      </c>
      <c r="I362" s="67">
        <v>5</v>
      </c>
      <c r="J362" s="67">
        <v>60</v>
      </c>
      <c r="K362" s="67">
        <v>1</v>
      </c>
      <c r="L362" s="67" t="str">
        <f t="shared" si="5"/>
        <v/>
      </c>
    </row>
    <row r="363" spans="2:12" x14ac:dyDescent="0.15">
      <c r="B363" s="67" t="s">
        <v>1277</v>
      </c>
      <c r="D363" s="65" t="s">
        <v>1284</v>
      </c>
      <c r="E363" s="67">
        <v>1</v>
      </c>
      <c r="F363" s="67">
        <v>-1</v>
      </c>
      <c r="G363" s="67">
        <v>4</v>
      </c>
      <c r="H363" s="67">
        <v>60</v>
      </c>
      <c r="I363" s="67">
        <v>5</v>
      </c>
      <c r="J363" s="67">
        <v>60</v>
      </c>
      <c r="K363" s="67">
        <v>1</v>
      </c>
      <c r="L363" s="67" t="str">
        <f t="shared" si="5"/>
        <v/>
      </c>
    </row>
    <row r="364" spans="2:12" x14ac:dyDescent="0.15">
      <c r="B364" s="67" t="s">
        <v>1277</v>
      </c>
      <c r="D364" s="65" t="s">
        <v>1284</v>
      </c>
      <c r="E364" s="67">
        <v>1</v>
      </c>
      <c r="F364" s="67">
        <v>-1</v>
      </c>
      <c r="G364" s="67">
        <v>4</v>
      </c>
      <c r="H364" s="67">
        <v>60</v>
      </c>
      <c r="I364" s="67">
        <v>5</v>
      </c>
      <c r="J364" s="67">
        <v>60</v>
      </c>
      <c r="K364" s="67">
        <v>1</v>
      </c>
      <c r="L364" s="67" t="str">
        <f t="shared" si="5"/>
        <v/>
      </c>
    </row>
    <row r="365" spans="2:12" x14ac:dyDescent="0.15">
      <c r="B365" s="67" t="s">
        <v>1277</v>
      </c>
      <c r="D365" s="65" t="s">
        <v>1284</v>
      </c>
      <c r="E365" s="67">
        <v>1</v>
      </c>
      <c r="F365" s="67">
        <v>-1</v>
      </c>
      <c r="G365" s="67">
        <v>4</v>
      </c>
      <c r="H365" s="67">
        <v>60</v>
      </c>
      <c r="I365" s="67">
        <v>5</v>
      </c>
      <c r="J365" s="67">
        <v>60</v>
      </c>
      <c r="K365" s="67">
        <v>1</v>
      </c>
      <c r="L365" s="67" t="str">
        <f t="shared" si="5"/>
        <v/>
      </c>
    </row>
    <row r="366" spans="2:12" x14ac:dyDescent="0.15">
      <c r="B366" s="67" t="s">
        <v>1277</v>
      </c>
      <c r="D366" s="65" t="s">
        <v>1284</v>
      </c>
      <c r="E366" s="67">
        <v>1</v>
      </c>
      <c r="F366" s="67">
        <v>-1</v>
      </c>
      <c r="G366" s="67">
        <v>4</v>
      </c>
      <c r="H366" s="67">
        <v>60</v>
      </c>
      <c r="I366" s="67">
        <v>5</v>
      </c>
      <c r="J366" s="67">
        <v>60</v>
      </c>
      <c r="K366" s="67">
        <v>1</v>
      </c>
      <c r="L366" s="67" t="str">
        <f t="shared" si="5"/>
        <v/>
      </c>
    </row>
    <row r="367" spans="2:12" x14ac:dyDescent="0.15">
      <c r="B367" s="67" t="s">
        <v>1277</v>
      </c>
      <c r="D367" s="65" t="s">
        <v>1284</v>
      </c>
      <c r="E367" s="67">
        <v>1</v>
      </c>
      <c r="F367" s="67">
        <v>-1</v>
      </c>
      <c r="G367" s="67">
        <v>4</v>
      </c>
      <c r="H367" s="67">
        <v>60</v>
      </c>
      <c r="I367" s="67">
        <v>5</v>
      </c>
      <c r="J367" s="67">
        <v>60</v>
      </c>
      <c r="K367" s="67">
        <v>1</v>
      </c>
      <c r="L367" s="67" t="str">
        <f t="shared" si="5"/>
        <v/>
      </c>
    </row>
    <row r="368" spans="2:12" x14ac:dyDescent="0.15">
      <c r="B368" s="67" t="s">
        <v>1277</v>
      </c>
      <c r="D368" s="65" t="s">
        <v>1284</v>
      </c>
      <c r="E368" s="67">
        <v>1</v>
      </c>
      <c r="F368" s="67">
        <v>-1</v>
      </c>
      <c r="G368" s="67">
        <v>4</v>
      </c>
      <c r="H368" s="67">
        <v>60</v>
      </c>
      <c r="I368" s="67">
        <v>5</v>
      </c>
      <c r="J368" s="67">
        <v>60</v>
      </c>
      <c r="K368" s="67">
        <v>1</v>
      </c>
      <c r="L368" s="67" t="str">
        <f t="shared" si="5"/>
        <v/>
      </c>
    </row>
    <row r="369" spans="2:12" x14ac:dyDescent="0.15">
      <c r="B369" s="67" t="s">
        <v>1277</v>
      </c>
      <c r="D369" s="65" t="s">
        <v>1284</v>
      </c>
      <c r="E369" s="67">
        <v>1</v>
      </c>
      <c r="F369" s="67">
        <v>-1</v>
      </c>
      <c r="G369" s="67">
        <v>4</v>
      </c>
      <c r="H369" s="67">
        <v>60</v>
      </c>
      <c r="I369" s="67">
        <v>5</v>
      </c>
      <c r="J369" s="67">
        <v>60</v>
      </c>
      <c r="K369" s="67">
        <v>1</v>
      </c>
      <c r="L369" s="67" t="str">
        <f t="shared" si="5"/>
        <v/>
      </c>
    </row>
    <row r="370" spans="2:12" x14ac:dyDescent="0.15">
      <c r="B370" s="67" t="s">
        <v>1277</v>
      </c>
      <c r="D370" s="65" t="s">
        <v>1284</v>
      </c>
      <c r="E370" s="67">
        <v>1</v>
      </c>
      <c r="F370" s="67">
        <v>-1</v>
      </c>
      <c r="G370" s="67">
        <v>4</v>
      </c>
      <c r="H370" s="67">
        <v>60</v>
      </c>
      <c r="I370" s="67">
        <v>5</v>
      </c>
      <c r="J370" s="67">
        <v>60</v>
      </c>
      <c r="K370" s="67">
        <v>1</v>
      </c>
      <c r="L370" s="67" t="str">
        <f t="shared" si="5"/>
        <v/>
      </c>
    </row>
    <row r="371" spans="2:12" x14ac:dyDescent="0.15">
      <c r="B371" s="67" t="s">
        <v>1277</v>
      </c>
      <c r="D371" s="65" t="s">
        <v>1284</v>
      </c>
      <c r="E371" s="67">
        <v>1</v>
      </c>
      <c r="F371" s="67">
        <v>-1</v>
      </c>
      <c r="G371" s="67">
        <v>4</v>
      </c>
      <c r="H371" s="67">
        <v>60</v>
      </c>
      <c r="I371" s="67">
        <v>5</v>
      </c>
      <c r="J371" s="67">
        <v>60</v>
      </c>
      <c r="K371" s="67">
        <v>1</v>
      </c>
      <c r="L371" s="67" t="str">
        <f t="shared" si="5"/>
        <v/>
      </c>
    </row>
    <row r="372" spans="2:12" x14ac:dyDescent="0.15">
      <c r="B372" s="67" t="s">
        <v>1277</v>
      </c>
      <c r="D372" s="65" t="s">
        <v>1284</v>
      </c>
      <c r="E372" s="67">
        <v>1</v>
      </c>
      <c r="F372" s="67">
        <v>-1</v>
      </c>
      <c r="G372" s="67">
        <v>4</v>
      </c>
      <c r="H372" s="67">
        <v>60</v>
      </c>
      <c r="I372" s="67">
        <v>5</v>
      </c>
      <c r="J372" s="67">
        <v>60</v>
      </c>
      <c r="K372" s="67">
        <v>1</v>
      </c>
      <c r="L372" s="67" t="str">
        <f t="shared" si="5"/>
        <v/>
      </c>
    </row>
    <row r="373" spans="2:12" x14ac:dyDescent="0.15">
      <c r="B373" s="67" t="s">
        <v>1277</v>
      </c>
      <c r="D373" s="65" t="s">
        <v>1284</v>
      </c>
      <c r="E373" s="67">
        <v>1</v>
      </c>
      <c r="F373" s="67">
        <v>-1</v>
      </c>
      <c r="G373" s="67">
        <v>4</v>
      </c>
      <c r="H373" s="67">
        <v>60</v>
      </c>
      <c r="I373" s="67">
        <v>5</v>
      </c>
      <c r="J373" s="67">
        <v>60</v>
      </c>
      <c r="K373" s="67">
        <v>1</v>
      </c>
      <c r="L373" s="67" t="str">
        <f t="shared" si="5"/>
        <v/>
      </c>
    </row>
    <row r="374" spans="2:12" x14ac:dyDescent="0.15">
      <c r="B374" s="67" t="s">
        <v>1277</v>
      </c>
      <c r="D374" s="65" t="s">
        <v>1284</v>
      </c>
      <c r="E374" s="67">
        <v>1</v>
      </c>
      <c r="F374" s="67">
        <v>-1</v>
      </c>
      <c r="G374" s="67">
        <v>4</v>
      </c>
      <c r="H374" s="67">
        <v>60</v>
      </c>
      <c r="I374" s="67">
        <v>5</v>
      </c>
      <c r="J374" s="67">
        <v>60</v>
      </c>
      <c r="K374" s="67">
        <v>1</v>
      </c>
      <c r="L374" s="67" t="str">
        <f t="shared" si="5"/>
        <v/>
      </c>
    </row>
    <row r="375" spans="2:12" x14ac:dyDescent="0.15">
      <c r="B375" s="67" t="s">
        <v>1277</v>
      </c>
      <c r="D375" s="65" t="s">
        <v>1284</v>
      </c>
      <c r="E375" s="67">
        <v>1</v>
      </c>
      <c r="F375" s="67">
        <v>-1</v>
      </c>
      <c r="G375" s="67">
        <v>4</v>
      </c>
      <c r="H375" s="67">
        <v>60</v>
      </c>
      <c r="I375" s="67">
        <v>5</v>
      </c>
      <c r="J375" s="67">
        <v>60</v>
      </c>
      <c r="K375" s="67">
        <v>1</v>
      </c>
      <c r="L375" s="67" t="str">
        <f t="shared" si="5"/>
        <v/>
      </c>
    </row>
    <row r="376" spans="2:12" x14ac:dyDescent="0.15">
      <c r="B376" s="67" t="s">
        <v>1277</v>
      </c>
      <c r="D376" s="65" t="s">
        <v>1284</v>
      </c>
      <c r="E376" s="67">
        <v>1</v>
      </c>
      <c r="F376" s="67">
        <v>-1</v>
      </c>
      <c r="G376" s="67">
        <v>4</v>
      </c>
      <c r="H376" s="67">
        <v>60</v>
      </c>
      <c r="I376" s="67">
        <v>5</v>
      </c>
      <c r="J376" s="67">
        <v>60</v>
      </c>
      <c r="K376" s="67">
        <v>1</v>
      </c>
      <c r="L376" s="67" t="str">
        <f t="shared" si="5"/>
        <v/>
      </c>
    </row>
    <row r="377" spans="2:12" x14ac:dyDescent="0.15">
      <c r="B377" s="67" t="s">
        <v>1277</v>
      </c>
      <c r="D377" s="65" t="s">
        <v>1284</v>
      </c>
      <c r="E377" s="67">
        <v>1</v>
      </c>
      <c r="F377" s="67">
        <v>-1</v>
      </c>
      <c r="G377" s="67">
        <v>4</v>
      </c>
      <c r="H377" s="67">
        <v>60</v>
      </c>
      <c r="I377" s="67">
        <v>5</v>
      </c>
      <c r="J377" s="67">
        <v>60</v>
      </c>
      <c r="K377" s="67">
        <v>1</v>
      </c>
      <c r="L377" s="67" t="str">
        <f t="shared" si="5"/>
        <v/>
      </c>
    </row>
    <row r="378" spans="2:12" x14ac:dyDescent="0.15">
      <c r="B378" s="67" t="s">
        <v>1277</v>
      </c>
      <c r="D378" s="65" t="s">
        <v>1284</v>
      </c>
      <c r="E378" s="67">
        <v>1</v>
      </c>
      <c r="F378" s="67">
        <v>-1</v>
      </c>
      <c r="G378" s="67">
        <v>4</v>
      </c>
      <c r="H378" s="67">
        <v>60</v>
      </c>
      <c r="I378" s="67">
        <v>5</v>
      </c>
      <c r="J378" s="67">
        <v>60</v>
      </c>
      <c r="K378" s="67">
        <v>1</v>
      </c>
      <c r="L378" s="67" t="str">
        <f t="shared" si="5"/>
        <v/>
      </c>
    </row>
    <row r="379" spans="2:12" x14ac:dyDescent="0.15">
      <c r="B379" s="67" t="s">
        <v>1277</v>
      </c>
      <c r="D379" s="65" t="s">
        <v>1284</v>
      </c>
      <c r="E379" s="67">
        <v>1</v>
      </c>
      <c r="F379" s="67">
        <v>-1</v>
      </c>
      <c r="G379" s="67">
        <v>4</v>
      </c>
      <c r="H379" s="67">
        <v>60</v>
      </c>
      <c r="I379" s="67">
        <v>5</v>
      </c>
      <c r="J379" s="67">
        <v>60</v>
      </c>
      <c r="K379" s="67">
        <v>1</v>
      </c>
      <c r="L379" s="67" t="str">
        <f t="shared" si="5"/>
        <v/>
      </c>
    </row>
    <row r="380" spans="2:12" x14ac:dyDescent="0.15">
      <c r="B380" s="67" t="s">
        <v>1277</v>
      </c>
      <c r="D380" s="65" t="s">
        <v>1284</v>
      </c>
      <c r="E380" s="67">
        <v>1</v>
      </c>
      <c r="F380" s="67">
        <v>-1</v>
      </c>
      <c r="G380" s="67">
        <v>4</v>
      </c>
      <c r="H380" s="67">
        <v>60</v>
      </c>
      <c r="I380" s="67">
        <v>5</v>
      </c>
      <c r="J380" s="67">
        <v>60</v>
      </c>
      <c r="K380" s="67">
        <v>1</v>
      </c>
      <c r="L380" s="67" t="str">
        <f t="shared" si="5"/>
        <v/>
      </c>
    </row>
    <row r="381" spans="2:12" x14ac:dyDescent="0.15">
      <c r="B381" s="67" t="s">
        <v>1277</v>
      </c>
      <c r="D381" s="65" t="s">
        <v>1284</v>
      </c>
      <c r="E381" s="67">
        <v>1</v>
      </c>
      <c r="F381" s="67">
        <v>-1</v>
      </c>
      <c r="G381" s="67">
        <v>4</v>
      </c>
      <c r="H381" s="67">
        <v>60</v>
      </c>
      <c r="I381" s="67">
        <v>5</v>
      </c>
      <c r="J381" s="67">
        <v>60</v>
      </c>
      <c r="K381" s="67">
        <v>1</v>
      </c>
      <c r="L381" s="67" t="str">
        <f t="shared" si="5"/>
        <v/>
      </c>
    </row>
    <row r="382" spans="2:12" x14ac:dyDescent="0.15">
      <c r="B382" s="67" t="s">
        <v>1277</v>
      </c>
      <c r="D382" s="65" t="s">
        <v>1284</v>
      </c>
      <c r="E382" s="67">
        <v>1</v>
      </c>
      <c r="F382" s="67">
        <v>-1</v>
      </c>
      <c r="G382" s="67">
        <v>4</v>
      </c>
      <c r="H382" s="67">
        <v>60</v>
      </c>
      <c r="I382" s="67">
        <v>5</v>
      </c>
      <c r="J382" s="67">
        <v>60</v>
      </c>
      <c r="K382" s="67">
        <v>1</v>
      </c>
      <c r="L382" s="67" t="str">
        <f t="shared" si="5"/>
        <v/>
      </c>
    </row>
    <row r="383" spans="2:12" x14ac:dyDescent="0.15">
      <c r="B383" s="67" t="s">
        <v>1277</v>
      </c>
      <c r="D383" s="65" t="s">
        <v>1284</v>
      </c>
      <c r="E383" s="67">
        <v>1</v>
      </c>
      <c r="F383" s="67">
        <v>-1</v>
      </c>
      <c r="G383" s="67">
        <v>4</v>
      </c>
      <c r="H383" s="67">
        <v>60</v>
      </c>
      <c r="I383" s="67">
        <v>5</v>
      </c>
      <c r="J383" s="67">
        <v>60</v>
      </c>
      <c r="K383" s="67">
        <v>1</v>
      </c>
      <c r="L383" s="67" t="str">
        <f t="shared" si="5"/>
        <v/>
      </c>
    </row>
    <row r="384" spans="2:12" x14ac:dyDescent="0.15">
      <c r="B384" s="67" t="s">
        <v>1277</v>
      </c>
      <c r="D384" s="65" t="s">
        <v>1284</v>
      </c>
      <c r="E384" s="67">
        <v>1</v>
      </c>
      <c r="F384" s="67">
        <v>-1</v>
      </c>
      <c r="G384" s="67">
        <v>4</v>
      </c>
      <c r="H384" s="67">
        <v>60</v>
      </c>
      <c r="I384" s="67">
        <v>5</v>
      </c>
      <c r="J384" s="67">
        <v>60</v>
      </c>
      <c r="K384" s="67">
        <v>1</v>
      </c>
      <c r="L384" s="67" t="str">
        <f t="shared" si="5"/>
        <v/>
      </c>
    </row>
    <row r="385" spans="2:12" x14ac:dyDescent="0.15">
      <c r="B385" s="67" t="s">
        <v>1277</v>
      </c>
      <c r="D385" s="65" t="s">
        <v>1284</v>
      </c>
      <c r="E385" s="67">
        <v>1</v>
      </c>
      <c r="F385" s="67">
        <v>-1</v>
      </c>
      <c r="G385" s="67">
        <v>4</v>
      </c>
      <c r="H385" s="67">
        <v>60</v>
      </c>
      <c r="I385" s="67">
        <v>5</v>
      </c>
      <c r="J385" s="67">
        <v>60</v>
      </c>
      <c r="K385" s="67">
        <v>1</v>
      </c>
      <c r="L385" s="67" t="str">
        <f t="shared" si="5"/>
        <v/>
      </c>
    </row>
    <row r="386" spans="2:12" x14ac:dyDescent="0.15">
      <c r="B386" s="67" t="s">
        <v>1277</v>
      </c>
      <c r="D386" s="65" t="s">
        <v>1284</v>
      </c>
      <c r="E386" s="67">
        <v>1</v>
      </c>
      <c r="F386" s="67">
        <v>-1</v>
      </c>
      <c r="G386" s="67">
        <v>4</v>
      </c>
      <c r="H386" s="67">
        <v>60</v>
      </c>
      <c r="I386" s="67">
        <v>5</v>
      </c>
      <c r="J386" s="67">
        <v>60</v>
      </c>
      <c r="K386" s="67">
        <v>1</v>
      </c>
      <c r="L386" s="67" t="str">
        <f t="shared" si="5"/>
        <v/>
      </c>
    </row>
    <row r="387" spans="2:12" x14ac:dyDescent="0.15">
      <c r="B387" s="67" t="s">
        <v>1277</v>
      </c>
      <c r="D387" s="65" t="s">
        <v>1284</v>
      </c>
      <c r="E387" s="67">
        <v>1</v>
      </c>
      <c r="F387" s="67">
        <v>-1</v>
      </c>
      <c r="G387" s="67">
        <v>4</v>
      </c>
      <c r="H387" s="67">
        <v>60</v>
      </c>
      <c r="I387" s="67">
        <v>5</v>
      </c>
      <c r="J387" s="67">
        <v>60</v>
      </c>
      <c r="K387" s="67">
        <v>1</v>
      </c>
      <c r="L387" s="67" t="str">
        <f t="shared" ref="L387:L450" si="6">IF(A387&lt;&gt;"",IF(NOT(ISERROR(FIND("SU",A387))),VALUE(RIGHT(A387,1))+4,1),"")</f>
        <v/>
      </c>
    </row>
    <row r="388" spans="2:12" x14ac:dyDescent="0.15">
      <c r="B388" s="67" t="s">
        <v>1277</v>
      </c>
      <c r="D388" s="65" t="s">
        <v>1284</v>
      </c>
      <c r="E388" s="67">
        <v>1</v>
      </c>
      <c r="F388" s="67">
        <v>-1</v>
      </c>
      <c r="G388" s="67">
        <v>4</v>
      </c>
      <c r="H388" s="67">
        <v>60</v>
      </c>
      <c r="I388" s="67">
        <v>5</v>
      </c>
      <c r="J388" s="67">
        <v>60</v>
      </c>
      <c r="K388" s="67">
        <v>1</v>
      </c>
      <c r="L388" s="67" t="str">
        <f t="shared" si="6"/>
        <v/>
      </c>
    </row>
    <row r="389" spans="2:12" x14ac:dyDescent="0.15">
      <c r="B389" s="67" t="s">
        <v>1277</v>
      </c>
      <c r="D389" s="65" t="s">
        <v>1284</v>
      </c>
      <c r="E389" s="67">
        <v>1</v>
      </c>
      <c r="F389" s="67">
        <v>-1</v>
      </c>
      <c r="G389" s="67">
        <v>4</v>
      </c>
      <c r="H389" s="67">
        <v>60</v>
      </c>
      <c r="I389" s="67">
        <v>5</v>
      </c>
      <c r="J389" s="67">
        <v>60</v>
      </c>
      <c r="K389" s="67">
        <v>1</v>
      </c>
      <c r="L389" s="67" t="str">
        <f t="shared" si="6"/>
        <v/>
      </c>
    </row>
    <row r="390" spans="2:12" x14ac:dyDescent="0.15">
      <c r="B390" s="67" t="s">
        <v>1277</v>
      </c>
      <c r="D390" s="65" t="s">
        <v>1284</v>
      </c>
      <c r="E390" s="67">
        <v>1</v>
      </c>
      <c r="F390" s="67">
        <v>-1</v>
      </c>
      <c r="G390" s="67">
        <v>4</v>
      </c>
      <c r="H390" s="67">
        <v>60</v>
      </c>
      <c r="I390" s="67">
        <v>5</v>
      </c>
      <c r="J390" s="67">
        <v>60</v>
      </c>
      <c r="K390" s="67">
        <v>1</v>
      </c>
      <c r="L390" s="67" t="str">
        <f t="shared" si="6"/>
        <v/>
      </c>
    </row>
    <row r="391" spans="2:12" x14ac:dyDescent="0.15">
      <c r="B391" s="67" t="s">
        <v>1277</v>
      </c>
      <c r="D391" s="65" t="s">
        <v>1284</v>
      </c>
      <c r="E391" s="67">
        <v>1</v>
      </c>
      <c r="F391" s="67">
        <v>-1</v>
      </c>
      <c r="G391" s="67">
        <v>4</v>
      </c>
      <c r="H391" s="67">
        <v>60</v>
      </c>
      <c r="I391" s="67">
        <v>5</v>
      </c>
      <c r="J391" s="67">
        <v>60</v>
      </c>
      <c r="K391" s="67">
        <v>1</v>
      </c>
      <c r="L391" s="67" t="str">
        <f t="shared" si="6"/>
        <v/>
      </c>
    </row>
    <row r="392" spans="2:12" x14ac:dyDescent="0.15">
      <c r="B392" s="67" t="s">
        <v>1277</v>
      </c>
      <c r="D392" s="65" t="s">
        <v>1284</v>
      </c>
      <c r="E392" s="67">
        <v>1</v>
      </c>
      <c r="F392" s="67">
        <v>-1</v>
      </c>
      <c r="G392" s="67">
        <v>4</v>
      </c>
      <c r="H392" s="67">
        <v>60</v>
      </c>
      <c r="I392" s="67">
        <v>5</v>
      </c>
      <c r="J392" s="67">
        <v>60</v>
      </c>
      <c r="K392" s="67">
        <v>1</v>
      </c>
      <c r="L392" s="67" t="str">
        <f t="shared" si="6"/>
        <v/>
      </c>
    </row>
    <row r="393" spans="2:12" x14ac:dyDescent="0.15">
      <c r="B393" s="67" t="s">
        <v>1277</v>
      </c>
      <c r="D393" s="65" t="s">
        <v>1284</v>
      </c>
      <c r="E393" s="67">
        <v>1</v>
      </c>
      <c r="F393" s="67">
        <v>-1</v>
      </c>
      <c r="G393" s="67">
        <v>4</v>
      </c>
      <c r="H393" s="67">
        <v>60</v>
      </c>
      <c r="I393" s="67">
        <v>5</v>
      </c>
      <c r="J393" s="67">
        <v>60</v>
      </c>
      <c r="K393" s="67">
        <v>1</v>
      </c>
      <c r="L393" s="67" t="str">
        <f t="shared" si="6"/>
        <v/>
      </c>
    </row>
    <row r="394" spans="2:12" x14ac:dyDescent="0.15">
      <c r="B394" s="67" t="s">
        <v>1277</v>
      </c>
      <c r="D394" s="65" t="s">
        <v>1284</v>
      </c>
      <c r="E394" s="67">
        <v>1</v>
      </c>
      <c r="F394" s="67">
        <v>-1</v>
      </c>
      <c r="G394" s="67">
        <v>4</v>
      </c>
      <c r="H394" s="67">
        <v>60</v>
      </c>
      <c r="I394" s="67">
        <v>5</v>
      </c>
      <c r="J394" s="67">
        <v>60</v>
      </c>
      <c r="K394" s="67">
        <v>1</v>
      </c>
      <c r="L394" s="67" t="str">
        <f t="shared" si="6"/>
        <v/>
      </c>
    </row>
    <row r="395" spans="2:12" x14ac:dyDescent="0.15">
      <c r="B395" s="67" t="s">
        <v>1277</v>
      </c>
      <c r="D395" s="65" t="s">
        <v>1284</v>
      </c>
      <c r="E395" s="67">
        <v>1</v>
      </c>
      <c r="F395" s="67">
        <v>-1</v>
      </c>
      <c r="G395" s="67">
        <v>4</v>
      </c>
      <c r="H395" s="67">
        <v>60</v>
      </c>
      <c r="I395" s="67">
        <v>5</v>
      </c>
      <c r="J395" s="67">
        <v>60</v>
      </c>
      <c r="K395" s="67">
        <v>1</v>
      </c>
      <c r="L395" s="67" t="str">
        <f t="shared" si="6"/>
        <v/>
      </c>
    </row>
    <row r="396" spans="2:12" x14ac:dyDescent="0.15">
      <c r="B396" s="67" t="s">
        <v>1277</v>
      </c>
      <c r="D396" s="65" t="s">
        <v>1284</v>
      </c>
      <c r="E396" s="67">
        <v>1</v>
      </c>
      <c r="F396" s="67">
        <v>-1</v>
      </c>
      <c r="G396" s="67">
        <v>4</v>
      </c>
      <c r="H396" s="67">
        <v>60</v>
      </c>
      <c r="I396" s="67">
        <v>5</v>
      </c>
      <c r="J396" s="67">
        <v>60</v>
      </c>
      <c r="K396" s="67">
        <v>1</v>
      </c>
      <c r="L396" s="67" t="str">
        <f t="shared" si="6"/>
        <v/>
      </c>
    </row>
    <row r="397" spans="2:12" x14ac:dyDescent="0.15">
      <c r="B397" s="67" t="s">
        <v>1277</v>
      </c>
      <c r="D397" s="65" t="s">
        <v>1284</v>
      </c>
      <c r="E397" s="67">
        <v>1</v>
      </c>
      <c r="F397" s="67">
        <v>-1</v>
      </c>
      <c r="G397" s="67">
        <v>4</v>
      </c>
      <c r="H397" s="67">
        <v>60</v>
      </c>
      <c r="I397" s="67">
        <v>5</v>
      </c>
      <c r="J397" s="67">
        <v>60</v>
      </c>
      <c r="K397" s="67">
        <v>1</v>
      </c>
      <c r="L397" s="67" t="str">
        <f t="shared" si="6"/>
        <v/>
      </c>
    </row>
    <row r="398" spans="2:12" x14ac:dyDescent="0.15">
      <c r="B398" s="67" t="s">
        <v>1277</v>
      </c>
      <c r="D398" s="65" t="s">
        <v>1284</v>
      </c>
      <c r="E398" s="67">
        <v>1</v>
      </c>
      <c r="F398" s="67">
        <v>-1</v>
      </c>
      <c r="G398" s="67">
        <v>4</v>
      </c>
      <c r="H398" s="67">
        <v>60</v>
      </c>
      <c r="I398" s="67">
        <v>5</v>
      </c>
      <c r="J398" s="67">
        <v>60</v>
      </c>
      <c r="K398" s="67">
        <v>1</v>
      </c>
      <c r="L398" s="67" t="str">
        <f t="shared" si="6"/>
        <v/>
      </c>
    </row>
    <row r="399" spans="2:12" x14ac:dyDescent="0.15">
      <c r="B399" s="67" t="s">
        <v>1277</v>
      </c>
      <c r="D399" s="65" t="s">
        <v>1284</v>
      </c>
      <c r="E399" s="67">
        <v>1</v>
      </c>
      <c r="F399" s="67">
        <v>-1</v>
      </c>
      <c r="G399" s="67">
        <v>4</v>
      </c>
      <c r="H399" s="67">
        <v>60</v>
      </c>
      <c r="I399" s="67">
        <v>5</v>
      </c>
      <c r="J399" s="67">
        <v>60</v>
      </c>
      <c r="K399" s="67">
        <v>1</v>
      </c>
      <c r="L399" s="67" t="str">
        <f t="shared" si="6"/>
        <v/>
      </c>
    </row>
    <row r="400" spans="2:12" x14ac:dyDescent="0.15">
      <c r="B400" s="67" t="s">
        <v>1277</v>
      </c>
      <c r="D400" s="65" t="s">
        <v>1284</v>
      </c>
      <c r="E400" s="67">
        <v>1</v>
      </c>
      <c r="F400" s="67">
        <v>-1</v>
      </c>
      <c r="G400" s="67">
        <v>4</v>
      </c>
      <c r="H400" s="67">
        <v>60</v>
      </c>
      <c r="I400" s="67">
        <v>5</v>
      </c>
      <c r="J400" s="67">
        <v>60</v>
      </c>
      <c r="K400" s="67">
        <v>1</v>
      </c>
      <c r="L400" s="67" t="str">
        <f t="shared" si="6"/>
        <v/>
      </c>
    </row>
    <row r="401" spans="2:12" x14ac:dyDescent="0.15">
      <c r="B401" s="67" t="s">
        <v>1277</v>
      </c>
      <c r="D401" s="65" t="s">
        <v>1284</v>
      </c>
      <c r="E401" s="67">
        <v>1</v>
      </c>
      <c r="F401" s="67">
        <v>-1</v>
      </c>
      <c r="G401" s="67">
        <v>4</v>
      </c>
      <c r="H401" s="67">
        <v>60</v>
      </c>
      <c r="I401" s="67">
        <v>5</v>
      </c>
      <c r="J401" s="67">
        <v>60</v>
      </c>
      <c r="K401" s="67">
        <v>1</v>
      </c>
      <c r="L401" s="67" t="str">
        <f t="shared" si="6"/>
        <v/>
      </c>
    </row>
    <row r="402" spans="2:12" x14ac:dyDescent="0.15">
      <c r="B402" s="67" t="s">
        <v>1277</v>
      </c>
      <c r="D402" s="65" t="s">
        <v>1284</v>
      </c>
      <c r="E402" s="67">
        <v>1</v>
      </c>
      <c r="F402" s="67">
        <v>-1</v>
      </c>
      <c r="G402" s="67">
        <v>4</v>
      </c>
      <c r="H402" s="67">
        <v>60</v>
      </c>
      <c r="I402" s="67">
        <v>5</v>
      </c>
      <c r="J402" s="67">
        <v>60</v>
      </c>
      <c r="K402" s="67">
        <v>1</v>
      </c>
      <c r="L402" s="67" t="str">
        <f t="shared" si="6"/>
        <v/>
      </c>
    </row>
    <row r="403" spans="2:12" x14ac:dyDescent="0.15">
      <c r="B403" s="67" t="s">
        <v>1277</v>
      </c>
      <c r="D403" s="65" t="s">
        <v>1284</v>
      </c>
      <c r="E403" s="67">
        <v>1</v>
      </c>
      <c r="F403" s="67">
        <v>-1</v>
      </c>
      <c r="G403" s="67">
        <v>4</v>
      </c>
      <c r="H403" s="67">
        <v>60</v>
      </c>
      <c r="I403" s="67">
        <v>5</v>
      </c>
      <c r="J403" s="67">
        <v>60</v>
      </c>
      <c r="K403" s="67">
        <v>1</v>
      </c>
      <c r="L403" s="67" t="str">
        <f t="shared" si="6"/>
        <v/>
      </c>
    </row>
    <row r="404" spans="2:12" x14ac:dyDescent="0.15">
      <c r="B404" s="67" t="s">
        <v>1277</v>
      </c>
      <c r="D404" s="65" t="s">
        <v>1284</v>
      </c>
      <c r="E404" s="67">
        <v>1</v>
      </c>
      <c r="F404" s="67">
        <v>-1</v>
      </c>
      <c r="G404" s="67">
        <v>4</v>
      </c>
      <c r="H404" s="67">
        <v>60</v>
      </c>
      <c r="I404" s="67">
        <v>5</v>
      </c>
      <c r="J404" s="67">
        <v>60</v>
      </c>
      <c r="K404" s="67">
        <v>1</v>
      </c>
      <c r="L404" s="67" t="str">
        <f t="shared" si="6"/>
        <v/>
      </c>
    </row>
    <row r="405" spans="2:12" x14ac:dyDescent="0.15">
      <c r="B405" s="67" t="s">
        <v>1277</v>
      </c>
      <c r="D405" s="65" t="s">
        <v>1284</v>
      </c>
      <c r="E405" s="67">
        <v>1</v>
      </c>
      <c r="F405" s="67">
        <v>-1</v>
      </c>
      <c r="G405" s="67">
        <v>4</v>
      </c>
      <c r="H405" s="67">
        <v>60</v>
      </c>
      <c r="I405" s="67">
        <v>5</v>
      </c>
      <c r="J405" s="67">
        <v>60</v>
      </c>
      <c r="K405" s="67">
        <v>1</v>
      </c>
      <c r="L405" s="67" t="str">
        <f t="shared" si="6"/>
        <v/>
      </c>
    </row>
    <row r="406" spans="2:12" x14ac:dyDescent="0.15">
      <c r="B406" s="67" t="s">
        <v>1277</v>
      </c>
      <c r="D406" s="65" t="s">
        <v>1284</v>
      </c>
      <c r="E406" s="67">
        <v>1</v>
      </c>
      <c r="F406" s="67">
        <v>-1</v>
      </c>
      <c r="G406" s="67">
        <v>4</v>
      </c>
      <c r="H406" s="67">
        <v>60</v>
      </c>
      <c r="I406" s="67">
        <v>5</v>
      </c>
      <c r="J406" s="67">
        <v>60</v>
      </c>
      <c r="K406" s="67">
        <v>1</v>
      </c>
      <c r="L406" s="67" t="str">
        <f t="shared" si="6"/>
        <v/>
      </c>
    </row>
    <row r="407" spans="2:12" x14ac:dyDescent="0.15">
      <c r="B407" s="67" t="s">
        <v>1277</v>
      </c>
      <c r="D407" s="65" t="s">
        <v>1284</v>
      </c>
      <c r="E407" s="67">
        <v>1</v>
      </c>
      <c r="F407" s="67">
        <v>-1</v>
      </c>
      <c r="G407" s="67">
        <v>4</v>
      </c>
      <c r="H407" s="67">
        <v>60</v>
      </c>
      <c r="I407" s="67">
        <v>5</v>
      </c>
      <c r="J407" s="67">
        <v>60</v>
      </c>
      <c r="K407" s="67">
        <v>1</v>
      </c>
      <c r="L407" s="67" t="str">
        <f t="shared" si="6"/>
        <v/>
      </c>
    </row>
    <row r="408" spans="2:12" x14ac:dyDescent="0.15">
      <c r="B408" s="67" t="s">
        <v>1277</v>
      </c>
      <c r="D408" s="65" t="s">
        <v>1284</v>
      </c>
      <c r="E408" s="67">
        <v>1</v>
      </c>
      <c r="F408" s="67">
        <v>-1</v>
      </c>
      <c r="G408" s="67">
        <v>4</v>
      </c>
      <c r="H408" s="67">
        <v>60</v>
      </c>
      <c r="I408" s="67">
        <v>5</v>
      </c>
      <c r="J408" s="67">
        <v>60</v>
      </c>
      <c r="K408" s="67">
        <v>1</v>
      </c>
      <c r="L408" s="67" t="str">
        <f t="shared" si="6"/>
        <v/>
      </c>
    </row>
    <row r="409" spans="2:12" x14ac:dyDescent="0.15">
      <c r="B409" s="67" t="s">
        <v>1277</v>
      </c>
      <c r="D409" s="65" t="s">
        <v>1284</v>
      </c>
      <c r="E409" s="67">
        <v>1</v>
      </c>
      <c r="F409" s="67">
        <v>-1</v>
      </c>
      <c r="G409" s="67">
        <v>4</v>
      </c>
      <c r="H409" s="67">
        <v>60</v>
      </c>
      <c r="I409" s="67">
        <v>5</v>
      </c>
      <c r="J409" s="67">
        <v>60</v>
      </c>
      <c r="K409" s="67">
        <v>1</v>
      </c>
      <c r="L409" s="67" t="str">
        <f t="shared" si="6"/>
        <v/>
      </c>
    </row>
    <row r="410" spans="2:12" x14ac:dyDescent="0.15">
      <c r="B410" s="67" t="s">
        <v>1277</v>
      </c>
      <c r="D410" s="65" t="s">
        <v>1284</v>
      </c>
      <c r="E410" s="67">
        <v>1</v>
      </c>
      <c r="F410" s="67">
        <v>-1</v>
      </c>
      <c r="G410" s="67">
        <v>4</v>
      </c>
      <c r="H410" s="67">
        <v>60</v>
      </c>
      <c r="I410" s="67">
        <v>5</v>
      </c>
      <c r="J410" s="67">
        <v>60</v>
      </c>
      <c r="K410" s="67">
        <v>1</v>
      </c>
      <c r="L410" s="67" t="str">
        <f t="shared" si="6"/>
        <v/>
      </c>
    </row>
    <row r="411" spans="2:12" x14ac:dyDescent="0.15">
      <c r="B411" s="67" t="s">
        <v>1277</v>
      </c>
      <c r="D411" s="65" t="s">
        <v>1284</v>
      </c>
      <c r="E411" s="67">
        <v>1</v>
      </c>
      <c r="F411" s="67">
        <v>-1</v>
      </c>
      <c r="G411" s="67">
        <v>4</v>
      </c>
      <c r="H411" s="67">
        <v>60</v>
      </c>
      <c r="I411" s="67">
        <v>5</v>
      </c>
      <c r="J411" s="67">
        <v>60</v>
      </c>
      <c r="K411" s="67">
        <v>1</v>
      </c>
      <c r="L411" s="67" t="str">
        <f t="shared" si="6"/>
        <v/>
      </c>
    </row>
    <row r="412" spans="2:12" x14ac:dyDescent="0.15">
      <c r="B412" s="67" t="s">
        <v>1277</v>
      </c>
      <c r="D412" s="65" t="s">
        <v>1284</v>
      </c>
      <c r="E412" s="67">
        <v>1</v>
      </c>
      <c r="F412" s="67">
        <v>-1</v>
      </c>
      <c r="G412" s="67">
        <v>4</v>
      </c>
      <c r="H412" s="67">
        <v>60</v>
      </c>
      <c r="I412" s="67">
        <v>5</v>
      </c>
      <c r="J412" s="67">
        <v>60</v>
      </c>
      <c r="K412" s="67">
        <v>1</v>
      </c>
      <c r="L412" s="67" t="str">
        <f t="shared" si="6"/>
        <v/>
      </c>
    </row>
    <row r="413" spans="2:12" x14ac:dyDescent="0.15">
      <c r="B413" s="67" t="s">
        <v>1277</v>
      </c>
      <c r="D413" s="65" t="s">
        <v>1284</v>
      </c>
      <c r="E413" s="67">
        <v>1</v>
      </c>
      <c r="F413" s="67">
        <v>-1</v>
      </c>
      <c r="G413" s="67">
        <v>4</v>
      </c>
      <c r="H413" s="67">
        <v>60</v>
      </c>
      <c r="I413" s="67">
        <v>5</v>
      </c>
      <c r="J413" s="67">
        <v>60</v>
      </c>
      <c r="K413" s="67">
        <v>1</v>
      </c>
      <c r="L413" s="67" t="str">
        <f t="shared" si="6"/>
        <v/>
      </c>
    </row>
    <row r="414" spans="2:12" x14ac:dyDescent="0.15">
      <c r="B414" s="67" t="s">
        <v>1277</v>
      </c>
      <c r="D414" s="65" t="s">
        <v>1284</v>
      </c>
      <c r="E414" s="67">
        <v>1</v>
      </c>
      <c r="F414" s="67">
        <v>-1</v>
      </c>
      <c r="G414" s="67">
        <v>4</v>
      </c>
      <c r="H414" s="67">
        <v>60</v>
      </c>
      <c r="I414" s="67">
        <v>5</v>
      </c>
      <c r="J414" s="67">
        <v>60</v>
      </c>
      <c r="K414" s="67">
        <v>1</v>
      </c>
      <c r="L414" s="67" t="str">
        <f t="shared" si="6"/>
        <v/>
      </c>
    </row>
    <row r="415" spans="2:12" x14ac:dyDescent="0.15">
      <c r="B415" s="67" t="s">
        <v>1277</v>
      </c>
      <c r="D415" s="65" t="s">
        <v>1284</v>
      </c>
      <c r="E415" s="67">
        <v>1</v>
      </c>
      <c r="F415" s="67">
        <v>-1</v>
      </c>
      <c r="G415" s="67">
        <v>4</v>
      </c>
      <c r="H415" s="67">
        <v>60</v>
      </c>
      <c r="I415" s="67">
        <v>5</v>
      </c>
      <c r="J415" s="67">
        <v>60</v>
      </c>
      <c r="K415" s="67">
        <v>1</v>
      </c>
      <c r="L415" s="67" t="str">
        <f t="shared" si="6"/>
        <v/>
      </c>
    </row>
    <row r="416" spans="2:12" x14ac:dyDescent="0.15">
      <c r="B416" s="67" t="s">
        <v>1277</v>
      </c>
      <c r="D416" s="65" t="s">
        <v>1284</v>
      </c>
      <c r="E416" s="67">
        <v>1</v>
      </c>
      <c r="F416" s="67">
        <v>-1</v>
      </c>
      <c r="G416" s="67">
        <v>4</v>
      </c>
      <c r="H416" s="67">
        <v>60</v>
      </c>
      <c r="I416" s="67">
        <v>5</v>
      </c>
      <c r="J416" s="67">
        <v>60</v>
      </c>
      <c r="K416" s="67">
        <v>1</v>
      </c>
      <c r="L416" s="67" t="str">
        <f t="shared" si="6"/>
        <v/>
      </c>
    </row>
    <row r="417" spans="2:12" x14ac:dyDescent="0.15">
      <c r="B417" s="67" t="s">
        <v>1277</v>
      </c>
      <c r="D417" s="65" t="s">
        <v>1284</v>
      </c>
      <c r="E417" s="67">
        <v>1</v>
      </c>
      <c r="F417" s="67">
        <v>-1</v>
      </c>
      <c r="G417" s="67">
        <v>4</v>
      </c>
      <c r="H417" s="67">
        <v>60</v>
      </c>
      <c r="I417" s="67">
        <v>5</v>
      </c>
      <c r="J417" s="67">
        <v>60</v>
      </c>
      <c r="K417" s="67">
        <v>1</v>
      </c>
      <c r="L417" s="67" t="str">
        <f t="shared" si="6"/>
        <v/>
      </c>
    </row>
    <row r="418" spans="2:12" x14ac:dyDescent="0.15">
      <c r="B418" s="67" t="s">
        <v>1277</v>
      </c>
      <c r="D418" s="65" t="s">
        <v>1284</v>
      </c>
      <c r="E418" s="67">
        <v>1</v>
      </c>
      <c r="F418" s="67">
        <v>-1</v>
      </c>
      <c r="G418" s="67">
        <v>4</v>
      </c>
      <c r="H418" s="67">
        <v>60</v>
      </c>
      <c r="I418" s="67">
        <v>5</v>
      </c>
      <c r="J418" s="67">
        <v>60</v>
      </c>
      <c r="K418" s="67">
        <v>1</v>
      </c>
      <c r="L418" s="67" t="str">
        <f t="shared" si="6"/>
        <v/>
      </c>
    </row>
    <row r="419" spans="2:12" x14ac:dyDescent="0.15">
      <c r="B419" s="67" t="s">
        <v>1277</v>
      </c>
      <c r="D419" s="65" t="s">
        <v>1284</v>
      </c>
      <c r="E419" s="67">
        <v>1</v>
      </c>
      <c r="F419" s="67">
        <v>-1</v>
      </c>
      <c r="G419" s="67">
        <v>4</v>
      </c>
      <c r="H419" s="67">
        <v>60</v>
      </c>
      <c r="I419" s="67">
        <v>5</v>
      </c>
      <c r="J419" s="67">
        <v>60</v>
      </c>
      <c r="K419" s="67">
        <v>1</v>
      </c>
      <c r="L419" s="67" t="str">
        <f t="shared" si="6"/>
        <v/>
      </c>
    </row>
    <row r="420" spans="2:12" x14ac:dyDescent="0.15">
      <c r="B420" s="67" t="s">
        <v>1277</v>
      </c>
      <c r="D420" s="65" t="s">
        <v>1284</v>
      </c>
      <c r="E420" s="67">
        <v>1</v>
      </c>
      <c r="F420" s="67">
        <v>-1</v>
      </c>
      <c r="G420" s="67">
        <v>4</v>
      </c>
      <c r="H420" s="67">
        <v>60</v>
      </c>
      <c r="I420" s="67">
        <v>5</v>
      </c>
      <c r="J420" s="67">
        <v>60</v>
      </c>
      <c r="K420" s="67">
        <v>1</v>
      </c>
      <c r="L420" s="67" t="str">
        <f t="shared" si="6"/>
        <v/>
      </c>
    </row>
    <row r="421" spans="2:12" x14ac:dyDescent="0.15">
      <c r="B421" s="67" t="s">
        <v>1277</v>
      </c>
      <c r="D421" s="65" t="s">
        <v>1284</v>
      </c>
      <c r="E421" s="67">
        <v>1</v>
      </c>
      <c r="F421" s="67">
        <v>-1</v>
      </c>
      <c r="G421" s="67">
        <v>4</v>
      </c>
      <c r="H421" s="67">
        <v>60</v>
      </c>
      <c r="I421" s="67">
        <v>5</v>
      </c>
      <c r="J421" s="67">
        <v>60</v>
      </c>
      <c r="K421" s="67">
        <v>1</v>
      </c>
      <c r="L421" s="67" t="str">
        <f t="shared" si="6"/>
        <v/>
      </c>
    </row>
    <row r="422" spans="2:12" x14ac:dyDescent="0.15">
      <c r="B422" s="67" t="s">
        <v>1277</v>
      </c>
      <c r="D422" s="65" t="s">
        <v>1284</v>
      </c>
      <c r="E422" s="67">
        <v>1</v>
      </c>
      <c r="F422" s="67">
        <v>-1</v>
      </c>
      <c r="G422" s="67">
        <v>4</v>
      </c>
      <c r="H422" s="67">
        <v>60</v>
      </c>
      <c r="I422" s="67">
        <v>5</v>
      </c>
      <c r="J422" s="67">
        <v>60</v>
      </c>
      <c r="K422" s="67">
        <v>1</v>
      </c>
      <c r="L422" s="67" t="str">
        <f t="shared" si="6"/>
        <v/>
      </c>
    </row>
    <row r="423" spans="2:12" x14ac:dyDescent="0.15">
      <c r="B423" s="67" t="s">
        <v>1277</v>
      </c>
      <c r="D423" s="65" t="s">
        <v>1284</v>
      </c>
      <c r="E423" s="67">
        <v>1</v>
      </c>
      <c r="F423" s="67">
        <v>-1</v>
      </c>
      <c r="G423" s="67">
        <v>4</v>
      </c>
      <c r="H423" s="67">
        <v>60</v>
      </c>
      <c r="I423" s="67">
        <v>5</v>
      </c>
      <c r="J423" s="67">
        <v>60</v>
      </c>
      <c r="K423" s="67">
        <v>1</v>
      </c>
      <c r="L423" s="67" t="str">
        <f t="shared" si="6"/>
        <v/>
      </c>
    </row>
    <row r="424" spans="2:12" x14ac:dyDescent="0.15">
      <c r="B424" s="67" t="s">
        <v>1277</v>
      </c>
      <c r="D424" s="65" t="s">
        <v>1284</v>
      </c>
      <c r="E424" s="67">
        <v>1</v>
      </c>
      <c r="F424" s="67">
        <v>-1</v>
      </c>
      <c r="G424" s="67">
        <v>4</v>
      </c>
      <c r="H424" s="67">
        <v>60</v>
      </c>
      <c r="I424" s="67">
        <v>5</v>
      </c>
      <c r="J424" s="67">
        <v>60</v>
      </c>
      <c r="K424" s="67">
        <v>1</v>
      </c>
      <c r="L424" s="67" t="str">
        <f t="shared" si="6"/>
        <v/>
      </c>
    </row>
    <row r="425" spans="2:12" x14ac:dyDescent="0.15">
      <c r="B425" s="67" t="s">
        <v>1277</v>
      </c>
      <c r="D425" s="65" t="s">
        <v>1284</v>
      </c>
      <c r="E425" s="67">
        <v>1</v>
      </c>
      <c r="F425" s="67">
        <v>-1</v>
      </c>
      <c r="G425" s="67">
        <v>4</v>
      </c>
      <c r="H425" s="67">
        <v>60</v>
      </c>
      <c r="I425" s="67">
        <v>5</v>
      </c>
      <c r="J425" s="67">
        <v>60</v>
      </c>
      <c r="K425" s="67">
        <v>1</v>
      </c>
      <c r="L425" s="67" t="str">
        <f t="shared" si="6"/>
        <v/>
      </c>
    </row>
    <row r="426" spans="2:12" x14ac:dyDescent="0.15">
      <c r="B426" s="67" t="s">
        <v>1277</v>
      </c>
      <c r="D426" s="65" t="s">
        <v>1284</v>
      </c>
      <c r="E426" s="67">
        <v>1</v>
      </c>
      <c r="F426" s="67">
        <v>-1</v>
      </c>
      <c r="G426" s="67">
        <v>4</v>
      </c>
      <c r="H426" s="67">
        <v>60</v>
      </c>
      <c r="I426" s="67">
        <v>5</v>
      </c>
      <c r="J426" s="67">
        <v>60</v>
      </c>
      <c r="K426" s="67">
        <v>1</v>
      </c>
      <c r="L426" s="67" t="str">
        <f t="shared" si="6"/>
        <v/>
      </c>
    </row>
    <row r="427" spans="2:12" x14ac:dyDescent="0.15">
      <c r="B427" s="67" t="s">
        <v>1277</v>
      </c>
      <c r="D427" s="65" t="s">
        <v>1284</v>
      </c>
      <c r="E427" s="67">
        <v>1</v>
      </c>
      <c r="F427" s="67">
        <v>-1</v>
      </c>
      <c r="G427" s="67">
        <v>4</v>
      </c>
      <c r="H427" s="67">
        <v>60</v>
      </c>
      <c r="I427" s="67">
        <v>5</v>
      </c>
      <c r="J427" s="67">
        <v>60</v>
      </c>
      <c r="K427" s="67">
        <v>1</v>
      </c>
      <c r="L427" s="67" t="str">
        <f t="shared" si="6"/>
        <v/>
      </c>
    </row>
    <row r="428" spans="2:12" x14ac:dyDescent="0.15">
      <c r="B428" s="67" t="s">
        <v>1277</v>
      </c>
      <c r="D428" s="65" t="s">
        <v>1284</v>
      </c>
      <c r="E428" s="67">
        <v>1</v>
      </c>
      <c r="F428" s="67">
        <v>-1</v>
      </c>
      <c r="G428" s="67">
        <v>4</v>
      </c>
      <c r="H428" s="67">
        <v>60</v>
      </c>
      <c r="I428" s="67">
        <v>5</v>
      </c>
      <c r="J428" s="67">
        <v>60</v>
      </c>
      <c r="K428" s="67">
        <v>1</v>
      </c>
      <c r="L428" s="67" t="str">
        <f t="shared" si="6"/>
        <v/>
      </c>
    </row>
    <row r="429" spans="2:12" x14ac:dyDescent="0.15">
      <c r="B429" s="67" t="s">
        <v>1277</v>
      </c>
      <c r="D429" s="65" t="s">
        <v>1284</v>
      </c>
      <c r="E429" s="67">
        <v>1</v>
      </c>
      <c r="F429" s="67">
        <v>-1</v>
      </c>
      <c r="G429" s="67">
        <v>4</v>
      </c>
      <c r="H429" s="67">
        <v>60</v>
      </c>
      <c r="I429" s="67">
        <v>5</v>
      </c>
      <c r="J429" s="67">
        <v>60</v>
      </c>
      <c r="K429" s="67">
        <v>1</v>
      </c>
      <c r="L429" s="67" t="str">
        <f t="shared" si="6"/>
        <v/>
      </c>
    </row>
    <row r="430" spans="2:12" x14ac:dyDescent="0.15">
      <c r="B430" s="67" t="s">
        <v>1277</v>
      </c>
      <c r="D430" s="65" t="s">
        <v>1284</v>
      </c>
      <c r="E430" s="67">
        <v>1</v>
      </c>
      <c r="F430" s="67">
        <v>-1</v>
      </c>
      <c r="G430" s="67">
        <v>4</v>
      </c>
      <c r="H430" s="67">
        <v>60</v>
      </c>
      <c r="I430" s="67">
        <v>5</v>
      </c>
      <c r="J430" s="67">
        <v>60</v>
      </c>
      <c r="K430" s="67">
        <v>1</v>
      </c>
      <c r="L430" s="67" t="str">
        <f t="shared" si="6"/>
        <v/>
      </c>
    </row>
    <row r="431" spans="2:12" x14ac:dyDescent="0.15">
      <c r="B431" s="67" t="s">
        <v>1277</v>
      </c>
      <c r="D431" s="65" t="s">
        <v>1284</v>
      </c>
      <c r="E431" s="67">
        <v>1</v>
      </c>
      <c r="F431" s="67">
        <v>-1</v>
      </c>
      <c r="G431" s="67">
        <v>4</v>
      </c>
      <c r="H431" s="67">
        <v>60</v>
      </c>
      <c r="I431" s="67">
        <v>5</v>
      </c>
      <c r="J431" s="67">
        <v>60</v>
      </c>
      <c r="K431" s="67">
        <v>1</v>
      </c>
      <c r="L431" s="67" t="str">
        <f t="shared" si="6"/>
        <v/>
      </c>
    </row>
    <row r="432" spans="2:12" x14ac:dyDescent="0.15">
      <c r="B432" s="67" t="s">
        <v>1277</v>
      </c>
      <c r="D432" s="65" t="s">
        <v>1284</v>
      </c>
      <c r="E432" s="67">
        <v>1</v>
      </c>
      <c r="F432" s="67">
        <v>-1</v>
      </c>
      <c r="G432" s="67">
        <v>4</v>
      </c>
      <c r="H432" s="67">
        <v>60</v>
      </c>
      <c r="I432" s="67">
        <v>5</v>
      </c>
      <c r="J432" s="67">
        <v>60</v>
      </c>
      <c r="K432" s="67">
        <v>1</v>
      </c>
      <c r="L432" s="67" t="str">
        <f t="shared" si="6"/>
        <v/>
      </c>
    </row>
    <row r="433" spans="2:12" x14ac:dyDescent="0.15">
      <c r="B433" s="67" t="s">
        <v>1277</v>
      </c>
      <c r="D433" s="65" t="s">
        <v>1284</v>
      </c>
      <c r="E433" s="67">
        <v>1</v>
      </c>
      <c r="F433" s="67">
        <v>-1</v>
      </c>
      <c r="G433" s="67">
        <v>4</v>
      </c>
      <c r="H433" s="67">
        <v>60</v>
      </c>
      <c r="I433" s="67">
        <v>5</v>
      </c>
      <c r="J433" s="67">
        <v>60</v>
      </c>
      <c r="K433" s="67">
        <v>1</v>
      </c>
      <c r="L433" s="67" t="str">
        <f t="shared" si="6"/>
        <v/>
      </c>
    </row>
    <row r="434" spans="2:12" x14ac:dyDescent="0.15">
      <c r="B434" s="67" t="s">
        <v>1277</v>
      </c>
      <c r="D434" s="65" t="s">
        <v>1284</v>
      </c>
      <c r="E434" s="67">
        <v>1</v>
      </c>
      <c r="F434" s="67">
        <v>-1</v>
      </c>
      <c r="G434" s="67">
        <v>4</v>
      </c>
      <c r="H434" s="67">
        <v>60</v>
      </c>
      <c r="I434" s="67">
        <v>5</v>
      </c>
      <c r="J434" s="67">
        <v>60</v>
      </c>
      <c r="K434" s="67">
        <v>1</v>
      </c>
      <c r="L434" s="67" t="str">
        <f t="shared" si="6"/>
        <v/>
      </c>
    </row>
    <row r="435" spans="2:12" x14ac:dyDescent="0.15">
      <c r="B435" s="67" t="s">
        <v>1277</v>
      </c>
      <c r="D435" s="65" t="s">
        <v>1284</v>
      </c>
      <c r="E435" s="67">
        <v>1</v>
      </c>
      <c r="F435" s="67">
        <v>-1</v>
      </c>
      <c r="G435" s="67">
        <v>4</v>
      </c>
      <c r="H435" s="67">
        <v>60</v>
      </c>
      <c r="I435" s="67">
        <v>5</v>
      </c>
      <c r="J435" s="67">
        <v>60</v>
      </c>
      <c r="K435" s="67">
        <v>1</v>
      </c>
      <c r="L435" s="67" t="str">
        <f t="shared" si="6"/>
        <v/>
      </c>
    </row>
    <row r="436" spans="2:12" x14ac:dyDescent="0.15">
      <c r="B436" s="67" t="s">
        <v>1277</v>
      </c>
      <c r="D436" s="65" t="s">
        <v>1284</v>
      </c>
      <c r="E436" s="67">
        <v>1</v>
      </c>
      <c r="F436" s="67">
        <v>-1</v>
      </c>
      <c r="G436" s="67">
        <v>4</v>
      </c>
      <c r="H436" s="67">
        <v>60</v>
      </c>
      <c r="I436" s="67">
        <v>5</v>
      </c>
      <c r="J436" s="67">
        <v>60</v>
      </c>
      <c r="K436" s="67">
        <v>1</v>
      </c>
      <c r="L436" s="67" t="str">
        <f t="shared" si="6"/>
        <v/>
      </c>
    </row>
    <row r="437" spans="2:12" x14ac:dyDescent="0.15">
      <c r="B437" s="67" t="s">
        <v>1277</v>
      </c>
      <c r="D437" s="65" t="s">
        <v>1284</v>
      </c>
      <c r="E437" s="67">
        <v>1</v>
      </c>
      <c r="F437" s="67">
        <v>-1</v>
      </c>
      <c r="G437" s="67">
        <v>4</v>
      </c>
      <c r="H437" s="67">
        <v>60</v>
      </c>
      <c r="I437" s="67">
        <v>5</v>
      </c>
      <c r="J437" s="67">
        <v>60</v>
      </c>
      <c r="K437" s="67">
        <v>1</v>
      </c>
      <c r="L437" s="67" t="str">
        <f t="shared" si="6"/>
        <v/>
      </c>
    </row>
    <row r="438" spans="2:12" x14ac:dyDescent="0.15">
      <c r="B438" s="67" t="s">
        <v>1277</v>
      </c>
      <c r="D438" s="65" t="s">
        <v>1284</v>
      </c>
      <c r="E438" s="67">
        <v>1</v>
      </c>
      <c r="F438" s="67">
        <v>-1</v>
      </c>
      <c r="G438" s="67">
        <v>4</v>
      </c>
      <c r="H438" s="67">
        <v>60</v>
      </c>
      <c r="I438" s="67">
        <v>5</v>
      </c>
      <c r="J438" s="67">
        <v>60</v>
      </c>
      <c r="K438" s="67">
        <v>1</v>
      </c>
      <c r="L438" s="67" t="str">
        <f t="shared" si="6"/>
        <v/>
      </c>
    </row>
    <row r="439" spans="2:12" x14ac:dyDescent="0.15">
      <c r="B439" s="67" t="s">
        <v>1277</v>
      </c>
      <c r="D439" s="65" t="s">
        <v>1284</v>
      </c>
      <c r="E439" s="67">
        <v>1</v>
      </c>
      <c r="F439" s="67">
        <v>-1</v>
      </c>
      <c r="G439" s="67">
        <v>4</v>
      </c>
      <c r="H439" s="67">
        <v>60</v>
      </c>
      <c r="I439" s="67">
        <v>5</v>
      </c>
      <c r="J439" s="67">
        <v>60</v>
      </c>
      <c r="K439" s="67">
        <v>1</v>
      </c>
      <c r="L439" s="67" t="str">
        <f t="shared" si="6"/>
        <v/>
      </c>
    </row>
    <row r="440" spans="2:12" x14ac:dyDescent="0.15">
      <c r="B440" s="67" t="s">
        <v>1277</v>
      </c>
      <c r="D440" s="65" t="s">
        <v>1284</v>
      </c>
      <c r="E440" s="67">
        <v>1</v>
      </c>
      <c r="F440" s="67">
        <v>-1</v>
      </c>
      <c r="G440" s="67">
        <v>4</v>
      </c>
      <c r="H440" s="67">
        <v>60</v>
      </c>
      <c r="I440" s="67">
        <v>5</v>
      </c>
      <c r="J440" s="67">
        <v>60</v>
      </c>
      <c r="K440" s="67">
        <v>1</v>
      </c>
      <c r="L440" s="67" t="str">
        <f t="shared" si="6"/>
        <v/>
      </c>
    </row>
    <row r="441" spans="2:12" x14ac:dyDescent="0.15">
      <c r="B441" s="67" t="s">
        <v>1277</v>
      </c>
      <c r="D441" s="65" t="s">
        <v>1284</v>
      </c>
      <c r="E441" s="67">
        <v>1</v>
      </c>
      <c r="F441" s="67">
        <v>-1</v>
      </c>
      <c r="G441" s="67">
        <v>4</v>
      </c>
      <c r="H441" s="67">
        <v>60</v>
      </c>
      <c r="I441" s="67">
        <v>5</v>
      </c>
      <c r="J441" s="67">
        <v>60</v>
      </c>
      <c r="K441" s="67">
        <v>1</v>
      </c>
      <c r="L441" s="67" t="str">
        <f t="shared" si="6"/>
        <v/>
      </c>
    </row>
    <row r="442" spans="2:12" x14ac:dyDescent="0.15">
      <c r="B442" s="67" t="s">
        <v>1277</v>
      </c>
      <c r="D442" s="65" t="s">
        <v>1284</v>
      </c>
      <c r="E442" s="67">
        <v>1</v>
      </c>
      <c r="F442" s="67">
        <v>-1</v>
      </c>
      <c r="G442" s="67">
        <v>4</v>
      </c>
      <c r="H442" s="67">
        <v>60</v>
      </c>
      <c r="I442" s="67">
        <v>5</v>
      </c>
      <c r="J442" s="67">
        <v>60</v>
      </c>
      <c r="K442" s="67">
        <v>1</v>
      </c>
      <c r="L442" s="67" t="str">
        <f t="shared" si="6"/>
        <v/>
      </c>
    </row>
    <row r="443" spans="2:12" x14ac:dyDescent="0.15">
      <c r="B443" s="67" t="s">
        <v>1277</v>
      </c>
      <c r="D443" s="65" t="s">
        <v>1284</v>
      </c>
      <c r="E443" s="67">
        <v>1</v>
      </c>
      <c r="F443" s="67">
        <v>-1</v>
      </c>
      <c r="G443" s="67">
        <v>4</v>
      </c>
      <c r="H443" s="67">
        <v>60</v>
      </c>
      <c r="I443" s="67">
        <v>5</v>
      </c>
      <c r="J443" s="67">
        <v>60</v>
      </c>
      <c r="K443" s="67">
        <v>1</v>
      </c>
      <c r="L443" s="67" t="str">
        <f t="shared" si="6"/>
        <v/>
      </c>
    </row>
    <row r="444" spans="2:12" x14ac:dyDescent="0.15">
      <c r="B444" s="67" t="s">
        <v>1277</v>
      </c>
      <c r="D444" s="65" t="s">
        <v>1284</v>
      </c>
      <c r="E444" s="67">
        <v>1</v>
      </c>
      <c r="F444" s="67">
        <v>-1</v>
      </c>
      <c r="G444" s="67">
        <v>4</v>
      </c>
      <c r="H444" s="67">
        <v>60</v>
      </c>
      <c r="I444" s="67">
        <v>5</v>
      </c>
      <c r="J444" s="67">
        <v>60</v>
      </c>
      <c r="K444" s="67">
        <v>1</v>
      </c>
      <c r="L444" s="67" t="str">
        <f t="shared" si="6"/>
        <v/>
      </c>
    </row>
    <row r="445" spans="2:12" x14ac:dyDescent="0.15">
      <c r="B445" s="67" t="s">
        <v>1277</v>
      </c>
      <c r="D445" s="65" t="s">
        <v>1284</v>
      </c>
      <c r="E445" s="67">
        <v>1</v>
      </c>
      <c r="F445" s="67">
        <v>-1</v>
      </c>
      <c r="G445" s="67">
        <v>4</v>
      </c>
      <c r="H445" s="67">
        <v>60</v>
      </c>
      <c r="I445" s="67">
        <v>5</v>
      </c>
      <c r="J445" s="67">
        <v>60</v>
      </c>
      <c r="K445" s="67">
        <v>1</v>
      </c>
      <c r="L445" s="67" t="str">
        <f t="shared" si="6"/>
        <v/>
      </c>
    </row>
    <row r="446" spans="2:12" x14ac:dyDescent="0.15">
      <c r="B446" s="67" t="s">
        <v>1277</v>
      </c>
      <c r="D446" s="65" t="s">
        <v>1284</v>
      </c>
      <c r="E446" s="67">
        <v>1</v>
      </c>
      <c r="F446" s="67">
        <v>-1</v>
      </c>
      <c r="G446" s="67">
        <v>4</v>
      </c>
      <c r="H446" s="67">
        <v>60</v>
      </c>
      <c r="I446" s="67">
        <v>5</v>
      </c>
      <c r="J446" s="67">
        <v>60</v>
      </c>
      <c r="K446" s="67">
        <v>1</v>
      </c>
      <c r="L446" s="67" t="str">
        <f t="shared" si="6"/>
        <v/>
      </c>
    </row>
    <row r="447" spans="2:12" x14ac:dyDescent="0.15">
      <c r="B447" s="67" t="s">
        <v>1277</v>
      </c>
      <c r="D447" s="65" t="s">
        <v>1284</v>
      </c>
      <c r="E447" s="67">
        <v>1</v>
      </c>
      <c r="F447" s="67">
        <v>-1</v>
      </c>
      <c r="G447" s="67">
        <v>4</v>
      </c>
      <c r="H447" s="67">
        <v>60</v>
      </c>
      <c r="I447" s="67">
        <v>5</v>
      </c>
      <c r="J447" s="67">
        <v>60</v>
      </c>
      <c r="K447" s="67">
        <v>1</v>
      </c>
      <c r="L447" s="67" t="str">
        <f t="shared" si="6"/>
        <v/>
      </c>
    </row>
    <row r="448" spans="2:12" x14ac:dyDescent="0.15">
      <c r="B448" s="67" t="s">
        <v>1277</v>
      </c>
      <c r="D448" s="65" t="s">
        <v>1284</v>
      </c>
      <c r="E448" s="67">
        <v>1</v>
      </c>
      <c r="F448" s="67">
        <v>-1</v>
      </c>
      <c r="G448" s="67">
        <v>4</v>
      </c>
      <c r="H448" s="67">
        <v>60</v>
      </c>
      <c r="I448" s="67">
        <v>5</v>
      </c>
      <c r="J448" s="67">
        <v>60</v>
      </c>
      <c r="K448" s="67">
        <v>1</v>
      </c>
      <c r="L448" s="67" t="str">
        <f t="shared" si="6"/>
        <v/>
      </c>
    </row>
    <row r="449" spans="2:12" x14ac:dyDescent="0.15">
      <c r="B449" s="67" t="s">
        <v>1277</v>
      </c>
      <c r="D449" s="65" t="s">
        <v>1284</v>
      </c>
      <c r="E449" s="67">
        <v>1</v>
      </c>
      <c r="F449" s="67">
        <v>-1</v>
      </c>
      <c r="G449" s="67">
        <v>4</v>
      </c>
      <c r="H449" s="67">
        <v>60</v>
      </c>
      <c r="I449" s="67">
        <v>5</v>
      </c>
      <c r="J449" s="67">
        <v>60</v>
      </c>
      <c r="K449" s="67">
        <v>1</v>
      </c>
      <c r="L449" s="67" t="str">
        <f t="shared" si="6"/>
        <v/>
      </c>
    </row>
    <row r="450" spans="2:12" x14ac:dyDescent="0.15">
      <c r="B450" s="67" t="s">
        <v>1277</v>
      </c>
      <c r="D450" s="65" t="s">
        <v>1284</v>
      </c>
      <c r="E450" s="67">
        <v>1</v>
      </c>
      <c r="F450" s="67">
        <v>-1</v>
      </c>
      <c r="G450" s="67">
        <v>4</v>
      </c>
      <c r="H450" s="67">
        <v>60</v>
      </c>
      <c r="I450" s="67">
        <v>5</v>
      </c>
      <c r="J450" s="67">
        <v>60</v>
      </c>
      <c r="K450" s="67">
        <v>1</v>
      </c>
      <c r="L450" s="67" t="str">
        <f t="shared" si="6"/>
        <v/>
      </c>
    </row>
    <row r="451" spans="2:12" x14ac:dyDescent="0.15">
      <c r="B451" s="67" t="s">
        <v>1277</v>
      </c>
      <c r="D451" s="65" t="s">
        <v>1284</v>
      </c>
      <c r="E451" s="67">
        <v>1</v>
      </c>
      <c r="F451" s="67">
        <v>-1</v>
      </c>
      <c r="G451" s="67">
        <v>4</v>
      </c>
      <c r="H451" s="67">
        <v>60</v>
      </c>
      <c r="I451" s="67">
        <v>5</v>
      </c>
      <c r="J451" s="67">
        <v>60</v>
      </c>
      <c r="K451" s="67">
        <v>1</v>
      </c>
      <c r="L451" s="67" t="str">
        <f t="shared" ref="L451:L514" si="7">IF(A451&lt;&gt;"",IF(NOT(ISERROR(FIND("SU",A451))),VALUE(RIGHT(A451,1))+4,1),"")</f>
        <v/>
      </c>
    </row>
    <row r="452" spans="2:12" x14ac:dyDescent="0.15">
      <c r="B452" s="67" t="s">
        <v>1277</v>
      </c>
      <c r="D452" s="65" t="s">
        <v>1284</v>
      </c>
      <c r="E452" s="67">
        <v>1</v>
      </c>
      <c r="F452" s="67">
        <v>-1</v>
      </c>
      <c r="G452" s="67">
        <v>4</v>
      </c>
      <c r="H452" s="67">
        <v>60</v>
      </c>
      <c r="I452" s="67">
        <v>5</v>
      </c>
      <c r="J452" s="67">
        <v>60</v>
      </c>
      <c r="K452" s="67">
        <v>1</v>
      </c>
      <c r="L452" s="67" t="str">
        <f t="shared" si="7"/>
        <v/>
      </c>
    </row>
    <row r="453" spans="2:12" x14ac:dyDescent="0.15">
      <c r="B453" s="67" t="s">
        <v>1277</v>
      </c>
      <c r="D453" s="65" t="s">
        <v>1284</v>
      </c>
      <c r="E453" s="67">
        <v>1</v>
      </c>
      <c r="F453" s="67">
        <v>-1</v>
      </c>
      <c r="G453" s="67">
        <v>4</v>
      </c>
      <c r="H453" s="67">
        <v>60</v>
      </c>
      <c r="I453" s="67">
        <v>5</v>
      </c>
      <c r="J453" s="67">
        <v>60</v>
      </c>
      <c r="K453" s="67">
        <v>1</v>
      </c>
      <c r="L453" s="67" t="str">
        <f t="shared" si="7"/>
        <v/>
      </c>
    </row>
    <row r="454" spans="2:12" x14ac:dyDescent="0.15">
      <c r="B454" s="67" t="s">
        <v>1277</v>
      </c>
      <c r="D454" s="65" t="s">
        <v>1284</v>
      </c>
      <c r="E454" s="67">
        <v>1</v>
      </c>
      <c r="F454" s="67">
        <v>-1</v>
      </c>
      <c r="G454" s="67">
        <v>4</v>
      </c>
      <c r="H454" s="67">
        <v>60</v>
      </c>
      <c r="I454" s="67">
        <v>5</v>
      </c>
      <c r="J454" s="67">
        <v>60</v>
      </c>
      <c r="K454" s="67">
        <v>1</v>
      </c>
      <c r="L454" s="67" t="str">
        <f t="shared" si="7"/>
        <v/>
      </c>
    </row>
    <row r="455" spans="2:12" x14ac:dyDescent="0.15">
      <c r="B455" s="67" t="s">
        <v>1277</v>
      </c>
      <c r="D455" s="65" t="s">
        <v>1284</v>
      </c>
      <c r="E455" s="67">
        <v>1</v>
      </c>
      <c r="F455" s="67">
        <v>-1</v>
      </c>
      <c r="G455" s="67">
        <v>4</v>
      </c>
      <c r="H455" s="67">
        <v>60</v>
      </c>
      <c r="I455" s="67">
        <v>5</v>
      </c>
      <c r="J455" s="67">
        <v>60</v>
      </c>
      <c r="K455" s="67">
        <v>1</v>
      </c>
      <c r="L455" s="67" t="str">
        <f t="shared" si="7"/>
        <v/>
      </c>
    </row>
    <row r="456" spans="2:12" x14ac:dyDescent="0.15">
      <c r="B456" s="67" t="s">
        <v>1277</v>
      </c>
      <c r="D456" s="65" t="s">
        <v>1284</v>
      </c>
      <c r="E456" s="67">
        <v>1</v>
      </c>
      <c r="F456" s="67">
        <v>-1</v>
      </c>
      <c r="G456" s="67">
        <v>4</v>
      </c>
      <c r="H456" s="67">
        <v>60</v>
      </c>
      <c r="I456" s="67">
        <v>5</v>
      </c>
      <c r="J456" s="67">
        <v>60</v>
      </c>
      <c r="K456" s="67">
        <v>1</v>
      </c>
      <c r="L456" s="67" t="str">
        <f t="shared" si="7"/>
        <v/>
      </c>
    </row>
    <row r="457" spans="2:12" x14ac:dyDescent="0.15">
      <c r="B457" s="67" t="s">
        <v>1277</v>
      </c>
      <c r="D457" s="65" t="s">
        <v>1284</v>
      </c>
      <c r="E457" s="67">
        <v>1</v>
      </c>
      <c r="F457" s="67">
        <v>-1</v>
      </c>
      <c r="G457" s="67">
        <v>4</v>
      </c>
      <c r="H457" s="67">
        <v>60</v>
      </c>
      <c r="I457" s="67">
        <v>5</v>
      </c>
      <c r="J457" s="67">
        <v>60</v>
      </c>
      <c r="K457" s="67">
        <v>1</v>
      </c>
      <c r="L457" s="67" t="str">
        <f t="shared" si="7"/>
        <v/>
      </c>
    </row>
    <row r="458" spans="2:12" x14ac:dyDescent="0.15">
      <c r="B458" s="67" t="s">
        <v>1277</v>
      </c>
      <c r="D458" s="65" t="s">
        <v>1284</v>
      </c>
      <c r="E458" s="67">
        <v>1</v>
      </c>
      <c r="F458" s="67">
        <v>-1</v>
      </c>
      <c r="G458" s="67">
        <v>4</v>
      </c>
      <c r="H458" s="67">
        <v>60</v>
      </c>
      <c r="I458" s="67">
        <v>5</v>
      </c>
      <c r="J458" s="67">
        <v>60</v>
      </c>
      <c r="K458" s="67">
        <v>1</v>
      </c>
      <c r="L458" s="67" t="str">
        <f t="shared" si="7"/>
        <v/>
      </c>
    </row>
    <row r="459" spans="2:12" x14ac:dyDescent="0.15">
      <c r="B459" s="67" t="s">
        <v>1277</v>
      </c>
      <c r="D459" s="65" t="s">
        <v>1284</v>
      </c>
      <c r="E459" s="67">
        <v>1</v>
      </c>
      <c r="F459" s="67">
        <v>-1</v>
      </c>
      <c r="G459" s="67">
        <v>4</v>
      </c>
      <c r="H459" s="67">
        <v>60</v>
      </c>
      <c r="I459" s="67">
        <v>5</v>
      </c>
      <c r="J459" s="67">
        <v>60</v>
      </c>
      <c r="K459" s="67">
        <v>1</v>
      </c>
      <c r="L459" s="67" t="str">
        <f t="shared" si="7"/>
        <v/>
      </c>
    </row>
    <row r="460" spans="2:12" x14ac:dyDescent="0.15">
      <c r="B460" s="67" t="s">
        <v>1277</v>
      </c>
      <c r="D460" s="65" t="s">
        <v>1284</v>
      </c>
      <c r="E460" s="67">
        <v>1</v>
      </c>
      <c r="F460" s="67">
        <v>-1</v>
      </c>
      <c r="G460" s="67">
        <v>4</v>
      </c>
      <c r="H460" s="67">
        <v>60</v>
      </c>
      <c r="I460" s="67">
        <v>5</v>
      </c>
      <c r="J460" s="67">
        <v>60</v>
      </c>
      <c r="K460" s="67">
        <v>1</v>
      </c>
      <c r="L460" s="67" t="str">
        <f t="shared" si="7"/>
        <v/>
      </c>
    </row>
    <row r="461" spans="2:12" x14ac:dyDescent="0.15">
      <c r="B461" s="67" t="s">
        <v>1277</v>
      </c>
      <c r="D461" s="65" t="s">
        <v>1284</v>
      </c>
      <c r="E461" s="67">
        <v>1</v>
      </c>
      <c r="F461" s="67">
        <v>-1</v>
      </c>
      <c r="G461" s="67">
        <v>4</v>
      </c>
      <c r="H461" s="67">
        <v>60</v>
      </c>
      <c r="I461" s="67">
        <v>5</v>
      </c>
      <c r="J461" s="67">
        <v>60</v>
      </c>
      <c r="K461" s="67">
        <v>1</v>
      </c>
      <c r="L461" s="67" t="str">
        <f t="shared" si="7"/>
        <v/>
      </c>
    </row>
    <row r="462" spans="2:12" x14ac:dyDescent="0.15">
      <c r="B462" s="67" t="s">
        <v>1277</v>
      </c>
      <c r="D462" s="65" t="s">
        <v>1284</v>
      </c>
      <c r="E462" s="67">
        <v>1</v>
      </c>
      <c r="F462" s="67">
        <v>-1</v>
      </c>
      <c r="G462" s="67">
        <v>4</v>
      </c>
      <c r="H462" s="67">
        <v>60</v>
      </c>
      <c r="I462" s="67">
        <v>5</v>
      </c>
      <c r="J462" s="67">
        <v>60</v>
      </c>
      <c r="K462" s="67">
        <v>1</v>
      </c>
      <c r="L462" s="67" t="str">
        <f t="shared" si="7"/>
        <v/>
      </c>
    </row>
    <row r="463" spans="2:12" x14ac:dyDescent="0.15">
      <c r="B463" s="67" t="s">
        <v>1277</v>
      </c>
      <c r="D463" s="65" t="s">
        <v>1284</v>
      </c>
      <c r="E463" s="67">
        <v>1</v>
      </c>
      <c r="F463" s="67">
        <v>-1</v>
      </c>
      <c r="G463" s="67">
        <v>4</v>
      </c>
      <c r="H463" s="67">
        <v>60</v>
      </c>
      <c r="I463" s="67">
        <v>5</v>
      </c>
      <c r="J463" s="67">
        <v>60</v>
      </c>
      <c r="K463" s="67">
        <v>1</v>
      </c>
      <c r="L463" s="67" t="str">
        <f t="shared" si="7"/>
        <v/>
      </c>
    </row>
    <row r="464" spans="2:12" x14ac:dyDescent="0.15">
      <c r="B464" s="67" t="s">
        <v>1277</v>
      </c>
      <c r="D464" s="65" t="s">
        <v>1284</v>
      </c>
      <c r="E464" s="67">
        <v>1</v>
      </c>
      <c r="F464" s="67">
        <v>-1</v>
      </c>
      <c r="G464" s="67">
        <v>4</v>
      </c>
      <c r="H464" s="67">
        <v>60</v>
      </c>
      <c r="I464" s="67">
        <v>5</v>
      </c>
      <c r="J464" s="67">
        <v>60</v>
      </c>
      <c r="K464" s="67">
        <v>1</v>
      </c>
      <c r="L464" s="67" t="str">
        <f t="shared" si="7"/>
        <v/>
      </c>
    </row>
    <row r="465" spans="2:12" x14ac:dyDescent="0.15">
      <c r="B465" s="67" t="s">
        <v>1277</v>
      </c>
      <c r="D465" s="65" t="s">
        <v>1284</v>
      </c>
      <c r="E465" s="67">
        <v>1</v>
      </c>
      <c r="F465" s="67">
        <v>-1</v>
      </c>
      <c r="G465" s="67">
        <v>4</v>
      </c>
      <c r="H465" s="67">
        <v>60</v>
      </c>
      <c r="I465" s="67">
        <v>5</v>
      </c>
      <c r="J465" s="67">
        <v>60</v>
      </c>
      <c r="K465" s="67">
        <v>1</v>
      </c>
      <c r="L465" s="67" t="str">
        <f t="shared" si="7"/>
        <v/>
      </c>
    </row>
    <row r="466" spans="2:12" x14ac:dyDescent="0.15">
      <c r="B466" s="67" t="s">
        <v>1277</v>
      </c>
      <c r="D466" s="65" t="s">
        <v>1284</v>
      </c>
      <c r="E466" s="67">
        <v>1</v>
      </c>
      <c r="F466" s="67">
        <v>-1</v>
      </c>
      <c r="G466" s="67">
        <v>4</v>
      </c>
      <c r="H466" s="67">
        <v>60</v>
      </c>
      <c r="I466" s="67">
        <v>5</v>
      </c>
      <c r="J466" s="67">
        <v>60</v>
      </c>
      <c r="K466" s="67">
        <v>1</v>
      </c>
      <c r="L466" s="67" t="str">
        <f t="shared" si="7"/>
        <v/>
      </c>
    </row>
    <row r="467" spans="2:12" x14ac:dyDescent="0.15">
      <c r="B467" s="67" t="s">
        <v>1277</v>
      </c>
      <c r="D467" s="65" t="s">
        <v>1284</v>
      </c>
      <c r="E467" s="67">
        <v>1</v>
      </c>
      <c r="F467" s="67">
        <v>-1</v>
      </c>
      <c r="G467" s="67">
        <v>4</v>
      </c>
      <c r="H467" s="67">
        <v>60</v>
      </c>
      <c r="I467" s="67">
        <v>5</v>
      </c>
      <c r="J467" s="67">
        <v>60</v>
      </c>
      <c r="K467" s="67">
        <v>1</v>
      </c>
      <c r="L467" s="67" t="str">
        <f t="shared" si="7"/>
        <v/>
      </c>
    </row>
    <row r="468" spans="2:12" x14ac:dyDescent="0.15">
      <c r="B468" s="67" t="s">
        <v>1277</v>
      </c>
      <c r="D468" s="65" t="s">
        <v>1284</v>
      </c>
      <c r="E468" s="67">
        <v>1</v>
      </c>
      <c r="F468" s="67">
        <v>-1</v>
      </c>
      <c r="G468" s="67">
        <v>4</v>
      </c>
      <c r="H468" s="67">
        <v>60</v>
      </c>
      <c r="I468" s="67">
        <v>5</v>
      </c>
      <c r="J468" s="67">
        <v>60</v>
      </c>
      <c r="K468" s="67">
        <v>1</v>
      </c>
      <c r="L468" s="67" t="str">
        <f t="shared" si="7"/>
        <v/>
      </c>
    </row>
    <row r="469" spans="2:12" x14ac:dyDescent="0.15">
      <c r="B469" s="67" t="s">
        <v>1277</v>
      </c>
      <c r="D469" s="65" t="s">
        <v>1284</v>
      </c>
      <c r="E469" s="67">
        <v>1</v>
      </c>
      <c r="F469" s="67">
        <v>-1</v>
      </c>
      <c r="G469" s="67">
        <v>4</v>
      </c>
      <c r="H469" s="67">
        <v>60</v>
      </c>
      <c r="I469" s="67">
        <v>5</v>
      </c>
      <c r="J469" s="67">
        <v>60</v>
      </c>
      <c r="K469" s="67">
        <v>1</v>
      </c>
      <c r="L469" s="67" t="str">
        <f t="shared" si="7"/>
        <v/>
      </c>
    </row>
    <row r="470" spans="2:12" x14ac:dyDescent="0.15">
      <c r="B470" s="67" t="s">
        <v>1277</v>
      </c>
      <c r="D470" s="65" t="s">
        <v>1284</v>
      </c>
      <c r="E470" s="67">
        <v>1</v>
      </c>
      <c r="F470" s="67">
        <v>-1</v>
      </c>
      <c r="G470" s="67">
        <v>4</v>
      </c>
      <c r="H470" s="67">
        <v>60</v>
      </c>
      <c r="I470" s="67">
        <v>5</v>
      </c>
      <c r="J470" s="67">
        <v>60</v>
      </c>
      <c r="K470" s="67">
        <v>1</v>
      </c>
      <c r="L470" s="67" t="str">
        <f t="shared" si="7"/>
        <v/>
      </c>
    </row>
    <row r="471" spans="2:12" x14ac:dyDescent="0.15">
      <c r="B471" s="67" t="s">
        <v>1277</v>
      </c>
      <c r="D471" s="65" t="s">
        <v>1284</v>
      </c>
      <c r="E471" s="67">
        <v>1</v>
      </c>
      <c r="F471" s="67">
        <v>-1</v>
      </c>
      <c r="G471" s="67">
        <v>4</v>
      </c>
      <c r="H471" s="67">
        <v>60</v>
      </c>
      <c r="I471" s="67">
        <v>5</v>
      </c>
      <c r="J471" s="67">
        <v>60</v>
      </c>
      <c r="K471" s="67">
        <v>1</v>
      </c>
      <c r="L471" s="67" t="str">
        <f t="shared" si="7"/>
        <v/>
      </c>
    </row>
    <row r="472" spans="2:12" x14ac:dyDescent="0.15">
      <c r="B472" s="67" t="s">
        <v>1277</v>
      </c>
      <c r="D472" s="65" t="s">
        <v>1284</v>
      </c>
      <c r="E472" s="67">
        <v>1</v>
      </c>
      <c r="F472" s="67">
        <v>-1</v>
      </c>
      <c r="G472" s="67">
        <v>4</v>
      </c>
      <c r="H472" s="67">
        <v>60</v>
      </c>
      <c r="I472" s="67">
        <v>5</v>
      </c>
      <c r="J472" s="67">
        <v>60</v>
      </c>
      <c r="K472" s="67">
        <v>1</v>
      </c>
      <c r="L472" s="67" t="str">
        <f t="shared" si="7"/>
        <v/>
      </c>
    </row>
    <row r="473" spans="2:12" x14ac:dyDescent="0.15">
      <c r="B473" s="67" t="s">
        <v>1277</v>
      </c>
      <c r="D473" s="65" t="s">
        <v>1284</v>
      </c>
      <c r="E473" s="67">
        <v>1</v>
      </c>
      <c r="F473" s="67">
        <v>-1</v>
      </c>
      <c r="G473" s="67">
        <v>4</v>
      </c>
      <c r="H473" s="67">
        <v>60</v>
      </c>
      <c r="I473" s="67">
        <v>5</v>
      </c>
      <c r="J473" s="67">
        <v>60</v>
      </c>
      <c r="K473" s="67">
        <v>1</v>
      </c>
      <c r="L473" s="67" t="str">
        <f t="shared" si="7"/>
        <v/>
      </c>
    </row>
    <row r="474" spans="2:12" x14ac:dyDescent="0.15">
      <c r="B474" s="67" t="s">
        <v>1277</v>
      </c>
      <c r="D474" s="65" t="s">
        <v>1284</v>
      </c>
      <c r="E474" s="67">
        <v>1</v>
      </c>
      <c r="F474" s="67">
        <v>-1</v>
      </c>
      <c r="G474" s="67">
        <v>4</v>
      </c>
      <c r="H474" s="67">
        <v>60</v>
      </c>
      <c r="I474" s="67">
        <v>5</v>
      </c>
      <c r="J474" s="67">
        <v>60</v>
      </c>
      <c r="K474" s="67">
        <v>1</v>
      </c>
      <c r="L474" s="67" t="str">
        <f t="shared" si="7"/>
        <v/>
      </c>
    </row>
    <row r="475" spans="2:12" x14ac:dyDescent="0.15">
      <c r="B475" s="67" t="s">
        <v>1277</v>
      </c>
      <c r="D475" s="65" t="s">
        <v>1284</v>
      </c>
      <c r="E475" s="67">
        <v>1</v>
      </c>
      <c r="F475" s="67">
        <v>-1</v>
      </c>
      <c r="G475" s="67">
        <v>4</v>
      </c>
      <c r="H475" s="67">
        <v>60</v>
      </c>
      <c r="I475" s="67">
        <v>5</v>
      </c>
      <c r="J475" s="67">
        <v>60</v>
      </c>
      <c r="K475" s="67">
        <v>1</v>
      </c>
      <c r="L475" s="67" t="str">
        <f t="shared" si="7"/>
        <v/>
      </c>
    </row>
    <row r="476" spans="2:12" x14ac:dyDescent="0.15">
      <c r="B476" s="67" t="s">
        <v>1277</v>
      </c>
      <c r="D476" s="65" t="s">
        <v>1284</v>
      </c>
      <c r="E476" s="67">
        <v>1</v>
      </c>
      <c r="F476" s="67">
        <v>-1</v>
      </c>
      <c r="G476" s="67">
        <v>4</v>
      </c>
      <c r="H476" s="67">
        <v>60</v>
      </c>
      <c r="I476" s="67">
        <v>5</v>
      </c>
      <c r="J476" s="67">
        <v>60</v>
      </c>
      <c r="K476" s="67">
        <v>1</v>
      </c>
      <c r="L476" s="67" t="str">
        <f t="shared" si="7"/>
        <v/>
      </c>
    </row>
    <row r="477" spans="2:12" x14ac:dyDescent="0.15">
      <c r="B477" s="67" t="s">
        <v>1277</v>
      </c>
      <c r="D477" s="65" t="s">
        <v>1284</v>
      </c>
      <c r="E477" s="67">
        <v>1</v>
      </c>
      <c r="F477" s="67">
        <v>-1</v>
      </c>
      <c r="G477" s="67">
        <v>4</v>
      </c>
      <c r="H477" s="67">
        <v>60</v>
      </c>
      <c r="I477" s="67">
        <v>5</v>
      </c>
      <c r="J477" s="67">
        <v>60</v>
      </c>
      <c r="K477" s="67">
        <v>1</v>
      </c>
      <c r="L477" s="67" t="str">
        <f t="shared" si="7"/>
        <v/>
      </c>
    </row>
    <row r="478" spans="2:12" x14ac:dyDescent="0.15">
      <c r="B478" s="67" t="s">
        <v>1277</v>
      </c>
      <c r="D478" s="65" t="s">
        <v>1284</v>
      </c>
      <c r="E478" s="67">
        <v>1</v>
      </c>
      <c r="F478" s="67">
        <v>-1</v>
      </c>
      <c r="G478" s="67">
        <v>4</v>
      </c>
      <c r="H478" s="67">
        <v>60</v>
      </c>
      <c r="I478" s="67">
        <v>5</v>
      </c>
      <c r="J478" s="67">
        <v>60</v>
      </c>
      <c r="K478" s="67">
        <v>1</v>
      </c>
      <c r="L478" s="67" t="str">
        <f t="shared" si="7"/>
        <v/>
      </c>
    </row>
    <row r="479" spans="2:12" x14ac:dyDescent="0.15">
      <c r="B479" s="67" t="s">
        <v>1277</v>
      </c>
      <c r="D479" s="65" t="s">
        <v>1284</v>
      </c>
      <c r="E479" s="67">
        <v>1</v>
      </c>
      <c r="F479" s="67">
        <v>-1</v>
      </c>
      <c r="G479" s="67">
        <v>4</v>
      </c>
      <c r="H479" s="67">
        <v>60</v>
      </c>
      <c r="I479" s="67">
        <v>5</v>
      </c>
      <c r="J479" s="67">
        <v>60</v>
      </c>
      <c r="K479" s="67">
        <v>1</v>
      </c>
      <c r="L479" s="67" t="str">
        <f t="shared" si="7"/>
        <v/>
      </c>
    </row>
    <row r="480" spans="2:12" x14ac:dyDescent="0.15">
      <c r="B480" s="67" t="s">
        <v>1277</v>
      </c>
      <c r="D480" s="65" t="s">
        <v>1284</v>
      </c>
      <c r="E480" s="67">
        <v>1</v>
      </c>
      <c r="F480" s="67">
        <v>-1</v>
      </c>
      <c r="G480" s="67">
        <v>4</v>
      </c>
      <c r="H480" s="67">
        <v>60</v>
      </c>
      <c r="I480" s="67">
        <v>5</v>
      </c>
      <c r="J480" s="67">
        <v>60</v>
      </c>
      <c r="K480" s="67">
        <v>1</v>
      </c>
      <c r="L480" s="67" t="str">
        <f t="shared" si="7"/>
        <v/>
      </c>
    </row>
    <row r="481" spans="2:12" x14ac:dyDescent="0.15">
      <c r="B481" s="67" t="s">
        <v>1277</v>
      </c>
      <c r="D481" s="65" t="s">
        <v>1284</v>
      </c>
      <c r="E481" s="67">
        <v>1</v>
      </c>
      <c r="F481" s="67">
        <v>-1</v>
      </c>
      <c r="G481" s="67">
        <v>4</v>
      </c>
      <c r="H481" s="67">
        <v>60</v>
      </c>
      <c r="I481" s="67">
        <v>5</v>
      </c>
      <c r="J481" s="67">
        <v>60</v>
      </c>
      <c r="K481" s="67">
        <v>1</v>
      </c>
      <c r="L481" s="67" t="str">
        <f t="shared" si="7"/>
        <v/>
      </c>
    </row>
    <row r="482" spans="2:12" x14ac:dyDescent="0.15">
      <c r="B482" s="67" t="s">
        <v>1277</v>
      </c>
      <c r="D482" s="65" t="s">
        <v>1284</v>
      </c>
      <c r="E482" s="67">
        <v>1</v>
      </c>
      <c r="F482" s="67">
        <v>-1</v>
      </c>
      <c r="G482" s="67">
        <v>4</v>
      </c>
      <c r="H482" s="67">
        <v>60</v>
      </c>
      <c r="I482" s="67">
        <v>5</v>
      </c>
      <c r="J482" s="67">
        <v>60</v>
      </c>
      <c r="K482" s="67">
        <v>1</v>
      </c>
      <c r="L482" s="67" t="str">
        <f t="shared" si="7"/>
        <v/>
      </c>
    </row>
    <row r="483" spans="2:12" x14ac:dyDescent="0.15">
      <c r="B483" s="67" t="s">
        <v>1277</v>
      </c>
      <c r="D483" s="65" t="s">
        <v>1284</v>
      </c>
      <c r="E483" s="67">
        <v>1</v>
      </c>
      <c r="F483" s="67">
        <v>-1</v>
      </c>
      <c r="G483" s="67">
        <v>4</v>
      </c>
      <c r="H483" s="67">
        <v>60</v>
      </c>
      <c r="I483" s="67">
        <v>5</v>
      </c>
      <c r="J483" s="67">
        <v>60</v>
      </c>
      <c r="K483" s="67">
        <v>1</v>
      </c>
      <c r="L483" s="67" t="str">
        <f t="shared" si="7"/>
        <v/>
      </c>
    </row>
    <row r="484" spans="2:12" x14ac:dyDescent="0.15">
      <c r="B484" s="67" t="s">
        <v>1277</v>
      </c>
      <c r="D484" s="65" t="s">
        <v>1284</v>
      </c>
      <c r="E484" s="67">
        <v>1</v>
      </c>
      <c r="F484" s="67">
        <v>-1</v>
      </c>
      <c r="G484" s="67">
        <v>4</v>
      </c>
      <c r="H484" s="67">
        <v>60</v>
      </c>
      <c r="I484" s="67">
        <v>5</v>
      </c>
      <c r="J484" s="67">
        <v>60</v>
      </c>
      <c r="K484" s="67">
        <v>1</v>
      </c>
      <c r="L484" s="67" t="str">
        <f t="shared" si="7"/>
        <v/>
      </c>
    </row>
    <row r="485" spans="2:12" x14ac:dyDescent="0.15">
      <c r="B485" s="67" t="s">
        <v>1277</v>
      </c>
      <c r="D485" s="65" t="s">
        <v>1284</v>
      </c>
      <c r="E485" s="67">
        <v>1</v>
      </c>
      <c r="F485" s="67">
        <v>-1</v>
      </c>
      <c r="G485" s="67">
        <v>4</v>
      </c>
      <c r="H485" s="67">
        <v>60</v>
      </c>
      <c r="I485" s="67">
        <v>5</v>
      </c>
      <c r="J485" s="67">
        <v>60</v>
      </c>
      <c r="K485" s="67">
        <v>1</v>
      </c>
      <c r="L485" s="67" t="str">
        <f t="shared" si="7"/>
        <v/>
      </c>
    </row>
    <row r="486" spans="2:12" x14ac:dyDescent="0.15">
      <c r="B486" s="67" t="s">
        <v>1277</v>
      </c>
      <c r="D486" s="65" t="s">
        <v>1284</v>
      </c>
      <c r="E486" s="67">
        <v>1</v>
      </c>
      <c r="F486" s="67">
        <v>-1</v>
      </c>
      <c r="G486" s="67">
        <v>4</v>
      </c>
      <c r="H486" s="67">
        <v>60</v>
      </c>
      <c r="I486" s="67">
        <v>5</v>
      </c>
      <c r="J486" s="67">
        <v>60</v>
      </c>
      <c r="K486" s="67">
        <v>1</v>
      </c>
      <c r="L486" s="67" t="str">
        <f t="shared" si="7"/>
        <v/>
      </c>
    </row>
    <row r="487" spans="2:12" x14ac:dyDescent="0.15">
      <c r="B487" s="67" t="s">
        <v>1277</v>
      </c>
      <c r="D487" s="65" t="s">
        <v>1284</v>
      </c>
      <c r="E487" s="67">
        <v>1</v>
      </c>
      <c r="F487" s="67">
        <v>-1</v>
      </c>
      <c r="G487" s="67">
        <v>4</v>
      </c>
      <c r="H487" s="67">
        <v>60</v>
      </c>
      <c r="I487" s="67">
        <v>5</v>
      </c>
      <c r="J487" s="67">
        <v>60</v>
      </c>
      <c r="K487" s="67">
        <v>1</v>
      </c>
      <c r="L487" s="67" t="str">
        <f t="shared" si="7"/>
        <v/>
      </c>
    </row>
    <row r="488" spans="2:12" x14ac:dyDescent="0.15">
      <c r="B488" s="67" t="s">
        <v>1277</v>
      </c>
      <c r="D488" s="65" t="s">
        <v>1284</v>
      </c>
      <c r="E488" s="67">
        <v>1</v>
      </c>
      <c r="F488" s="67">
        <v>-1</v>
      </c>
      <c r="G488" s="67">
        <v>4</v>
      </c>
      <c r="H488" s="67">
        <v>60</v>
      </c>
      <c r="I488" s="67">
        <v>5</v>
      </c>
      <c r="J488" s="67">
        <v>60</v>
      </c>
      <c r="K488" s="67">
        <v>1</v>
      </c>
      <c r="L488" s="67" t="str">
        <f t="shared" si="7"/>
        <v/>
      </c>
    </row>
    <row r="489" spans="2:12" x14ac:dyDescent="0.15">
      <c r="B489" s="67" t="s">
        <v>1277</v>
      </c>
      <c r="D489" s="65" t="s">
        <v>1284</v>
      </c>
      <c r="E489" s="67">
        <v>1</v>
      </c>
      <c r="F489" s="67">
        <v>-1</v>
      </c>
      <c r="G489" s="67">
        <v>4</v>
      </c>
      <c r="H489" s="67">
        <v>60</v>
      </c>
      <c r="I489" s="67">
        <v>5</v>
      </c>
      <c r="J489" s="67">
        <v>60</v>
      </c>
      <c r="K489" s="67">
        <v>1</v>
      </c>
      <c r="L489" s="67" t="str">
        <f t="shared" si="7"/>
        <v/>
      </c>
    </row>
    <row r="490" spans="2:12" x14ac:dyDescent="0.15">
      <c r="B490" s="67" t="s">
        <v>1277</v>
      </c>
      <c r="D490" s="65" t="s">
        <v>1284</v>
      </c>
      <c r="E490" s="67">
        <v>1</v>
      </c>
      <c r="F490" s="67">
        <v>-1</v>
      </c>
      <c r="G490" s="67">
        <v>4</v>
      </c>
      <c r="H490" s="67">
        <v>60</v>
      </c>
      <c r="I490" s="67">
        <v>5</v>
      </c>
      <c r="J490" s="67">
        <v>60</v>
      </c>
      <c r="K490" s="67">
        <v>1</v>
      </c>
      <c r="L490" s="67" t="str">
        <f t="shared" si="7"/>
        <v/>
      </c>
    </row>
    <row r="491" spans="2:12" x14ac:dyDescent="0.15">
      <c r="B491" s="67" t="s">
        <v>1277</v>
      </c>
      <c r="D491" s="65" t="s">
        <v>1284</v>
      </c>
      <c r="E491" s="67">
        <v>1</v>
      </c>
      <c r="F491" s="67">
        <v>-1</v>
      </c>
      <c r="G491" s="67">
        <v>4</v>
      </c>
      <c r="H491" s="67">
        <v>60</v>
      </c>
      <c r="I491" s="67">
        <v>5</v>
      </c>
      <c r="J491" s="67">
        <v>60</v>
      </c>
      <c r="K491" s="67">
        <v>1</v>
      </c>
      <c r="L491" s="67" t="str">
        <f t="shared" si="7"/>
        <v/>
      </c>
    </row>
    <row r="492" spans="2:12" x14ac:dyDescent="0.15">
      <c r="B492" s="67" t="s">
        <v>1277</v>
      </c>
      <c r="D492" s="65" t="s">
        <v>1284</v>
      </c>
      <c r="E492" s="67">
        <v>1</v>
      </c>
      <c r="F492" s="67">
        <v>-1</v>
      </c>
      <c r="G492" s="67">
        <v>4</v>
      </c>
      <c r="H492" s="67">
        <v>60</v>
      </c>
      <c r="I492" s="67">
        <v>5</v>
      </c>
      <c r="J492" s="67">
        <v>60</v>
      </c>
      <c r="K492" s="67">
        <v>1</v>
      </c>
      <c r="L492" s="67" t="str">
        <f t="shared" si="7"/>
        <v/>
      </c>
    </row>
    <row r="493" spans="2:12" x14ac:dyDescent="0.15">
      <c r="B493" s="67" t="s">
        <v>1277</v>
      </c>
      <c r="D493" s="65" t="s">
        <v>1284</v>
      </c>
      <c r="E493" s="67">
        <v>1</v>
      </c>
      <c r="F493" s="67">
        <v>-1</v>
      </c>
      <c r="G493" s="67">
        <v>4</v>
      </c>
      <c r="H493" s="67">
        <v>60</v>
      </c>
      <c r="I493" s="67">
        <v>5</v>
      </c>
      <c r="J493" s="67">
        <v>60</v>
      </c>
      <c r="K493" s="67">
        <v>1</v>
      </c>
      <c r="L493" s="67" t="str">
        <f t="shared" si="7"/>
        <v/>
      </c>
    </row>
    <row r="494" spans="2:12" x14ac:dyDescent="0.15">
      <c r="B494" s="67" t="s">
        <v>1277</v>
      </c>
      <c r="D494" s="65" t="s">
        <v>1284</v>
      </c>
      <c r="E494" s="67">
        <v>1</v>
      </c>
      <c r="F494" s="67">
        <v>-1</v>
      </c>
      <c r="G494" s="67">
        <v>4</v>
      </c>
      <c r="H494" s="67">
        <v>60</v>
      </c>
      <c r="I494" s="67">
        <v>5</v>
      </c>
      <c r="J494" s="67">
        <v>60</v>
      </c>
      <c r="K494" s="67">
        <v>1</v>
      </c>
      <c r="L494" s="67" t="str">
        <f t="shared" si="7"/>
        <v/>
      </c>
    </row>
    <row r="495" spans="2:12" x14ac:dyDescent="0.15">
      <c r="B495" s="67" t="s">
        <v>1277</v>
      </c>
      <c r="D495" s="65" t="s">
        <v>1284</v>
      </c>
      <c r="E495" s="67">
        <v>1</v>
      </c>
      <c r="F495" s="67">
        <v>-1</v>
      </c>
      <c r="G495" s="67">
        <v>4</v>
      </c>
      <c r="H495" s="67">
        <v>60</v>
      </c>
      <c r="I495" s="67">
        <v>5</v>
      </c>
      <c r="J495" s="67">
        <v>60</v>
      </c>
      <c r="K495" s="67">
        <v>1</v>
      </c>
      <c r="L495" s="67" t="str">
        <f t="shared" si="7"/>
        <v/>
      </c>
    </row>
    <row r="496" spans="2:12" x14ac:dyDescent="0.15">
      <c r="B496" s="67" t="s">
        <v>1277</v>
      </c>
      <c r="D496" s="65" t="s">
        <v>1284</v>
      </c>
      <c r="E496" s="67">
        <v>1</v>
      </c>
      <c r="F496" s="67">
        <v>-1</v>
      </c>
      <c r="G496" s="67">
        <v>4</v>
      </c>
      <c r="H496" s="67">
        <v>60</v>
      </c>
      <c r="I496" s="67">
        <v>5</v>
      </c>
      <c r="J496" s="67">
        <v>60</v>
      </c>
      <c r="K496" s="67">
        <v>1</v>
      </c>
      <c r="L496" s="67" t="str">
        <f t="shared" si="7"/>
        <v/>
      </c>
    </row>
    <row r="497" spans="2:12" x14ac:dyDescent="0.15">
      <c r="B497" s="67" t="s">
        <v>1277</v>
      </c>
      <c r="D497" s="65" t="s">
        <v>1284</v>
      </c>
      <c r="E497" s="67">
        <v>1</v>
      </c>
      <c r="F497" s="67">
        <v>-1</v>
      </c>
      <c r="G497" s="67">
        <v>4</v>
      </c>
      <c r="H497" s="67">
        <v>60</v>
      </c>
      <c r="I497" s="67">
        <v>5</v>
      </c>
      <c r="J497" s="67">
        <v>60</v>
      </c>
      <c r="K497" s="67">
        <v>1</v>
      </c>
      <c r="L497" s="67" t="str">
        <f t="shared" si="7"/>
        <v/>
      </c>
    </row>
    <row r="498" spans="2:12" x14ac:dyDescent="0.15">
      <c r="B498" s="67" t="s">
        <v>1277</v>
      </c>
      <c r="D498" s="65" t="s">
        <v>1284</v>
      </c>
      <c r="E498" s="67">
        <v>1</v>
      </c>
      <c r="F498" s="67">
        <v>-1</v>
      </c>
      <c r="G498" s="67">
        <v>4</v>
      </c>
      <c r="H498" s="67">
        <v>60</v>
      </c>
      <c r="I498" s="67">
        <v>5</v>
      </c>
      <c r="J498" s="67">
        <v>60</v>
      </c>
      <c r="K498" s="67">
        <v>1</v>
      </c>
      <c r="L498" s="67" t="str">
        <f t="shared" si="7"/>
        <v/>
      </c>
    </row>
    <row r="499" spans="2:12" x14ac:dyDescent="0.15">
      <c r="B499" s="67" t="s">
        <v>1277</v>
      </c>
      <c r="D499" s="65" t="s">
        <v>1284</v>
      </c>
      <c r="E499" s="67">
        <v>1</v>
      </c>
      <c r="F499" s="67">
        <v>-1</v>
      </c>
      <c r="G499" s="67">
        <v>4</v>
      </c>
      <c r="H499" s="67">
        <v>60</v>
      </c>
      <c r="I499" s="67">
        <v>5</v>
      </c>
      <c r="J499" s="67">
        <v>60</v>
      </c>
      <c r="K499" s="67">
        <v>1</v>
      </c>
      <c r="L499" s="67" t="str">
        <f t="shared" si="7"/>
        <v/>
      </c>
    </row>
    <row r="500" spans="2:12" x14ac:dyDescent="0.15">
      <c r="B500" s="67" t="s">
        <v>1277</v>
      </c>
      <c r="D500" s="65" t="s">
        <v>1284</v>
      </c>
      <c r="E500" s="67">
        <v>1</v>
      </c>
      <c r="F500" s="67">
        <v>-1</v>
      </c>
      <c r="G500" s="67">
        <v>4</v>
      </c>
      <c r="H500" s="67">
        <v>60</v>
      </c>
      <c r="I500" s="67">
        <v>5</v>
      </c>
      <c r="J500" s="67">
        <v>60</v>
      </c>
      <c r="K500" s="67">
        <v>1</v>
      </c>
      <c r="L500" s="67" t="str">
        <f t="shared" si="7"/>
        <v/>
      </c>
    </row>
    <row r="501" spans="2:12" x14ac:dyDescent="0.15">
      <c r="B501" s="67" t="s">
        <v>1277</v>
      </c>
      <c r="D501" s="65" t="s">
        <v>1284</v>
      </c>
      <c r="E501" s="67">
        <v>1</v>
      </c>
      <c r="F501" s="67">
        <v>-1</v>
      </c>
      <c r="G501" s="67">
        <v>4</v>
      </c>
      <c r="H501" s="67">
        <v>60</v>
      </c>
      <c r="I501" s="67">
        <v>5</v>
      </c>
      <c r="J501" s="67">
        <v>60</v>
      </c>
      <c r="K501" s="67">
        <v>1</v>
      </c>
      <c r="L501" s="67" t="str">
        <f t="shared" si="7"/>
        <v/>
      </c>
    </row>
    <row r="502" spans="2:12" x14ac:dyDescent="0.15">
      <c r="B502" s="67" t="s">
        <v>1277</v>
      </c>
      <c r="D502" s="65" t="s">
        <v>1284</v>
      </c>
      <c r="E502" s="67">
        <v>1</v>
      </c>
      <c r="F502" s="67">
        <v>-1</v>
      </c>
      <c r="G502" s="67">
        <v>4</v>
      </c>
      <c r="H502" s="67">
        <v>60</v>
      </c>
      <c r="I502" s="67">
        <v>5</v>
      </c>
      <c r="J502" s="67">
        <v>60</v>
      </c>
      <c r="K502" s="67">
        <v>1</v>
      </c>
      <c r="L502" s="67" t="str">
        <f t="shared" si="7"/>
        <v/>
      </c>
    </row>
    <row r="503" spans="2:12" x14ac:dyDescent="0.15">
      <c r="B503" s="67" t="s">
        <v>1277</v>
      </c>
      <c r="D503" s="65" t="s">
        <v>1284</v>
      </c>
      <c r="E503" s="67">
        <v>1</v>
      </c>
      <c r="F503" s="67">
        <v>-1</v>
      </c>
      <c r="G503" s="67">
        <v>4</v>
      </c>
      <c r="H503" s="67">
        <v>60</v>
      </c>
      <c r="I503" s="67">
        <v>5</v>
      </c>
      <c r="J503" s="67">
        <v>60</v>
      </c>
      <c r="K503" s="67">
        <v>1</v>
      </c>
      <c r="L503" s="67" t="str">
        <f t="shared" si="7"/>
        <v/>
      </c>
    </row>
    <row r="504" spans="2:12" x14ac:dyDescent="0.15">
      <c r="B504" s="67" t="s">
        <v>1277</v>
      </c>
      <c r="D504" s="65" t="s">
        <v>1284</v>
      </c>
      <c r="E504" s="67">
        <v>1</v>
      </c>
      <c r="F504" s="67">
        <v>-1</v>
      </c>
      <c r="G504" s="67">
        <v>4</v>
      </c>
      <c r="H504" s="67">
        <v>60</v>
      </c>
      <c r="I504" s="67">
        <v>5</v>
      </c>
      <c r="J504" s="67">
        <v>60</v>
      </c>
      <c r="K504" s="67">
        <v>1</v>
      </c>
      <c r="L504" s="67" t="str">
        <f t="shared" si="7"/>
        <v/>
      </c>
    </row>
    <row r="505" spans="2:12" x14ac:dyDescent="0.15">
      <c r="B505" s="67" t="s">
        <v>1277</v>
      </c>
      <c r="D505" s="65" t="s">
        <v>1284</v>
      </c>
      <c r="E505" s="67">
        <v>1</v>
      </c>
      <c r="F505" s="67">
        <v>-1</v>
      </c>
      <c r="G505" s="67">
        <v>4</v>
      </c>
      <c r="H505" s="67">
        <v>60</v>
      </c>
      <c r="I505" s="67">
        <v>5</v>
      </c>
      <c r="J505" s="67">
        <v>60</v>
      </c>
      <c r="K505" s="67">
        <v>1</v>
      </c>
      <c r="L505" s="67" t="str">
        <f t="shared" si="7"/>
        <v/>
      </c>
    </row>
    <row r="506" spans="2:12" x14ac:dyDescent="0.15">
      <c r="B506" s="67" t="s">
        <v>1277</v>
      </c>
      <c r="D506" s="65" t="s">
        <v>1284</v>
      </c>
      <c r="E506" s="67">
        <v>1</v>
      </c>
      <c r="F506" s="67">
        <v>-1</v>
      </c>
      <c r="G506" s="67">
        <v>4</v>
      </c>
      <c r="H506" s="67">
        <v>60</v>
      </c>
      <c r="I506" s="67">
        <v>5</v>
      </c>
      <c r="J506" s="67">
        <v>60</v>
      </c>
      <c r="K506" s="67">
        <v>1</v>
      </c>
      <c r="L506" s="67" t="str">
        <f t="shared" si="7"/>
        <v/>
      </c>
    </row>
    <row r="507" spans="2:12" x14ac:dyDescent="0.15">
      <c r="B507" s="67" t="s">
        <v>1277</v>
      </c>
      <c r="D507" s="65" t="s">
        <v>1284</v>
      </c>
      <c r="E507" s="67">
        <v>1</v>
      </c>
      <c r="F507" s="67">
        <v>-1</v>
      </c>
      <c r="G507" s="67">
        <v>4</v>
      </c>
      <c r="H507" s="67">
        <v>60</v>
      </c>
      <c r="I507" s="67">
        <v>5</v>
      </c>
      <c r="J507" s="67">
        <v>60</v>
      </c>
      <c r="K507" s="67">
        <v>1</v>
      </c>
      <c r="L507" s="67" t="str">
        <f t="shared" si="7"/>
        <v/>
      </c>
    </row>
    <row r="508" spans="2:12" x14ac:dyDescent="0.15">
      <c r="B508" s="67" t="s">
        <v>1277</v>
      </c>
      <c r="D508" s="65" t="s">
        <v>1284</v>
      </c>
      <c r="E508" s="67">
        <v>1</v>
      </c>
      <c r="F508" s="67">
        <v>-1</v>
      </c>
      <c r="G508" s="67">
        <v>4</v>
      </c>
      <c r="H508" s="67">
        <v>60</v>
      </c>
      <c r="I508" s="67">
        <v>5</v>
      </c>
      <c r="J508" s="67">
        <v>60</v>
      </c>
      <c r="K508" s="67">
        <v>1</v>
      </c>
      <c r="L508" s="67" t="str">
        <f t="shared" si="7"/>
        <v/>
      </c>
    </row>
    <row r="509" spans="2:12" x14ac:dyDescent="0.15">
      <c r="B509" s="67" t="s">
        <v>1277</v>
      </c>
      <c r="D509" s="65" t="s">
        <v>1284</v>
      </c>
      <c r="E509" s="67">
        <v>1</v>
      </c>
      <c r="F509" s="67">
        <v>-1</v>
      </c>
      <c r="G509" s="67">
        <v>4</v>
      </c>
      <c r="H509" s="67">
        <v>60</v>
      </c>
      <c r="I509" s="67">
        <v>5</v>
      </c>
      <c r="J509" s="67">
        <v>60</v>
      </c>
      <c r="K509" s="67">
        <v>1</v>
      </c>
      <c r="L509" s="67" t="str">
        <f t="shared" si="7"/>
        <v/>
      </c>
    </row>
    <row r="510" spans="2:12" x14ac:dyDescent="0.15">
      <c r="B510" s="67" t="s">
        <v>1277</v>
      </c>
      <c r="D510" s="65" t="s">
        <v>1284</v>
      </c>
      <c r="E510" s="67">
        <v>1</v>
      </c>
      <c r="F510" s="67">
        <v>-1</v>
      </c>
      <c r="G510" s="67">
        <v>4</v>
      </c>
      <c r="H510" s="67">
        <v>60</v>
      </c>
      <c r="I510" s="67">
        <v>5</v>
      </c>
      <c r="J510" s="67">
        <v>60</v>
      </c>
      <c r="K510" s="67">
        <v>1</v>
      </c>
      <c r="L510" s="67" t="str">
        <f t="shared" si="7"/>
        <v/>
      </c>
    </row>
    <row r="511" spans="2:12" x14ac:dyDescent="0.15">
      <c r="B511" s="67" t="s">
        <v>1277</v>
      </c>
      <c r="D511" s="65" t="s">
        <v>1284</v>
      </c>
      <c r="E511" s="67">
        <v>1</v>
      </c>
      <c r="F511" s="67">
        <v>-1</v>
      </c>
      <c r="G511" s="67">
        <v>4</v>
      </c>
      <c r="H511" s="67">
        <v>60</v>
      </c>
      <c r="I511" s="67">
        <v>5</v>
      </c>
      <c r="J511" s="67">
        <v>60</v>
      </c>
      <c r="K511" s="67">
        <v>1</v>
      </c>
      <c r="L511" s="67" t="str">
        <f t="shared" si="7"/>
        <v/>
      </c>
    </row>
    <row r="512" spans="2:12" x14ac:dyDescent="0.15">
      <c r="B512" s="67" t="s">
        <v>1277</v>
      </c>
      <c r="D512" s="65" t="s">
        <v>1284</v>
      </c>
      <c r="E512" s="67">
        <v>1</v>
      </c>
      <c r="F512" s="67">
        <v>-1</v>
      </c>
      <c r="G512" s="67">
        <v>4</v>
      </c>
      <c r="H512" s="67">
        <v>60</v>
      </c>
      <c r="I512" s="67">
        <v>5</v>
      </c>
      <c r="J512" s="67">
        <v>60</v>
      </c>
      <c r="K512" s="67">
        <v>1</v>
      </c>
      <c r="L512" s="67" t="str">
        <f t="shared" si="7"/>
        <v/>
      </c>
    </row>
    <row r="513" spans="2:12" x14ac:dyDescent="0.15">
      <c r="B513" s="67" t="s">
        <v>1277</v>
      </c>
      <c r="D513" s="65" t="s">
        <v>1284</v>
      </c>
      <c r="E513" s="67">
        <v>1</v>
      </c>
      <c r="F513" s="67">
        <v>-1</v>
      </c>
      <c r="G513" s="67">
        <v>4</v>
      </c>
      <c r="H513" s="67">
        <v>60</v>
      </c>
      <c r="I513" s="67">
        <v>5</v>
      </c>
      <c r="J513" s="67">
        <v>60</v>
      </c>
      <c r="K513" s="67">
        <v>1</v>
      </c>
      <c r="L513" s="67" t="str">
        <f t="shared" si="7"/>
        <v/>
      </c>
    </row>
    <row r="514" spans="2:12" x14ac:dyDescent="0.15">
      <c r="B514" s="67" t="s">
        <v>1277</v>
      </c>
      <c r="D514" s="65" t="s">
        <v>1284</v>
      </c>
      <c r="E514" s="67">
        <v>1</v>
      </c>
      <c r="F514" s="67">
        <v>-1</v>
      </c>
      <c r="G514" s="67">
        <v>4</v>
      </c>
      <c r="H514" s="67">
        <v>60</v>
      </c>
      <c r="I514" s="67">
        <v>5</v>
      </c>
      <c r="J514" s="67">
        <v>60</v>
      </c>
      <c r="K514" s="67">
        <v>1</v>
      </c>
      <c r="L514" s="67" t="str">
        <f t="shared" si="7"/>
        <v/>
      </c>
    </row>
    <row r="515" spans="2:12" x14ac:dyDescent="0.15">
      <c r="B515" s="67" t="s">
        <v>1277</v>
      </c>
      <c r="D515" s="65" t="s">
        <v>1284</v>
      </c>
      <c r="E515" s="67">
        <v>1</v>
      </c>
      <c r="F515" s="67">
        <v>-1</v>
      </c>
      <c r="G515" s="67">
        <v>4</v>
      </c>
      <c r="H515" s="67">
        <v>60</v>
      </c>
      <c r="I515" s="67">
        <v>5</v>
      </c>
      <c r="J515" s="67">
        <v>60</v>
      </c>
      <c r="K515" s="67">
        <v>1</v>
      </c>
      <c r="L515" s="67" t="str">
        <f t="shared" ref="L515:L578" si="8">IF(A515&lt;&gt;"",IF(NOT(ISERROR(FIND("SU",A515))),VALUE(RIGHT(A515,1))+4,1),"")</f>
        <v/>
      </c>
    </row>
    <row r="516" spans="2:12" x14ac:dyDescent="0.15">
      <c r="B516" s="67" t="s">
        <v>1277</v>
      </c>
      <c r="D516" s="65" t="s">
        <v>1284</v>
      </c>
      <c r="E516" s="67">
        <v>1</v>
      </c>
      <c r="F516" s="67">
        <v>-1</v>
      </c>
      <c r="G516" s="67">
        <v>4</v>
      </c>
      <c r="H516" s="67">
        <v>60</v>
      </c>
      <c r="I516" s="67">
        <v>5</v>
      </c>
      <c r="J516" s="67">
        <v>60</v>
      </c>
      <c r="K516" s="67">
        <v>1</v>
      </c>
      <c r="L516" s="67" t="str">
        <f t="shared" si="8"/>
        <v/>
      </c>
    </row>
    <row r="517" spans="2:12" x14ac:dyDescent="0.15">
      <c r="B517" s="67" t="s">
        <v>1277</v>
      </c>
      <c r="D517" s="65" t="s">
        <v>1284</v>
      </c>
      <c r="E517" s="67">
        <v>1</v>
      </c>
      <c r="F517" s="67">
        <v>-1</v>
      </c>
      <c r="G517" s="67">
        <v>4</v>
      </c>
      <c r="H517" s="67">
        <v>60</v>
      </c>
      <c r="I517" s="67">
        <v>5</v>
      </c>
      <c r="J517" s="67">
        <v>60</v>
      </c>
      <c r="K517" s="67">
        <v>1</v>
      </c>
      <c r="L517" s="67" t="str">
        <f t="shared" si="8"/>
        <v/>
      </c>
    </row>
    <row r="518" spans="2:12" x14ac:dyDescent="0.15">
      <c r="B518" s="67" t="s">
        <v>1277</v>
      </c>
      <c r="D518" s="65" t="s">
        <v>1284</v>
      </c>
      <c r="E518" s="67">
        <v>1</v>
      </c>
      <c r="F518" s="67">
        <v>-1</v>
      </c>
      <c r="G518" s="67">
        <v>4</v>
      </c>
      <c r="H518" s="67">
        <v>60</v>
      </c>
      <c r="I518" s="67">
        <v>5</v>
      </c>
      <c r="J518" s="67">
        <v>60</v>
      </c>
      <c r="K518" s="67">
        <v>1</v>
      </c>
      <c r="L518" s="67" t="str">
        <f t="shared" si="8"/>
        <v/>
      </c>
    </row>
    <row r="519" spans="2:12" x14ac:dyDescent="0.15">
      <c r="B519" s="67" t="s">
        <v>1277</v>
      </c>
      <c r="D519" s="65" t="s">
        <v>1284</v>
      </c>
      <c r="E519" s="67">
        <v>1</v>
      </c>
      <c r="F519" s="67">
        <v>-1</v>
      </c>
      <c r="G519" s="67">
        <v>4</v>
      </c>
      <c r="H519" s="67">
        <v>60</v>
      </c>
      <c r="I519" s="67">
        <v>5</v>
      </c>
      <c r="J519" s="67">
        <v>60</v>
      </c>
      <c r="K519" s="67">
        <v>1</v>
      </c>
      <c r="L519" s="67" t="str">
        <f t="shared" si="8"/>
        <v/>
      </c>
    </row>
    <row r="520" spans="2:12" x14ac:dyDescent="0.15">
      <c r="B520" s="67" t="s">
        <v>1277</v>
      </c>
      <c r="D520" s="65" t="s">
        <v>1284</v>
      </c>
      <c r="E520" s="67">
        <v>1</v>
      </c>
      <c r="F520" s="67">
        <v>-1</v>
      </c>
      <c r="G520" s="67">
        <v>4</v>
      </c>
      <c r="H520" s="67">
        <v>60</v>
      </c>
      <c r="I520" s="67">
        <v>5</v>
      </c>
      <c r="J520" s="67">
        <v>60</v>
      </c>
      <c r="K520" s="67">
        <v>1</v>
      </c>
      <c r="L520" s="67" t="str">
        <f t="shared" si="8"/>
        <v/>
      </c>
    </row>
    <row r="521" spans="2:12" x14ac:dyDescent="0.15">
      <c r="B521" s="67" t="s">
        <v>1277</v>
      </c>
      <c r="D521" s="65" t="s">
        <v>1284</v>
      </c>
      <c r="E521" s="67">
        <v>1</v>
      </c>
      <c r="F521" s="67">
        <v>-1</v>
      </c>
      <c r="G521" s="67">
        <v>4</v>
      </c>
      <c r="H521" s="67">
        <v>60</v>
      </c>
      <c r="I521" s="67">
        <v>5</v>
      </c>
      <c r="J521" s="67">
        <v>60</v>
      </c>
      <c r="K521" s="67">
        <v>1</v>
      </c>
      <c r="L521" s="67" t="str">
        <f t="shared" si="8"/>
        <v/>
      </c>
    </row>
    <row r="522" spans="2:12" x14ac:dyDescent="0.15">
      <c r="B522" s="67" t="s">
        <v>1277</v>
      </c>
      <c r="D522" s="65" t="s">
        <v>1284</v>
      </c>
      <c r="E522" s="67">
        <v>1</v>
      </c>
      <c r="F522" s="67">
        <v>-1</v>
      </c>
      <c r="G522" s="67">
        <v>4</v>
      </c>
      <c r="H522" s="67">
        <v>60</v>
      </c>
      <c r="I522" s="67">
        <v>5</v>
      </c>
      <c r="J522" s="67">
        <v>60</v>
      </c>
      <c r="K522" s="67">
        <v>1</v>
      </c>
      <c r="L522" s="67" t="str">
        <f t="shared" si="8"/>
        <v/>
      </c>
    </row>
    <row r="523" spans="2:12" x14ac:dyDescent="0.15">
      <c r="B523" s="67" t="s">
        <v>1277</v>
      </c>
      <c r="D523" s="65" t="s">
        <v>1284</v>
      </c>
      <c r="E523" s="67">
        <v>1</v>
      </c>
      <c r="F523" s="67">
        <v>-1</v>
      </c>
      <c r="G523" s="67">
        <v>4</v>
      </c>
      <c r="H523" s="67">
        <v>60</v>
      </c>
      <c r="I523" s="67">
        <v>5</v>
      </c>
      <c r="J523" s="67">
        <v>60</v>
      </c>
      <c r="K523" s="67">
        <v>1</v>
      </c>
      <c r="L523" s="67" t="str">
        <f t="shared" si="8"/>
        <v/>
      </c>
    </row>
    <row r="524" spans="2:12" x14ac:dyDescent="0.15">
      <c r="B524" s="67" t="s">
        <v>1277</v>
      </c>
      <c r="D524" s="65" t="s">
        <v>1284</v>
      </c>
      <c r="E524" s="67">
        <v>1</v>
      </c>
      <c r="F524" s="67">
        <v>-1</v>
      </c>
      <c r="G524" s="67">
        <v>4</v>
      </c>
      <c r="H524" s="67">
        <v>60</v>
      </c>
      <c r="I524" s="67">
        <v>5</v>
      </c>
      <c r="J524" s="67">
        <v>60</v>
      </c>
      <c r="K524" s="67">
        <v>1</v>
      </c>
      <c r="L524" s="67" t="str">
        <f t="shared" si="8"/>
        <v/>
      </c>
    </row>
    <row r="525" spans="2:12" x14ac:dyDescent="0.15">
      <c r="B525" s="67" t="s">
        <v>1277</v>
      </c>
      <c r="D525" s="65" t="s">
        <v>1284</v>
      </c>
      <c r="E525" s="67">
        <v>1</v>
      </c>
      <c r="F525" s="67">
        <v>-1</v>
      </c>
      <c r="G525" s="67">
        <v>4</v>
      </c>
      <c r="H525" s="67">
        <v>60</v>
      </c>
      <c r="I525" s="67">
        <v>5</v>
      </c>
      <c r="J525" s="67">
        <v>60</v>
      </c>
      <c r="K525" s="67">
        <v>1</v>
      </c>
      <c r="L525" s="67" t="str">
        <f t="shared" si="8"/>
        <v/>
      </c>
    </row>
    <row r="526" spans="2:12" x14ac:dyDescent="0.15">
      <c r="B526" s="67" t="s">
        <v>1277</v>
      </c>
      <c r="D526" s="65" t="s">
        <v>1284</v>
      </c>
      <c r="E526" s="67">
        <v>1</v>
      </c>
      <c r="F526" s="67">
        <v>-1</v>
      </c>
      <c r="G526" s="67">
        <v>4</v>
      </c>
      <c r="H526" s="67">
        <v>60</v>
      </c>
      <c r="I526" s="67">
        <v>5</v>
      </c>
      <c r="J526" s="67">
        <v>60</v>
      </c>
      <c r="K526" s="67">
        <v>1</v>
      </c>
      <c r="L526" s="67" t="str">
        <f t="shared" si="8"/>
        <v/>
      </c>
    </row>
    <row r="527" spans="2:12" x14ac:dyDescent="0.15">
      <c r="B527" s="67" t="s">
        <v>1277</v>
      </c>
      <c r="D527" s="65" t="s">
        <v>1284</v>
      </c>
      <c r="E527" s="67">
        <v>1</v>
      </c>
      <c r="F527" s="67">
        <v>-1</v>
      </c>
      <c r="G527" s="67">
        <v>4</v>
      </c>
      <c r="H527" s="67">
        <v>60</v>
      </c>
      <c r="I527" s="67">
        <v>5</v>
      </c>
      <c r="J527" s="67">
        <v>60</v>
      </c>
      <c r="K527" s="67">
        <v>1</v>
      </c>
      <c r="L527" s="67" t="str">
        <f t="shared" si="8"/>
        <v/>
      </c>
    </row>
    <row r="528" spans="2:12" x14ac:dyDescent="0.15">
      <c r="B528" s="67" t="s">
        <v>1277</v>
      </c>
      <c r="D528" s="65" t="s">
        <v>1284</v>
      </c>
      <c r="E528" s="67">
        <v>1</v>
      </c>
      <c r="F528" s="67">
        <v>-1</v>
      </c>
      <c r="G528" s="67">
        <v>4</v>
      </c>
      <c r="H528" s="67">
        <v>60</v>
      </c>
      <c r="I528" s="67">
        <v>5</v>
      </c>
      <c r="J528" s="67">
        <v>60</v>
      </c>
      <c r="K528" s="67">
        <v>1</v>
      </c>
      <c r="L528" s="67" t="str">
        <f t="shared" si="8"/>
        <v/>
      </c>
    </row>
    <row r="529" spans="2:12" x14ac:dyDescent="0.15">
      <c r="B529" s="67" t="s">
        <v>1277</v>
      </c>
      <c r="D529" s="65" t="s">
        <v>1284</v>
      </c>
      <c r="E529" s="67">
        <v>1</v>
      </c>
      <c r="F529" s="67">
        <v>-1</v>
      </c>
      <c r="G529" s="67">
        <v>4</v>
      </c>
      <c r="H529" s="67">
        <v>60</v>
      </c>
      <c r="I529" s="67">
        <v>5</v>
      </c>
      <c r="J529" s="67">
        <v>60</v>
      </c>
      <c r="K529" s="67">
        <v>1</v>
      </c>
      <c r="L529" s="67" t="str">
        <f t="shared" si="8"/>
        <v/>
      </c>
    </row>
    <row r="530" spans="2:12" x14ac:dyDescent="0.15">
      <c r="B530" s="67" t="s">
        <v>1277</v>
      </c>
      <c r="D530" s="65" t="s">
        <v>1284</v>
      </c>
      <c r="E530" s="67">
        <v>1</v>
      </c>
      <c r="F530" s="67">
        <v>-1</v>
      </c>
      <c r="G530" s="67">
        <v>4</v>
      </c>
      <c r="H530" s="67">
        <v>60</v>
      </c>
      <c r="I530" s="67">
        <v>5</v>
      </c>
      <c r="J530" s="67">
        <v>60</v>
      </c>
      <c r="K530" s="67">
        <v>1</v>
      </c>
      <c r="L530" s="67" t="str">
        <f t="shared" si="8"/>
        <v/>
      </c>
    </row>
    <row r="531" spans="2:12" x14ac:dyDescent="0.15">
      <c r="B531" s="67" t="s">
        <v>1277</v>
      </c>
      <c r="D531" s="65" t="s">
        <v>1284</v>
      </c>
      <c r="E531" s="67">
        <v>1</v>
      </c>
      <c r="F531" s="67">
        <v>-1</v>
      </c>
      <c r="G531" s="67">
        <v>4</v>
      </c>
      <c r="H531" s="67">
        <v>60</v>
      </c>
      <c r="I531" s="67">
        <v>5</v>
      </c>
      <c r="J531" s="67">
        <v>60</v>
      </c>
      <c r="K531" s="67">
        <v>1</v>
      </c>
      <c r="L531" s="67" t="str">
        <f t="shared" si="8"/>
        <v/>
      </c>
    </row>
    <row r="532" spans="2:12" x14ac:dyDescent="0.15">
      <c r="B532" s="67" t="s">
        <v>1277</v>
      </c>
      <c r="D532" s="65" t="s">
        <v>1284</v>
      </c>
      <c r="E532" s="67">
        <v>1</v>
      </c>
      <c r="F532" s="67">
        <v>-1</v>
      </c>
      <c r="G532" s="67">
        <v>4</v>
      </c>
      <c r="H532" s="67">
        <v>60</v>
      </c>
      <c r="I532" s="67">
        <v>5</v>
      </c>
      <c r="J532" s="67">
        <v>60</v>
      </c>
      <c r="K532" s="67">
        <v>1</v>
      </c>
      <c r="L532" s="67" t="str">
        <f t="shared" si="8"/>
        <v/>
      </c>
    </row>
    <row r="533" spans="2:12" x14ac:dyDescent="0.15">
      <c r="B533" s="67" t="s">
        <v>1277</v>
      </c>
      <c r="D533" s="65" t="s">
        <v>1284</v>
      </c>
      <c r="E533" s="67">
        <v>1</v>
      </c>
      <c r="F533" s="67">
        <v>-1</v>
      </c>
      <c r="G533" s="67">
        <v>4</v>
      </c>
      <c r="H533" s="67">
        <v>60</v>
      </c>
      <c r="I533" s="67">
        <v>5</v>
      </c>
      <c r="J533" s="67">
        <v>60</v>
      </c>
      <c r="K533" s="67">
        <v>1</v>
      </c>
      <c r="L533" s="67" t="str">
        <f t="shared" si="8"/>
        <v/>
      </c>
    </row>
    <row r="534" spans="2:12" x14ac:dyDescent="0.15">
      <c r="B534" s="67" t="s">
        <v>1277</v>
      </c>
      <c r="D534" s="65" t="s">
        <v>1284</v>
      </c>
      <c r="E534" s="67">
        <v>1</v>
      </c>
      <c r="F534" s="67">
        <v>-1</v>
      </c>
      <c r="G534" s="67">
        <v>4</v>
      </c>
      <c r="H534" s="67">
        <v>60</v>
      </c>
      <c r="I534" s="67">
        <v>5</v>
      </c>
      <c r="J534" s="67">
        <v>60</v>
      </c>
      <c r="K534" s="67">
        <v>1</v>
      </c>
      <c r="L534" s="67" t="str">
        <f t="shared" si="8"/>
        <v/>
      </c>
    </row>
    <row r="535" spans="2:12" x14ac:dyDescent="0.15">
      <c r="B535" s="67" t="s">
        <v>1277</v>
      </c>
      <c r="D535" s="65" t="s">
        <v>1284</v>
      </c>
      <c r="E535" s="67">
        <v>1</v>
      </c>
      <c r="F535" s="67">
        <v>-1</v>
      </c>
      <c r="G535" s="67">
        <v>4</v>
      </c>
      <c r="H535" s="67">
        <v>60</v>
      </c>
      <c r="I535" s="67">
        <v>5</v>
      </c>
      <c r="J535" s="67">
        <v>60</v>
      </c>
      <c r="K535" s="67">
        <v>1</v>
      </c>
      <c r="L535" s="67" t="str">
        <f t="shared" si="8"/>
        <v/>
      </c>
    </row>
    <row r="536" spans="2:12" x14ac:dyDescent="0.15">
      <c r="B536" s="67" t="s">
        <v>1277</v>
      </c>
      <c r="D536" s="65" t="s">
        <v>1284</v>
      </c>
      <c r="E536" s="67">
        <v>1</v>
      </c>
      <c r="F536" s="67">
        <v>-1</v>
      </c>
      <c r="G536" s="67">
        <v>4</v>
      </c>
      <c r="H536" s="67">
        <v>60</v>
      </c>
      <c r="I536" s="67">
        <v>5</v>
      </c>
      <c r="J536" s="67">
        <v>60</v>
      </c>
      <c r="K536" s="67">
        <v>1</v>
      </c>
      <c r="L536" s="67" t="str">
        <f t="shared" si="8"/>
        <v/>
      </c>
    </row>
    <row r="537" spans="2:12" x14ac:dyDescent="0.15">
      <c r="B537" s="67" t="s">
        <v>1277</v>
      </c>
      <c r="D537" s="65" t="s">
        <v>1284</v>
      </c>
      <c r="E537" s="67">
        <v>1</v>
      </c>
      <c r="F537" s="67">
        <v>-1</v>
      </c>
      <c r="G537" s="67">
        <v>4</v>
      </c>
      <c r="H537" s="67">
        <v>60</v>
      </c>
      <c r="I537" s="67">
        <v>5</v>
      </c>
      <c r="J537" s="67">
        <v>60</v>
      </c>
      <c r="K537" s="67">
        <v>1</v>
      </c>
      <c r="L537" s="67" t="str">
        <f t="shared" si="8"/>
        <v/>
      </c>
    </row>
    <row r="538" spans="2:12" x14ac:dyDescent="0.15">
      <c r="B538" s="67" t="s">
        <v>1277</v>
      </c>
      <c r="D538" s="65" t="s">
        <v>1284</v>
      </c>
      <c r="E538" s="67">
        <v>1</v>
      </c>
      <c r="F538" s="67">
        <v>-1</v>
      </c>
      <c r="G538" s="67">
        <v>4</v>
      </c>
      <c r="H538" s="67">
        <v>60</v>
      </c>
      <c r="I538" s="67">
        <v>5</v>
      </c>
      <c r="J538" s="67">
        <v>60</v>
      </c>
      <c r="K538" s="67">
        <v>1</v>
      </c>
      <c r="L538" s="67" t="str">
        <f t="shared" si="8"/>
        <v/>
      </c>
    </row>
    <row r="539" spans="2:12" x14ac:dyDescent="0.15">
      <c r="B539" s="67" t="s">
        <v>1277</v>
      </c>
      <c r="D539" s="65" t="s">
        <v>1284</v>
      </c>
      <c r="E539" s="67">
        <v>1</v>
      </c>
      <c r="F539" s="67">
        <v>-1</v>
      </c>
      <c r="G539" s="67">
        <v>4</v>
      </c>
      <c r="H539" s="67">
        <v>60</v>
      </c>
      <c r="I539" s="67">
        <v>5</v>
      </c>
      <c r="J539" s="67">
        <v>60</v>
      </c>
      <c r="K539" s="67">
        <v>1</v>
      </c>
      <c r="L539" s="67" t="str">
        <f t="shared" si="8"/>
        <v/>
      </c>
    </row>
    <row r="540" spans="2:12" x14ac:dyDescent="0.15">
      <c r="B540" s="67" t="s">
        <v>1277</v>
      </c>
      <c r="D540" s="65" t="s">
        <v>1284</v>
      </c>
      <c r="E540" s="67">
        <v>1</v>
      </c>
      <c r="F540" s="67">
        <v>-1</v>
      </c>
      <c r="G540" s="67">
        <v>4</v>
      </c>
      <c r="H540" s="67">
        <v>60</v>
      </c>
      <c r="I540" s="67">
        <v>5</v>
      </c>
      <c r="J540" s="67">
        <v>60</v>
      </c>
      <c r="K540" s="67">
        <v>1</v>
      </c>
      <c r="L540" s="67" t="str">
        <f t="shared" si="8"/>
        <v/>
      </c>
    </row>
    <row r="541" spans="2:12" x14ac:dyDescent="0.15">
      <c r="B541" s="67" t="s">
        <v>1277</v>
      </c>
      <c r="D541" s="65" t="s">
        <v>1284</v>
      </c>
      <c r="E541" s="67">
        <v>1</v>
      </c>
      <c r="F541" s="67">
        <v>-1</v>
      </c>
      <c r="G541" s="67">
        <v>4</v>
      </c>
      <c r="H541" s="67">
        <v>60</v>
      </c>
      <c r="I541" s="67">
        <v>5</v>
      </c>
      <c r="J541" s="67">
        <v>60</v>
      </c>
      <c r="K541" s="67">
        <v>1</v>
      </c>
      <c r="L541" s="67" t="str">
        <f t="shared" si="8"/>
        <v/>
      </c>
    </row>
    <row r="542" spans="2:12" x14ac:dyDescent="0.15">
      <c r="B542" s="67" t="s">
        <v>1277</v>
      </c>
      <c r="D542" s="65" t="s">
        <v>1284</v>
      </c>
      <c r="E542" s="67">
        <v>1</v>
      </c>
      <c r="F542" s="67">
        <v>-1</v>
      </c>
      <c r="G542" s="67">
        <v>4</v>
      </c>
      <c r="H542" s="67">
        <v>60</v>
      </c>
      <c r="I542" s="67">
        <v>5</v>
      </c>
      <c r="J542" s="67">
        <v>60</v>
      </c>
      <c r="K542" s="67">
        <v>1</v>
      </c>
      <c r="L542" s="67" t="str">
        <f t="shared" si="8"/>
        <v/>
      </c>
    </row>
    <row r="543" spans="2:12" x14ac:dyDescent="0.15">
      <c r="B543" s="67" t="s">
        <v>1277</v>
      </c>
      <c r="D543" s="65" t="s">
        <v>1284</v>
      </c>
      <c r="E543" s="67">
        <v>1</v>
      </c>
      <c r="F543" s="67">
        <v>-1</v>
      </c>
      <c r="G543" s="67">
        <v>4</v>
      </c>
      <c r="H543" s="67">
        <v>60</v>
      </c>
      <c r="I543" s="67">
        <v>5</v>
      </c>
      <c r="J543" s="67">
        <v>60</v>
      </c>
      <c r="K543" s="67">
        <v>1</v>
      </c>
      <c r="L543" s="67" t="str">
        <f t="shared" si="8"/>
        <v/>
      </c>
    </row>
    <row r="544" spans="2:12" x14ac:dyDescent="0.15">
      <c r="B544" s="67" t="s">
        <v>1277</v>
      </c>
      <c r="D544" s="65" t="s">
        <v>1284</v>
      </c>
      <c r="E544" s="67">
        <v>1</v>
      </c>
      <c r="F544" s="67">
        <v>-1</v>
      </c>
      <c r="G544" s="67">
        <v>4</v>
      </c>
      <c r="H544" s="67">
        <v>60</v>
      </c>
      <c r="I544" s="67">
        <v>5</v>
      </c>
      <c r="J544" s="67">
        <v>60</v>
      </c>
      <c r="K544" s="67">
        <v>1</v>
      </c>
      <c r="L544" s="67" t="str">
        <f t="shared" si="8"/>
        <v/>
      </c>
    </row>
    <row r="545" spans="2:12" x14ac:dyDescent="0.15">
      <c r="B545" s="67" t="s">
        <v>1277</v>
      </c>
      <c r="D545" s="65" t="s">
        <v>1284</v>
      </c>
      <c r="E545" s="67">
        <v>1</v>
      </c>
      <c r="F545" s="67">
        <v>-1</v>
      </c>
      <c r="G545" s="67">
        <v>4</v>
      </c>
      <c r="H545" s="67">
        <v>60</v>
      </c>
      <c r="I545" s="67">
        <v>5</v>
      </c>
      <c r="J545" s="67">
        <v>60</v>
      </c>
      <c r="K545" s="67">
        <v>1</v>
      </c>
      <c r="L545" s="67" t="str">
        <f t="shared" si="8"/>
        <v/>
      </c>
    </row>
    <row r="546" spans="2:12" x14ac:dyDescent="0.15">
      <c r="B546" s="67" t="s">
        <v>1277</v>
      </c>
      <c r="D546" s="65" t="s">
        <v>1284</v>
      </c>
      <c r="E546" s="67">
        <v>1</v>
      </c>
      <c r="F546" s="67">
        <v>-1</v>
      </c>
      <c r="G546" s="67">
        <v>4</v>
      </c>
      <c r="H546" s="67">
        <v>60</v>
      </c>
      <c r="I546" s="67">
        <v>5</v>
      </c>
      <c r="J546" s="67">
        <v>60</v>
      </c>
      <c r="K546" s="67">
        <v>1</v>
      </c>
      <c r="L546" s="67" t="str">
        <f t="shared" si="8"/>
        <v/>
      </c>
    </row>
    <row r="547" spans="2:12" x14ac:dyDescent="0.15">
      <c r="B547" s="67" t="s">
        <v>1277</v>
      </c>
      <c r="D547" s="65" t="s">
        <v>1284</v>
      </c>
      <c r="E547" s="67">
        <v>1</v>
      </c>
      <c r="F547" s="67">
        <v>-1</v>
      </c>
      <c r="G547" s="67">
        <v>4</v>
      </c>
      <c r="H547" s="67">
        <v>60</v>
      </c>
      <c r="I547" s="67">
        <v>5</v>
      </c>
      <c r="J547" s="67">
        <v>60</v>
      </c>
      <c r="K547" s="67">
        <v>1</v>
      </c>
      <c r="L547" s="67" t="str">
        <f t="shared" si="8"/>
        <v/>
      </c>
    </row>
    <row r="548" spans="2:12" x14ac:dyDescent="0.15">
      <c r="B548" s="67" t="s">
        <v>1277</v>
      </c>
      <c r="D548" s="65" t="s">
        <v>1284</v>
      </c>
      <c r="E548" s="67">
        <v>1</v>
      </c>
      <c r="F548" s="67">
        <v>-1</v>
      </c>
      <c r="G548" s="67">
        <v>4</v>
      </c>
      <c r="H548" s="67">
        <v>60</v>
      </c>
      <c r="I548" s="67">
        <v>5</v>
      </c>
      <c r="J548" s="67">
        <v>60</v>
      </c>
      <c r="K548" s="67">
        <v>1</v>
      </c>
      <c r="L548" s="67" t="str">
        <f t="shared" si="8"/>
        <v/>
      </c>
    </row>
    <row r="549" spans="2:12" x14ac:dyDescent="0.15">
      <c r="B549" s="67" t="s">
        <v>1277</v>
      </c>
      <c r="D549" s="65" t="s">
        <v>1284</v>
      </c>
      <c r="E549" s="67">
        <v>1</v>
      </c>
      <c r="F549" s="67">
        <v>-1</v>
      </c>
      <c r="G549" s="67">
        <v>4</v>
      </c>
      <c r="H549" s="67">
        <v>60</v>
      </c>
      <c r="I549" s="67">
        <v>5</v>
      </c>
      <c r="J549" s="67">
        <v>60</v>
      </c>
      <c r="K549" s="67">
        <v>1</v>
      </c>
      <c r="L549" s="67" t="str">
        <f t="shared" si="8"/>
        <v/>
      </c>
    </row>
    <row r="550" spans="2:12" x14ac:dyDescent="0.15">
      <c r="B550" s="67" t="s">
        <v>1277</v>
      </c>
      <c r="D550" s="65" t="s">
        <v>1284</v>
      </c>
      <c r="E550" s="67">
        <v>1</v>
      </c>
      <c r="F550" s="67">
        <v>-1</v>
      </c>
      <c r="G550" s="67">
        <v>4</v>
      </c>
      <c r="H550" s="67">
        <v>60</v>
      </c>
      <c r="I550" s="67">
        <v>5</v>
      </c>
      <c r="J550" s="67">
        <v>60</v>
      </c>
      <c r="K550" s="67">
        <v>1</v>
      </c>
      <c r="L550" s="67" t="str">
        <f t="shared" si="8"/>
        <v/>
      </c>
    </row>
    <row r="551" spans="2:12" x14ac:dyDescent="0.15">
      <c r="B551" s="67" t="s">
        <v>1277</v>
      </c>
      <c r="D551" s="65" t="s">
        <v>1284</v>
      </c>
      <c r="E551" s="67">
        <v>1</v>
      </c>
      <c r="F551" s="67">
        <v>-1</v>
      </c>
      <c r="G551" s="67">
        <v>4</v>
      </c>
      <c r="H551" s="67">
        <v>60</v>
      </c>
      <c r="I551" s="67">
        <v>5</v>
      </c>
      <c r="J551" s="67">
        <v>60</v>
      </c>
      <c r="K551" s="67">
        <v>1</v>
      </c>
      <c r="L551" s="67" t="str">
        <f t="shared" si="8"/>
        <v/>
      </c>
    </row>
    <row r="552" spans="2:12" x14ac:dyDescent="0.15">
      <c r="B552" s="67" t="s">
        <v>1277</v>
      </c>
      <c r="D552" s="65" t="s">
        <v>1284</v>
      </c>
      <c r="E552" s="67">
        <v>1</v>
      </c>
      <c r="F552" s="67">
        <v>-1</v>
      </c>
      <c r="G552" s="67">
        <v>4</v>
      </c>
      <c r="H552" s="67">
        <v>60</v>
      </c>
      <c r="I552" s="67">
        <v>5</v>
      </c>
      <c r="J552" s="67">
        <v>60</v>
      </c>
      <c r="K552" s="67">
        <v>1</v>
      </c>
      <c r="L552" s="67" t="str">
        <f t="shared" si="8"/>
        <v/>
      </c>
    </row>
    <row r="553" spans="2:12" x14ac:dyDescent="0.15">
      <c r="B553" s="67" t="s">
        <v>1277</v>
      </c>
      <c r="D553" s="65" t="s">
        <v>1284</v>
      </c>
      <c r="E553" s="67">
        <v>1</v>
      </c>
      <c r="F553" s="67">
        <v>-1</v>
      </c>
      <c r="G553" s="67">
        <v>4</v>
      </c>
      <c r="H553" s="67">
        <v>60</v>
      </c>
      <c r="I553" s="67">
        <v>5</v>
      </c>
      <c r="J553" s="67">
        <v>60</v>
      </c>
      <c r="K553" s="67">
        <v>1</v>
      </c>
      <c r="L553" s="67" t="str">
        <f t="shared" si="8"/>
        <v/>
      </c>
    </row>
    <row r="554" spans="2:12" x14ac:dyDescent="0.15">
      <c r="B554" s="67" t="s">
        <v>1277</v>
      </c>
      <c r="D554" s="65" t="s">
        <v>1284</v>
      </c>
      <c r="E554" s="67">
        <v>1</v>
      </c>
      <c r="F554" s="67">
        <v>-1</v>
      </c>
      <c r="G554" s="67">
        <v>4</v>
      </c>
      <c r="H554" s="67">
        <v>60</v>
      </c>
      <c r="I554" s="67">
        <v>5</v>
      </c>
      <c r="J554" s="67">
        <v>60</v>
      </c>
      <c r="K554" s="67">
        <v>1</v>
      </c>
      <c r="L554" s="67" t="str">
        <f t="shared" si="8"/>
        <v/>
      </c>
    </row>
    <row r="555" spans="2:12" x14ac:dyDescent="0.15">
      <c r="B555" s="67" t="s">
        <v>1277</v>
      </c>
      <c r="D555" s="65" t="s">
        <v>1284</v>
      </c>
      <c r="E555" s="67">
        <v>1</v>
      </c>
      <c r="F555" s="67">
        <v>-1</v>
      </c>
      <c r="G555" s="67">
        <v>4</v>
      </c>
      <c r="H555" s="67">
        <v>60</v>
      </c>
      <c r="I555" s="67">
        <v>5</v>
      </c>
      <c r="J555" s="67">
        <v>60</v>
      </c>
      <c r="K555" s="67">
        <v>1</v>
      </c>
      <c r="L555" s="67" t="str">
        <f t="shared" si="8"/>
        <v/>
      </c>
    </row>
    <row r="556" spans="2:12" x14ac:dyDescent="0.15">
      <c r="B556" s="67" t="s">
        <v>1277</v>
      </c>
      <c r="D556" s="65" t="s">
        <v>1284</v>
      </c>
      <c r="E556" s="67">
        <v>1</v>
      </c>
      <c r="F556" s="67">
        <v>-1</v>
      </c>
      <c r="G556" s="67">
        <v>4</v>
      </c>
      <c r="H556" s="67">
        <v>60</v>
      </c>
      <c r="I556" s="67">
        <v>5</v>
      </c>
      <c r="J556" s="67">
        <v>60</v>
      </c>
      <c r="K556" s="67">
        <v>1</v>
      </c>
      <c r="L556" s="67" t="str">
        <f t="shared" si="8"/>
        <v/>
      </c>
    </row>
    <row r="557" spans="2:12" x14ac:dyDescent="0.15">
      <c r="B557" s="67" t="s">
        <v>1277</v>
      </c>
      <c r="D557" s="65" t="s">
        <v>1284</v>
      </c>
      <c r="E557" s="67">
        <v>1</v>
      </c>
      <c r="F557" s="67">
        <v>-1</v>
      </c>
      <c r="G557" s="67">
        <v>4</v>
      </c>
      <c r="H557" s="67">
        <v>60</v>
      </c>
      <c r="I557" s="67">
        <v>5</v>
      </c>
      <c r="J557" s="67">
        <v>60</v>
      </c>
      <c r="K557" s="67">
        <v>1</v>
      </c>
      <c r="L557" s="67" t="str">
        <f t="shared" si="8"/>
        <v/>
      </c>
    </row>
    <row r="558" spans="2:12" x14ac:dyDescent="0.15">
      <c r="B558" s="67" t="s">
        <v>1277</v>
      </c>
      <c r="D558" s="65" t="s">
        <v>1284</v>
      </c>
      <c r="E558" s="67">
        <v>1</v>
      </c>
      <c r="F558" s="67">
        <v>-1</v>
      </c>
      <c r="G558" s="67">
        <v>4</v>
      </c>
      <c r="H558" s="67">
        <v>60</v>
      </c>
      <c r="I558" s="67">
        <v>5</v>
      </c>
      <c r="J558" s="67">
        <v>60</v>
      </c>
      <c r="K558" s="67">
        <v>1</v>
      </c>
      <c r="L558" s="67" t="str">
        <f t="shared" si="8"/>
        <v/>
      </c>
    </row>
    <row r="559" spans="2:12" x14ac:dyDescent="0.15">
      <c r="B559" s="67" t="s">
        <v>1277</v>
      </c>
      <c r="D559" s="65" t="s">
        <v>1284</v>
      </c>
      <c r="E559" s="67">
        <v>1</v>
      </c>
      <c r="F559" s="67">
        <v>-1</v>
      </c>
      <c r="G559" s="67">
        <v>4</v>
      </c>
      <c r="H559" s="67">
        <v>60</v>
      </c>
      <c r="I559" s="67">
        <v>5</v>
      </c>
      <c r="J559" s="67">
        <v>60</v>
      </c>
      <c r="K559" s="67">
        <v>1</v>
      </c>
      <c r="L559" s="67" t="str">
        <f t="shared" si="8"/>
        <v/>
      </c>
    </row>
    <row r="560" spans="2:12" x14ac:dyDescent="0.15">
      <c r="B560" s="67" t="s">
        <v>1277</v>
      </c>
      <c r="D560" s="65" t="s">
        <v>1284</v>
      </c>
      <c r="E560" s="67">
        <v>1</v>
      </c>
      <c r="F560" s="67">
        <v>-1</v>
      </c>
      <c r="G560" s="67">
        <v>4</v>
      </c>
      <c r="H560" s="67">
        <v>60</v>
      </c>
      <c r="I560" s="67">
        <v>5</v>
      </c>
      <c r="J560" s="67">
        <v>60</v>
      </c>
      <c r="K560" s="67">
        <v>1</v>
      </c>
      <c r="L560" s="67" t="str">
        <f t="shared" si="8"/>
        <v/>
      </c>
    </row>
    <row r="561" spans="2:12" x14ac:dyDescent="0.15">
      <c r="B561" s="67" t="s">
        <v>1277</v>
      </c>
      <c r="D561" s="65" t="s">
        <v>1284</v>
      </c>
      <c r="E561" s="67">
        <v>1</v>
      </c>
      <c r="F561" s="67">
        <v>-1</v>
      </c>
      <c r="G561" s="67">
        <v>4</v>
      </c>
      <c r="H561" s="67">
        <v>60</v>
      </c>
      <c r="I561" s="67">
        <v>5</v>
      </c>
      <c r="J561" s="67">
        <v>60</v>
      </c>
      <c r="K561" s="67">
        <v>1</v>
      </c>
      <c r="L561" s="67" t="str">
        <f t="shared" si="8"/>
        <v/>
      </c>
    </row>
    <row r="562" spans="2:12" x14ac:dyDescent="0.15">
      <c r="B562" s="67" t="s">
        <v>1277</v>
      </c>
      <c r="D562" s="65" t="s">
        <v>1284</v>
      </c>
      <c r="E562" s="67">
        <v>1</v>
      </c>
      <c r="F562" s="67">
        <v>-1</v>
      </c>
      <c r="G562" s="67">
        <v>4</v>
      </c>
      <c r="H562" s="67">
        <v>60</v>
      </c>
      <c r="I562" s="67">
        <v>5</v>
      </c>
      <c r="J562" s="67">
        <v>60</v>
      </c>
      <c r="K562" s="67">
        <v>1</v>
      </c>
      <c r="L562" s="67" t="str">
        <f t="shared" si="8"/>
        <v/>
      </c>
    </row>
    <row r="563" spans="2:12" x14ac:dyDescent="0.15">
      <c r="B563" s="67" t="s">
        <v>1277</v>
      </c>
      <c r="D563" s="65" t="s">
        <v>1284</v>
      </c>
      <c r="E563" s="67">
        <v>1</v>
      </c>
      <c r="F563" s="67">
        <v>-1</v>
      </c>
      <c r="G563" s="67">
        <v>4</v>
      </c>
      <c r="H563" s="67">
        <v>60</v>
      </c>
      <c r="I563" s="67">
        <v>5</v>
      </c>
      <c r="J563" s="67">
        <v>60</v>
      </c>
      <c r="K563" s="67">
        <v>1</v>
      </c>
      <c r="L563" s="67" t="str">
        <f t="shared" si="8"/>
        <v/>
      </c>
    </row>
    <row r="564" spans="2:12" x14ac:dyDescent="0.15">
      <c r="B564" s="67" t="s">
        <v>1277</v>
      </c>
      <c r="D564" s="65" t="s">
        <v>1284</v>
      </c>
      <c r="E564" s="67">
        <v>1</v>
      </c>
      <c r="F564" s="67">
        <v>-1</v>
      </c>
      <c r="G564" s="67">
        <v>4</v>
      </c>
      <c r="H564" s="67">
        <v>60</v>
      </c>
      <c r="I564" s="67">
        <v>5</v>
      </c>
      <c r="J564" s="67">
        <v>60</v>
      </c>
      <c r="K564" s="67">
        <v>1</v>
      </c>
      <c r="L564" s="67" t="str">
        <f t="shared" si="8"/>
        <v/>
      </c>
    </row>
    <row r="565" spans="2:12" x14ac:dyDescent="0.15">
      <c r="B565" s="67" t="s">
        <v>1277</v>
      </c>
      <c r="D565" s="65" t="s">
        <v>1284</v>
      </c>
      <c r="E565" s="67">
        <v>1</v>
      </c>
      <c r="F565" s="67">
        <v>-1</v>
      </c>
      <c r="G565" s="67">
        <v>4</v>
      </c>
      <c r="H565" s="67">
        <v>60</v>
      </c>
      <c r="I565" s="67">
        <v>5</v>
      </c>
      <c r="J565" s="67">
        <v>60</v>
      </c>
      <c r="K565" s="67">
        <v>1</v>
      </c>
      <c r="L565" s="67" t="str">
        <f t="shared" si="8"/>
        <v/>
      </c>
    </row>
    <row r="566" spans="2:12" x14ac:dyDescent="0.15">
      <c r="B566" s="67" t="s">
        <v>1277</v>
      </c>
      <c r="D566" s="65" t="s">
        <v>1284</v>
      </c>
      <c r="E566" s="67">
        <v>1</v>
      </c>
      <c r="F566" s="67">
        <v>-1</v>
      </c>
      <c r="G566" s="67">
        <v>4</v>
      </c>
      <c r="H566" s="67">
        <v>60</v>
      </c>
      <c r="I566" s="67">
        <v>5</v>
      </c>
      <c r="J566" s="67">
        <v>60</v>
      </c>
      <c r="K566" s="67">
        <v>1</v>
      </c>
      <c r="L566" s="67" t="str">
        <f t="shared" si="8"/>
        <v/>
      </c>
    </row>
    <row r="567" spans="2:12" x14ac:dyDescent="0.15">
      <c r="B567" s="67" t="s">
        <v>1277</v>
      </c>
      <c r="D567" s="65" t="s">
        <v>1284</v>
      </c>
      <c r="E567" s="67">
        <v>1</v>
      </c>
      <c r="F567" s="67">
        <v>-1</v>
      </c>
      <c r="G567" s="67">
        <v>4</v>
      </c>
      <c r="H567" s="67">
        <v>60</v>
      </c>
      <c r="I567" s="67">
        <v>5</v>
      </c>
      <c r="J567" s="67">
        <v>60</v>
      </c>
      <c r="K567" s="67">
        <v>1</v>
      </c>
      <c r="L567" s="67" t="str">
        <f t="shared" si="8"/>
        <v/>
      </c>
    </row>
    <row r="568" spans="2:12" x14ac:dyDescent="0.15">
      <c r="B568" s="67" t="s">
        <v>1277</v>
      </c>
      <c r="D568" s="65" t="s">
        <v>1284</v>
      </c>
      <c r="E568" s="67">
        <v>1</v>
      </c>
      <c r="F568" s="67">
        <v>-1</v>
      </c>
      <c r="G568" s="67">
        <v>4</v>
      </c>
      <c r="H568" s="67">
        <v>60</v>
      </c>
      <c r="I568" s="67">
        <v>5</v>
      </c>
      <c r="J568" s="67">
        <v>60</v>
      </c>
      <c r="K568" s="67">
        <v>1</v>
      </c>
      <c r="L568" s="67" t="str">
        <f t="shared" si="8"/>
        <v/>
      </c>
    </row>
    <row r="569" spans="2:12" x14ac:dyDescent="0.15">
      <c r="B569" s="67" t="s">
        <v>1277</v>
      </c>
      <c r="D569" s="65" t="s">
        <v>1284</v>
      </c>
      <c r="E569" s="67">
        <v>1</v>
      </c>
      <c r="F569" s="67">
        <v>-1</v>
      </c>
      <c r="G569" s="67">
        <v>4</v>
      </c>
      <c r="H569" s="67">
        <v>60</v>
      </c>
      <c r="I569" s="67">
        <v>5</v>
      </c>
      <c r="J569" s="67">
        <v>60</v>
      </c>
      <c r="K569" s="67">
        <v>1</v>
      </c>
      <c r="L569" s="67" t="str">
        <f t="shared" si="8"/>
        <v/>
      </c>
    </row>
    <row r="570" spans="2:12" x14ac:dyDescent="0.15">
      <c r="B570" s="67" t="s">
        <v>1277</v>
      </c>
      <c r="D570" s="65" t="s">
        <v>1284</v>
      </c>
      <c r="E570" s="67">
        <v>1</v>
      </c>
      <c r="F570" s="67">
        <v>-1</v>
      </c>
      <c r="G570" s="67">
        <v>4</v>
      </c>
      <c r="H570" s="67">
        <v>60</v>
      </c>
      <c r="I570" s="67">
        <v>5</v>
      </c>
      <c r="J570" s="67">
        <v>60</v>
      </c>
      <c r="K570" s="67">
        <v>1</v>
      </c>
      <c r="L570" s="67" t="str">
        <f t="shared" si="8"/>
        <v/>
      </c>
    </row>
    <row r="571" spans="2:12" x14ac:dyDescent="0.15">
      <c r="B571" s="67" t="s">
        <v>1277</v>
      </c>
      <c r="D571" s="65" t="s">
        <v>1284</v>
      </c>
      <c r="E571" s="67">
        <v>1</v>
      </c>
      <c r="F571" s="67">
        <v>-1</v>
      </c>
      <c r="G571" s="67">
        <v>4</v>
      </c>
      <c r="H571" s="67">
        <v>60</v>
      </c>
      <c r="I571" s="67">
        <v>5</v>
      </c>
      <c r="J571" s="67">
        <v>60</v>
      </c>
      <c r="K571" s="67">
        <v>1</v>
      </c>
      <c r="L571" s="67" t="str">
        <f t="shared" si="8"/>
        <v/>
      </c>
    </row>
    <row r="572" spans="2:12" x14ac:dyDescent="0.15">
      <c r="B572" s="67" t="s">
        <v>1277</v>
      </c>
      <c r="D572" s="65" t="s">
        <v>1284</v>
      </c>
      <c r="E572" s="67">
        <v>1</v>
      </c>
      <c r="F572" s="67">
        <v>-1</v>
      </c>
      <c r="G572" s="67">
        <v>4</v>
      </c>
      <c r="H572" s="67">
        <v>60</v>
      </c>
      <c r="I572" s="67">
        <v>5</v>
      </c>
      <c r="J572" s="67">
        <v>60</v>
      </c>
      <c r="K572" s="67">
        <v>1</v>
      </c>
      <c r="L572" s="67" t="str">
        <f t="shared" si="8"/>
        <v/>
      </c>
    </row>
    <row r="573" spans="2:12" x14ac:dyDescent="0.15">
      <c r="B573" s="67" t="s">
        <v>1277</v>
      </c>
      <c r="D573" s="65" t="s">
        <v>1284</v>
      </c>
      <c r="E573" s="67">
        <v>1</v>
      </c>
      <c r="F573" s="67">
        <v>-1</v>
      </c>
      <c r="G573" s="67">
        <v>4</v>
      </c>
      <c r="H573" s="67">
        <v>60</v>
      </c>
      <c r="I573" s="67">
        <v>5</v>
      </c>
      <c r="J573" s="67">
        <v>60</v>
      </c>
      <c r="K573" s="67">
        <v>1</v>
      </c>
      <c r="L573" s="67" t="str">
        <f t="shared" si="8"/>
        <v/>
      </c>
    </row>
    <row r="574" spans="2:12" x14ac:dyDescent="0.15">
      <c r="B574" s="67" t="s">
        <v>1277</v>
      </c>
      <c r="D574" s="65" t="s">
        <v>1284</v>
      </c>
      <c r="E574" s="67">
        <v>1</v>
      </c>
      <c r="F574" s="67">
        <v>-1</v>
      </c>
      <c r="G574" s="67">
        <v>4</v>
      </c>
      <c r="H574" s="67">
        <v>60</v>
      </c>
      <c r="I574" s="67">
        <v>5</v>
      </c>
      <c r="J574" s="67">
        <v>60</v>
      </c>
      <c r="K574" s="67">
        <v>1</v>
      </c>
      <c r="L574" s="67" t="str">
        <f t="shared" si="8"/>
        <v/>
      </c>
    </row>
    <row r="575" spans="2:12" x14ac:dyDescent="0.15">
      <c r="B575" s="67" t="s">
        <v>1277</v>
      </c>
      <c r="D575" s="65" t="s">
        <v>1284</v>
      </c>
      <c r="E575" s="67">
        <v>1</v>
      </c>
      <c r="F575" s="67">
        <v>-1</v>
      </c>
      <c r="G575" s="67">
        <v>4</v>
      </c>
      <c r="H575" s="67">
        <v>60</v>
      </c>
      <c r="I575" s="67">
        <v>5</v>
      </c>
      <c r="J575" s="67">
        <v>60</v>
      </c>
      <c r="K575" s="67">
        <v>1</v>
      </c>
      <c r="L575" s="67" t="str">
        <f t="shared" si="8"/>
        <v/>
      </c>
    </row>
    <row r="576" spans="2:12" x14ac:dyDescent="0.15">
      <c r="B576" s="67" t="s">
        <v>1277</v>
      </c>
      <c r="D576" s="65" t="s">
        <v>1284</v>
      </c>
      <c r="E576" s="67">
        <v>1</v>
      </c>
      <c r="F576" s="67">
        <v>-1</v>
      </c>
      <c r="G576" s="67">
        <v>4</v>
      </c>
      <c r="H576" s="67">
        <v>60</v>
      </c>
      <c r="I576" s="67">
        <v>5</v>
      </c>
      <c r="J576" s="67">
        <v>60</v>
      </c>
      <c r="K576" s="67">
        <v>1</v>
      </c>
      <c r="L576" s="67" t="str">
        <f t="shared" si="8"/>
        <v/>
      </c>
    </row>
    <row r="577" spans="2:12" x14ac:dyDescent="0.15">
      <c r="B577" s="67" t="s">
        <v>1277</v>
      </c>
      <c r="D577" s="65" t="s">
        <v>1284</v>
      </c>
      <c r="E577" s="67">
        <v>1</v>
      </c>
      <c r="F577" s="67">
        <v>-1</v>
      </c>
      <c r="G577" s="67">
        <v>4</v>
      </c>
      <c r="H577" s="67">
        <v>60</v>
      </c>
      <c r="I577" s="67">
        <v>5</v>
      </c>
      <c r="J577" s="67">
        <v>60</v>
      </c>
      <c r="K577" s="67">
        <v>1</v>
      </c>
      <c r="L577" s="67" t="str">
        <f t="shared" si="8"/>
        <v/>
      </c>
    </row>
    <row r="578" spans="2:12" x14ac:dyDescent="0.15">
      <c r="B578" s="67" t="s">
        <v>1277</v>
      </c>
      <c r="D578" s="65" t="s">
        <v>1284</v>
      </c>
      <c r="E578" s="67">
        <v>1</v>
      </c>
      <c r="F578" s="67">
        <v>-1</v>
      </c>
      <c r="G578" s="67">
        <v>4</v>
      </c>
      <c r="H578" s="67">
        <v>60</v>
      </c>
      <c r="I578" s="67">
        <v>5</v>
      </c>
      <c r="J578" s="67">
        <v>60</v>
      </c>
      <c r="K578" s="67">
        <v>1</v>
      </c>
      <c r="L578" s="67" t="str">
        <f t="shared" si="8"/>
        <v/>
      </c>
    </row>
    <row r="579" spans="2:12" x14ac:dyDescent="0.15">
      <c r="B579" s="67" t="s">
        <v>1277</v>
      </c>
      <c r="D579" s="65" t="s">
        <v>1284</v>
      </c>
      <c r="E579" s="67">
        <v>1</v>
      </c>
      <c r="F579" s="67">
        <v>-1</v>
      </c>
      <c r="G579" s="67">
        <v>4</v>
      </c>
      <c r="H579" s="67">
        <v>60</v>
      </c>
      <c r="I579" s="67">
        <v>5</v>
      </c>
      <c r="J579" s="67">
        <v>60</v>
      </c>
      <c r="K579" s="67">
        <v>1</v>
      </c>
      <c r="L579" s="67" t="str">
        <f t="shared" ref="L579:L642" si="9">IF(A579&lt;&gt;"",IF(NOT(ISERROR(FIND("SU",A579))),VALUE(RIGHT(A579,1))+4,1),"")</f>
        <v/>
      </c>
    </row>
    <row r="580" spans="2:12" x14ac:dyDescent="0.15">
      <c r="B580" s="67" t="s">
        <v>1277</v>
      </c>
      <c r="D580" s="65" t="s">
        <v>1284</v>
      </c>
      <c r="E580" s="67">
        <v>1</v>
      </c>
      <c r="F580" s="67">
        <v>-1</v>
      </c>
      <c r="G580" s="67">
        <v>4</v>
      </c>
      <c r="H580" s="67">
        <v>60</v>
      </c>
      <c r="I580" s="67">
        <v>5</v>
      </c>
      <c r="J580" s="67">
        <v>60</v>
      </c>
      <c r="K580" s="67">
        <v>1</v>
      </c>
      <c r="L580" s="67" t="str">
        <f t="shared" si="9"/>
        <v/>
      </c>
    </row>
    <row r="581" spans="2:12" x14ac:dyDescent="0.15">
      <c r="B581" s="67" t="s">
        <v>1277</v>
      </c>
      <c r="D581" s="65" t="s">
        <v>1284</v>
      </c>
      <c r="E581" s="67">
        <v>1</v>
      </c>
      <c r="F581" s="67">
        <v>-1</v>
      </c>
      <c r="G581" s="67">
        <v>4</v>
      </c>
      <c r="H581" s="67">
        <v>60</v>
      </c>
      <c r="I581" s="67">
        <v>5</v>
      </c>
      <c r="J581" s="67">
        <v>60</v>
      </c>
      <c r="K581" s="67">
        <v>1</v>
      </c>
      <c r="L581" s="67" t="str">
        <f t="shared" si="9"/>
        <v/>
      </c>
    </row>
    <row r="582" spans="2:12" x14ac:dyDescent="0.15">
      <c r="B582" s="67" t="s">
        <v>1277</v>
      </c>
      <c r="D582" s="65" t="s">
        <v>1284</v>
      </c>
      <c r="E582" s="67">
        <v>1</v>
      </c>
      <c r="F582" s="67">
        <v>-1</v>
      </c>
      <c r="G582" s="67">
        <v>4</v>
      </c>
      <c r="H582" s="67">
        <v>60</v>
      </c>
      <c r="I582" s="67">
        <v>5</v>
      </c>
      <c r="J582" s="67">
        <v>60</v>
      </c>
      <c r="K582" s="67">
        <v>1</v>
      </c>
      <c r="L582" s="67" t="str">
        <f t="shared" si="9"/>
        <v/>
      </c>
    </row>
    <row r="583" spans="2:12" x14ac:dyDescent="0.15">
      <c r="B583" s="67" t="s">
        <v>1277</v>
      </c>
      <c r="D583" s="65" t="s">
        <v>1284</v>
      </c>
      <c r="E583" s="67">
        <v>1</v>
      </c>
      <c r="F583" s="67">
        <v>-1</v>
      </c>
      <c r="G583" s="67">
        <v>4</v>
      </c>
      <c r="H583" s="67">
        <v>60</v>
      </c>
      <c r="I583" s="67">
        <v>5</v>
      </c>
      <c r="J583" s="67">
        <v>60</v>
      </c>
      <c r="K583" s="67">
        <v>1</v>
      </c>
      <c r="L583" s="67" t="str">
        <f t="shared" si="9"/>
        <v/>
      </c>
    </row>
    <row r="584" spans="2:12" x14ac:dyDescent="0.15">
      <c r="B584" s="67" t="s">
        <v>1277</v>
      </c>
      <c r="D584" s="65" t="s">
        <v>1284</v>
      </c>
      <c r="E584" s="67">
        <v>1</v>
      </c>
      <c r="F584" s="67">
        <v>-1</v>
      </c>
      <c r="G584" s="67">
        <v>4</v>
      </c>
      <c r="H584" s="67">
        <v>60</v>
      </c>
      <c r="I584" s="67">
        <v>5</v>
      </c>
      <c r="J584" s="67">
        <v>60</v>
      </c>
      <c r="K584" s="67">
        <v>1</v>
      </c>
      <c r="L584" s="67" t="str">
        <f t="shared" si="9"/>
        <v/>
      </c>
    </row>
    <row r="585" spans="2:12" x14ac:dyDescent="0.15">
      <c r="B585" s="67" t="s">
        <v>1277</v>
      </c>
      <c r="D585" s="65" t="s">
        <v>1284</v>
      </c>
      <c r="E585" s="67">
        <v>1</v>
      </c>
      <c r="F585" s="67">
        <v>-1</v>
      </c>
      <c r="G585" s="67">
        <v>4</v>
      </c>
      <c r="H585" s="67">
        <v>60</v>
      </c>
      <c r="I585" s="67">
        <v>5</v>
      </c>
      <c r="J585" s="67">
        <v>60</v>
      </c>
      <c r="K585" s="67">
        <v>1</v>
      </c>
      <c r="L585" s="67" t="str">
        <f t="shared" si="9"/>
        <v/>
      </c>
    </row>
    <row r="586" spans="2:12" x14ac:dyDescent="0.15">
      <c r="B586" s="67" t="s">
        <v>1277</v>
      </c>
      <c r="D586" s="65" t="s">
        <v>1284</v>
      </c>
      <c r="E586" s="67">
        <v>1</v>
      </c>
      <c r="F586" s="67">
        <v>-1</v>
      </c>
      <c r="G586" s="67">
        <v>4</v>
      </c>
      <c r="H586" s="67">
        <v>60</v>
      </c>
      <c r="I586" s="67">
        <v>5</v>
      </c>
      <c r="J586" s="67">
        <v>60</v>
      </c>
      <c r="K586" s="67">
        <v>1</v>
      </c>
      <c r="L586" s="67" t="str">
        <f t="shared" si="9"/>
        <v/>
      </c>
    </row>
    <row r="587" spans="2:12" x14ac:dyDescent="0.15">
      <c r="B587" s="67" t="s">
        <v>1277</v>
      </c>
      <c r="D587" s="65" t="s">
        <v>1284</v>
      </c>
      <c r="E587" s="67">
        <v>1</v>
      </c>
      <c r="F587" s="67">
        <v>-1</v>
      </c>
      <c r="G587" s="67">
        <v>4</v>
      </c>
      <c r="H587" s="67">
        <v>60</v>
      </c>
      <c r="I587" s="67">
        <v>5</v>
      </c>
      <c r="J587" s="67">
        <v>60</v>
      </c>
      <c r="K587" s="67">
        <v>1</v>
      </c>
      <c r="L587" s="67" t="str">
        <f t="shared" si="9"/>
        <v/>
      </c>
    </row>
    <row r="588" spans="2:12" x14ac:dyDescent="0.15">
      <c r="B588" s="67" t="s">
        <v>1277</v>
      </c>
      <c r="D588" s="65" t="s">
        <v>1284</v>
      </c>
      <c r="E588" s="67">
        <v>1</v>
      </c>
      <c r="F588" s="67">
        <v>-1</v>
      </c>
      <c r="G588" s="67">
        <v>4</v>
      </c>
      <c r="H588" s="67">
        <v>60</v>
      </c>
      <c r="I588" s="67">
        <v>5</v>
      </c>
      <c r="J588" s="67">
        <v>60</v>
      </c>
      <c r="K588" s="67">
        <v>1</v>
      </c>
      <c r="L588" s="67" t="str">
        <f t="shared" si="9"/>
        <v/>
      </c>
    </row>
    <row r="589" spans="2:12" x14ac:dyDescent="0.15">
      <c r="B589" s="67" t="s">
        <v>1277</v>
      </c>
      <c r="D589" s="65" t="s">
        <v>1284</v>
      </c>
      <c r="E589" s="67">
        <v>1</v>
      </c>
      <c r="F589" s="67">
        <v>-1</v>
      </c>
      <c r="G589" s="67">
        <v>4</v>
      </c>
      <c r="H589" s="67">
        <v>60</v>
      </c>
      <c r="I589" s="67">
        <v>5</v>
      </c>
      <c r="J589" s="67">
        <v>60</v>
      </c>
      <c r="K589" s="67">
        <v>1</v>
      </c>
      <c r="L589" s="67" t="str">
        <f t="shared" si="9"/>
        <v/>
      </c>
    </row>
    <row r="590" spans="2:12" x14ac:dyDescent="0.15">
      <c r="B590" s="67" t="s">
        <v>1277</v>
      </c>
      <c r="D590" s="65" t="s">
        <v>1284</v>
      </c>
      <c r="E590" s="67">
        <v>1</v>
      </c>
      <c r="F590" s="67">
        <v>-1</v>
      </c>
      <c r="G590" s="67">
        <v>4</v>
      </c>
      <c r="H590" s="67">
        <v>60</v>
      </c>
      <c r="I590" s="67">
        <v>5</v>
      </c>
      <c r="J590" s="67">
        <v>60</v>
      </c>
      <c r="K590" s="67">
        <v>1</v>
      </c>
      <c r="L590" s="67" t="str">
        <f t="shared" si="9"/>
        <v/>
      </c>
    </row>
    <row r="591" spans="2:12" x14ac:dyDescent="0.15">
      <c r="B591" s="67" t="s">
        <v>1277</v>
      </c>
      <c r="D591" s="65" t="s">
        <v>1284</v>
      </c>
      <c r="E591" s="67">
        <v>1</v>
      </c>
      <c r="F591" s="67">
        <v>-1</v>
      </c>
      <c r="G591" s="67">
        <v>4</v>
      </c>
      <c r="H591" s="67">
        <v>60</v>
      </c>
      <c r="I591" s="67">
        <v>5</v>
      </c>
      <c r="J591" s="67">
        <v>60</v>
      </c>
      <c r="K591" s="67">
        <v>1</v>
      </c>
      <c r="L591" s="67" t="str">
        <f t="shared" si="9"/>
        <v/>
      </c>
    </row>
    <row r="592" spans="2:12" x14ac:dyDescent="0.15">
      <c r="B592" s="67" t="s">
        <v>1277</v>
      </c>
      <c r="D592" s="65" t="s">
        <v>1284</v>
      </c>
      <c r="E592" s="67">
        <v>1</v>
      </c>
      <c r="F592" s="67">
        <v>-1</v>
      </c>
      <c r="G592" s="67">
        <v>4</v>
      </c>
      <c r="H592" s="67">
        <v>60</v>
      </c>
      <c r="I592" s="67">
        <v>5</v>
      </c>
      <c r="J592" s="67">
        <v>60</v>
      </c>
      <c r="K592" s="67">
        <v>1</v>
      </c>
      <c r="L592" s="67" t="str">
        <f t="shared" si="9"/>
        <v/>
      </c>
    </row>
    <row r="593" spans="2:12" x14ac:dyDescent="0.15">
      <c r="B593" s="67" t="s">
        <v>1277</v>
      </c>
      <c r="D593" s="65" t="s">
        <v>1284</v>
      </c>
      <c r="E593" s="67">
        <v>1</v>
      </c>
      <c r="F593" s="67">
        <v>-1</v>
      </c>
      <c r="G593" s="67">
        <v>4</v>
      </c>
      <c r="H593" s="67">
        <v>60</v>
      </c>
      <c r="I593" s="67">
        <v>5</v>
      </c>
      <c r="J593" s="67">
        <v>60</v>
      </c>
      <c r="K593" s="67">
        <v>1</v>
      </c>
      <c r="L593" s="67" t="str">
        <f t="shared" si="9"/>
        <v/>
      </c>
    </row>
    <row r="594" spans="2:12" x14ac:dyDescent="0.15">
      <c r="B594" s="67" t="s">
        <v>1277</v>
      </c>
      <c r="D594" s="65" t="s">
        <v>1284</v>
      </c>
      <c r="E594" s="67">
        <v>1</v>
      </c>
      <c r="F594" s="67">
        <v>-1</v>
      </c>
      <c r="G594" s="67">
        <v>4</v>
      </c>
      <c r="H594" s="67">
        <v>60</v>
      </c>
      <c r="I594" s="67">
        <v>5</v>
      </c>
      <c r="J594" s="67">
        <v>60</v>
      </c>
      <c r="K594" s="67">
        <v>1</v>
      </c>
      <c r="L594" s="67" t="str">
        <f t="shared" si="9"/>
        <v/>
      </c>
    </row>
    <row r="595" spans="2:12" x14ac:dyDescent="0.15">
      <c r="B595" s="67" t="s">
        <v>1277</v>
      </c>
      <c r="D595" s="65" t="s">
        <v>1284</v>
      </c>
      <c r="E595" s="67">
        <v>1</v>
      </c>
      <c r="F595" s="67">
        <v>-1</v>
      </c>
      <c r="G595" s="67">
        <v>4</v>
      </c>
      <c r="H595" s="67">
        <v>60</v>
      </c>
      <c r="I595" s="67">
        <v>5</v>
      </c>
      <c r="J595" s="67">
        <v>60</v>
      </c>
      <c r="K595" s="67">
        <v>1</v>
      </c>
      <c r="L595" s="67" t="str">
        <f t="shared" si="9"/>
        <v/>
      </c>
    </row>
    <row r="596" spans="2:12" x14ac:dyDescent="0.15">
      <c r="B596" s="67" t="s">
        <v>1277</v>
      </c>
      <c r="D596" s="65" t="s">
        <v>1284</v>
      </c>
      <c r="E596" s="67">
        <v>1</v>
      </c>
      <c r="F596" s="67">
        <v>-1</v>
      </c>
      <c r="G596" s="67">
        <v>4</v>
      </c>
      <c r="H596" s="67">
        <v>60</v>
      </c>
      <c r="I596" s="67">
        <v>5</v>
      </c>
      <c r="J596" s="67">
        <v>60</v>
      </c>
      <c r="K596" s="67">
        <v>1</v>
      </c>
      <c r="L596" s="67" t="str">
        <f t="shared" si="9"/>
        <v/>
      </c>
    </row>
    <row r="597" spans="2:12" x14ac:dyDescent="0.15">
      <c r="B597" s="67" t="s">
        <v>1277</v>
      </c>
      <c r="D597" s="65" t="s">
        <v>1284</v>
      </c>
      <c r="E597" s="67">
        <v>1</v>
      </c>
      <c r="F597" s="67">
        <v>-1</v>
      </c>
      <c r="G597" s="67">
        <v>4</v>
      </c>
      <c r="H597" s="67">
        <v>60</v>
      </c>
      <c r="I597" s="67">
        <v>5</v>
      </c>
      <c r="J597" s="67">
        <v>60</v>
      </c>
      <c r="K597" s="67">
        <v>1</v>
      </c>
      <c r="L597" s="67" t="str">
        <f t="shared" si="9"/>
        <v/>
      </c>
    </row>
    <row r="598" spans="2:12" x14ac:dyDescent="0.15">
      <c r="B598" s="67" t="s">
        <v>1277</v>
      </c>
      <c r="D598" s="65" t="s">
        <v>1284</v>
      </c>
      <c r="E598" s="67">
        <v>1</v>
      </c>
      <c r="F598" s="67">
        <v>-1</v>
      </c>
      <c r="G598" s="67">
        <v>4</v>
      </c>
      <c r="H598" s="67">
        <v>60</v>
      </c>
      <c r="I598" s="67">
        <v>5</v>
      </c>
      <c r="J598" s="67">
        <v>60</v>
      </c>
      <c r="K598" s="67">
        <v>1</v>
      </c>
      <c r="L598" s="67" t="str">
        <f t="shared" si="9"/>
        <v/>
      </c>
    </row>
    <row r="599" spans="2:12" x14ac:dyDescent="0.15">
      <c r="B599" s="67" t="s">
        <v>1277</v>
      </c>
      <c r="D599" s="65" t="s">
        <v>1284</v>
      </c>
      <c r="E599" s="67">
        <v>1</v>
      </c>
      <c r="F599" s="67">
        <v>-1</v>
      </c>
      <c r="G599" s="67">
        <v>4</v>
      </c>
      <c r="H599" s="67">
        <v>60</v>
      </c>
      <c r="I599" s="67">
        <v>5</v>
      </c>
      <c r="J599" s="67">
        <v>60</v>
      </c>
      <c r="K599" s="67">
        <v>1</v>
      </c>
      <c r="L599" s="67" t="str">
        <f t="shared" si="9"/>
        <v/>
      </c>
    </row>
    <row r="600" spans="2:12" x14ac:dyDescent="0.15">
      <c r="B600" s="67" t="s">
        <v>1277</v>
      </c>
      <c r="D600" s="65" t="s">
        <v>1284</v>
      </c>
      <c r="E600" s="67">
        <v>1</v>
      </c>
      <c r="F600" s="67">
        <v>-1</v>
      </c>
      <c r="G600" s="67">
        <v>4</v>
      </c>
      <c r="H600" s="67">
        <v>60</v>
      </c>
      <c r="I600" s="67">
        <v>5</v>
      </c>
      <c r="J600" s="67">
        <v>60</v>
      </c>
      <c r="K600" s="67">
        <v>1</v>
      </c>
      <c r="L600" s="67" t="str">
        <f t="shared" si="9"/>
        <v/>
      </c>
    </row>
    <row r="601" spans="2:12" x14ac:dyDescent="0.15">
      <c r="B601" s="67" t="s">
        <v>1277</v>
      </c>
      <c r="D601" s="65" t="s">
        <v>1284</v>
      </c>
      <c r="E601" s="67">
        <v>1</v>
      </c>
      <c r="F601" s="67">
        <v>-1</v>
      </c>
      <c r="G601" s="67">
        <v>4</v>
      </c>
      <c r="H601" s="67">
        <v>60</v>
      </c>
      <c r="I601" s="67">
        <v>5</v>
      </c>
      <c r="J601" s="67">
        <v>60</v>
      </c>
      <c r="K601" s="67">
        <v>1</v>
      </c>
      <c r="L601" s="67" t="str">
        <f t="shared" si="9"/>
        <v/>
      </c>
    </row>
    <row r="602" spans="2:12" x14ac:dyDescent="0.15">
      <c r="B602" s="67" t="s">
        <v>1277</v>
      </c>
      <c r="D602" s="65" t="s">
        <v>1284</v>
      </c>
      <c r="E602" s="67">
        <v>1</v>
      </c>
      <c r="F602" s="67">
        <v>-1</v>
      </c>
      <c r="G602" s="67">
        <v>4</v>
      </c>
      <c r="H602" s="67">
        <v>60</v>
      </c>
      <c r="I602" s="67">
        <v>5</v>
      </c>
      <c r="J602" s="67">
        <v>60</v>
      </c>
      <c r="K602" s="67">
        <v>1</v>
      </c>
      <c r="L602" s="67" t="str">
        <f t="shared" si="9"/>
        <v/>
      </c>
    </row>
    <row r="603" spans="2:12" x14ac:dyDescent="0.15">
      <c r="B603" s="67" t="s">
        <v>1277</v>
      </c>
      <c r="D603" s="65" t="s">
        <v>1284</v>
      </c>
      <c r="E603" s="67">
        <v>1</v>
      </c>
      <c r="F603" s="67">
        <v>-1</v>
      </c>
      <c r="G603" s="67">
        <v>4</v>
      </c>
      <c r="H603" s="67">
        <v>60</v>
      </c>
      <c r="I603" s="67">
        <v>5</v>
      </c>
      <c r="J603" s="67">
        <v>60</v>
      </c>
      <c r="K603" s="67">
        <v>1</v>
      </c>
      <c r="L603" s="67" t="str">
        <f t="shared" si="9"/>
        <v/>
      </c>
    </row>
    <row r="604" spans="2:12" x14ac:dyDescent="0.15">
      <c r="B604" s="67" t="s">
        <v>1277</v>
      </c>
      <c r="D604" s="65" t="s">
        <v>1284</v>
      </c>
      <c r="E604" s="67">
        <v>1</v>
      </c>
      <c r="F604" s="67">
        <v>-1</v>
      </c>
      <c r="G604" s="67">
        <v>4</v>
      </c>
      <c r="H604" s="67">
        <v>60</v>
      </c>
      <c r="I604" s="67">
        <v>5</v>
      </c>
      <c r="J604" s="67">
        <v>60</v>
      </c>
      <c r="K604" s="67">
        <v>1</v>
      </c>
      <c r="L604" s="67" t="str">
        <f t="shared" si="9"/>
        <v/>
      </c>
    </row>
    <row r="605" spans="2:12" x14ac:dyDescent="0.15">
      <c r="B605" s="67" t="s">
        <v>1277</v>
      </c>
      <c r="D605" s="65" t="s">
        <v>1284</v>
      </c>
      <c r="E605" s="67">
        <v>1</v>
      </c>
      <c r="F605" s="67">
        <v>-1</v>
      </c>
      <c r="G605" s="67">
        <v>4</v>
      </c>
      <c r="H605" s="67">
        <v>60</v>
      </c>
      <c r="I605" s="67">
        <v>5</v>
      </c>
      <c r="J605" s="67">
        <v>60</v>
      </c>
      <c r="K605" s="67">
        <v>1</v>
      </c>
      <c r="L605" s="67" t="str">
        <f t="shared" si="9"/>
        <v/>
      </c>
    </row>
    <row r="606" spans="2:12" x14ac:dyDescent="0.15">
      <c r="B606" s="67" t="s">
        <v>1277</v>
      </c>
      <c r="D606" s="65" t="s">
        <v>1284</v>
      </c>
      <c r="E606" s="67">
        <v>1</v>
      </c>
      <c r="F606" s="67">
        <v>-1</v>
      </c>
      <c r="G606" s="67">
        <v>4</v>
      </c>
      <c r="H606" s="67">
        <v>60</v>
      </c>
      <c r="I606" s="67">
        <v>5</v>
      </c>
      <c r="J606" s="67">
        <v>60</v>
      </c>
      <c r="K606" s="67">
        <v>1</v>
      </c>
      <c r="L606" s="67" t="str">
        <f t="shared" si="9"/>
        <v/>
      </c>
    </row>
    <row r="607" spans="2:12" x14ac:dyDescent="0.15">
      <c r="B607" s="67" t="s">
        <v>1277</v>
      </c>
      <c r="D607" s="65" t="s">
        <v>1284</v>
      </c>
      <c r="E607" s="67">
        <v>1</v>
      </c>
      <c r="F607" s="67">
        <v>-1</v>
      </c>
      <c r="G607" s="67">
        <v>4</v>
      </c>
      <c r="H607" s="67">
        <v>60</v>
      </c>
      <c r="I607" s="67">
        <v>5</v>
      </c>
      <c r="J607" s="67">
        <v>60</v>
      </c>
      <c r="K607" s="67">
        <v>1</v>
      </c>
      <c r="L607" s="67" t="str">
        <f t="shared" si="9"/>
        <v/>
      </c>
    </row>
    <row r="608" spans="2:12" x14ac:dyDescent="0.15">
      <c r="B608" s="67" t="s">
        <v>1277</v>
      </c>
      <c r="D608" s="65" t="s">
        <v>1284</v>
      </c>
      <c r="E608" s="67">
        <v>1</v>
      </c>
      <c r="F608" s="67">
        <v>-1</v>
      </c>
      <c r="G608" s="67">
        <v>4</v>
      </c>
      <c r="H608" s="67">
        <v>60</v>
      </c>
      <c r="I608" s="67">
        <v>5</v>
      </c>
      <c r="J608" s="67">
        <v>60</v>
      </c>
      <c r="K608" s="67">
        <v>1</v>
      </c>
      <c r="L608" s="67" t="str">
        <f t="shared" si="9"/>
        <v/>
      </c>
    </row>
    <row r="609" spans="2:12" x14ac:dyDescent="0.15">
      <c r="B609" s="67" t="s">
        <v>1277</v>
      </c>
      <c r="D609" s="65" t="s">
        <v>1284</v>
      </c>
      <c r="E609" s="67">
        <v>1</v>
      </c>
      <c r="F609" s="67">
        <v>-1</v>
      </c>
      <c r="G609" s="67">
        <v>4</v>
      </c>
      <c r="H609" s="67">
        <v>60</v>
      </c>
      <c r="I609" s="67">
        <v>5</v>
      </c>
      <c r="J609" s="67">
        <v>60</v>
      </c>
      <c r="K609" s="67">
        <v>1</v>
      </c>
      <c r="L609" s="67" t="str">
        <f t="shared" si="9"/>
        <v/>
      </c>
    </row>
    <row r="610" spans="2:12" x14ac:dyDescent="0.15">
      <c r="B610" s="67" t="s">
        <v>1277</v>
      </c>
      <c r="D610" s="65" t="s">
        <v>1284</v>
      </c>
      <c r="E610" s="67">
        <v>1</v>
      </c>
      <c r="F610" s="67">
        <v>-1</v>
      </c>
      <c r="G610" s="67">
        <v>4</v>
      </c>
      <c r="H610" s="67">
        <v>60</v>
      </c>
      <c r="I610" s="67">
        <v>5</v>
      </c>
      <c r="J610" s="67">
        <v>60</v>
      </c>
      <c r="K610" s="67">
        <v>1</v>
      </c>
      <c r="L610" s="67" t="str">
        <f t="shared" si="9"/>
        <v/>
      </c>
    </row>
    <row r="611" spans="2:12" x14ac:dyDescent="0.15">
      <c r="B611" s="67" t="s">
        <v>1277</v>
      </c>
      <c r="D611" s="65" t="s">
        <v>1284</v>
      </c>
      <c r="E611" s="67">
        <v>1</v>
      </c>
      <c r="F611" s="67">
        <v>-1</v>
      </c>
      <c r="G611" s="67">
        <v>4</v>
      </c>
      <c r="H611" s="67">
        <v>60</v>
      </c>
      <c r="I611" s="67">
        <v>5</v>
      </c>
      <c r="J611" s="67">
        <v>60</v>
      </c>
      <c r="K611" s="67">
        <v>1</v>
      </c>
      <c r="L611" s="67" t="str">
        <f t="shared" si="9"/>
        <v/>
      </c>
    </row>
    <row r="612" spans="2:12" x14ac:dyDescent="0.15">
      <c r="B612" s="67" t="s">
        <v>1277</v>
      </c>
      <c r="D612" s="65" t="s">
        <v>1284</v>
      </c>
      <c r="E612" s="67">
        <v>1</v>
      </c>
      <c r="F612" s="67">
        <v>-1</v>
      </c>
      <c r="G612" s="67">
        <v>4</v>
      </c>
      <c r="H612" s="67">
        <v>60</v>
      </c>
      <c r="I612" s="67">
        <v>5</v>
      </c>
      <c r="J612" s="67">
        <v>60</v>
      </c>
      <c r="K612" s="67">
        <v>1</v>
      </c>
      <c r="L612" s="67" t="str">
        <f t="shared" si="9"/>
        <v/>
      </c>
    </row>
    <row r="613" spans="2:12" x14ac:dyDescent="0.15">
      <c r="B613" s="67" t="s">
        <v>1277</v>
      </c>
      <c r="D613" s="65" t="s">
        <v>1284</v>
      </c>
      <c r="E613" s="67">
        <v>1</v>
      </c>
      <c r="F613" s="67">
        <v>-1</v>
      </c>
      <c r="G613" s="67">
        <v>4</v>
      </c>
      <c r="H613" s="67">
        <v>60</v>
      </c>
      <c r="I613" s="67">
        <v>5</v>
      </c>
      <c r="J613" s="67">
        <v>60</v>
      </c>
      <c r="K613" s="67">
        <v>1</v>
      </c>
      <c r="L613" s="67" t="str">
        <f t="shared" si="9"/>
        <v/>
      </c>
    </row>
    <row r="614" spans="2:12" x14ac:dyDescent="0.15">
      <c r="B614" s="67" t="s">
        <v>1277</v>
      </c>
      <c r="D614" s="65" t="s">
        <v>1284</v>
      </c>
      <c r="E614" s="67">
        <v>1</v>
      </c>
      <c r="F614" s="67">
        <v>-1</v>
      </c>
      <c r="G614" s="67">
        <v>4</v>
      </c>
      <c r="H614" s="67">
        <v>60</v>
      </c>
      <c r="I614" s="67">
        <v>5</v>
      </c>
      <c r="J614" s="67">
        <v>60</v>
      </c>
      <c r="K614" s="67">
        <v>1</v>
      </c>
      <c r="L614" s="67" t="str">
        <f t="shared" si="9"/>
        <v/>
      </c>
    </row>
    <row r="615" spans="2:12" x14ac:dyDescent="0.15">
      <c r="B615" s="67" t="s">
        <v>1277</v>
      </c>
      <c r="D615" s="65" t="s">
        <v>1284</v>
      </c>
      <c r="E615" s="67">
        <v>1</v>
      </c>
      <c r="F615" s="67">
        <v>-1</v>
      </c>
      <c r="G615" s="67">
        <v>4</v>
      </c>
      <c r="H615" s="67">
        <v>60</v>
      </c>
      <c r="I615" s="67">
        <v>5</v>
      </c>
      <c r="J615" s="67">
        <v>60</v>
      </c>
      <c r="K615" s="67">
        <v>1</v>
      </c>
      <c r="L615" s="67" t="str">
        <f t="shared" si="9"/>
        <v/>
      </c>
    </row>
    <row r="616" spans="2:12" x14ac:dyDescent="0.15">
      <c r="B616" s="67" t="s">
        <v>1277</v>
      </c>
      <c r="D616" s="65" t="s">
        <v>1284</v>
      </c>
      <c r="E616" s="67">
        <v>1</v>
      </c>
      <c r="F616" s="67">
        <v>-1</v>
      </c>
      <c r="G616" s="67">
        <v>4</v>
      </c>
      <c r="H616" s="67">
        <v>60</v>
      </c>
      <c r="I616" s="67">
        <v>5</v>
      </c>
      <c r="J616" s="67">
        <v>60</v>
      </c>
      <c r="K616" s="67">
        <v>1</v>
      </c>
      <c r="L616" s="67" t="str">
        <f t="shared" si="9"/>
        <v/>
      </c>
    </row>
    <row r="617" spans="2:12" x14ac:dyDescent="0.15">
      <c r="B617" s="67" t="s">
        <v>1277</v>
      </c>
      <c r="D617" s="65" t="s">
        <v>1284</v>
      </c>
      <c r="E617" s="67">
        <v>1</v>
      </c>
      <c r="F617" s="67">
        <v>-1</v>
      </c>
      <c r="G617" s="67">
        <v>4</v>
      </c>
      <c r="H617" s="67">
        <v>60</v>
      </c>
      <c r="I617" s="67">
        <v>5</v>
      </c>
      <c r="J617" s="67">
        <v>60</v>
      </c>
      <c r="K617" s="67">
        <v>1</v>
      </c>
      <c r="L617" s="67" t="str">
        <f t="shared" si="9"/>
        <v/>
      </c>
    </row>
    <row r="618" spans="2:12" x14ac:dyDescent="0.15">
      <c r="B618" s="67" t="s">
        <v>1277</v>
      </c>
      <c r="D618" s="65" t="s">
        <v>1284</v>
      </c>
      <c r="E618" s="67">
        <v>1</v>
      </c>
      <c r="F618" s="67">
        <v>-1</v>
      </c>
      <c r="G618" s="67">
        <v>4</v>
      </c>
      <c r="H618" s="67">
        <v>60</v>
      </c>
      <c r="I618" s="67">
        <v>5</v>
      </c>
      <c r="J618" s="67">
        <v>60</v>
      </c>
      <c r="K618" s="67">
        <v>1</v>
      </c>
      <c r="L618" s="67" t="str">
        <f t="shared" si="9"/>
        <v/>
      </c>
    </row>
    <row r="619" spans="2:12" x14ac:dyDescent="0.15">
      <c r="B619" s="67" t="s">
        <v>1277</v>
      </c>
      <c r="D619" s="65" t="s">
        <v>1284</v>
      </c>
      <c r="E619" s="67">
        <v>1</v>
      </c>
      <c r="F619" s="67">
        <v>-1</v>
      </c>
      <c r="G619" s="67">
        <v>4</v>
      </c>
      <c r="H619" s="67">
        <v>60</v>
      </c>
      <c r="I619" s="67">
        <v>5</v>
      </c>
      <c r="J619" s="67">
        <v>60</v>
      </c>
      <c r="K619" s="67">
        <v>1</v>
      </c>
      <c r="L619" s="67" t="str">
        <f t="shared" si="9"/>
        <v/>
      </c>
    </row>
    <row r="620" spans="2:12" x14ac:dyDescent="0.15">
      <c r="B620" s="67" t="s">
        <v>1277</v>
      </c>
      <c r="D620" s="65" t="s">
        <v>1284</v>
      </c>
      <c r="E620" s="67">
        <v>1</v>
      </c>
      <c r="F620" s="67">
        <v>-1</v>
      </c>
      <c r="G620" s="67">
        <v>4</v>
      </c>
      <c r="H620" s="67">
        <v>60</v>
      </c>
      <c r="I620" s="67">
        <v>5</v>
      </c>
      <c r="J620" s="67">
        <v>60</v>
      </c>
      <c r="K620" s="67">
        <v>1</v>
      </c>
      <c r="L620" s="67" t="str">
        <f t="shared" si="9"/>
        <v/>
      </c>
    </row>
    <row r="621" spans="2:12" x14ac:dyDescent="0.15">
      <c r="B621" s="67" t="s">
        <v>1277</v>
      </c>
      <c r="D621" s="65" t="s">
        <v>1284</v>
      </c>
      <c r="E621" s="67">
        <v>1</v>
      </c>
      <c r="F621" s="67">
        <v>-1</v>
      </c>
      <c r="G621" s="67">
        <v>4</v>
      </c>
      <c r="H621" s="67">
        <v>60</v>
      </c>
      <c r="I621" s="67">
        <v>5</v>
      </c>
      <c r="J621" s="67">
        <v>60</v>
      </c>
      <c r="K621" s="67">
        <v>1</v>
      </c>
      <c r="L621" s="67" t="str">
        <f t="shared" si="9"/>
        <v/>
      </c>
    </row>
    <row r="622" spans="2:12" x14ac:dyDescent="0.15">
      <c r="B622" s="67" t="s">
        <v>1277</v>
      </c>
      <c r="D622" s="65" t="s">
        <v>1284</v>
      </c>
      <c r="E622" s="67">
        <v>1</v>
      </c>
      <c r="F622" s="67">
        <v>-1</v>
      </c>
      <c r="G622" s="67">
        <v>4</v>
      </c>
      <c r="H622" s="67">
        <v>60</v>
      </c>
      <c r="I622" s="67">
        <v>5</v>
      </c>
      <c r="J622" s="67">
        <v>60</v>
      </c>
      <c r="K622" s="67">
        <v>1</v>
      </c>
      <c r="L622" s="67" t="str">
        <f t="shared" si="9"/>
        <v/>
      </c>
    </row>
    <row r="623" spans="2:12" x14ac:dyDescent="0.15">
      <c r="B623" s="67" t="s">
        <v>1277</v>
      </c>
      <c r="D623" s="65" t="s">
        <v>1284</v>
      </c>
      <c r="E623" s="67">
        <v>1</v>
      </c>
      <c r="F623" s="67">
        <v>-1</v>
      </c>
      <c r="G623" s="67">
        <v>4</v>
      </c>
      <c r="H623" s="67">
        <v>60</v>
      </c>
      <c r="I623" s="67">
        <v>5</v>
      </c>
      <c r="J623" s="67">
        <v>60</v>
      </c>
      <c r="K623" s="67">
        <v>1</v>
      </c>
      <c r="L623" s="67" t="str">
        <f t="shared" si="9"/>
        <v/>
      </c>
    </row>
    <row r="624" spans="2:12" x14ac:dyDescent="0.15">
      <c r="B624" s="67" t="s">
        <v>1277</v>
      </c>
      <c r="D624" s="65" t="s">
        <v>1284</v>
      </c>
      <c r="E624" s="67">
        <v>1</v>
      </c>
      <c r="F624" s="67">
        <v>-1</v>
      </c>
      <c r="G624" s="67">
        <v>4</v>
      </c>
      <c r="H624" s="67">
        <v>60</v>
      </c>
      <c r="I624" s="67">
        <v>5</v>
      </c>
      <c r="J624" s="67">
        <v>60</v>
      </c>
      <c r="K624" s="67">
        <v>1</v>
      </c>
      <c r="L624" s="67" t="str">
        <f t="shared" si="9"/>
        <v/>
      </c>
    </row>
    <row r="625" spans="2:12" x14ac:dyDescent="0.15">
      <c r="B625" s="67" t="s">
        <v>1277</v>
      </c>
      <c r="D625" s="65" t="s">
        <v>1284</v>
      </c>
      <c r="E625" s="67">
        <v>1</v>
      </c>
      <c r="F625" s="67">
        <v>-1</v>
      </c>
      <c r="G625" s="67">
        <v>4</v>
      </c>
      <c r="H625" s="67">
        <v>60</v>
      </c>
      <c r="I625" s="67">
        <v>5</v>
      </c>
      <c r="J625" s="67">
        <v>60</v>
      </c>
      <c r="K625" s="67">
        <v>1</v>
      </c>
      <c r="L625" s="67" t="str">
        <f t="shared" si="9"/>
        <v/>
      </c>
    </row>
    <row r="626" spans="2:12" x14ac:dyDescent="0.15">
      <c r="B626" s="67" t="s">
        <v>1277</v>
      </c>
      <c r="D626" s="65" t="s">
        <v>1284</v>
      </c>
      <c r="E626" s="67">
        <v>1</v>
      </c>
      <c r="F626" s="67">
        <v>-1</v>
      </c>
      <c r="G626" s="67">
        <v>4</v>
      </c>
      <c r="H626" s="67">
        <v>60</v>
      </c>
      <c r="I626" s="67">
        <v>5</v>
      </c>
      <c r="J626" s="67">
        <v>60</v>
      </c>
      <c r="K626" s="67">
        <v>1</v>
      </c>
      <c r="L626" s="67" t="str">
        <f t="shared" si="9"/>
        <v/>
      </c>
    </row>
    <row r="627" spans="2:12" x14ac:dyDescent="0.15">
      <c r="B627" s="67" t="s">
        <v>1277</v>
      </c>
      <c r="D627" s="65" t="s">
        <v>1284</v>
      </c>
      <c r="E627" s="67">
        <v>1</v>
      </c>
      <c r="F627" s="67">
        <v>-1</v>
      </c>
      <c r="G627" s="67">
        <v>4</v>
      </c>
      <c r="H627" s="67">
        <v>60</v>
      </c>
      <c r="I627" s="67">
        <v>5</v>
      </c>
      <c r="J627" s="67">
        <v>60</v>
      </c>
      <c r="K627" s="67">
        <v>1</v>
      </c>
      <c r="L627" s="67" t="str">
        <f t="shared" si="9"/>
        <v/>
      </c>
    </row>
    <row r="628" spans="2:12" x14ac:dyDescent="0.15">
      <c r="B628" s="67" t="s">
        <v>1277</v>
      </c>
      <c r="D628" s="65" t="s">
        <v>1284</v>
      </c>
      <c r="E628" s="67">
        <v>1</v>
      </c>
      <c r="F628" s="67">
        <v>-1</v>
      </c>
      <c r="G628" s="67">
        <v>4</v>
      </c>
      <c r="H628" s="67">
        <v>60</v>
      </c>
      <c r="I628" s="67">
        <v>5</v>
      </c>
      <c r="J628" s="67">
        <v>60</v>
      </c>
      <c r="K628" s="67">
        <v>1</v>
      </c>
      <c r="L628" s="67" t="str">
        <f t="shared" si="9"/>
        <v/>
      </c>
    </row>
    <row r="629" spans="2:12" x14ac:dyDescent="0.15">
      <c r="B629" s="67" t="s">
        <v>1277</v>
      </c>
      <c r="D629" s="65" t="s">
        <v>1284</v>
      </c>
      <c r="E629" s="67">
        <v>1</v>
      </c>
      <c r="F629" s="67">
        <v>-1</v>
      </c>
      <c r="G629" s="67">
        <v>4</v>
      </c>
      <c r="H629" s="67">
        <v>60</v>
      </c>
      <c r="I629" s="67">
        <v>5</v>
      </c>
      <c r="J629" s="67">
        <v>60</v>
      </c>
      <c r="K629" s="67">
        <v>1</v>
      </c>
      <c r="L629" s="67" t="str">
        <f t="shared" si="9"/>
        <v/>
      </c>
    </row>
    <row r="630" spans="2:12" x14ac:dyDescent="0.15">
      <c r="B630" s="67" t="s">
        <v>1277</v>
      </c>
      <c r="D630" s="65" t="s">
        <v>1284</v>
      </c>
      <c r="E630" s="67">
        <v>1</v>
      </c>
      <c r="F630" s="67">
        <v>-1</v>
      </c>
      <c r="G630" s="67">
        <v>4</v>
      </c>
      <c r="H630" s="67">
        <v>60</v>
      </c>
      <c r="I630" s="67">
        <v>5</v>
      </c>
      <c r="J630" s="67">
        <v>60</v>
      </c>
      <c r="K630" s="67">
        <v>1</v>
      </c>
      <c r="L630" s="67" t="str">
        <f t="shared" si="9"/>
        <v/>
      </c>
    </row>
    <row r="631" spans="2:12" x14ac:dyDescent="0.15">
      <c r="B631" s="67" t="s">
        <v>1277</v>
      </c>
      <c r="D631" s="65" t="s">
        <v>1284</v>
      </c>
      <c r="E631" s="67">
        <v>1</v>
      </c>
      <c r="F631" s="67">
        <v>-1</v>
      </c>
      <c r="G631" s="67">
        <v>4</v>
      </c>
      <c r="H631" s="67">
        <v>60</v>
      </c>
      <c r="I631" s="67">
        <v>5</v>
      </c>
      <c r="J631" s="67">
        <v>60</v>
      </c>
      <c r="K631" s="67">
        <v>1</v>
      </c>
      <c r="L631" s="67" t="str">
        <f t="shared" si="9"/>
        <v/>
      </c>
    </row>
    <row r="632" spans="2:12" x14ac:dyDescent="0.15">
      <c r="B632" s="67" t="s">
        <v>1277</v>
      </c>
      <c r="D632" s="65" t="s">
        <v>1284</v>
      </c>
      <c r="E632" s="67">
        <v>1</v>
      </c>
      <c r="F632" s="67">
        <v>-1</v>
      </c>
      <c r="G632" s="67">
        <v>4</v>
      </c>
      <c r="H632" s="67">
        <v>60</v>
      </c>
      <c r="I632" s="67">
        <v>5</v>
      </c>
      <c r="J632" s="67">
        <v>60</v>
      </c>
      <c r="K632" s="67">
        <v>1</v>
      </c>
      <c r="L632" s="67" t="str">
        <f t="shared" si="9"/>
        <v/>
      </c>
    </row>
    <row r="633" spans="2:12" x14ac:dyDescent="0.15">
      <c r="B633" s="67" t="s">
        <v>1277</v>
      </c>
      <c r="D633" s="65" t="s">
        <v>1284</v>
      </c>
      <c r="E633" s="67">
        <v>1</v>
      </c>
      <c r="F633" s="67">
        <v>-1</v>
      </c>
      <c r="G633" s="67">
        <v>4</v>
      </c>
      <c r="H633" s="67">
        <v>60</v>
      </c>
      <c r="I633" s="67">
        <v>5</v>
      </c>
      <c r="J633" s="67">
        <v>60</v>
      </c>
      <c r="K633" s="67">
        <v>1</v>
      </c>
      <c r="L633" s="67" t="str">
        <f t="shared" si="9"/>
        <v/>
      </c>
    </row>
    <row r="634" spans="2:12" x14ac:dyDescent="0.15">
      <c r="B634" s="67" t="s">
        <v>1277</v>
      </c>
      <c r="D634" s="65" t="s">
        <v>1284</v>
      </c>
      <c r="E634" s="67">
        <v>1</v>
      </c>
      <c r="F634" s="67">
        <v>-1</v>
      </c>
      <c r="G634" s="67">
        <v>4</v>
      </c>
      <c r="H634" s="67">
        <v>60</v>
      </c>
      <c r="I634" s="67">
        <v>5</v>
      </c>
      <c r="J634" s="67">
        <v>60</v>
      </c>
      <c r="K634" s="67">
        <v>1</v>
      </c>
      <c r="L634" s="67" t="str">
        <f t="shared" si="9"/>
        <v/>
      </c>
    </row>
    <row r="635" spans="2:12" x14ac:dyDescent="0.15">
      <c r="B635" s="67" t="s">
        <v>1277</v>
      </c>
      <c r="D635" s="65" t="s">
        <v>1284</v>
      </c>
      <c r="E635" s="67">
        <v>1</v>
      </c>
      <c r="F635" s="67">
        <v>-1</v>
      </c>
      <c r="G635" s="67">
        <v>4</v>
      </c>
      <c r="H635" s="67">
        <v>60</v>
      </c>
      <c r="I635" s="67">
        <v>5</v>
      </c>
      <c r="J635" s="67">
        <v>60</v>
      </c>
      <c r="K635" s="67">
        <v>1</v>
      </c>
      <c r="L635" s="67" t="str">
        <f t="shared" si="9"/>
        <v/>
      </c>
    </row>
    <row r="636" spans="2:12" x14ac:dyDescent="0.15">
      <c r="B636" s="67" t="s">
        <v>1277</v>
      </c>
      <c r="D636" s="65" t="s">
        <v>1284</v>
      </c>
      <c r="E636" s="67">
        <v>1</v>
      </c>
      <c r="F636" s="67">
        <v>-1</v>
      </c>
      <c r="G636" s="67">
        <v>4</v>
      </c>
      <c r="H636" s="67">
        <v>60</v>
      </c>
      <c r="I636" s="67">
        <v>5</v>
      </c>
      <c r="J636" s="67">
        <v>60</v>
      </c>
      <c r="K636" s="67">
        <v>1</v>
      </c>
      <c r="L636" s="67" t="str">
        <f t="shared" si="9"/>
        <v/>
      </c>
    </row>
    <row r="637" spans="2:12" x14ac:dyDescent="0.15">
      <c r="B637" s="67" t="s">
        <v>1277</v>
      </c>
      <c r="D637" s="65" t="s">
        <v>1284</v>
      </c>
      <c r="E637" s="67">
        <v>1</v>
      </c>
      <c r="F637" s="67">
        <v>-1</v>
      </c>
      <c r="G637" s="67">
        <v>4</v>
      </c>
      <c r="H637" s="67">
        <v>60</v>
      </c>
      <c r="I637" s="67">
        <v>5</v>
      </c>
      <c r="J637" s="67">
        <v>60</v>
      </c>
      <c r="K637" s="67">
        <v>1</v>
      </c>
      <c r="L637" s="67" t="str">
        <f t="shared" si="9"/>
        <v/>
      </c>
    </row>
    <row r="638" spans="2:12" x14ac:dyDescent="0.15">
      <c r="B638" s="67" t="s">
        <v>1277</v>
      </c>
      <c r="D638" s="65" t="s">
        <v>1284</v>
      </c>
      <c r="E638" s="67">
        <v>1</v>
      </c>
      <c r="F638" s="67">
        <v>-1</v>
      </c>
      <c r="G638" s="67">
        <v>4</v>
      </c>
      <c r="H638" s="67">
        <v>60</v>
      </c>
      <c r="I638" s="67">
        <v>5</v>
      </c>
      <c r="J638" s="67">
        <v>60</v>
      </c>
      <c r="K638" s="67">
        <v>1</v>
      </c>
      <c r="L638" s="67" t="str">
        <f t="shared" si="9"/>
        <v/>
      </c>
    </row>
    <row r="639" spans="2:12" x14ac:dyDescent="0.15">
      <c r="B639" s="67" t="s">
        <v>1277</v>
      </c>
      <c r="D639" s="65" t="s">
        <v>1284</v>
      </c>
      <c r="E639" s="67">
        <v>1</v>
      </c>
      <c r="F639" s="67">
        <v>-1</v>
      </c>
      <c r="G639" s="67">
        <v>4</v>
      </c>
      <c r="H639" s="67">
        <v>60</v>
      </c>
      <c r="I639" s="67">
        <v>5</v>
      </c>
      <c r="J639" s="67">
        <v>60</v>
      </c>
      <c r="K639" s="67">
        <v>1</v>
      </c>
      <c r="L639" s="67" t="str">
        <f t="shared" si="9"/>
        <v/>
      </c>
    </row>
    <row r="640" spans="2:12" x14ac:dyDescent="0.15">
      <c r="B640" s="67" t="s">
        <v>1277</v>
      </c>
      <c r="D640" s="65" t="s">
        <v>1284</v>
      </c>
      <c r="E640" s="67">
        <v>1</v>
      </c>
      <c r="F640" s="67">
        <v>-1</v>
      </c>
      <c r="G640" s="67">
        <v>4</v>
      </c>
      <c r="H640" s="67">
        <v>60</v>
      </c>
      <c r="I640" s="67">
        <v>5</v>
      </c>
      <c r="J640" s="67">
        <v>60</v>
      </c>
      <c r="K640" s="67">
        <v>1</v>
      </c>
      <c r="L640" s="67" t="str">
        <f t="shared" si="9"/>
        <v/>
      </c>
    </row>
    <row r="641" spans="2:12" x14ac:dyDescent="0.15">
      <c r="B641" s="67" t="s">
        <v>1277</v>
      </c>
      <c r="D641" s="65" t="s">
        <v>1284</v>
      </c>
      <c r="E641" s="67">
        <v>1</v>
      </c>
      <c r="F641" s="67">
        <v>-1</v>
      </c>
      <c r="G641" s="67">
        <v>4</v>
      </c>
      <c r="H641" s="67">
        <v>60</v>
      </c>
      <c r="I641" s="67">
        <v>5</v>
      </c>
      <c r="J641" s="67">
        <v>60</v>
      </c>
      <c r="K641" s="67">
        <v>1</v>
      </c>
      <c r="L641" s="67" t="str">
        <f t="shared" si="9"/>
        <v/>
      </c>
    </row>
    <row r="642" spans="2:12" x14ac:dyDescent="0.15">
      <c r="B642" s="67" t="s">
        <v>1277</v>
      </c>
      <c r="D642" s="65" t="s">
        <v>1284</v>
      </c>
      <c r="E642" s="67">
        <v>1</v>
      </c>
      <c r="F642" s="67">
        <v>-1</v>
      </c>
      <c r="G642" s="67">
        <v>4</v>
      </c>
      <c r="H642" s="67">
        <v>60</v>
      </c>
      <c r="I642" s="67">
        <v>5</v>
      </c>
      <c r="J642" s="67">
        <v>60</v>
      </c>
      <c r="K642" s="67">
        <v>1</v>
      </c>
      <c r="L642" s="67" t="str">
        <f t="shared" si="9"/>
        <v/>
      </c>
    </row>
    <row r="643" spans="2:12" x14ac:dyDescent="0.15">
      <c r="B643" s="67" t="s">
        <v>1277</v>
      </c>
      <c r="D643" s="65" t="s">
        <v>1284</v>
      </c>
      <c r="E643" s="67">
        <v>1</v>
      </c>
      <c r="F643" s="67">
        <v>-1</v>
      </c>
      <c r="G643" s="67">
        <v>4</v>
      </c>
      <c r="H643" s="67">
        <v>60</v>
      </c>
      <c r="I643" s="67">
        <v>5</v>
      </c>
      <c r="J643" s="67">
        <v>60</v>
      </c>
      <c r="K643" s="67">
        <v>1</v>
      </c>
      <c r="L643" s="67" t="str">
        <f t="shared" ref="L643:L706" si="10">IF(A643&lt;&gt;"",IF(NOT(ISERROR(FIND("SU",A643))),VALUE(RIGHT(A643,1))+4,1),"")</f>
        <v/>
      </c>
    </row>
    <row r="644" spans="2:12" x14ac:dyDescent="0.15">
      <c r="B644" s="67" t="s">
        <v>1277</v>
      </c>
      <c r="D644" s="65" t="s">
        <v>1284</v>
      </c>
      <c r="E644" s="67">
        <v>1</v>
      </c>
      <c r="F644" s="67">
        <v>-1</v>
      </c>
      <c r="G644" s="67">
        <v>4</v>
      </c>
      <c r="H644" s="67">
        <v>60</v>
      </c>
      <c r="I644" s="67">
        <v>5</v>
      </c>
      <c r="J644" s="67">
        <v>60</v>
      </c>
      <c r="K644" s="67">
        <v>1</v>
      </c>
      <c r="L644" s="67" t="str">
        <f t="shared" si="10"/>
        <v/>
      </c>
    </row>
    <row r="645" spans="2:12" x14ac:dyDescent="0.15">
      <c r="B645" s="67" t="s">
        <v>1277</v>
      </c>
      <c r="D645" s="65" t="s">
        <v>1284</v>
      </c>
      <c r="E645" s="67">
        <v>1</v>
      </c>
      <c r="F645" s="67">
        <v>-1</v>
      </c>
      <c r="G645" s="67">
        <v>4</v>
      </c>
      <c r="H645" s="67">
        <v>60</v>
      </c>
      <c r="I645" s="67">
        <v>5</v>
      </c>
      <c r="J645" s="67">
        <v>60</v>
      </c>
      <c r="K645" s="67">
        <v>1</v>
      </c>
      <c r="L645" s="67" t="str">
        <f t="shared" si="10"/>
        <v/>
      </c>
    </row>
    <row r="646" spans="2:12" x14ac:dyDescent="0.15">
      <c r="B646" s="67" t="s">
        <v>1277</v>
      </c>
      <c r="D646" s="65" t="s">
        <v>1284</v>
      </c>
      <c r="E646" s="67">
        <v>1</v>
      </c>
      <c r="F646" s="67">
        <v>-1</v>
      </c>
      <c r="G646" s="67">
        <v>4</v>
      </c>
      <c r="H646" s="67">
        <v>60</v>
      </c>
      <c r="I646" s="67">
        <v>5</v>
      </c>
      <c r="J646" s="67">
        <v>60</v>
      </c>
      <c r="K646" s="67">
        <v>1</v>
      </c>
      <c r="L646" s="67" t="str">
        <f t="shared" si="10"/>
        <v/>
      </c>
    </row>
    <row r="647" spans="2:12" x14ac:dyDescent="0.15">
      <c r="B647" s="67" t="s">
        <v>1277</v>
      </c>
      <c r="D647" s="65" t="s">
        <v>1284</v>
      </c>
      <c r="E647" s="67">
        <v>1</v>
      </c>
      <c r="F647" s="67">
        <v>-1</v>
      </c>
      <c r="G647" s="67">
        <v>4</v>
      </c>
      <c r="H647" s="67">
        <v>60</v>
      </c>
      <c r="I647" s="67">
        <v>5</v>
      </c>
      <c r="J647" s="67">
        <v>60</v>
      </c>
      <c r="K647" s="67">
        <v>1</v>
      </c>
      <c r="L647" s="67" t="str">
        <f t="shared" si="10"/>
        <v/>
      </c>
    </row>
    <row r="648" spans="2:12" x14ac:dyDescent="0.15">
      <c r="B648" s="67" t="s">
        <v>1277</v>
      </c>
      <c r="D648" s="65" t="s">
        <v>1284</v>
      </c>
      <c r="E648" s="67">
        <v>1</v>
      </c>
      <c r="F648" s="67">
        <v>-1</v>
      </c>
      <c r="G648" s="67">
        <v>4</v>
      </c>
      <c r="H648" s="67">
        <v>60</v>
      </c>
      <c r="I648" s="67">
        <v>5</v>
      </c>
      <c r="J648" s="67">
        <v>60</v>
      </c>
      <c r="K648" s="67">
        <v>1</v>
      </c>
      <c r="L648" s="67" t="str">
        <f t="shared" si="10"/>
        <v/>
      </c>
    </row>
    <row r="649" spans="2:12" x14ac:dyDescent="0.15">
      <c r="B649" s="67" t="s">
        <v>1277</v>
      </c>
      <c r="D649" s="65" t="s">
        <v>1284</v>
      </c>
      <c r="E649" s="67">
        <v>1</v>
      </c>
      <c r="F649" s="67">
        <v>-1</v>
      </c>
      <c r="G649" s="67">
        <v>4</v>
      </c>
      <c r="H649" s="67">
        <v>60</v>
      </c>
      <c r="I649" s="67">
        <v>5</v>
      </c>
      <c r="J649" s="67">
        <v>60</v>
      </c>
      <c r="K649" s="67">
        <v>1</v>
      </c>
      <c r="L649" s="67" t="str">
        <f t="shared" si="10"/>
        <v/>
      </c>
    </row>
    <row r="650" spans="2:12" x14ac:dyDescent="0.15">
      <c r="B650" s="67" t="s">
        <v>1277</v>
      </c>
      <c r="D650" s="65" t="s">
        <v>1284</v>
      </c>
      <c r="E650" s="67">
        <v>1</v>
      </c>
      <c r="F650" s="67">
        <v>-1</v>
      </c>
      <c r="G650" s="67">
        <v>4</v>
      </c>
      <c r="H650" s="67">
        <v>60</v>
      </c>
      <c r="I650" s="67">
        <v>5</v>
      </c>
      <c r="J650" s="67">
        <v>60</v>
      </c>
      <c r="K650" s="67">
        <v>1</v>
      </c>
      <c r="L650" s="67" t="str">
        <f t="shared" si="10"/>
        <v/>
      </c>
    </row>
    <row r="651" spans="2:12" x14ac:dyDescent="0.15">
      <c r="B651" s="67" t="s">
        <v>1277</v>
      </c>
      <c r="D651" s="65" t="s">
        <v>1284</v>
      </c>
      <c r="E651" s="67">
        <v>1</v>
      </c>
      <c r="F651" s="67">
        <v>-1</v>
      </c>
      <c r="G651" s="67">
        <v>4</v>
      </c>
      <c r="H651" s="67">
        <v>60</v>
      </c>
      <c r="I651" s="67">
        <v>5</v>
      </c>
      <c r="J651" s="67">
        <v>60</v>
      </c>
      <c r="K651" s="67">
        <v>1</v>
      </c>
      <c r="L651" s="67" t="str">
        <f t="shared" si="10"/>
        <v/>
      </c>
    </row>
    <row r="652" spans="2:12" x14ac:dyDescent="0.15">
      <c r="B652" s="67" t="s">
        <v>1277</v>
      </c>
      <c r="D652" s="65" t="s">
        <v>1284</v>
      </c>
      <c r="E652" s="67">
        <v>1</v>
      </c>
      <c r="F652" s="67">
        <v>-1</v>
      </c>
      <c r="G652" s="67">
        <v>4</v>
      </c>
      <c r="H652" s="67">
        <v>60</v>
      </c>
      <c r="I652" s="67">
        <v>5</v>
      </c>
      <c r="J652" s="67">
        <v>60</v>
      </c>
      <c r="K652" s="67">
        <v>1</v>
      </c>
      <c r="L652" s="67" t="str">
        <f t="shared" si="10"/>
        <v/>
      </c>
    </row>
    <row r="653" spans="2:12" x14ac:dyDescent="0.15">
      <c r="B653" s="67" t="s">
        <v>1277</v>
      </c>
      <c r="D653" s="65" t="s">
        <v>1284</v>
      </c>
      <c r="E653" s="67">
        <v>1</v>
      </c>
      <c r="F653" s="67">
        <v>-1</v>
      </c>
      <c r="G653" s="67">
        <v>4</v>
      </c>
      <c r="H653" s="67">
        <v>60</v>
      </c>
      <c r="I653" s="67">
        <v>5</v>
      </c>
      <c r="J653" s="67">
        <v>60</v>
      </c>
      <c r="K653" s="67">
        <v>1</v>
      </c>
      <c r="L653" s="67" t="str">
        <f t="shared" si="10"/>
        <v/>
      </c>
    </row>
    <row r="654" spans="2:12" x14ac:dyDescent="0.15">
      <c r="B654" s="67" t="s">
        <v>1277</v>
      </c>
      <c r="D654" s="65" t="s">
        <v>1284</v>
      </c>
      <c r="E654" s="67">
        <v>1</v>
      </c>
      <c r="F654" s="67">
        <v>-1</v>
      </c>
      <c r="G654" s="67">
        <v>4</v>
      </c>
      <c r="H654" s="67">
        <v>60</v>
      </c>
      <c r="I654" s="67">
        <v>5</v>
      </c>
      <c r="J654" s="67">
        <v>60</v>
      </c>
      <c r="K654" s="67">
        <v>1</v>
      </c>
      <c r="L654" s="67" t="str">
        <f t="shared" si="10"/>
        <v/>
      </c>
    </row>
    <row r="655" spans="2:12" x14ac:dyDescent="0.15">
      <c r="B655" s="67" t="s">
        <v>1277</v>
      </c>
      <c r="D655" s="65" t="s">
        <v>1284</v>
      </c>
      <c r="E655" s="67">
        <v>1</v>
      </c>
      <c r="F655" s="67">
        <v>-1</v>
      </c>
      <c r="G655" s="67">
        <v>4</v>
      </c>
      <c r="H655" s="67">
        <v>60</v>
      </c>
      <c r="I655" s="67">
        <v>5</v>
      </c>
      <c r="J655" s="67">
        <v>60</v>
      </c>
      <c r="K655" s="67">
        <v>1</v>
      </c>
      <c r="L655" s="67" t="str">
        <f t="shared" si="10"/>
        <v/>
      </c>
    </row>
    <row r="656" spans="2:12" x14ac:dyDescent="0.15">
      <c r="B656" s="67" t="s">
        <v>1277</v>
      </c>
      <c r="D656" s="65" t="s">
        <v>1284</v>
      </c>
      <c r="E656" s="67">
        <v>1</v>
      </c>
      <c r="F656" s="67">
        <v>-1</v>
      </c>
      <c r="G656" s="67">
        <v>4</v>
      </c>
      <c r="H656" s="67">
        <v>60</v>
      </c>
      <c r="I656" s="67">
        <v>5</v>
      </c>
      <c r="J656" s="67">
        <v>60</v>
      </c>
      <c r="K656" s="67">
        <v>1</v>
      </c>
      <c r="L656" s="67" t="str">
        <f t="shared" si="10"/>
        <v/>
      </c>
    </row>
    <row r="657" spans="2:12" x14ac:dyDescent="0.15">
      <c r="B657" s="67" t="s">
        <v>1277</v>
      </c>
      <c r="D657" s="65" t="s">
        <v>1284</v>
      </c>
      <c r="E657" s="67">
        <v>1</v>
      </c>
      <c r="F657" s="67">
        <v>-1</v>
      </c>
      <c r="G657" s="67">
        <v>4</v>
      </c>
      <c r="H657" s="67">
        <v>60</v>
      </c>
      <c r="I657" s="67">
        <v>5</v>
      </c>
      <c r="J657" s="67">
        <v>60</v>
      </c>
      <c r="K657" s="67">
        <v>1</v>
      </c>
      <c r="L657" s="67" t="str">
        <f t="shared" si="10"/>
        <v/>
      </c>
    </row>
    <row r="658" spans="2:12" x14ac:dyDescent="0.15">
      <c r="B658" s="67" t="s">
        <v>1277</v>
      </c>
      <c r="D658" s="65" t="s">
        <v>1284</v>
      </c>
      <c r="E658" s="67">
        <v>1</v>
      </c>
      <c r="F658" s="67">
        <v>-1</v>
      </c>
      <c r="G658" s="67">
        <v>4</v>
      </c>
      <c r="H658" s="67">
        <v>60</v>
      </c>
      <c r="I658" s="67">
        <v>5</v>
      </c>
      <c r="J658" s="67">
        <v>60</v>
      </c>
      <c r="K658" s="67">
        <v>1</v>
      </c>
      <c r="L658" s="67" t="str">
        <f t="shared" si="10"/>
        <v/>
      </c>
    </row>
    <row r="659" spans="2:12" x14ac:dyDescent="0.15">
      <c r="B659" s="67" t="s">
        <v>1277</v>
      </c>
      <c r="D659" s="65" t="s">
        <v>1284</v>
      </c>
      <c r="E659" s="67">
        <v>1</v>
      </c>
      <c r="F659" s="67">
        <v>-1</v>
      </c>
      <c r="G659" s="67">
        <v>4</v>
      </c>
      <c r="H659" s="67">
        <v>60</v>
      </c>
      <c r="I659" s="67">
        <v>5</v>
      </c>
      <c r="J659" s="67">
        <v>60</v>
      </c>
      <c r="K659" s="67">
        <v>1</v>
      </c>
      <c r="L659" s="67" t="str">
        <f t="shared" si="10"/>
        <v/>
      </c>
    </row>
    <row r="660" spans="2:12" x14ac:dyDescent="0.15">
      <c r="B660" s="67" t="s">
        <v>1277</v>
      </c>
      <c r="D660" s="65" t="s">
        <v>1284</v>
      </c>
      <c r="E660" s="67">
        <v>1</v>
      </c>
      <c r="F660" s="67">
        <v>-1</v>
      </c>
      <c r="G660" s="67">
        <v>4</v>
      </c>
      <c r="H660" s="67">
        <v>60</v>
      </c>
      <c r="I660" s="67">
        <v>5</v>
      </c>
      <c r="J660" s="67">
        <v>60</v>
      </c>
      <c r="K660" s="67">
        <v>1</v>
      </c>
      <c r="L660" s="67" t="str">
        <f t="shared" si="10"/>
        <v/>
      </c>
    </row>
    <row r="661" spans="2:12" x14ac:dyDescent="0.15">
      <c r="B661" s="67" t="s">
        <v>1277</v>
      </c>
      <c r="D661" s="65" t="s">
        <v>1284</v>
      </c>
      <c r="E661" s="67">
        <v>1</v>
      </c>
      <c r="F661" s="67">
        <v>-1</v>
      </c>
      <c r="G661" s="67">
        <v>4</v>
      </c>
      <c r="H661" s="67">
        <v>60</v>
      </c>
      <c r="I661" s="67">
        <v>5</v>
      </c>
      <c r="J661" s="67">
        <v>60</v>
      </c>
      <c r="K661" s="67">
        <v>1</v>
      </c>
      <c r="L661" s="67" t="str">
        <f t="shared" si="10"/>
        <v/>
      </c>
    </row>
    <row r="662" spans="2:12" x14ac:dyDescent="0.15">
      <c r="B662" s="67" t="s">
        <v>1277</v>
      </c>
      <c r="D662" s="65" t="s">
        <v>1284</v>
      </c>
      <c r="E662" s="67">
        <v>1</v>
      </c>
      <c r="F662" s="67">
        <v>-1</v>
      </c>
      <c r="G662" s="67">
        <v>4</v>
      </c>
      <c r="H662" s="67">
        <v>60</v>
      </c>
      <c r="I662" s="67">
        <v>5</v>
      </c>
      <c r="J662" s="67">
        <v>60</v>
      </c>
      <c r="K662" s="67">
        <v>1</v>
      </c>
      <c r="L662" s="67" t="str">
        <f t="shared" si="10"/>
        <v/>
      </c>
    </row>
    <row r="663" spans="2:12" x14ac:dyDescent="0.15">
      <c r="B663" s="67" t="s">
        <v>1277</v>
      </c>
      <c r="D663" s="65" t="s">
        <v>1284</v>
      </c>
      <c r="E663" s="67">
        <v>1</v>
      </c>
      <c r="F663" s="67">
        <v>-1</v>
      </c>
      <c r="G663" s="67">
        <v>4</v>
      </c>
      <c r="H663" s="67">
        <v>60</v>
      </c>
      <c r="I663" s="67">
        <v>5</v>
      </c>
      <c r="J663" s="67">
        <v>60</v>
      </c>
      <c r="K663" s="67">
        <v>1</v>
      </c>
      <c r="L663" s="67" t="str">
        <f t="shared" si="10"/>
        <v/>
      </c>
    </row>
    <row r="664" spans="2:12" x14ac:dyDescent="0.15">
      <c r="B664" s="67" t="s">
        <v>1277</v>
      </c>
      <c r="D664" s="65" t="s">
        <v>1284</v>
      </c>
      <c r="E664" s="67">
        <v>1</v>
      </c>
      <c r="F664" s="67">
        <v>-1</v>
      </c>
      <c r="G664" s="67">
        <v>4</v>
      </c>
      <c r="H664" s="67">
        <v>60</v>
      </c>
      <c r="I664" s="67">
        <v>5</v>
      </c>
      <c r="J664" s="67">
        <v>60</v>
      </c>
      <c r="K664" s="67">
        <v>1</v>
      </c>
      <c r="L664" s="67" t="str">
        <f t="shared" si="10"/>
        <v/>
      </c>
    </row>
    <row r="665" spans="2:12" x14ac:dyDescent="0.15">
      <c r="B665" s="67" t="s">
        <v>1277</v>
      </c>
      <c r="D665" s="65" t="s">
        <v>1284</v>
      </c>
      <c r="E665" s="67">
        <v>1</v>
      </c>
      <c r="F665" s="67">
        <v>-1</v>
      </c>
      <c r="G665" s="67">
        <v>4</v>
      </c>
      <c r="H665" s="67">
        <v>60</v>
      </c>
      <c r="I665" s="67">
        <v>5</v>
      </c>
      <c r="J665" s="67">
        <v>60</v>
      </c>
      <c r="K665" s="67">
        <v>1</v>
      </c>
      <c r="L665" s="67" t="str">
        <f t="shared" si="10"/>
        <v/>
      </c>
    </row>
    <row r="666" spans="2:12" x14ac:dyDescent="0.15">
      <c r="B666" s="67" t="s">
        <v>1277</v>
      </c>
      <c r="D666" s="65" t="s">
        <v>1284</v>
      </c>
      <c r="E666" s="67">
        <v>1</v>
      </c>
      <c r="F666" s="67">
        <v>-1</v>
      </c>
      <c r="G666" s="67">
        <v>4</v>
      </c>
      <c r="H666" s="67">
        <v>60</v>
      </c>
      <c r="I666" s="67">
        <v>5</v>
      </c>
      <c r="J666" s="67">
        <v>60</v>
      </c>
      <c r="K666" s="67">
        <v>1</v>
      </c>
      <c r="L666" s="67" t="str">
        <f t="shared" si="10"/>
        <v/>
      </c>
    </row>
    <row r="667" spans="2:12" x14ac:dyDescent="0.15">
      <c r="B667" s="67" t="s">
        <v>1277</v>
      </c>
      <c r="D667" s="65" t="s">
        <v>1284</v>
      </c>
      <c r="E667" s="67">
        <v>1</v>
      </c>
      <c r="F667" s="67">
        <v>-1</v>
      </c>
      <c r="G667" s="67">
        <v>4</v>
      </c>
      <c r="H667" s="67">
        <v>60</v>
      </c>
      <c r="I667" s="67">
        <v>5</v>
      </c>
      <c r="J667" s="67">
        <v>60</v>
      </c>
      <c r="K667" s="67">
        <v>1</v>
      </c>
      <c r="L667" s="67" t="str">
        <f t="shared" si="10"/>
        <v/>
      </c>
    </row>
    <row r="668" spans="2:12" x14ac:dyDescent="0.15">
      <c r="B668" s="67" t="s">
        <v>1277</v>
      </c>
      <c r="D668" s="65" t="s">
        <v>1284</v>
      </c>
      <c r="E668" s="67">
        <v>1</v>
      </c>
      <c r="F668" s="67">
        <v>-1</v>
      </c>
      <c r="G668" s="67">
        <v>4</v>
      </c>
      <c r="H668" s="67">
        <v>60</v>
      </c>
      <c r="I668" s="67">
        <v>5</v>
      </c>
      <c r="J668" s="67">
        <v>60</v>
      </c>
      <c r="K668" s="67">
        <v>1</v>
      </c>
      <c r="L668" s="67" t="str">
        <f t="shared" si="10"/>
        <v/>
      </c>
    </row>
    <row r="669" spans="2:12" x14ac:dyDescent="0.15">
      <c r="B669" s="67" t="s">
        <v>1277</v>
      </c>
      <c r="D669" s="65" t="s">
        <v>1284</v>
      </c>
      <c r="E669" s="67">
        <v>1</v>
      </c>
      <c r="F669" s="67">
        <v>-1</v>
      </c>
      <c r="G669" s="67">
        <v>4</v>
      </c>
      <c r="H669" s="67">
        <v>60</v>
      </c>
      <c r="I669" s="67">
        <v>5</v>
      </c>
      <c r="J669" s="67">
        <v>60</v>
      </c>
      <c r="K669" s="67">
        <v>1</v>
      </c>
      <c r="L669" s="67" t="str">
        <f t="shared" si="10"/>
        <v/>
      </c>
    </row>
    <row r="670" spans="2:12" x14ac:dyDescent="0.15">
      <c r="B670" s="67" t="s">
        <v>1277</v>
      </c>
      <c r="D670" s="65" t="s">
        <v>1284</v>
      </c>
      <c r="E670" s="67">
        <v>1</v>
      </c>
      <c r="F670" s="67">
        <v>-1</v>
      </c>
      <c r="G670" s="67">
        <v>4</v>
      </c>
      <c r="H670" s="67">
        <v>60</v>
      </c>
      <c r="I670" s="67">
        <v>5</v>
      </c>
      <c r="J670" s="67">
        <v>60</v>
      </c>
      <c r="K670" s="67">
        <v>1</v>
      </c>
      <c r="L670" s="67" t="str">
        <f t="shared" si="10"/>
        <v/>
      </c>
    </row>
    <row r="671" spans="2:12" x14ac:dyDescent="0.15">
      <c r="B671" s="67" t="s">
        <v>1277</v>
      </c>
      <c r="D671" s="65" t="s">
        <v>1284</v>
      </c>
      <c r="E671" s="67">
        <v>1</v>
      </c>
      <c r="F671" s="67">
        <v>-1</v>
      </c>
      <c r="G671" s="67">
        <v>4</v>
      </c>
      <c r="H671" s="67">
        <v>60</v>
      </c>
      <c r="I671" s="67">
        <v>5</v>
      </c>
      <c r="J671" s="67">
        <v>60</v>
      </c>
      <c r="K671" s="67">
        <v>1</v>
      </c>
      <c r="L671" s="67" t="str">
        <f t="shared" si="10"/>
        <v/>
      </c>
    </row>
    <row r="672" spans="2:12" x14ac:dyDescent="0.15">
      <c r="B672" s="67" t="s">
        <v>1277</v>
      </c>
      <c r="D672" s="65" t="s">
        <v>1284</v>
      </c>
      <c r="E672" s="67">
        <v>1</v>
      </c>
      <c r="F672" s="67">
        <v>-1</v>
      </c>
      <c r="G672" s="67">
        <v>4</v>
      </c>
      <c r="H672" s="67">
        <v>60</v>
      </c>
      <c r="I672" s="67">
        <v>5</v>
      </c>
      <c r="J672" s="67">
        <v>60</v>
      </c>
      <c r="K672" s="67">
        <v>1</v>
      </c>
      <c r="L672" s="67" t="str">
        <f t="shared" si="10"/>
        <v/>
      </c>
    </row>
    <row r="673" spans="2:12" x14ac:dyDescent="0.15">
      <c r="B673" s="67" t="s">
        <v>1277</v>
      </c>
      <c r="D673" s="65" t="s">
        <v>1284</v>
      </c>
      <c r="E673" s="67">
        <v>1</v>
      </c>
      <c r="F673" s="67">
        <v>-1</v>
      </c>
      <c r="G673" s="67">
        <v>4</v>
      </c>
      <c r="H673" s="67">
        <v>60</v>
      </c>
      <c r="I673" s="67">
        <v>5</v>
      </c>
      <c r="J673" s="67">
        <v>60</v>
      </c>
      <c r="K673" s="67">
        <v>1</v>
      </c>
      <c r="L673" s="67" t="str">
        <f t="shared" si="10"/>
        <v/>
      </c>
    </row>
    <row r="674" spans="2:12" x14ac:dyDescent="0.15">
      <c r="B674" s="67" t="s">
        <v>1277</v>
      </c>
      <c r="D674" s="65" t="s">
        <v>1284</v>
      </c>
      <c r="E674" s="67">
        <v>1</v>
      </c>
      <c r="F674" s="67">
        <v>-1</v>
      </c>
      <c r="G674" s="67">
        <v>4</v>
      </c>
      <c r="H674" s="67">
        <v>60</v>
      </c>
      <c r="I674" s="67">
        <v>5</v>
      </c>
      <c r="J674" s="67">
        <v>60</v>
      </c>
      <c r="K674" s="67">
        <v>1</v>
      </c>
      <c r="L674" s="67" t="str">
        <f t="shared" si="10"/>
        <v/>
      </c>
    </row>
    <row r="675" spans="2:12" x14ac:dyDescent="0.15">
      <c r="B675" s="67" t="s">
        <v>1277</v>
      </c>
      <c r="D675" s="65" t="s">
        <v>1284</v>
      </c>
      <c r="E675" s="67">
        <v>1</v>
      </c>
      <c r="F675" s="67">
        <v>-1</v>
      </c>
      <c r="G675" s="67">
        <v>4</v>
      </c>
      <c r="H675" s="67">
        <v>60</v>
      </c>
      <c r="I675" s="67">
        <v>5</v>
      </c>
      <c r="J675" s="67">
        <v>60</v>
      </c>
      <c r="K675" s="67">
        <v>1</v>
      </c>
      <c r="L675" s="67" t="str">
        <f t="shared" si="10"/>
        <v/>
      </c>
    </row>
    <row r="676" spans="2:12" x14ac:dyDescent="0.15">
      <c r="B676" s="67" t="s">
        <v>1277</v>
      </c>
      <c r="D676" s="65" t="s">
        <v>1284</v>
      </c>
      <c r="E676" s="67">
        <v>1</v>
      </c>
      <c r="F676" s="67">
        <v>-1</v>
      </c>
      <c r="G676" s="67">
        <v>4</v>
      </c>
      <c r="H676" s="67">
        <v>60</v>
      </c>
      <c r="I676" s="67">
        <v>5</v>
      </c>
      <c r="J676" s="67">
        <v>60</v>
      </c>
      <c r="K676" s="67">
        <v>1</v>
      </c>
      <c r="L676" s="67" t="str">
        <f t="shared" si="10"/>
        <v/>
      </c>
    </row>
    <row r="677" spans="2:12" x14ac:dyDescent="0.15">
      <c r="B677" s="67" t="s">
        <v>1277</v>
      </c>
      <c r="D677" s="65" t="s">
        <v>1284</v>
      </c>
      <c r="E677" s="67">
        <v>1</v>
      </c>
      <c r="F677" s="67">
        <v>-1</v>
      </c>
      <c r="G677" s="67">
        <v>4</v>
      </c>
      <c r="H677" s="67">
        <v>60</v>
      </c>
      <c r="I677" s="67">
        <v>5</v>
      </c>
      <c r="J677" s="67">
        <v>60</v>
      </c>
      <c r="K677" s="67">
        <v>1</v>
      </c>
      <c r="L677" s="67" t="str">
        <f t="shared" si="10"/>
        <v/>
      </c>
    </row>
    <row r="678" spans="2:12" x14ac:dyDescent="0.15">
      <c r="B678" s="67" t="s">
        <v>1277</v>
      </c>
      <c r="D678" s="65" t="s">
        <v>1284</v>
      </c>
      <c r="E678" s="67">
        <v>1</v>
      </c>
      <c r="F678" s="67">
        <v>-1</v>
      </c>
      <c r="G678" s="67">
        <v>4</v>
      </c>
      <c r="H678" s="67">
        <v>60</v>
      </c>
      <c r="I678" s="67">
        <v>5</v>
      </c>
      <c r="J678" s="67">
        <v>60</v>
      </c>
      <c r="K678" s="67">
        <v>1</v>
      </c>
      <c r="L678" s="67" t="str">
        <f t="shared" si="10"/>
        <v/>
      </c>
    </row>
    <row r="679" spans="2:12" x14ac:dyDescent="0.15">
      <c r="B679" s="67" t="s">
        <v>1277</v>
      </c>
      <c r="D679" s="65" t="s">
        <v>1284</v>
      </c>
      <c r="E679" s="67">
        <v>1</v>
      </c>
      <c r="F679" s="67">
        <v>-1</v>
      </c>
      <c r="G679" s="67">
        <v>4</v>
      </c>
      <c r="H679" s="67">
        <v>60</v>
      </c>
      <c r="I679" s="67">
        <v>5</v>
      </c>
      <c r="J679" s="67">
        <v>60</v>
      </c>
      <c r="K679" s="67">
        <v>1</v>
      </c>
      <c r="L679" s="67" t="str">
        <f t="shared" si="10"/>
        <v/>
      </c>
    </row>
    <row r="680" spans="2:12" x14ac:dyDescent="0.15">
      <c r="B680" s="67" t="s">
        <v>1277</v>
      </c>
      <c r="D680" s="65" t="s">
        <v>1284</v>
      </c>
      <c r="E680" s="67">
        <v>1</v>
      </c>
      <c r="F680" s="67">
        <v>-1</v>
      </c>
      <c r="G680" s="67">
        <v>4</v>
      </c>
      <c r="H680" s="67">
        <v>60</v>
      </c>
      <c r="I680" s="67">
        <v>5</v>
      </c>
      <c r="J680" s="67">
        <v>60</v>
      </c>
      <c r="K680" s="67">
        <v>1</v>
      </c>
      <c r="L680" s="67" t="str">
        <f t="shared" si="10"/>
        <v/>
      </c>
    </row>
    <row r="681" spans="2:12" x14ac:dyDescent="0.15">
      <c r="B681" s="67" t="s">
        <v>1277</v>
      </c>
      <c r="D681" s="65" t="s">
        <v>1284</v>
      </c>
      <c r="E681" s="67">
        <v>1</v>
      </c>
      <c r="F681" s="67">
        <v>-1</v>
      </c>
      <c r="G681" s="67">
        <v>4</v>
      </c>
      <c r="H681" s="67">
        <v>60</v>
      </c>
      <c r="I681" s="67">
        <v>5</v>
      </c>
      <c r="J681" s="67">
        <v>60</v>
      </c>
      <c r="K681" s="67">
        <v>1</v>
      </c>
      <c r="L681" s="67" t="str">
        <f t="shared" si="10"/>
        <v/>
      </c>
    </row>
    <row r="682" spans="2:12" x14ac:dyDescent="0.15">
      <c r="B682" s="67" t="s">
        <v>1277</v>
      </c>
      <c r="D682" s="65" t="s">
        <v>1284</v>
      </c>
      <c r="E682" s="67">
        <v>1</v>
      </c>
      <c r="F682" s="67">
        <v>-1</v>
      </c>
      <c r="G682" s="67">
        <v>4</v>
      </c>
      <c r="H682" s="67">
        <v>60</v>
      </c>
      <c r="I682" s="67">
        <v>5</v>
      </c>
      <c r="J682" s="67">
        <v>60</v>
      </c>
      <c r="K682" s="67">
        <v>1</v>
      </c>
      <c r="L682" s="67" t="str">
        <f t="shared" si="10"/>
        <v/>
      </c>
    </row>
    <row r="683" spans="2:12" x14ac:dyDescent="0.15">
      <c r="B683" s="67" t="s">
        <v>1277</v>
      </c>
      <c r="D683" s="65" t="s">
        <v>1284</v>
      </c>
      <c r="E683" s="67">
        <v>1</v>
      </c>
      <c r="F683" s="67">
        <v>-1</v>
      </c>
      <c r="G683" s="67">
        <v>4</v>
      </c>
      <c r="H683" s="67">
        <v>60</v>
      </c>
      <c r="I683" s="67">
        <v>5</v>
      </c>
      <c r="J683" s="67">
        <v>60</v>
      </c>
      <c r="K683" s="67">
        <v>1</v>
      </c>
      <c r="L683" s="67" t="str">
        <f t="shared" si="10"/>
        <v/>
      </c>
    </row>
    <row r="684" spans="2:12" x14ac:dyDescent="0.15">
      <c r="B684" s="67" t="s">
        <v>1277</v>
      </c>
      <c r="D684" s="65" t="s">
        <v>1284</v>
      </c>
      <c r="E684" s="67">
        <v>1</v>
      </c>
      <c r="F684" s="67">
        <v>-1</v>
      </c>
      <c r="G684" s="67">
        <v>4</v>
      </c>
      <c r="H684" s="67">
        <v>60</v>
      </c>
      <c r="I684" s="67">
        <v>5</v>
      </c>
      <c r="J684" s="67">
        <v>60</v>
      </c>
      <c r="K684" s="67">
        <v>1</v>
      </c>
      <c r="L684" s="67" t="str">
        <f t="shared" si="10"/>
        <v/>
      </c>
    </row>
    <row r="685" spans="2:12" x14ac:dyDescent="0.15">
      <c r="B685" s="67" t="s">
        <v>1277</v>
      </c>
      <c r="D685" s="65" t="s">
        <v>1284</v>
      </c>
      <c r="E685" s="67">
        <v>1</v>
      </c>
      <c r="F685" s="67">
        <v>-1</v>
      </c>
      <c r="G685" s="67">
        <v>4</v>
      </c>
      <c r="H685" s="67">
        <v>60</v>
      </c>
      <c r="I685" s="67">
        <v>5</v>
      </c>
      <c r="J685" s="67">
        <v>60</v>
      </c>
      <c r="K685" s="67">
        <v>1</v>
      </c>
      <c r="L685" s="67" t="str">
        <f t="shared" si="10"/>
        <v/>
      </c>
    </row>
    <row r="686" spans="2:12" x14ac:dyDescent="0.15">
      <c r="B686" s="67" t="s">
        <v>1277</v>
      </c>
      <c r="D686" s="65" t="s">
        <v>1284</v>
      </c>
      <c r="E686" s="67">
        <v>1</v>
      </c>
      <c r="F686" s="67">
        <v>-1</v>
      </c>
      <c r="G686" s="67">
        <v>4</v>
      </c>
      <c r="H686" s="67">
        <v>60</v>
      </c>
      <c r="I686" s="67">
        <v>5</v>
      </c>
      <c r="J686" s="67">
        <v>60</v>
      </c>
      <c r="K686" s="67">
        <v>1</v>
      </c>
      <c r="L686" s="67" t="str">
        <f t="shared" si="10"/>
        <v/>
      </c>
    </row>
    <row r="687" spans="2:12" x14ac:dyDescent="0.15">
      <c r="B687" s="67" t="s">
        <v>1277</v>
      </c>
      <c r="D687" s="65" t="s">
        <v>1284</v>
      </c>
      <c r="E687" s="67">
        <v>1</v>
      </c>
      <c r="F687" s="67">
        <v>-1</v>
      </c>
      <c r="G687" s="67">
        <v>4</v>
      </c>
      <c r="H687" s="67">
        <v>60</v>
      </c>
      <c r="I687" s="67">
        <v>5</v>
      </c>
      <c r="J687" s="67">
        <v>60</v>
      </c>
      <c r="K687" s="67">
        <v>1</v>
      </c>
      <c r="L687" s="67" t="str">
        <f t="shared" si="10"/>
        <v/>
      </c>
    </row>
    <row r="688" spans="2:12" x14ac:dyDescent="0.15">
      <c r="B688" s="67" t="s">
        <v>1277</v>
      </c>
      <c r="D688" s="65" t="s">
        <v>1284</v>
      </c>
      <c r="E688" s="67">
        <v>1</v>
      </c>
      <c r="F688" s="67">
        <v>-1</v>
      </c>
      <c r="G688" s="67">
        <v>4</v>
      </c>
      <c r="H688" s="67">
        <v>60</v>
      </c>
      <c r="I688" s="67">
        <v>5</v>
      </c>
      <c r="J688" s="67">
        <v>60</v>
      </c>
      <c r="K688" s="67">
        <v>1</v>
      </c>
      <c r="L688" s="67" t="str">
        <f t="shared" si="10"/>
        <v/>
      </c>
    </row>
    <row r="689" spans="2:12" x14ac:dyDescent="0.15">
      <c r="B689" s="67" t="s">
        <v>1277</v>
      </c>
      <c r="D689" s="65" t="s">
        <v>1284</v>
      </c>
      <c r="E689" s="67">
        <v>1</v>
      </c>
      <c r="F689" s="67">
        <v>-1</v>
      </c>
      <c r="G689" s="67">
        <v>4</v>
      </c>
      <c r="H689" s="67">
        <v>60</v>
      </c>
      <c r="I689" s="67">
        <v>5</v>
      </c>
      <c r="J689" s="67">
        <v>60</v>
      </c>
      <c r="K689" s="67">
        <v>1</v>
      </c>
      <c r="L689" s="67" t="str">
        <f t="shared" si="10"/>
        <v/>
      </c>
    </row>
    <row r="690" spans="2:12" x14ac:dyDescent="0.15">
      <c r="B690" s="67" t="s">
        <v>1277</v>
      </c>
      <c r="D690" s="65" t="s">
        <v>1284</v>
      </c>
      <c r="E690" s="67">
        <v>1</v>
      </c>
      <c r="F690" s="67">
        <v>-1</v>
      </c>
      <c r="G690" s="67">
        <v>4</v>
      </c>
      <c r="H690" s="67">
        <v>60</v>
      </c>
      <c r="I690" s="67">
        <v>5</v>
      </c>
      <c r="J690" s="67">
        <v>60</v>
      </c>
      <c r="K690" s="67">
        <v>1</v>
      </c>
      <c r="L690" s="67" t="str">
        <f t="shared" si="10"/>
        <v/>
      </c>
    </row>
    <row r="691" spans="2:12" x14ac:dyDescent="0.15">
      <c r="B691" s="67" t="s">
        <v>1277</v>
      </c>
      <c r="D691" s="65" t="s">
        <v>1284</v>
      </c>
      <c r="E691" s="67">
        <v>1</v>
      </c>
      <c r="F691" s="67">
        <v>-1</v>
      </c>
      <c r="G691" s="67">
        <v>4</v>
      </c>
      <c r="H691" s="67">
        <v>60</v>
      </c>
      <c r="I691" s="67">
        <v>5</v>
      </c>
      <c r="J691" s="67">
        <v>60</v>
      </c>
      <c r="K691" s="67">
        <v>1</v>
      </c>
      <c r="L691" s="67" t="str">
        <f t="shared" si="10"/>
        <v/>
      </c>
    </row>
    <row r="692" spans="2:12" x14ac:dyDescent="0.15">
      <c r="B692" s="67" t="s">
        <v>1277</v>
      </c>
      <c r="D692" s="65" t="s">
        <v>1284</v>
      </c>
      <c r="E692" s="67">
        <v>1</v>
      </c>
      <c r="F692" s="67">
        <v>-1</v>
      </c>
      <c r="G692" s="67">
        <v>4</v>
      </c>
      <c r="H692" s="67">
        <v>60</v>
      </c>
      <c r="I692" s="67">
        <v>5</v>
      </c>
      <c r="J692" s="67">
        <v>60</v>
      </c>
      <c r="K692" s="67">
        <v>1</v>
      </c>
      <c r="L692" s="67" t="str">
        <f t="shared" si="10"/>
        <v/>
      </c>
    </row>
    <row r="693" spans="2:12" x14ac:dyDescent="0.15">
      <c r="B693" s="67" t="s">
        <v>1277</v>
      </c>
      <c r="D693" s="65" t="s">
        <v>1284</v>
      </c>
      <c r="E693" s="67">
        <v>1</v>
      </c>
      <c r="F693" s="67">
        <v>-1</v>
      </c>
      <c r="G693" s="67">
        <v>4</v>
      </c>
      <c r="H693" s="67">
        <v>60</v>
      </c>
      <c r="I693" s="67">
        <v>5</v>
      </c>
      <c r="J693" s="67">
        <v>60</v>
      </c>
      <c r="K693" s="67">
        <v>1</v>
      </c>
      <c r="L693" s="67" t="str">
        <f t="shared" si="10"/>
        <v/>
      </c>
    </row>
    <row r="694" spans="2:12" x14ac:dyDescent="0.15">
      <c r="B694" s="67" t="s">
        <v>1277</v>
      </c>
      <c r="D694" s="65" t="s">
        <v>1284</v>
      </c>
      <c r="E694" s="67">
        <v>1</v>
      </c>
      <c r="F694" s="67">
        <v>-1</v>
      </c>
      <c r="G694" s="67">
        <v>4</v>
      </c>
      <c r="H694" s="67">
        <v>60</v>
      </c>
      <c r="I694" s="67">
        <v>5</v>
      </c>
      <c r="J694" s="67">
        <v>60</v>
      </c>
      <c r="K694" s="67">
        <v>1</v>
      </c>
      <c r="L694" s="67" t="str">
        <f t="shared" si="10"/>
        <v/>
      </c>
    </row>
    <row r="695" spans="2:12" x14ac:dyDescent="0.15">
      <c r="B695" s="67" t="s">
        <v>1277</v>
      </c>
      <c r="D695" s="65" t="s">
        <v>1284</v>
      </c>
      <c r="E695" s="67">
        <v>1</v>
      </c>
      <c r="F695" s="67">
        <v>-1</v>
      </c>
      <c r="G695" s="67">
        <v>4</v>
      </c>
      <c r="H695" s="67">
        <v>60</v>
      </c>
      <c r="I695" s="67">
        <v>5</v>
      </c>
      <c r="J695" s="67">
        <v>60</v>
      </c>
      <c r="K695" s="67">
        <v>1</v>
      </c>
      <c r="L695" s="67" t="str">
        <f t="shared" si="10"/>
        <v/>
      </c>
    </row>
    <row r="696" spans="2:12" x14ac:dyDescent="0.15">
      <c r="B696" s="67" t="s">
        <v>1277</v>
      </c>
      <c r="D696" s="65" t="s">
        <v>1284</v>
      </c>
      <c r="E696" s="67">
        <v>1</v>
      </c>
      <c r="F696" s="67">
        <v>-1</v>
      </c>
      <c r="G696" s="67">
        <v>4</v>
      </c>
      <c r="H696" s="67">
        <v>60</v>
      </c>
      <c r="I696" s="67">
        <v>5</v>
      </c>
      <c r="J696" s="67">
        <v>60</v>
      </c>
      <c r="K696" s="67">
        <v>1</v>
      </c>
      <c r="L696" s="67" t="str">
        <f t="shared" si="10"/>
        <v/>
      </c>
    </row>
    <row r="697" spans="2:12" x14ac:dyDescent="0.15">
      <c r="B697" s="67" t="s">
        <v>1277</v>
      </c>
      <c r="D697" s="65" t="s">
        <v>1284</v>
      </c>
      <c r="E697" s="67">
        <v>1</v>
      </c>
      <c r="F697" s="67">
        <v>-1</v>
      </c>
      <c r="G697" s="67">
        <v>4</v>
      </c>
      <c r="H697" s="67">
        <v>60</v>
      </c>
      <c r="I697" s="67">
        <v>5</v>
      </c>
      <c r="J697" s="67">
        <v>60</v>
      </c>
      <c r="K697" s="67">
        <v>1</v>
      </c>
      <c r="L697" s="67" t="str">
        <f t="shared" si="10"/>
        <v/>
      </c>
    </row>
    <row r="698" spans="2:12" x14ac:dyDescent="0.15">
      <c r="B698" s="67" t="s">
        <v>1277</v>
      </c>
      <c r="D698" s="65" t="s">
        <v>1284</v>
      </c>
      <c r="E698" s="67">
        <v>1</v>
      </c>
      <c r="F698" s="67">
        <v>-1</v>
      </c>
      <c r="G698" s="67">
        <v>4</v>
      </c>
      <c r="H698" s="67">
        <v>60</v>
      </c>
      <c r="I698" s="67">
        <v>5</v>
      </c>
      <c r="J698" s="67">
        <v>60</v>
      </c>
      <c r="K698" s="67">
        <v>1</v>
      </c>
      <c r="L698" s="67" t="str">
        <f t="shared" si="10"/>
        <v/>
      </c>
    </row>
    <row r="699" spans="2:12" x14ac:dyDescent="0.15">
      <c r="B699" s="67" t="s">
        <v>1277</v>
      </c>
      <c r="D699" s="65" t="s">
        <v>1284</v>
      </c>
      <c r="E699" s="67">
        <v>1</v>
      </c>
      <c r="F699" s="67">
        <v>-1</v>
      </c>
      <c r="G699" s="67">
        <v>4</v>
      </c>
      <c r="H699" s="67">
        <v>60</v>
      </c>
      <c r="I699" s="67">
        <v>5</v>
      </c>
      <c r="J699" s="67">
        <v>60</v>
      </c>
      <c r="K699" s="67">
        <v>1</v>
      </c>
      <c r="L699" s="67" t="str">
        <f t="shared" si="10"/>
        <v/>
      </c>
    </row>
    <row r="700" spans="2:12" x14ac:dyDescent="0.15">
      <c r="B700" s="67" t="s">
        <v>1277</v>
      </c>
      <c r="D700" s="65" t="s">
        <v>1284</v>
      </c>
      <c r="E700" s="67">
        <v>1</v>
      </c>
      <c r="F700" s="67">
        <v>-1</v>
      </c>
      <c r="G700" s="67">
        <v>4</v>
      </c>
      <c r="H700" s="67">
        <v>60</v>
      </c>
      <c r="I700" s="67">
        <v>5</v>
      </c>
      <c r="J700" s="67">
        <v>60</v>
      </c>
      <c r="K700" s="67">
        <v>1</v>
      </c>
      <c r="L700" s="67" t="str">
        <f t="shared" si="10"/>
        <v/>
      </c>
    </row>
    <row r="701" spans="2:12" x14ac:dyDescent="0.15">
      <c r="B701" s="67" t="s">
        <v>1277</v>
      </c>
      <c r="D701" s="65" t="s">
        <v>1284</v>
      </c>
      <c r="E701" s="67">
        <v>1</v>
      </c>
      <c r="F701" s="67">
        <v>-1</v>
      </c>
      <c r="G701" s="67">
        <v>4</v>
      </c>
      <c r="H701" s="67">
        <v>60</v>
      </c>
      <c r="I701" s="67">
        <v>5</v>
      </c>
      <c r="J701" s="67">
        <v>60</v>
      </c>
      <c r="K701" s="67">
        <v>1</v>
      </c>
      <c r="L701" s="67" t="str">
        <f t="shared" si="10"/>
        <v/>
      </c>
    </row>
    <row r="702" spans="2:12" x14ac:dyDescent="0.15">
      <c r="B702" s="67" t="s">
        <v>1277</v>
      </c>
      <c r="D702" s="65" t="s">
        <v>1284</v>
      </c>
      <c r="E702" s="67">
        <v>1</v>
      </c>
      <c r="F702" s="67">
        <v>-1</v>
      </c>
      <c r="G702" s="67">
        <v>4</v>
      </c>
      <c r="H702" s="67">
        <v>60</v>
      </c>
      <c r="I702" s="67">
        <v>5</v>
      </c>
      <c r="J702" s="67">
        <v>60</v>
      </c>
      <c r="K702" s="67">
        <v>1</v>
      </c>
      <c r="L702" s="67" t="str">
        <f t="shared" si="10"/>
        <v/>
      </c>
    </row>
    <row r="703" spans="2:12" x14ac:dyDescent="0.15">
      <c r="B703" s="67" t="s">
        <v>1277</v>
      </c>
      <c r="D703" s="65" t="s">
        <v>1284</v>
      </c>
      <c r="E703" s="67">
        <v>1</v>
      </c>
      <c r="F703" s="67">
        <v>-1</v>
      </c>
      <c r="G703" s="67">
        <v>4</v>
      </c>
      <c r="H703" s="67">
        <v>60</v>
      </c>
      <c r="I703" s="67">
        <v>5</v>
      </c>
      <c r="J703" s="67">
        <v>60</v>
      </c>
      <c r="K703" s="67">
        <v>1</v>
      </c>
      <c r="L703" s="67" t="str">
        <f t="shared" si="10"/>
        <v/>
      </c>
    </row>
    <row r="704" spans="2:12" x14ac:dyDescent="0.15">
      <c r="B704" s="67" t="s">
        <v>1277</v>
      </c>
      <c r="D704" s="65" t="s">
        <v>1284</v>
      </c>
      <c r="E704" s="67">
        <v>1</v>
      </c>
      <c r="F704" s="67">
        <v>-1</v>
      </c>
      <c r="G704" s="67">
        <v>4</v>
      </c>
      <c r="H704" s="67">
        <v>60</v>
      </c>
      <c r="I704" s="67">
        <v>5</v>
      </c>
      <c r="J704" s="67">
        <v>60</v>
      </c>
      <c r="K704" s="67">
        <v>1</v>
      </c>
      <c r="L704" s="67" t="str">
        <f t="shared" si="10"/>
        <v/>
      </c>
    </row>
    <row r="705" spans="2:12" x14ac:dyDescent="0.15">
      <c r="B705" s="67" t="s">
        <v>1277</v>
      </c>
      <c r="D705" s="65" t="s">
        <v>1284</v>
      </c>
      <c r="E705" s="67">
        <v>1</v>
      </c>
      <c r="F705" s="67">
        <v>-1</v>
      </c>
      <c r="G705" s="67">
        <v>4</v>
      </c>
      <c r="H705" s="67">
        <v>60</v>
      </c>
      <c r="I705" s="67">
        <v>5</v>
      </c>
      <c r="J705" s="67">
        <v>60</v>
      </c>
      <c r="K705" s="67">
        <v>1</v>
      </c>
      <c r="L705" s="67" t="str">
        <f t="shared" si="10"/>
        <v/>
      </c>
    </row>
    <row r="706" spans="2:12" x14ac:dyDescent="0.15">
      <c r="B706" s="67" t="s">
        <v>1277</v>
      </c>
      <c r="D706" s="65" t="s">
        <v>1284</v>
      </c>
      <c r="E706" s="67">
        <v>1</v>
      </c>
      <c r="F706" s="67">
        <v>-1</v>
      </c>
      <c r="G706" s="67">
        <v>4</v>
      </c>
      <c r="H706" s="67">
        <v>60</v>
      </c>
      <c r="I706" s="67">
        <v>5</v>
      </c>
      <c r="J706" s="67">
        <v>60</v>
      </c>
      <c r="K706" s="67">
        <v>1</v>
      </c>
      <c r="L706" s="67" t="str">
        <f t="shared" si="10"/>
        <v/>
      </c>
    </row>
    <row r="707" spans="2:12" x14ac:dyDescent="0.15">
      <c r="B707" s="67" t="s">
        <v>1277</v>
      </c>
      <c r="D707" s="65" t="s">
        <v>1284</v>
      </c>
      <c r="E707" s="67">
        <v>1</v>
      </c>
      <c r="F707" s="67">
        <v>-1</v>
      </c>
      <c r="G707" s="67">
        <v>4</v>
      </c>
      <c r="H707" s="67">
        <v>60</v>
      </c>
      <c r="I707" s="67">
        <v>5</v>
      </c>
      <c r="J707" s="67">
        <v>60</v>
      </c>
      <c r="K707" s="67">
        <v>1</v>
      </c>
      <c r="L707" s="67" t="str">
        <f t="shared" ref="L707:L770" si="11">IF(A707&lt;&gt;"",IF(NOT(ISERROR(FIND("SU",A707))),VALUE(RIGHT(A707,1))+4,1),"")</f>
        <v/>
      </c>
    </row>
    <row r="708" spans="2:12" x14ac:dyDescent="0.15">
      <c r="B708" s="67" t="s">
        <v>1277</v>
      </c>
      <c r="D708" s="65" t="s">
        <v>1284</v>
      </c>
      <c r="E708" s="67">
        <v>1</v>
      </c>
      <c r="F708" s="67">
        <v>-1</v>
      </c>
      <c r="G708" s="67">
        <v>4</v>
      </c>
      <c r="H708" s="67">
        <v>60</v>
      </c>
      <c r="I708" s="67">
        <v>5</v>
      </c>
      <c r="J708" s="67">
        <v>60</v>
      </c>
      <c r="K708" s="67">
        <v>1</v>
      </c>
      <c r="L708" s="67" t="str">
        <f t="shared" si="11"/>
        <v/>
      </c>
    </row>
    <row r="709" spans="2:12" x14ac:dyDescent="0.15">
      <c r="B709" s="67" t="s">
        <v>1277</v>
      </c>
      <c r="D709" s="65" t="s">
        <v>1284</v>
      </c>
      <c r="E709" s="67">
        <v>1</v>
      </c>
      <c r="F709" s="67">
        <v>-1</v>
      </c>
      <c r="G709" s="67">
        <v>4</v>
      </c>
      <c r="H709" s="67">
        <v>60</v>
      </c>
      <c r="I709" s="67">
        <v>5</v>
      </c>
      <c r="J709" s="67">
        <v>60</v>
      </c>
      <c r="K709" s="67">
        <v>1</v>
      </c>
      <c r="L709" s="67" t="str">
        <f t="shared" si="11"/>
        <v/>
      </c>
    </row>
    <row r="710" spans="2:12" x14ac:dyDescent="0.15">
      <c r="B710" s="67" t="s">
        <v>1277</v>
      </c>
      <c r="D710" s="65" t="s">
        <v>1284</v>
      </c>
      <c r="E710" s="67">
        <v>1</v>
      </c>
      <c r="F710" s="67">
        <v>-1</v>
      </c>
      <c r="G710" s="67">
        <v>4</v>
      </c>
      <c r="H710" s="67">
        <v>60</v>
      </c>
      <c r="I710" s="67">
        <v>5</v>
      </c>
      <c r="J710" s="67">
        <v>60</v>
      </c>
      <c r="K710" s="67">
        <v>1</v>
      </c>
      <c r="L710" s="67" t="str">
        <f t="shared" si="11"/>
        <v/>
      </c>
    </row>
    <row r="711" spans="2:12" x14ac:dyDescent="0.15">
      <c r="B711" s="67" t="s">
        <v>1277</v>
      </c>
      <c r="D711" s="65" t="s">
        <v>1284</v>
      </c>
      <c r="E711" s="67">
        <v>1</v>
      </c>
      <c r="F711" s="67">
        <v>-1</v>
      </c>
      <c r="G711" s="67">
        <v>4</v>
      </c>
      <c r="H711" s="67">
        <v>60</v>
      </c>
      <c r="I711" s="67">
        <v>5</v>
      </c>
      <c r="J711" s="67">
        <v>60</v>
      </c>
      <c r="K711" s="67">
        <v>1</v>
      </c>
      <c r="L711" s="67" t="str">
        <f t="shared" si="11"/>
        <v/>
      </c>
    </row>
    <row r="712" spans="2:12" x14ac:dyDescent="0.15">
      <c r="B712" s="67" t="s">
        <v>1277</v>
      </c>
      <c r="D712" s="65" t="s">
        <v>1284</v>
      </c>
      <c r="E712" s="67">
        <v>1</v>
      </c>
      <c r="F712" s="67">
        <v>-1</v>
      </c>
      <c r="G712" s="67">
        <v>4</v>
      </c>
      <c r="H712" s="67">
        <v>60</v>
      </c>
      <c r="I712" s="67">
        <v>5</v>
      </c>
      <c r="J712" s="67">
        <v>60</v>
      </c>
      <c r="K712" s="67">
        <v>1</v>
      </c>
      <c r="L712" s="67" t="str">
        <f t="shared" si="11"/>
        <v/>
      </c>
    </row>
    <row r="713" spans="2:12" x14ac:dyDescent="0.15">
      <c r="B713" s="67" t="s">
        <v>1277</v>
      </c>
      <c r="D713" s="65" t="s">
        <v>1284</v>
      </c>
      <c r="E713" s="67">
        <v>1</v>
      </c>
      <c r="F713" s="67">
        <v>-1</v>
      </c>
      <c r="G713" s="67">
        <v>4</v>
      </c>
      <c r="H713" s="67">
        <v>60</v>
      </c>
      <c r="I713" s="67">
        <v>5</v>
      </c>
      <c r="J713" s="67">
        <v>60</v>
      </c>
      <c r="K713" s="67">
        <v>1</v>
      </c>
      <c r="L713" s="67" t="str">
        <f t="shared" si="11"/>
        <v/>
      </c>
    </row>
    <row r="714" spans="2:12" x14ac:dyDescent="0.15">
      <c r="B714" s="67" t="s">
        <v>1277</v>
      </c>
      <c r="D714" s="65" t="s">
        <v>1284</v>
      </c>
      <c r="E714" s="67">
        <v>1</v>
      </c>
      <c r="F714" s="67">
        <v>-1</v>
      </c>
      <c r="G714" s="67">
        <v>4</v>
      </c>
      <c r="H714" s="67">
        <v>60</v>
      </c>
      <c r="I714" s="67">
        <v>5</v>
      </c>
      <c r="J714" s="67">
        <v>60</v>
      </c>
      <c r="K714" s="67">
        <v>1</v>
      </c>
      <c r="L714" s="67" t="str">
        <f t="shared" si="11"/>
        <v/>
      </c>
    </row>
    <row r="715" spans="2:12" x14ac:dyDescent="0.15">
      <c r="B715" s="67" t="s">
        <v>1277</v>
      </c>
      <c r="D715" s="65" t="s">
        <v>1284</v>
      </c>
      <c r="E715" s="67">
        <v>1</v>
      </c>
      <c r="F715" s="67">
        <v>-1</v>
      </c>
      <c r="G715" s="67">
        <v>4</v>
      </c>
      <c r="H715" s="67">
        <v>60</v>
      </c>
      <c r="I715" s="67">
        <v>5</v>
      </c>
      <c r="J715" s="67">
        <v>60</v>
      </c>
      <c r="K715" s="67">
        <v>1</v>
      </c>
      <c r="L715" s="67" t="str">
        <f t="shared" si="11"/>
        <v/>
      </c>
    </row>
    <row r="716" spans="2:12" x14ac:dyDescent="0.15">
      <c r="B716" s="67" t="s">
        <v>1277</v>
      </c>
      <c r="D716" s="65" t="s">
        <v>1284</v>
      </c>
      <c r="E716" s="67">
        <v>1</v>
      </c>
      <c r="F716" s="67">
        <v>-1</v>
      </c>
      <c r="G716" s="67">
        <v>4</v>
      </c>
      <c r="H716" s="67">
        <v>60</v>
      </c>
      <c r="I716" s="67">
        <v>5</v>
      </c>
      <c r="J716" s="67">
        <v>60</v>
      </c>
      <c r="K716" s="67">
        <v>1</v>
      </c>
      <c r="L716" s="67" t="str">
        <f t="shared" si="11"/>
        <v/>
      </c>
    </row>
    <row r="717" spans="2:12" x14ac:dyDescent="0.15">
      <c r="B717" s="67" t="s">
        <v>1277</v>
      </c>
      <c r="D717" s="65" t="s">
        <v>1284</v>
      </c>
      <c r="E717" s="67">
        <v>1</v>
      </c>
      <c r="F717" s="67">
        <v>-1</v>
      </c>
      <c r="G717" s="67">
        <v>4</v>
      </c>
      <c r="H717" s="67">
        <v>60</v>
      </c>
      <c r="I717" s="67">
        <v>5</v>
      </c>
      <c r="J717" s="67">
        <v>60</v>
      </c>
      <c r="K717" s="67">
        <v>1</v>
      </c>
      <c r="L717" s="67" t="str">
        <f t="shared" si="11"/>
        <v/>
      </c>
    </row>
    <row r="718" spans="2:12" x14ac:dyDescent="0.15">
      <c r="B718" s="67" t="s">
        <v>1277</v>
      </c>
      <c r="D718" s="65" t="s">
        <v>1284</v>
      </c>
      <c r="E718" s="67">
        <v>1</v>
      </c>
      <c r="F718" s="67">
        <v>-1</v>
      </c>
      <c r="G718" s="67">
        <v>4</v>
      </c>
      <c r="H718" s="67">
        <v>60</v>
      </c>
      <c r="I718" s="67">
        <v>5</v>
      </c>
      <c r="J718" s="67">
        <v>60</v>
      </c>
      <c r="K718" s="67">
        <v>1</v>
      </c>
      <c r="L718" s="67" t="str">
        <f t="shared" si="11"/>
        <v/>
      </c>
    </row>
    <row r="719" spans="2:12" x14ac:dyDescent="0.15">
      <c r="B719" s="67" t="s">
        <v>1277</v>
      </c>
      <c r="D719" s="65" t="s">
        <v>1284</v>
      </c>
      <c r="E719" s="67">
        <v>1</v>
      </c>
      <c r="F719" s="67">
        <v>-1</v>
      </c>
      <c r="G719" s="67">
        <v>4</v>
      </c>
      <c r="H719" s="67">
        <v>60</v>
      </c>
      <c r="I719" s="67">
        <v>5</v>
      </c>
      <c r="J719" s="67">
        <v>60</v>
      </c>
      <c r="K719" s="67">
        <v>1</v>
      </c>
      <c r="L719" s="67" t="str">
        <f t="shared" si="11"/>
        <v/>
      </c>
    </row>
    <row r="720" spans="2:12" x14ac:dyDescent="0.15">
      <c r="B720" s="67" t="s">
        <v>1277</v>
      </c>
      <c r="D720" s="65" t="s">
        <v>1284</v>
      </c>
      <c r="E720" s="67">
        <v>1</v>
      </c>
      <c r="F720" s="67">
        <v>-1</v>
      </c>
      <c r="G720" s="67">
        <v>4</v>
      </c>
      <c r="H720" s="67">
        <v>60</v>
      </c>
      <c r="I720" s="67">
        <v>5</v>
      </c>
      <c r="J720" s="67">
        <v>60</v>
      </c>
      <c r="K720" s="67">
        <v>1</v>
      </c>
      <c r="L720" s="67" t="str">
        <f t="shared" si="11"/>
        <v/>
      </c>
    </row>
    <row r="721" spans="2:12" x14ac:dyDescent="0.15">
      <c r="B721" s="67" t="s">
        <v>1277</v>
      </c>
      <c r="D721" s="65" t="s">
        <v>1284</v>
      </c>
      <c r="E721" s="67">
        <v>1</v>
      </c>
      <c r="F721" s="67">
        <v>-1</v>
      </c>
      <c r="G721" s="67">
        <v>4</v>
      </c>
      <c r="H721" s="67">
        <v>60</v>
      </c>
      <c r="I721" s="67">
        <v>5</v>
      </c>
      <c r="J721" s="67">
        <v>60</v>
      </c>
      <c r="K721" s="67">
        <v>1</v>
      </c>
      <c r="L721" s="67" t="str">
        <f t="shared" si="11"/>
        <v/>
      </c>
    </row>
    <row r="722" spans="2:12" x14ac:dyDescent="0.15">
      <c r="B722" s="67" t="s">
        <v>1277</v>
      </c>
      <c r="D722" s="65" t="s">
        <v>1284</v>
      </c>
      <c r="E722" s="67">
        <v>1</v>
      </c>
      <c r="F722" s="67">
        <v>-1</v>
      </c>
      <c r="G722" s="67">
        <v>4</v>
      </c>
      <c r="H722" s="67">
        <v>60</v>
      </c>
      <c r="I722" s="67">
        <v>5</v>
      </c>
      <c r="J722" s="67">
        <v>60</v>
      </c>
      <c r="K722" s="67">
        <v>1</v>
      </c>
      <c r="L722" s="67" t="str">
        <f t="shared" si="11"/>
        <v/>
      </c>
    </row>
    <row r="723" spans="2:12" x14ac:dyDescent="0.15">
      <c r="B723" s="67" t="s">
        <v>1277</v>
      </c>
      <c r="D723" s="65" t="s">
        <v>1284</v>
      </c>
      <c r="E723" s="67">
        <v>1</v>
      </c>
      <c r="F723" s="67">
        <v>-1</v>
      </c>
      <c r="G723" s="67">
        <v>4</v>
      </c>
      <c r="H723" s="67">
        <v>60</v>
      </c>
      <c r="I723" s="67">
        <v>5</v>
      </c>
      <c r="J723" s="67">
        <v>60</v>
      </c>
      <c r="K723" s="67">
        <v>1</v>
      </c>
      <c r="L723" s="67" t="str">
        <f t="shared" si="11"/>
        <v/>
      </c>
    </row>
    <row r="724" spans="2:12" x14ac:dyDescent="0.15">
      <c r="B724" s="67" t="s">
        <v>1277</v>
      </c>
      <c r="D724" s="65" t="s">
        <v>1284</v>
      </c>
      <c r="E724" s="67">
        <v>1</v>
      </c>
      <c r="F724" s="67">
        <v>-1</v>
      </c>
      <c r="G724" s="67">
        <v>4</v>
      </c>
      <c r="H724" s="67">
        <v>60</v>
      </c>
      <c r="I724" s="67">
        <v>5</v>
      </c>
      <c r="J724" s="67">
        <v>60</v>
      </c>
      <c r="K724" s="67">
        <v>1</v>
      </c>
      <c r="L724" s="67" t="str">
        <f t="shared" si="11"/>
        <v/>
      </c>
    </row>
    <row r="725" spans="2:12" x14ac:dyDescent="0.15">
      <c r="B725" s="67" t="s">
        <v>1277</v>
      </c>
      <c r="D725" s="65" t="s">
        <v>1284</v>
      </c>
      <c r="E725" s="67">
        <v>1</v>
      </c>
      <c r="F725" s="67">
        <v>-1</v>
      </c>
      <c r="G725" s="67">
        <v>4</v>
      </c>
      <c r="H725" s="67">
        <v>60</v>
      </c>
      <c r="I725" s="67">
        <v>5</v>
      </c>
      <c r="J725" s="67">
        <v>60</v>
      </c>
      <c r="K725" s="67">
        <v>1</v>
      </c>
      <c r="L725" s="67" t="str">
        <f t="shared" si="11"/>
        <v/>
      </c>
    </row>
    <row r="726" spans="2:12" x14ac:dyDescent="0.15">
      <c r="B726" s="67" t="s">
        <v>1277</v>
      </c>
      <c r="D726" s="65" t="s">
        <v>1284</v>
      </c>
      <c r="E726" s="67">
        <v>1</v>
      </c>
      <c r="F726" s="67">
        <v>-1</v>
      </c>
      <c r="G726" s="67">
        <v>4</v>
      </c>
      <c r="H726" s="67">
        <v>60</v>
      </c>
      <c r="I726" s="67">
        <v>5</v>
      </c>
      <c r="J726" s="67">
        <v>60</v>
      </c>
      <c r="K726" s="67">
        <v>1</v>
      </c>
      <c r="L726" s="67" t="str">
        <f t="shared" si="11"/>
        <v/>
      </c>
    </row>
    <row r="727" spans="2:12" x14ac:dyDescent="0.15">
      <c r="B727" s="67" t="s">
        <v>1277</v>
      </c>
      <c r="D727" s="65" t="s">
        <v>1284</v>
      </c>
      <c r="E727" s="67">
        <v>1</v>
      </c>
      <c r="F727" s="67">
        <v>-1</v>
      </c>
      <c r="G727" s="67">
        <v>4</v>
      </c>
      <c r="H727" s="67">
        <v>60</v>
      </c>
      <c r="I727" s="67">
        <v>5</v>
      </c>
      <c r="J727" s="67">
        <v>60</v>
      </c>
      <c r="K727" s="67">
        <v>1</v>
      </c>
      <c r="L727" s="67" t="str">
        <f t="shared" si="11"/>
        <v/>
      </c>
    </row>
    <row r="728" spans="2:12" x14ac:dyDescent="0.15">
      <c r="B728" s="67" t="s">
        <v>1277</v>
      </c>
      <c r="D728" s="65" t="s">
        <v>1284</v>
      </c>
      <c r="E728" s="67">
        <v>1</v>
      </c>
      <c r="F728" s="67">
        <v>-1</v>
      </c>
      <c r="G728" s="67">
        <v>4</v>
      </c>
      <c r="H728" s="67">
        <v>60</v>
      </c>
      <c r="I728" s="67">
        <v>5</v>
      </c>
      <c r="J728" s="67">
        <v>60</v>
      </c>
      <c r="K728" s="67">
        <v>1</v>
      </c>
      <c r="L728" s="67" t="str">
        <f t="shared" si="11"/>
        <v/>
      </c>
    </row>
    <row r="729" spans="2:12" x14ac:dyDescent="0.15">
      <c r="B729" s="67" t="s">
        <v>1277</v>
      </c>
      <c r="D729" s="65" t="s">
        <v>1284</v>
      </c>
      <c r="E729" s="67">
        <v>1</v>
      </c>
      <c r="F729" s="67">
        <v>-1</v>
      </c>
      <c r="G729" s="67">
        <v>4</v>
      </c>
      <c r="H729" s="67">
        <v>60</v>
      </c>
      <c r="I729" s="67">
        <v>5</v>
      </c>
      <c r="J729" s="67">
        <v>60</v>
      </c>
      <c r="K729" s="67">
        <v>1</v>
      </c>
      <c r="L729" s="67" t="str">
        <f t="shared" si="11"/>
        <v/>
      </c>
    </row>
    <row r="730" spans="2:12" x14ac:dyDescent="0.15">
      <c r="B730" s="67" t="s">
        <v>1277</v>
      </c>
      <c r="D730" s="65" t="s">
        <v>1284</v>
      </c>
      <c r="E730" s="67">
        <v>1</v>
      </c>
      <c r="F730" s="67">
        <v>-1</v>
      </c>
      <c r="G730" s="67">
        <v>4</v>
      </c>
      <c r="H730" s="67">
        <v>60</v>
      </c>
      <c r="I730" s="67">
        <v>5</v>
      </c>
      <c r="J730" s="67">
        <v>60</v>
      </c>
      <c r="K730" s="67">
        <v>1</v>
      </c>
      <c r="L730" s="67" t="str">
        <f t="shared" si="11"/>
        <v/>
      </c>
    </row>
    <row r="731" spans="2:12" x14ac:dyDescent="0.15">
      <c r="B731" s="67" t="s">
        <v>1277</v>
      </c>
      <c r="D731" s="65" t="s">
        <v>1284</v>
      </c>
      <c r="E731" s="67">
        <v>1</v>
      </c>
      <c r="F731" s="67">
        <v>-1</v>
      </c>
      <c r="G731" s="67">
        <v>4</v>
      </c>
      <c r="H731" s="67">
        <v>60</v>
      </c>
      <c r="I731" s="67">
        <v>5</v>
      </c>
      <c r="J731" s="67">
        <v>60</v>
      </c>
      <c r="K731" s="67">
        <v>1</v>
      </c>
      <c r="L731" s="67" t="str">
        <f t="shared" si="11"/>
        <v/>
      </c>
    </row>
    <row r="732" spans="2:12" x14ac:dyDescent="0.15">
      <c r="B732" s="67" t="s">
        <v>1277</v>
      </c>
      <c r="D732" s="65" t="s">
        <v>1284</v>
      </c>
      <c r="E732" s="67">
        <v>1</v>
      </c>
      <c r="F732" s="67">
        <v>-1</v>
      </c>
      <c r="G732" s="67">
        <v>4</v>
      </c>
      <c r="H732" s="67">
        <v>60</v>
      </c>
      <c r="I732" s="67">
        <v>5</v>
      </c>
      <c r="J732" s="67">
        <v>60</v>
      </c>
      <c r="K732" s="67">
        <v>1</v>
      </c>
      <c r="L732" s="67" t="str">
        <f t="shared" si="11"/>
        <v/>
      </c>
    </row>
    <row r="733" spans="2:12" x14ac:dyDescent="0.15">
      <c r="B733" s="67" t="s">
        <v>1277</v>
      </c>
      <c r="D733" s="65" t="s">
        <v>1284</v>
      </c>
      <c r="E733" s="67">
        <v>1</v>
      </c>
      <c r="F733" s="67">
        <v>-1</v>
      </c>
      <c r="G733" s="67">
        <v>4</v>
      </c>
      <c r="H733" s="67">
        <v>60</v>
      </c>
      <c r="I733" s="67">
        <v>5</v>
      </c>
      <c r="J733" s="67">
        <v>60</v>
      </c>
      <c r="K733" s="67">
        <v>1</v>
      </c>
      <c r="L733" s="67" t="str">
        <f t="shared" si="11"/>
        <v/>
      </c>
    </row>
    <row r="734" spans="2:12" x14ac:dyDescent="0.15">
      <c r="B734" s="67" t="s">
        <v>1277</v>
      </c>
      <c r="D734" s="65" t="s">
        <v>1284</v>
      </c>
      <c r="E734" s="67">
        <v>1</v>
      </c>
      <c r="F734" s="67">
        <v>-1</v>
      </c>
      <c r="G734" s="67">
        <v>4</v>
      </c>
      <c r="H734" s="67">
        <v>60</v>
      </c>
      <c r="I734" s="67">
        <v>5</v>
      </c>
      <c r="J734" s="67">
        <v>60</v>
      </c>
      <c r="K734" s="67">
        <v>1</v>
      </c>
      <c r="L734" s="67" t="str">
        <f t="shared" si="11"/>
        <v/>
      </c>
    </row>
    <row r="735" spans="2:12" x14ac:dyDescent="0.15">
      <c r="B735" s="67" t="s">
        <v>1277</v>
      </c>
      <c r="D735" s="65" t="s">
        <v>1284</v>
      </c>
      <c r="E735" s="67">
        <v>1</v>
      </c>
      <c r="F735" s="67">
        <v>-1</v>
      </c>
      <c r="G735" s="67">
        <v>4</v>
      </c>
      <c r="H735" s="67">
        <v>60</v>
      </c>
      <c r="I735" s="67">
        <v>5</v>
      </c>
      <c r="J735" s="67">
        <v>60</v>
      </c>
      <c r="K735" s="67">
        <v>1</v>
      </c>
      <c r="L735" s="67" t="str">
        <f t="shared" si="11"/>
        <v/>
      </c>
    </row>
    <row r="736" spans="2:12" x14ac:dyDescent="0.15">
      <c r="B736" s="67" t="s">
        <v>1277</v>
      </c>
      <c r="D736" s="65" t="s">
        <v>1284</v>
      </c>
      <c r="E736" s="67">
        <v>1</v>
      </c>
      <c r="F736" s="67">
        <v>-1</v>
      </c>
      <c r="G736" s="67">
        <v>4</v>
      </c>
      <c r="H736" s="67">
        <v>60</v>
      </c>
      <c r="I736" s="67">
        <v>5</v>
      </c>
      <c r="J736" s="67">
        <v>60</v>
      </c>
      <c r="K736" s="67">
        <v>1</v>
      </c>
      <c r="L736" s="67" t="str">
        <f t="shared" si="11"/>
        <v/>
      </c>
    </row>
    <row r="737" spans="2:12" x14ac:dyDescent="0.15">
      <c r="B737" s="67" t="s">
        <v>1277</v>
      </c>
      <c r="D737" s="65" t="s">
        <v>1284</v>
      </c>
      <c r="E737" s="67">
        <v>1</v>
      </c>
      <c r="F737" s="67">
        <v>-1</v>
      </c>
      <c r="G737" s="67">
        <v>4</v>
      </c>
      <c r="H737" s="67">
        <v>60</v>
      </c>
      <c r="I737" s="67">
        <v>5</v>
      </c>
      <c r="J737" s="67">
        <v>60</v>
      </c>
      <c r="K737" s="67">
        <v>1</v>
      </c>
      <c r="L737" s="67" t="str">
        <f t="shared" si="11"/>
        <v/>
      </c>
    </row>
    <row r="738" spans="2:12" x14ac:dyDescent="0.15">
      <c r="B738" s="67" t="s">
        <v>1277</v>
      </c>
      <c r="D738" s="65" t="s">
        <v>1284</v>
      </c>
      <c r="E738" s="67">
        <v>1</v>
      </c>
      <c r="F738" s="67">
        <v>-1</v>
      </c>
      <c r="G738" s="67">
        <v>4</v>
      </c>
      <c r="H738" s="67">
        <v>60</v>
      </c>
      <c r="I738" s="67">
        <v>5</v>
      </c>
      <c r="J738" s="67">
        <v>60</v>
      </c>
      <c r="K738" s="67">
        <v>1</v>
      </c>
      <c r="L738" s="67" t="str">
        <f t="shared" si="11"/>
        <v/>
      </c>
    </row>
    <row r="739" spans="2:12" x14ac:dyDescent="0.15">
      <c r="B739" s="67" t="s">
        <v>1277</v>
      </c>
      <c r="D739" s="65" t="s">
        <v>1284</v>
      </c>
      <c r="E739" s="67">
        <v>1</v>
      </c>
      <c r="F739" s="67">
        <v>-1</v>
      </c>
      <c r="G739" s="67">
        <v>4</v>
      </c>
      <c r="H739" s="67">
        <v>60</v>
      </c>
      <c r="I739" s="67">
        <v>5</v>
      </c>
      <c r="J739" s="67">
        <v>60</v>
      </c>
      <c r="K739" s="67">
        <v>1</v>
      </c>
      <c r="L739" s="67" t="str">
        <f t="shared" si="11"/>
        <v/>
      </c>
    </row>
    <row r="740" spans="2:12" x14ac:dyDescent="0.15">
      <c r="B740" s="67" t="s">
        <v>1277</v>
      </c>
      <c r="D740" s="65" t="s">
        <v>1284</v>
      </c>
      <c r="E740" s="67">
        <v>1</v>
      </c>
      <c r="F740" s="67">
        <v>-1</v>
      </c>
      <c r="G740" s="67">
        <v>4</v>
      </c>
      <c r="H740" s="67">
        <v>60</v>
      </c>
      <c r="I740" s="67">
        <v>5</v>
      </c>
      <c r="J740" s="67">
        <v>60</v>
      </c>
      <c r="K740" s="67">
        <v>1</v>
      </c>
      <c r="L740" s="67" t="str">
        <f t="shared" si="11"/>
        <v/>
      </c>
    </row>
    <row r="741" spans="2:12" x14ac:dyDescent="0.15">
      <c r="B741" s="67" t="s">
        <v>1277</v>
      </c>
      <c r="D741" s="65" t="s">
        <v>1284</v>
      </c>
      <c r="E741" s="67">
        <v>1</v>
      </c>
      <c r="F741" s="67">
        <v>-1</v>
      </c>
      <c r="G741" s="67">
        <v>4</v>
      </c>
      <c r="H741" s="67">
        <v>60</v>
      </c>
      <c r="I741" s="67">
        <v>5</v>
      </c>
      <c r="J741" s="67">
        <v>60</v>
      </c>
      <c r="K741" s="67">
        <v>1</v>
      </c>
      <c r="L741" s="67" t="str">
        <f t="shared" si="11"/>
        <v/>
      </c>
    </row>
    <row r="742" spans="2:12" x14ac:dyDescent="0.15">
      <c r="B742" s="67" t="s">
        <v>1277</v>
      </c>
      <c r="D742" s="65" t="s">
        <v>1284</v>
      </c>
      <c r="E742" s="67">
        <v>1</v>
      </c>
      <c r="F742" s="67">
        <v>-1</v>
      </c>
      <c r="G742" s="67">
        <v>4</v>
      </c>
      <c r="H742" s="67">
        <v>60</v>
      </c>
      <c r="I742" s="67">
        <v>5</v>
      </c>
      <c r="J742" s="67">
        <v>60</v>
      </c>
      <c r="K742" s="67">
        <v>1</v>
      </c>
      <c r="L742" s="67" t="str">
        <f t="shared" si="11"/>
        <v/>
      </c>
    </row>
    <row r="743" spans="2:12" x14ac:dyDescent="0.15">
      <c r="B743" s="67" t="s">
        <v>1277</v>
      </c>
      <c r="D743" s="65" t="s">
        <v>1284</v>
      </c>
      <c r="E743" s="67">
        <v>1</v>
      </c>
      <c r="F743" s="67">
        <v>-1</v>
      </c>
      <c r="G743" s="67">
        <v>4</v>
      </c>
      <c r="H743" s="67">
        <v>60</v>
      </c>
      <c r="I743" s="67">
        <v>5</v>
      </c>
      <c r="J743" s="67">
        <v>60</v>
      </c>
      <c r="K743" s="67">
        <v>1</v>
      </c>
      <c r="L743" s="67" t="str">
        <f t="shared" si="11"/>
        <v/>
      </c>
    </row>
    <row r="744" spans="2:12" x14ac:dyDescent="0.15">
      <c r="B744" s="67" t="s">
        <v>1277</v>
      </c>
      <c r="D744" s="65" t="s">
        <v>1284</v>
      </c>
      <c r="E744" s="67">
        <v>1</v>
      </c>
      <c r="F744" s="67">
        <v>-1</v>
      </c>
      <c r="G744" s="67">
        <v>4</v>
      </c>
      <c r="H744" s="67">
        <v>60</v>
      </c>
      <c r="I744" s="67">
        <v>5</v>
      </c>
      <c r="J744" s="67">
        <v>60</v>
      </c>
      <c r="K744" s="67">
        <v>1</v>
      </c>
      <c r="L744" s="67" t="str">
        <f t="shared" si="11"/>
        <v/>
      </c>
    </row>
    <row r="745" spans="2:12" x14ac:dyDescent="0.15">
      <c r="B745" s="67" t="s">
        <v>1277</v>
      </c>
      <c r="D745" s="65" t="s">
        <v>1284</v>
      </c>
      <c r="E745" s="67">
        <v>1</v>
      </c>
      <c r="F745" s="67">
        <v>-1</v>
      </c>
      <c r="G745" s="67">
        <v>4</v>
      </c>
      <c r="H745" s="67">
        <v>60</v>
      </c>
      <c r="I745" s="67">
        <v>5</v>
      </c>
      <c r="J745" s="67">
        <v>60</v>
      </c>
      <c r="K745" s="67">
        <v>1</v>
      </c>
      <c r="L745" s="67" t="str">
        <f t="shared" si="11"/>
        <v/>
      </c>
    </row>
    <row r="746" spans="2:12" x14ac:dyDescent="0.15">
      <c r="B746" s="67" t="s">
        <v>1277</v>
      </c>
      <c r="D746" s="65" t="s">
        <v>1284</v>
      </c>
      <c r="E746" s="67">
        <v>1</v>
      </c>
      <c r="F746" s="67">
        <v>-1</v>
      </c>
      <c r="G746" s="67">
        <v>4</v>
      </c>
      <c r="H746" s="67">
        <v>60</v>
      </c>
      <c r="I746" s="67">
        <v>5</v>
      </c>
      <c r="J746" s="67">
        <v>60</v>
      </c>
      <c r="K746" s="67">
        <v>1</v>
      </c>
      <c r="L746" s="67" t="str">
        <f t="shared" si="11"/>
        <v/>
      </c>
    </row>
    <row r="747" spans="2:12" x14ac:dyDescent="0.15">
      <c r="B747" s="67" t="s">
        <v>1277</v>
      </c>
      <c r="D747" s="65" t="s">
        <v>1284</v>
      </c>
      <c r="E747" s="67">
        <v>1</v>
      </c>
      <c r="F747" s="67">
        <v>-1</v>
      </c>
      <c r="G747" s="67">
        <v>4</v>
      </c>
      <c r="H747" s="67">
        <v>60</v>
      </c>
      <c r="I747" s="67">
        <v>5</v>
      </c>
      <c r="J747" s="67">
        <v>60</v>
      </c>
      <c r="K747" s="67">
        <v>1</v>
      </c>
      <c r="L747" s="67" t="str">
        <f t="shared" si="11"/>
        <v/>
      </c>
    </row>
    <row r="748" spans="2:12" x14ac:dyDescent="0.15">
      <c r="B748" s="67" t="s">
        <v>1277</v>
      </c>
      <c r="D748" s="65" t="s">
        <v>1284</v>
      </c>
      <c r="E748" s="67">
        <v>1</v>
      </c>
      <c r="F748" s="67">
        <v>-1</v>
      </c>
      <c r="G748" s="67">
        <v>4</v>
      </c>
      <c r="H748" s="67">
        <v>60</v>
      </c>
      <c r="I748" s="67">
        <v>5</v>
      </c>
      <c r="J748" s="67">
        <v>60</v>
      </c>
      <c r="K748" s="67">
        <v>1</v>
      </c>
      <c r="L748" s="67" t="str">
        <f t="shared" si="11"/>
        <v/>
      </c>
    </row>
    <row r="749" spans="2:12" x14ac:dyDescent="0.15">
      <c r="B749" s="67" t="s">
        <v>1277</v>
      </c>
      <c r="D749" s="65" t="s">
        <v>1284</v>
      </c>
      <c r="E749" s="67">
        <v>1</v>
      </c>
      <c r="F749" s="67">
        <v>-1</v>
      </c>
      <c r="G749" s="67">
        <v>4</v>
      </c>
      <c r="H749" s="67">
        <v>60</v>
      </c>
      <c r="I749" s="67">
        <v>5</v>
      </c>
      <c r="J749" s="67">
        <v>60</v>
      </c>
      <c r="K749" s="67">
        <v>1</v>
      </c>
      <c r="L749" s="67" t="str">
        <f t="shared" si="11"/>
        <v/>
      </c>
    </row>
    <row r="750" spans="2:12" x14ac:dyDescent="0.15">
      <c r="B750" s="67" t="s">
        <v>1277</v>
      </c>
      <c r="D750" s="65" t="s">
        <v>1284</v>
      </c>
      <c r="E750" s="67">
        <v>1</v>
      </c>
      <c r="F750" s="67">
        <v>-1</v>
      </c>
      <c r="G750" s="67">
        <v>4</v>
      </c>
      <c r="H750" s="67">
        <v>60</v>
      </c>
      <c r="I750" s="67">
        <v>5</v>
      </c>
      <c r="J750" s="67">
        <v>60</v>
      </c>
      <c r="K750" s="67">
        <v>1</v>
      </c>
      <c r="L750" s="67" t="str">
        <f t="shared" si="11"/>
        <v/>
      </c>
    </row>
    <row r="751" spans="2:12" x14ac:dyDescent="0.15">
      <c r="B751" s="67" t="s">
        <v>1277</v>
      </c>
      <c r="D751" s="65" t="s">
        <v>1284</v>
      </c>
      <c r="E751" s="67">
        <v>1</v>
      </c>
      <c r="F751" s="67">
        <v>-1</v>
      </c>
      <c r="G751" s="67">
        <v>4</v>
      </c>
      <c r="H751" s="67">
        <v>60</v>
      </c>
      <c r="I751" s="67">
        <v>5</v>
      </c>
      <c r="J751" s="67">
        <v>60</v>
      </c>
      <c r="K751" s="67">
        <v>1</v>
      </c>
      <c r="L751" s="67" t="str">
        <f t="shared" si="11"/>
        <v/>
      </c>
    </row>
    <row r="752" spans="2:12" x14ac:dyDescent="0.15">
      <c r="B752" s="67" t="s">
        <v>1277</v>
      </c>
      <c r="D752" s="65" t="s">
        <v>1284</v>
      </c>
      <c r="E752" s="67">
        <v>1</v>
      </c>
      <c r="F752" s="67">
        <v>-1</v>
      </c>
      <c r="G752" s="67">
        <v>4</v>
      </c>
      <c r="H752" s="67">
        <v>60</v>
      </c>
      <c r="I752" s="67">
        <v>5</v>
      </c>
      <c r="J752" s="67">
        <v>60</v>
      </c>
      <c r="K752" s="67">
        <v>1</v>
      </c>
      <c r="L752" s="67" t="str">
        <f t="shared" si="11"/>
        <v/>
      </c>
    </row>
    <row r="753" spans="2:12" x14ac:dyDescent="0.15">
      <c r="B753" s="67" t="s">
        <v>1277</v>
      </c>
      <c r="D753" s="65" t="s">
        <v>1284</v>
      </c>
      <c r="E753" s="67">
        <v>1</v>
      </c>
      <c r="F753" s="67">
        <v>-1</v>
      </c>
      <c r="G753" s="67">
        <v>4</v>
      </c>
      <c r="H753" s="67">
        <v>60</v>
      </c>
      <c r="I753" s="67">
        <v>5</v>
      </c>
      <c r="J753" s="67">
        <v>60</v>
      </c>
      <c r="K753" s="67">
        <v>1</v>
      </c>
      <c r="L753" s="67" t="str">
        <f t="shared" si="11"/>
        <v/>
      </c>
    </row>
    <row r="754" spans="2:12" x14ac:dyDescent="0.15">
      <c r="B754" s="67" t="s">
        <v>1277</v>
      </c>
      <c r="D754" s="65" t="s">
        <v>1284</v>
      </c>
      <c r="E754" s="67">
        <v>1</v>
      </c>
      <c r="F754" s="67">
        <v>-1</v>
      </c>
      <c r="G754" s="67">
        <v>4</v>
      </c>
      <c r="H754" s="67">
        <v>60</v>
      </c>
      <c r="I754" s="67">
        <v>5</v>
      </c>
      <c r="J754" s="67">
        <v>60</v>
      </c>
      <c r="K754" s="67">
        <v>1</v>
      </c>
      <c r="L754" s="67" t="str">
        <f t="shared" si="11"/>
        <v/>
      </c>
    </row>
    <row r="755" spans="2:12" x14ac:dyDescent="0.15">
      <c r="B755" s="67" t="s">
        <v>1277</v>
      </c>
      <c r="D755" s="65" t="s">
        <v>1284</v>
      </c>
      <c r="E755" s="67">
        <v>1</v>
      </c>
      <c r="F755" s="67">
        <v>-1</v>
      </c>
      <c r="G755" s="67">
        <v>4</v>
      </c>
      <c r="H755" s="67">
        <v>60</v>
      </c>
      <c r="I755" s="67">
        <v>5</v>
      </c>
      <c r="J755" s="67">
        <v>60</v>
      </c>
      <c r="K755" s="67">
        <v>1</v>
      </c>
      <c r="L755" s="67" t="str">
        <f t="shared" si="11"/>
        <v/>
      </c>
    </row>
    <row r="756" spans="2:12" x14ac:dyDescent="0.15">
      <c r="B756" s="67" t="s">
        <v>1277</v>
      </c>
      <c r="D756" s="65" t="s">
        <v>1284</v>
      </c>
      <c r="E756" s="67">
        <v>1</v>
      </c>
      <c r="F756" s="67">
        <v>-1</v>
      </c>
      <c r="G756" s="67">
        <v>4</v>
      </c>
      <c r="H756" s="67">
        <v>60</v>
      </c>
      <c r="I756" s="67">
        <v>5</v>
      </c>
      <c r="J756" s="67">
        <v>60</v>
      </c>
      <c r="K756" s="67">
        <v>1</v>
      </c>
      <c r="L756" s="67" t="str">
        <f t="shared" si="11"/>
        <v/>
      </c>
    </row>
    <row r="757" spans="2:12" x14ac:dyDescent="0.15">
      <c r="B757" s="67" t="s">
        <v>1277</v>
      </c>
      <c r="D757" s="65" t="s">
        <v>1284</v>
      </c>
      <c r="E757" s="67">
        <v>1</v>
      </c>
      <c r="F757" s="67">
        <v>-1</v>
      </c>
      <c r="G757" s="67">
        <v>4</v>
      </c>
      <c r="H757" s="67">
        <v>60</v>
      </c>
      <c r="I757" s="67">
        <v>5</v>
      </c>
      <c r="J757" s="67">
        <v>60</v>
      </c>
      <c r="K757" s="67">
        <v>1</v>
      </c>
      <c r="L757" s="67" t="str">
        <f t="shared" si="11"/>
        <v/>
      </c>
    </row>
    <row r="758" spans="2:12" x14ac:dyDescent="0.15">
      <c r="B758" s="67" t="s">
        <v>1277</v>
      </c>
      <c r="D758" s="65" t="s">
        <v>1284</v>
      </c>
      <c r="E758" s="67">
        <v>1</v>
      </c>
      <c r="F758" s="67">
        <v>-1</v>
      </c>
      <c r="G758" s="67">
        <v>4</v>
      </c>
      <c r="H758" s="67">
        <v>60</v>
      </c>
      <c r="I758" s="67">
        <v>5</v>
      </c>
      <c r="J758" s="67">
        <v>60</v>
      </c>
      <c r="K758" s="67">
        <v>1</v>
      </c>
      <c r="L758" s="67" t="str">
        <f t="shared" si="11"/>
        <v/>
      </c>
    </row>
    <row r="759" spans="2:12" x14ac:dyDescent="0.15">
      <c r="B759" s="67" t="s">
        <v>1277</v>
      </c>
      <c r="D759" s="65" t="s">
        <v>1284</v>
      </c>
      <c r="E759" s="67">
        <v>1</v>
      </c>
      <c r="F759" s="67">
        <v>-1</v>
      </c>
      <c r="G759" s="67">
        <v>4</v>
      </c>
      <c r="H759" s="67">
        <v>60</v>
      </c>
      <c r="I759" s="67">
        <v>5</v>
      </c>
      <c r="J759" s="67">
        <v>60</v>
      </c>
      <c r="K759" s="67">
        <v>1</v>
      </c>
      <c r="L759" s="67" t="str">
        <f t="shared" si="11"/>
        <v/>
      </c>
    </row>
    <row r="760" spans="2:12" x14ac:dyDescent="0.15">
      <c r="B760" s="67" t="s">
        <v>1277</v>
      </c>
      <c r="D760" s="65" t="s">
        <v>1284</v>
      </c>
      <c r="E760" s="67">
        <v>1</v>
      </c>
      <c r="F760" s="67">
        <v>-1</v>
      </c>
      <c r="G760" s="67">
        <v>4</v>
      </c>
      <c r="H760" s="67">
        <v>60</v>
      </c>
      <c r="I760" s="67">
        <v>5</v>
      </c>
      <c r="J760" s="67">
        <v>60</v>
      </c>
      <c r="K760" s="67">
        <v>1</v>
      </c>
      <c r="L760" s="67" t="str">
        <f t="shared" si="11"/>
        <v/>
      </c>
    </row>
    <row r="761" spans="2:12" x14ac:dyDescent="0.15">
      <c r="B761" s="67" t="s">
        <v>1277</v>
      </c>
      <c r="D761" s="65" t="s">
        <v>1284</v>
      </c>
      <c r="E761" s="67">
        <v>1</v>
      </c>
      <c r="F761" s="67">
        <v>-1</v>
      </c>
      <c r="G761" s="67">
        <v>4</v>
      </c>
      <c r="H761" s="67">
        <v>60</v>
      </c>
      <c r="I761" s="67">
        <v>5</v>
      </c>
      <c r="J761" s="67">
        <v>60</v>
      </c>
      <c r="K761" s="67">
        <v>1</v>
      </c>
      <c r="L761" s="67" t="str">
        <f t="shared" si="11"/>
        <v/>
      </c>
    </row>
    <row r="762" spans="2:12" x14ac:dyDescent="0.15">
      <c r="B762" s="67" t="s">
        <v>1277</v>
      </c>
      <c r="D762" s="65" t="s">
        <v>1284</v>
      </c>
      <c r="E762" s="67">
        <v>1</v>
      </c>
      <c r="F762" s="67">
        <v>-1</v>
      </c>
      <c r="G762" s="67">
        <v>4</v>
      </c>
      <c r="H762" s="67">
        <v>60</v>
      </c>
      <c r="I762" s="67">
        <v>5</v>
      </c>
      <c r="J762" s="67">
        <v>60</v>
      </c>
      <c r="K762" s="67">
        <v>1</v>
      </c>
      <c r="L762" s="67" t="str">
        <f t="shared" si="11"/>
        <v/>
      </c>
    </row>
    <row r="763" spans="2:12" x14ac:dyDescent="0.15">
      <c r="B763" s="67" t="s">
        <v>1277</v>
      </c>
      <c r="D763" s="65" t="s">
        <v>1284</v>
      </c>
      <c r="E763" s="67">
        <v>1</v>
      </c>
      <c r="F763" s="67">
        <v>-1</v>
      </c>
      <c r="G763" s="67">
        <v>4</v>
      </c>
      <c r="H763" s="67">
        <v>60</v>
      </c>
      <c r="I763" s="67">
        <v>5</v>
      </c>
      <c r="J763" s="67">
        <v>60</v>
      </c>
      <c r="K763" s="67">
        <v>1</v>
      </c>
      <c r="L763" s="67" t="str">
        <f t="shared" si="11"/>
        <v/>
      </c>
    </row>
    <row r="764" spans="2:12" x14ac:dyDescent="0.15">
      <c r="B764" s="67" t="s">
        <v>1277</v>
      </c>
      <c r="D764" s="65" t="s">
        <v>1284</v>
      </c>
      <c r="E764" s="67">
        <v>1</v>
      </c>
      <c r="F764" s="67">
        <v>-1</v>
      </c>
      <c r="G764" s="67">
        <v>4</v>
      </c>
      <c r="H764" s="67">
        <v>60</v>
      </c>
      <c r="I764" s="67">
        <v>5</v>
      </c>
      <c r="J764" s="67">
        <v>60</v>
      </c>
      <c r="K764" s="67">
        <v>1</v>
      </c>
      <c r="L764" s="67" t="str">
        <f t="shared" si="11"/>
        <v/>
      </c>
    </row>
    <row r="765" spans="2:12" x14ac:dyDescent="0.15">
      <c r="B765" s="67" t="s">
        <v>1277</v>
      </c>
      <c r="D765" s="65" t="s">
        <v>1284</v>
      </c>
      <c r="E765" s="67">
        <v>1</v>
      </c>
      <c r="F765" s="67">
        <v>-1</v>
      </c>
      <c r="G765" s="67">
        <v>4</v>
      </c>
      <c r="H765" s="67">
        <v>60</v>
      </c>
      <c r="I765" s="67">
        <v>5</v>
      </c>
      <c r="J765" s="67">
        <v>60</v>
      </c>
      <c r="K765" s="67">
        <v>1</v>
      </c>
      <c r="L765" s="67" t="str">
        <f t="shared" si="11"/>
        <v/>
      </c>
    </row>
    <row r="766" spans="2:12" x14ac:dyDescent="0.15">
      <c r="B766" s="67" t="s">
        <v>1277</v>
      </c>
      <c r="D766" s="65" t="s">
        <v>1284</v>
      </c>
      <c r="E766" s="67">
        <v>1</v>
      </c>
      <c r="F766" s="67">
        <v>-1</v>
      </c>
      <c r="G766" s="67">
        <v>4</v>
      </c>
      <c r="H766" s="67">
        <v>60</v>
      </c>
      <c r="I766" s="67">
        <v>5</v>
      </c>
      <c r="J766" s="67">
        <v>60</v>
      </c>
      <c r="K766" s="67">
        <v>1</v>
      </c>
      <c r="L766" s="67" t="str">
        <f t="shared" si="11"/>
        <v/>
      </c>
    </row>
    <row r="767" spans="2:12" x14ac:dyDescent="0.15">
      <c r="B767" s="67" t="s">
        <v>1277</v>
      </c>
      <c r="D767" s="65" t="s">
        <v>1284</v>
      </c>
      <c r="E767" s="67">
        <v>1</v>
      </c>
      <c r="F767" s="67">
        <v>-1</v>
      </c>
      <c r="G767" s="67">
        <v>4</v>
      </c>
      <c r="H767" s="67">
        <v>60</v>
      </c>
      <c r="I767" s="67">
        <v>5</v>
      </c>
      <c r="J767" s="67">
        <v>60</v>
      </c>
      <c r="K767" s="67">
        <v>1</v>
      </c>
      <c r="L767" s="67" t="str">
        <f t="shared" si="11"/>
        <v/>
      </c>
    </row>
    <row r="768" spans="2:12" x14ac:dyDescent="0.15">
      <c r="B768" s="67" t="s">
        <v>1277</v>
      </c>
      <c r="D768" s="65" t="s">
        <v>1284</v>
      </c>
      <c r="E768" s="67">
        <v>1</v>
      </c>
      <c r="F768" s="67">
        <v>-1</v>
      </c>
      <c r="G768" s="67">
        <v>4</v>
      </c>
      <c r="H768" s="67">
        <v>60</v>
      </c>
      <c r="I768" s="67">
        <v>5</v>
      </c>
      <c r="J768" s="67">
        <v>60</v>
      </c>
      <c r="K768" s="67">
        <v>1</v>
      </c>
      <c r="L768" s="67" t="str">
        <f t="shared" si="11"/>
        <v/>
      </c>
    </row>
    <row r="769" spans="2:12" x14ac:dyDescent="0.15">
      <c r="B769" s="67" t="s">
        <v>1277</v>
      </c>
      <c r="D769" s="65" t="s">
        <v>1284</v>
      </c>
      <c r="E769" s="67">
        <v>1</v>
      </c>
      <c r="F769" s="67">
        <v>-1</v>
      </c>
      <c r="G769" s="67">
        <v>4</v>
      </c>
      <c r="H769" s="67">
        <v>60</v>
      </c>
      <c r="I769" s="67">
        <v>5</v>
      </c>
      <c r="J769" s="67">
        <v>60</v>
      </c>
      <c r="K769" s="67">
        <v>1</v>
      </c>
      <c r="L769" s="67" t="str">
        <f t="shared" si="11"/>
        <v/>
      </c>
    </row>
    <row r="770" spans="2:12" x14ac:dyDescent="0.15">
      <c r="B770" s="67" t="s">
        <v>1277</v>
      </c>
      <c r="D770" s="65" t="s">
        <v>1284</v>
      </c>
      <c r="E770" s="67">
        <v>1</v>
      </c>
      <c r="F770" s="67">
        <v>-1</v>
      </c>
      <c r="G770" s="67">
        <v>4</v>
      </c>
      <c r="H770" s="67">
        <v>60</v>
      </c>
      <c r="I770" s="67">
        <v>5</v>
      </c>
      <c r="J770" s="67">
        <v>60</v>
      </c>
      <c r="K770" s="67">
        <v>1</v>
      </c>
      <c r="L770" s="67" t="str">
        <f t="shared" si="11"/>
        <v/>
      </c>
    </row>
    <row r="771" spans="2:12" x14ac:dyDescent="0.15">
      <c r="B771" s="67" t="s">
        <v>1277</v>
      </c>
      <c r="D771" s="65" t="s">
        <v>1284</v>
      </c>
      <c r="E771" s="67">
        <v>1</v>
      </c>
      <c r="F771" s="67">
        <v>-1</v>
      </c>
      <c r="G771" s="67">
        <v>4</v>
      </c>
      <c r="H771" s="67">
        <v>60</v>
      </c>
      <c r="I771" s="67">
        <v>5</v>
      </c>
      <c r="J771" s="67">
        <v>60</v>
      </c>
      <c r="K771" s="67">
        <v>1</v>
      </c>
      <c r="L771" s="67" t="str">
        <f t="shared" ref="L771:L834" si="12">IF(A771&lt;&gt;"",IF(NOT(ISERROR(FIND("SU",A771))),VALUE(RIGHT(A771,1))+4,1),"")</f>
        <v/>
      </c>
    </row>
    <row r="772" spans="2:12" x14ac:dyDescent="0.15">
      <c r="B772" s="67" t="s">
        <v>1277</v>
      </c>
      <c r="D772" s="65" t="s">
        <v>1284</v>
      </c>
      <c r="E772" s="67">
        <v>1</v>
      </c>
      <c r="F772" s="67">
        <v>-1</v>
      </c>
      <c r="G772" s="67">
        <v>4</v>
      </c>
      <c r="H772" s="67">
        <v>60</v>
      </c>
      <c r="I772" s="67">
        <v>5</v>
      </c>
      <c r="J772" s="67">
        <v>60</v>
      </c>
      <c r="K772" s="67">
        <v>1</v>
      </c>
      <c r="L772" s="67" t="str">
        <f t="shared" si="12"/>
        <v/>
      </c>
    </row>
    <row r="773" spans="2:12" x14ac:dyDescent="0.15">
      <c r="B773" s="67" t="s">
        <v>1277</v>
      </c>
      <c r="D773" s="65" t="s">
        <v>1284</v>
      </c>
      <c r="E773" s="67">
        <v>1</v>
      </c>
      <c r="F773" s="67">
        <v>-1</v>
      </c>
      <c r="G773" s="67">
        <v>4</v>
      </c>
      <c r="H773" s="67">
        <v>60</v>
      </c>
      <c r="I773" s="67">
        <v>5</v>
      </c>
      <c r="J773" s="67">
        <v>60</v>
      </c>
      <c r="K773" s="67">
        <v>1</v>
      </c>
      <c r="L773" s="67" t="str">
        <f t="shared" si="12"/>
        <v/>
      </c>
    </row>
    <row r="774" spans="2:12" x14ac:dyDescent="0.15">
      <c r="B774" s="67" t="s">
        <v>1277</v>
      </c>
      <c r="D774" s="65" t="s">
        <v>1284</v>
      </c>
      <c r="E774" s="67">
        <v>1</v>
      </c>
      <c r="F774" s="67">
        <v>-1</v>
      </c>
      <c r="G774" s="67">
        <v>4</v>
      </c>
      <c r="H774" s="67">
        <v>60</v>
      </c>
      <c r="I774" s="67">
        <v>5</v>
      </c>
      <c r="J774" s="67">
        <v>60</v>
      </c>
      <c r="K774" s="67">
        <v>1</v>
      </c>
      <c r="L774" s="67" t="str">
        <f t="shared" si="12"/>
        <v/>
      </c>
    </row>
    <row r="775" spans="2:12" x14ac:dyDescent="0.15">
      <c r="B775" s="67" t="s">
        <v>1277</v>
      </c>
      <c r="D775" s="65" t="s">
        <v>1284</v>
      </c>
      <c r="E775" s="67">
        <v>1</v>
      </c>
      <c r="F775" s="67">
        <v>-1</v>
      </c>
      <c r="G775" s="67">
        <v>4</v>
      </c>
      <c r="H775" s="67">
        <v>60</v>
      </c>
      <c r="I775" s="67">
        <v>5</v>
      </c>
      <c r="J775" s="67">
        <v>60</v>
      </c>
      <c r="K775" s="67">
        <v>1</v>
      </c>
      <c r="L775" s="67" t="str">
        <f t="shared" si="12"/>
        <v/>
      </c>
    </row>
    <row r="776" spans="2:12" x14ac:dyDescent="0.15">
      <c r="B776" s="67" t="s">
        <v>1277</v>
      </c>
      <c r="D776" s="65" t="s">
        <v>1284</v>
      </c>
      <c r="E776" s="67">
        <v>1</v>
      </c>
      <c r="F776" s="67">
        <v>-1</v>
      </c>
      <c r="G776" s="67">
        <v>4</v>
      </c>
      <c r="H776" s="67">
        <v>60</v>
      </c>
      <c r="I776" s="67">
        <v>5</v>
      </c>
      <c r="J776" s="67">
        <v>60</v>
      </c>
      <c r="K776" s="67">
        <v>1</v>
      </c>
      <c r="L776" s="67" t="str">
        <f t="shared" si="12"/>
        <v/>
      </c>
    </row>
    <row r="777" spans="2:12" x14ac:dyDescent="0.15">
      <c r="B777" s="67" t="s">
        <v>1277</v>
      </c>
      <c r="D777" s="65" t="s">
        <v>1284</v>
      </c>
      <c r="E777" s="67">
        <v>1</v>
      </c>
      <c r="F777" s="67">
        <v>-1</v>
      </c>
      <c r="G777" s="67">
        <v>4</v>
      </c>
      <c r="H777" s="67">
        <v>60</v>
      </c>
      <c r="I777" s="67">
        <v>5</v>
      </c>
      <c r="J777" s="67">
        <v>60</v>
      </c>
      <c r="K777" s="67">
        <v>1</v>
      </c>
      <c r="L777" s="67" t="str">
        <f t="shared" si="12"/>
        <v/>
      </c>
    </row>
    <row r="778" spans="2:12" x14ac:dyDescent="0.15">
      <c r="B778" s="67" t="s">
        <v>1277</v>
      </c>
      <c r="D778" s="65" t="s">
        <v>1284</v>
      </c>
      <c r="E778" s="67">
        <v>1</v>
      </c>
      <c r="F778" s="67">
        <v>-1</v>
      </c>
      <c r="G778" s="67">
        <v>4</v>
      </c>
      <c r="H778" s="67">
        <v>60</v>
      </c>
      <c r="I778" s="67">
        <v>5</v>
      </c>
      <c r="J778" s="67">
        <v>60</v>
      </c>
      <c r="K778" s="67">
        <v>1</v>
      </c>
      <c r="L778" s="67" t="str">
        <f t="shared" si="12"/>
        <v/>
      </c>
    </row>
    <row r="779" spans="2:12" x14ac:dyDescent="0.15">
      <c r="B779" s="67" t="s">
        <v>1277</v>
      </c>
      <c r="D779" s="65" t="s">
        <v>1284</v>
      </c>
      <c r="E779" s="67">
        <v>1</v>
      </c>
      <c r="F779" s="67">
        <v>-1</v>
      </c>
      <c r="G779" s="67">
        <v>4</v>
      </c>
      <c r="H779" s="67">
        <v>60</v>
      </c>
      <c r="I779" s="67">
        <v>5</v>
      </c>
      <c r="J779" s="67">
        <v>60</v>
      </c>
      <c r="K779" s="67">
        <v>1</v>
      </c>
      <c r="L779" s="67" t="str">
        <f t="shared" si="12"/>
        <v/>
      </c>
    </row>
    <row r="780" spans="2:12" x14ac:dyDescent="0.15">
      <c r="B780" s="67" t="s">
        <v>1277</v>
      </c>
      <c r="D780" s="65" t="s">
        <v>1284</v>
      </c>
      <c r="E780" s="67">
        <v>1</v>
      </c>
      <c r="F780" s="67">
        <v>-1</v>
      </c>
      <c r="G780" s="67">
        <v>4</v>
      </c>
      <c r="H780" s="67">
        <v>60</v>
      </c>
      <c r="I780" s="67">
        <v>5</v>
      </c>
      <c r="J780" s="67">
        <v>60</v>
      </c>
      <c r="K780" s="67">
        <v>1</v>
      </c>
      <c r="L780" s="67" t="str">
        <f t="shared" si="12"/>
        <v/>
      </c>
    </row>
    <row r="781" spans="2:12" x14ac:dyDescent="0.15">
      <c r="B781" s="67" t="s">
        <v>1277</v>
      </c>
      <c r="D781" s="65" t="s">
        <v>1284</v>
      </c>
      <c r="E781" s="67">
        <v>1</v>
      </c>
      <c r="F781" s="67">
        <v>-1</v>
      </c>
      <c r="G781" s="67">
        <v>4</v>
      </c>
      <c r="H781" s="67">
        <v>60</v>
      </c>
      <c r="I781" s="67">
        <v>5</v>
      </c>
      <c r="J781" s="67">
        <v>60</v>
      </c>
      <c r="K781" s="67">
        <v>1</v>
      </c>
      <c r="L781" s="67" t="str">
        <f t="shared" si="12"/>
        <v/>
      </c>
    </row>
    <row r="782" spans="2:12" x14ac:dyDescent="0.15">
      <c r="B782" s="67" t="s">
        <v>1277</v>
      </c>
      <c r="D782" s="65" t="s">
        <v>1284</v>
      </c>
      <c r="E782" s="67">
        <v>1</v>
      </c>
      <c r="F782" s="67">
        <v>-1</v>
      </c>
      <c r="G782" s="67">
        <v>4</v>
      </c>
      <c r="H782" s="67">
        <v>60</v>
      </c>
      <c r="I782" s="67">
        <v>5</v>
      </c>
      <c r="J782" s="67">
        <v>60</v>
      </c>
      <c r="K782" s="67">
        <v>1</v>
      </c>
      <c r="L782" s="67" t="str">
        <f t="shared" si="12"/>
        <v/>
      </c>
    </row>
    <row r="783" spans="2:12" x14ac:dyDescent="0.15">
      <c r="B783" s="67" t="s">
        <v>1277</v>
      </c>
      <c r="D783" s="65" t="s">
        <v>1284</v>
      </c>
      <c r="E783" s="67">
        <v>1</v>
      </c>
      <c r="F783" s="67">
        <v>-1</v>
      </c>
      <c r="G783" s="67">
        <v>4</v>
      </c>
      <c r="H783" s="67">
        <v>60</v>
      </c>
      <c r="I783" s="67">
        <v>5</v>
      </c>
      <c r="J783" s="67">
        <v>60</v>
      </c>
      <c r="K783" s="67">
        <v>1</v>
      </c>
      <c r="L783" s="67" t="str">
        <f t="shared" si="12"/>
        <v/>
      </c>
    </row>
    <row r="784" spans="2:12" x14ac:dyDescent="0.15">
      <c r="B784" s="67" t="s">
        <v>1277</v>
      </c>
      <c r="D784" s="65" t="s">
        <v>1284</v>
      </c>
      <c r="E784" s="67">
        <v>1</v>
      </c>
      <c r="F784" s="67">
        <v>-1</v>
      </c>
      <c r="G784" s="67">
        <v>4</v>
      </c>
      <c r="H784" s="67">
        <v>60</v>
      </c>
      <c r="I784" s="67">
        <v>5</v>
      </c>
      <c r="J784" s="67">
        <v>60</v>
      </c>
      <c r="K784" s="67">
        <v>1</v>
      </c>
      <c r="L784" s="67" t="str">
        <f t="shared" si="12"/>
        <v/>
      </c>
    </row>
    <row r="785" spans="2:12" x14ac:dyDescent="0.15">
      <c r="B785" s="67" t="s">
        <v>1277</v>
      </c>
      <c r="D785" s="65" t="s">
        <v>1284</v>
      </c>
      <c r="E785" s="67">
        <v>1</v>
      </c>
      <c r="F785" s="67">
        <v>-1</v>
      </c>
      <c r="G785" s="67">
        <v>4</v>
      </c>
      <c r="H785" s="67">
        <v>60</v>
      </c>
      <c r="I785" s="67">
        <v>5</v>
      </c>
      <c r="J785" s="67">
        <v>60</v>
      </c>
      <c r="K785" s="67">
        <v>1</v>
      </c>
      <c r="L785" s="67" t="str">
        <f t="shared" si="12"/>
        <v/>
      </c>
    </row>
    <row r="786" spans="2:12" x14ac:dyDescent="0.15">
      <c r="B786" s="67" t="s">
        <v>1277</v>
      </c>
      <c r="D786" s="65" t="s">
        <v>1284</v>
      </c>
      <c r="E786" s="67">
        <v>1</v>
      </c>
      <c r="F786" s="67">
        <v>-1</v>
      </c>
      <c r="G786" s="67">
        <v>4</v>
      </c>
      <c r="H786" s="67">
        <v>60</v>
      </c>
      <c r="I786" s="67">
        <v>5</v>
      </c>
      <c r="J786" s="67">
        <v>60</v>
      </c>
      <c r="K786" s="67">
        <v>1</v>
      </c>
      <c r="L786" s="67" t="str">
        <f t="shared" si="12"/>
        <v/>
      </c>
    </row>
    <row r="787" spans="2:12" x14ac:dyDescent="0.15">
      <c r="B787" s="67" t="s">
        <v>1277</v>
      </c>
      <c r="D787" s="65" t="s">
        <v>1284</v>
      </c>
      <c r="E787" s="67">
        <v>1</v>
      </c>
      <c r="F787" s="67">
        <v>-1</v>
      </c>
      <c r="G787" s="67">
        <v>4</v>
      </c>
      <c r="H787" s="67">
        <v>60</v>
      </c>
      <c r="I787" s="67">
        <v>5</v>
      </c>
      <c r="J787" s="67">
        <v>60</v>
      </c>
      <c r="K787" s="67">
        <v>1</v>
      </c>
      <c r="L787" s="67" t="str">
        <f t="shared" si="12"/>
        <v/>
      </c>
    </row>
    <row r="788" spans="2:12" x14ac:dyDescent="0.15">
      <c r="B788" s="67" t="s">
        <v>1277</v>
      </c>
      <c r="D788" s="65" t="s">
        <v>1284</v>
      </c>
      <c r="E788" s="67">
        <v>1</v>
      </c>
      <c r="F788" s="67">
        <v>-1</v>
      </c>
      <c r="G788" s="67">
        <v>4</v>
      </c>
      <c r="H788" s="67">
        <v>60</v>
      </c>
      <c r="I788" s="67">
        <v>5</v>
      </c>
      <c r="J788" s="67">
        <v>60</v>
      </c>
      <c r="K788" s="67">
        <v>1</v>
      </c>
      <c r="L788" s="67" t="str">
        <f t="shared" si="12"/>
        <v/>
      </c>
    </row>
    <row r="789" spans="2:12" x14ac:dyDescent="0.15">
      <c r="B789" s="67" t="s">
        <v>1277</v>
      </c>
      <c r="D789" s="65" t="s">
        <v>1284</v>
      </c>
      <c r="E789" s="67">
        <v>1</v>
      </c>
      <c r="F789" s="67">
        <v>-1</v>
      </c>
      <c r="G789" s="67">
        <v>4</v>
      </c>
      <c r="H789" s="67">
        <v>60</v>
      </c>
      <c r="I789" s="67">
        <v>5</v>
      </c>
      <c r="J789" s="67">
        <v>60</v>
      </c>
      <c r="K789" s="67">
        <v>1</v>
      </c>
      <c r="L789" s="67" t="str">
        <f t="shared" si="12"/>
        <v/>
      </c>
    </row>
    <row r="790" spans="2:12" x14ac:dyDescent="0.15">
      <c r="B790" s="67" t="s">
        <v>1277</v>
      </c>
      <c r="D790" s="65" t="s">
        <v>1284</v>
      </c>
      <c r="E790" s="67">
        <v>1</v>
      </c>
      <c r="F790" s="67">
        <v>-1</v>
      </c>
      <c r="G790" s="67">
        <v>4</v>
      </c>
      <c r="H790" s="67">
        <v>60</v>
      </c>
      <c r="I790" s="67">
        <v>5</v>
      </c>
      <c r="J790" s="67">
        <v>60</v>
      </c>
      <c r="K790" s="67">
        <v>1</v>
      </c>
      <c r="L790" s="67" t="str">
        <f t="shared" si="12"/>
        <v/>
      </c>
    </row>
    <row r="791" spans="2:12" x14ac:dyDescent="0.15">
      <c r="B791" s="67" t="s">
        <v>1277</v>
      </c>
      <c r="D791" s="65" t="s">
        <v>1284</v>
      </c>
      <c r="E791" s="67">
        <v>1</v>
      </c>
      <c r="F791" s="67">
        <v>-1</v>
      </c>
      <c r="G791" s="67">
        <v>4</v>
      </c>
      <c r="H791" s="67">
        <v>60</v>
      </c>
      <c r="I791" s="67">
        <v>5</v>
      </c>
      <c r="J791" s="67">
        <v>60</v>
      </c>
      <c r="K791" s="67">
        <v>1</v>
      </c>
      <c r="L791" s="67" t="str">
        <f t="shared" si="12"/>
        <v/>
      </c>
    </row>
    <row r="792" spans="2:12" x14ac:dyDescent="0.15">
      <c r="B792" s="67" t="s">
        <v>1277</v>
      </c>
      <c r="D792" s="65" t="s">
        <v>1284</v>
      </c>
      <c r="E792" s="67">
        <v>1</v>
      </c>
      <c r="F792" s="67">
        <v>-1</v>
      </c>
      <c r="G792" s="67">
        <v>4</v>
      </c>
      <c r="H792" s="67">
        <v>60</v>
      </c>
      <c r="I792" s="67">
        <v>5</v>
      </c>
      <c r="J792" s="67">
        <v>60</v>
      </c>
      <c r="K792" s="67">
        <v>1</v>
      </c>
      <c r="L792" s="67" t="str">
        <f t="shared" si="12"/>
        <v/>
      </c>
    </row>
    <row r="793" spans="2:12" x14ac:dyDescent="0.15">
      <c r="B793" s="67" t="s">
        <v>1277</v>
      </c>
      <c r="D793" s="65" t="s">
        <v>1284</v>
      </c>
      <c r="E793" s="67">
        <v>1</v>
      </c>
      <c r="F793" s="67">
        <v>-1</v>
      </c>
      <c r="G793" s="67">
        <v>4</v>
      </c>
      <c r="H793" s="67">
        <v>60</v>
      </c>
      <c r="I793" s="67">
        <v>5</v>
      </c>
      <c r="J793" s="67">
        <v>60</v>
      </c>
      <c r="K793" s="67">
        <v>1</v>
      </c>
      <c r="L793" s="67" t="str">
        <f t="shared" si="12"/>
        <v/>
      </c>
    </row>
    <row r="794" spans="2:12" x14ac:dyDescent="0.15">
      <c r="B794" s="67" t="s">
        <v>1277</v>
      </c>
      <c r="D794" s="65" t="s">
        <v>1284</v>
      </c>
      <c r="E794" s="67">
        <v>1</v>
      </c>
      <c r="F794" s="67">
        <v>-1</v>
      </c>
      <c r="G794" s="67">
        <v>4</v>
      </c>
      <c r="H794" s="67">
        <v>60</v>
      </c>
      <c r="I794" s="67">
        <v>5</v>
      </c>
      <c r="J794" s="67">
        <v>60</v>
      </c>
      <c r="K794" s="67">
        <v>1</v>
      </c>
      <c r="L794" s="67" t="str">
        <f t="shared" si="12"/>
        <v/>
      </c>
    </row>
    <row r="795" spans="2:12" x14ac:dyDescent="0.15">
      <c r="B795" s="67" t="s">
        <v>1277</v>
      </c>
      <c r="D795" s="65" t="s">
        <v>1284</v>
      </c>
      <c r="E795" s="67">
        <v>1</v>
      </c>
      <c r="F795" s="67">
        <v>-1</v>
      </c>
      <c r="G795" s="67">
        <v>4</v>
      </c>
      <c r="H795" s="67">
        <v>60</v>
      </c>
      <c r="I795" s="67">
        <v>5</v>
      </c>
      <c r="J795" s="67">
        <v>60</v>
      </c>
      <c r="K795" s="67">
        <v>1</v>
      </c>
      <c r="L795" s="67" t="str">
        <f t="shared" si="12"/>
        <v/>
      </c>
    </row>
    <row r="796" spans="2:12" x14ac:dyDescent="0.15">
      <c r="B796" s="67" t="s">
        <v>1277</v>
      </c>
      <c r="D796" s="65" t="s">
        <v>1284</v>
      </c>
      <c r="E796" s="67">
        <v>1</v>
      </c>
      <c r="F796" s="67">
        <v>-1</v>
      </c>
      <c r="G796" s="67">
        <v>4</v>
      </c>
      <c r="H796" s="67">
        <v>60</v>
      </c>
      <c r="I796" s="67">
        <v>5</v>
      </c>
      <c r="J796" s="67">
        <v>60</v>
      </c>
      <c r="K796" s="67">
        <v>1</v>
      </c>
      <c r="L796" s="67" t="str">
        <f t="shared" si="12"/>
        <v/>
      </c>
    </row>
    <row r="797" spans="2:12" x14ac:dyDescent="0.15">
      <c r="B797" s="67" t="s">
        <v>1277</v>
      </c>
      <c r="D797" s="65" t="s">
        <v>1284</v>
      </c>
      <c r="E797" s="67">
        <v>1</v>
      </c>
      <c r="F797" s="67">
        <v>-1</v>
      </c>
      <c r="G797" s="67">
        <v>4</v>
      </c>
      <c r="H797" s="67">
        <v>60</v>
      </c>
      <c r="I797" s="67">
        <v>5</v>
      </c>
      <c r="J797" s="67">
        <v>60</v>
      </c>
      <c r="K797" s="67">
        <v>1</v>
      </c>
      <c r="L797" s="67" t="str">
        <f t="shared" si="12"/>
        <v/>
      </c>
    </row>
    <row r="798" spans="2:12" x14ac:dyDescent="0.15">
      <c r="B798" s="67" t="s">
        <v>1277</v>
      </c>
      <c r="D798" s="65" t="s">
        <v>1284</v>
      </c>
      <c r="E798" s="67">
        <v>1</v>
      </c>
      <c r="F798" s="67">
        <v>-1</v>
      </c>
      <c r="G798" s="67">
        <v>4</v>
      </c>
      <c r="H798" s="67">
        <v>60</v>
      </c>
      <c r="I798" s="67">
        <v>5</v>
      </c>
      <c r="J798" s="67">
        <v>60</v>
      </c>
      <c r="K798" s="67">
        <v>1</v>
      </c>
      <c r="L798" s="67" t="str">
        <f t="shared" si="12"/>
        <v/>
      </c>
    </row>
    <row r="799" spans="2:12" x14ac:dyDescent="0.15">
      <c r="B799" s="67" t="s">
        <v>1277</v>
      </c>
      <c r="D799" s="65" t="s">
        <v>1284</v>
      </c>
      <c r="E799" s="67">
        <v>1</v>
      </c>
      <c r="F799" s="67">
        <v>-1</v>
      </c>
      <c r="G799" s="67">
        <v>4</v>
      </c>
      <c r="H799" s="67">
        <v>60</v>
      </c>
      <c r="I799" s="67">
        <v>5</v>
      </c>
      <c r="J799" s="67">
        <v>60</v>
      </c>
      <c r="K799" s="67">
        <v>1</v>
      </c>
      <c r="L799" s="67" t="str">
        <f t="shared" si="12"/>
        <v/>
      </c>
    </row>
    <row r="800" spans="2:12" x14ac:dyDescent="0.15">
      <c r="B800" s="67" t="s">
        <v>1277</v>
      </c>
      <c r="D800" s="65" t="s">
        <v>1284</v>
      </c>
      <c r="E800" s="67">
        <v>1</v>
      </c>
      <c r="F800" s="67">
        <v>-1</v>
      </c>
      <c r="G800" s="67">
        <v>4</v>
      </c>
      <c r="H800" s="67">
        <v>60</v>
      </c>
      <c r="I800" s="67">
        <v>5</v>
      </c>
      <c r="J800" s="67">
        <v>60</v>
      </c>
      <c r="K800" s="67">
        <v>1</v>
      </c>
      <c r="L800" s="67" t="str">
        <f t="shared" si="12"/>
        <v/>
      </c>
    </row>
    <row r="801" spans="2:12" x14ac:dyDescent="0.15">
      <c r="B801" s="67" t="s">
        <v>1277</v>
      </c>
      <c r="D801" s="65" t="s">
        <v>1284</v>
      </c>
      <c r="E801" s="67">
        <v>1</v>
      </c>
      <c r="F801" s="67">
        <v>-1</v>
      </c>
      <c r="G801" s="67">
        <v>4</v>
      </c>
      <c r="H801" s="67">
        <v>60</v>
      </c>
      <c r="I801" s="67">
        <v>5</v>
      </c>
      <c r="J801" s="67">
        <v>60</v>
      </c>
      <c r="K801" s="67">
        <v>1</v>
      </c>
      <c r="L801" s="67" t="str">
        <f t="shared" si="12"/>
        <v/>
      </c>
    </row>
    <row r="802" spans="2:12" x14ac:dyDescent="0.15">
      <c r="B802" s="67" t="s">
        <v>1277</v>
      </c>
      <c r="D802" s="65" t="s">
        <v>1284</v>
      </c>
      <c r="E802" s="67">
        <v>1</v>
      </c>
      <c r="F802" s="67">
        <v>-1</v>
      </c>
      <c r="G802" s="67">
        <v>4</v>
      </c>
      <c r="H802" s="67">
        <v>60</v>
      </c>
      <c r="I802" s="67">
        <v>5</v>
      </c>
      <c r="J802" s="67">
        <v>60</v>
      </c>
      <c r="K802" s="67">
        <v>1</v>
      </c>
      <c r="L802" s="67" t="str">
        <f t="shared" si="12"/>
        <v/>
      </c>
    </row>
    <row r="803" spans="2:12" x14ac:dyDescent="0.15">
      <c r="B803" s="67" t="s">
        <v>1277</v>
      </c>
      <c r="D803" s="65" t="s">
        <v>1284</v>
      </c>
      <c r="E803" s="67">
        <v>1</v>
      </c>
      <c r="F803" s="67">
        <v>-1</v>
      </c>
      <c r="G803" s="67">
        <v>4</v>
      </c>
      <c r="H803" s="67">
        <v>60</v>
      </c>
      <c r="I803" s="67">
        <v>5</v>
      </c>
      <c r="J803" s="67">
        <v>60</v>
      </c>
      <c r="K803" s="67">
        <v>1</v>
      </c>
      <c r="L803" s="67" t="str">
        <f t="shared" si="12"/>
        <v/>
      </c>
    </row>
    <row r="804" spans="2:12" x14ac:dyDescent="0.15">
      <c r="B804" s="67" t="s">
        <v>1277</v>
      </c>
      <c r="D804" s="65" t="s">
        <v>1284</v>
      </c>
      <c r="E804" s="67">
        <v>1</v>
      </c>
      <c r="F804" s="67">
        <v>-1</v>
      </c>
      <c r="G804" s="67">
        <v>4</v>
      </c>
      <c r="H804" s="67">
        <v>60</v>
      </c>
      <c r="I804" s="67">
        <v>5</v>
      </c>
      <c r="J804" s="67">
        <v>60</v>
      </c>
      <c r="K804" s="67">
        <v>1</v>
      </c>
      <c r="L804" s="67" t="str">
        <f t="shared" si="12"/>
        <v/>
      </c>
    </row>
    <row r="805" spans="2:12" x14ac:dyDescent="0.15">
      <c r="B805" s="67" t="s">
        <v>1277</v>
      </c>
      <c r="D805" s="65" t="s">
        <v>1284</v>
      </c>
      <c r="E805" s="67">
        <v>1</v>
      </c>
      <c r="F805" s="67">
        <v>-1</v>
      </c>
      <c r="G805" s="67">
        <v>4</v>
      </c>
      <c r="H805" s="67">
        <v>60</v>
      </c>
      <c r="I805" s="67">
        <v>5</v>
      </c>
      <c r="J805" s="67">
        <v>60</v>
      </c>
      <c r="K805" s="67">
        <v>1</v>
      </c>
      <c r="L805" s="67" t="str">
        <f t="shared" si="12"/>
        <v/>
      </c>
    </row>
    <row r="806" spans="2:12" x14ac:dyDescent="0.15">
      <c r="B806" s="67" t="s">
        <v>1277</v>
      </c>
      <c r="D806" s="65" t="s">
        <v>1284</v>
      </c>
      <c r="E806" s="67">
        <v>1</v>
      </c>
      <c r="F806" s="67">
        <v>-1</v>
      </c>
      <c r="G806" s="67">
        <v>4</v>
      </c>
      <c r="H806" s="67">
        <v>60</v>
      </c>
      <c r="I806" s="67">
        <v>5</v>
      </c>
      <c r="J806" s="67">
        <v>60</v>
      </c>
      <c r="K806" s="67">
        <v>1</v>
      </c>
      <c r="L806" s="67" t="str">
        <f t="shared" si="12"/>
        <v/>
      </c>
    </row>
    <row r="807" spans="2:12" x14ac:dyDescent="0.15">
      <c r="B807" s="67" t="s">
        <v>1277</v>
      </c>
      <c r="D807" s="65" t="s">
        <v>1284</v>
      </c>
      <c r="E807" s="67">
        <v>1</v>
      </c>
      <c r="F807" s="67">
        <v>-1</v>
      </c>
      <c r="G807" s="67">
        <v>4</v>
      </c>
      <c r="H807" s="67">
        <v>60</v>
      </c>
      <c r="I807" s="67">
        <v>5</v>
      </c>
      <c r="J807" s="67">
        <v>60</v>
      </c>
      <c r="K807" s="67">
        <v>1</v>
      </c>
      <c r="L807" s="67" t="str">
        <f t="shared" si="12"/>
        <v/>
      </c>
    </row>
    <row r="808" spans="2:12" x14ac:dyDescent="0.15">
      <c r="B808" s="67" t="s">
        <v>1277</v>
      </c>
      <c r="D808" s="65" t="s">
        <v>1284</v>
      </c>
      <c r="E808" s="67">
        <v>1</v>
      </c>
      <c r="F808" s="67">
        <v>-1</v>
      </c>
      <c r="G808" s="67">
        <v>4</v>
      </c>
      <c r="H808" s="67">
        <v>60</v>
      </c>
      <c r="I808" s="67">
        <v>5</v>
      </c>
      <c r="J808" s="67">
        <v>60</v>
      </c>
      <c r="K808" s="67">
        <v>1</v>
      </c>
      <c r="L808" s="67" t="str">
        <f t="shared" si="12"/>
        <v/>
      </c>
    </row>
    <row r="809" spans="2:12" x14ac:dyDescent="0.15">
      <c r="B809" s="67" t="s">
        <v>1277</v>
      </c>
      <c r="D809" s="65" t="s">
        <v>1284</v>
      </c>
      <c r="E809" s="67">
        <v>1</v>
      </c>
      <c r="F809" s="67">
        <v>-1</v>
      </c>
      <c r="G809" s="67">
        <v>4</v>
      </c>
      <c r="H809" s="67">
        <v>60</v>
      </c>
      <c r="I809" s="67">
        <v>5</v>
      </c>
      <c r="J809" s="67">
        <v>60</v>
      </c>
      <c r="K809" s="67">
        <v>1</v>
      </c>
      <c r="L809" s="67" t="str">
        <f t="shared" si="12"/>
        <v/>
      </c>
    </row>
    <row r="810" spans="2:12" x14ac:dyDescent="0.15">
      <c r="B810" s="67" t="s">
        <v>1277</v>
      </c>
      <c r="D810" s="65" t="s">
        <v>1284</v>
      </c>
      <c r="E810" s="67">
        <v>1</v>
      </c>
      <c r="F810" s="67">
        <v>-1</v>
      </c>
      <c r="G810" s="67">
        <v>4</v>
      </c>
      <c r="H810" s="67">
        <v>60</v>
      </c>
      <c r="I810" s="67">
        <v>5</v>
      </c>
      <c r="J810" s="67">
        <v>60</v>
      </c>
      <c r="K810" s="67">
        <v>1</v>
      </c>
      <c r="L810" s="67" t="str">
        <f t="shared" si="12"/>
        <v/>
      </c>
    </row>
    <row r="811" spans="2:12" x14ac:dyDescent="0.15">
      <c r="B811" s="67" t="s">
        <v>1277</v>
      </c>
      <c r="D811" s="65" t="s">
        <v>1284</v>
      </c>
      <c r="E811" s="67">
        <v>1</v>
      </c>
      <c r="F811" s="67">
        <v>-1</v>
      </c>
      <c r="G811" s="67">
        <v>4</v>
      </c>
      <c r="H811" s="67">
        <v>60</v>
      </c>
      <c r="I811" s="67">
        <v>5</v>
      </c>
      <c r="J811" s="67">
        <v>60</v>
      </c>
      <c r="K811" s="67">
        <v>1</v>
      </c>
      <c r="L811" s="67" t="str">
        <f t="shared" si="12"/>
        <v/>
      </c>
    </row>
    <row r="812" spans="2:12" x14ac:dyDescent="0.15">
      <c r="B812" s="67" t="s">
        <v>1277</v>
      </c>
      <c r="D812" s="65" t="s">
        <v>1284</v>
      </c>
      <c r="E812" s="67">
        <v>1</v>
      </c>
      <c r="F812" s="67">
        <v>-1</v>
      </c>
      <c r="G812" s="67">
        <v>4</v>
      </c>
      <c r="H812" s="67">
        <v>60</v>
      </c>
      <c r="I812" s="67">
        <v>5</v>
      </c>
      <c r="J812" s="67">
        <v>60</v>
      </c>
      <c r="K812" s="67">
        <v>1</v>
      </c>
      <c r="L812" s="67" t="str">
        <f t="shared" si="12"/>
        <v/>
      </c>
    </row>
    <row r="813" spans="2:12" x14ac:dyDescent="0.15">
      <c r="B813" s="67" t="s">
        <v>1277</v>
      </c>
      <c r="D813" s="65" t="s">
        <v>1284</v>
      </c>
      <c r="E813" s="67">
        <v>1</v>
      </c>
      <c r="F813" s="67">
        <v>-1</v>
      </c>
      <c r="G813" s="67">
        <v>4</v>
      </c>
      <c r="H813" s="67">
        <v>60</v>
      </c>
      <c r="I813" s="67">
        <v>5</v>
      </c>
      <c r="J813" s="67">
        <v>60</v>
      </c>
      <c r="K813" s="67">
        <v>1</v>
      </c>
      <c r="L813" s="67" t="str">
        <f t="shared" si="12"/>
        <v/>
      </c>
    </row>
    <row r="814" spans="2:12" x14ac:dyDescent="0.15">
      <c r="B814" s="67" t="s">
        <v>1277</v>
      </c>
      <c r="D814" s="65" t="s">
        <v>1284</v>
      </c>
      <c r="E814" s="67">
        <v>1</v>
      </c>
      <c r="F814" s="67">
        <v>-1</v>
      </c>
      <c r="G814" s="67">
        <v>4</v>
      </c>
      <c r="H814" s="67">
        <v>60</v>
      </c>
      <c r="I814" s="67">
        <v>5</v>
      </c>
      <c r="J814" s="67">
        <v>60</v>
      </c>
      <c r="K814" s="67">
        <v>1</v>
      </c>
      <c r="L814" s="67" t="str">
        <f t="shared" si="12"/>
        <v/>
      </c>
    </row>
    <row r="815" spans="2:12" x14ac:dyDescent="0.15">
      <c r="B815" s="67" t="s">
        <v>1277</v>
      </c>
      <c r="D815" s="65" t="s">
        <v>1284</v>
      </c>
      <c r="E815" s="67">
        <v>1</v>
      </c>
      <c r="F815" s="67">
        <v>-1</v>
      </c>
      <c r="G815" s="67">
        <v>4</v>
      </c>
      <c r="H815" s="67">
        <v>60</v>
      </c>
      <c r="I815" s="67">
        <v>5</v>
      </c>
      <c r="J815" s="67">
        <v>60</v>
      </c>
      <c r="K815" s="67">
        <v>1</v>
      </c>
      <c r="L815" s="67" t="str">
        <f t="shared" si="12"/>
        <v/>
      </c>
    </row>
    <row r="816" spans="2:12" x14ac:dyDescent="0.15">
      <c r="B816" s="67" t="s">
        <v>1277</v>
      </c>
      <c r="D816" s="65" t="s">
        <v>1284</v>
      </c>
      <c r="E816" s="67">
        <v>1</v>
      </c>
      <c r="F816" s="67">
        <v>-1</v>
      </c>
      <c r="G816" s="67">
        <v>4</v>
      </c>
      <c r="H816" s="67">
        <v>60</v>
      </c>
      <c r="I816" s="67">
        <v>5</v>
      </c>
      <c r="J816" s="67">
        <v>60</v>
      </c>
      <c r="K816" s="67">
        <v>1</v>
      </c>
      <c r="L816" s="67" t="str">
        <f t="shared" si="12"/>
        <v/>
      </c>
    </row>
    <row r="817" spans="2:12" x14ac:dyDescent="0.15">
      <c r="B817" s="67" t="s">
        <v>1277</v>
      </c>
      <c r="D817" s="65" t="s">
        <v>1284</v>
      </c>
      <c r="E817" s="67">
        <v>1</v>
      </c>
      <c r="F817" s="67">
        <v>-1</v>
      </c>
      <c r="G817" s="67">
        <v>4</v>
      </c>
      <c r="H817" s="67">
        <v>60</v>
      </c>
      <c r="I817" s="67">
        <v>5</v>
      </c>
      <c r="J817" s="67">
        <v>60</v>
      </c>
      <c r="K817" s="67">
        <v>1</v>
      </c>
      <c r="L817" s="67" t="str">
        <f t="shared" si="12"/>
        <v/>
      </c>
    </row>
    <row r="818" spans="2:12" x14ac:dyDescent="0.15">
      <c r="B818" s="67" t="s">
        <v>1277</v>
      </c>
      <c r="D818" s="65" t="s">
        <v>1284</v>
      </c>
      <c r="E818" s="67">
        <v>1</v>
      </c>
      <c r="F818" s="67">
        <v>-1</v>
      </c>
      <c r="G818" s="67">
        <v>4</v>
      </c>
      <c r="H818" s="67">
        <v>60</v>
      </c>
      <c r="I818" s="67">
        <v>5</v>
      </c>
      <c r="J818" s="67">
        <v>60</v>
      </c>
      <c r="K818" s="67">
        <v>1</v>
      </c>
      <c r="L818" s="67" t="str">
        <f t="shared" si="12"/>
        <v/>
      </c>
    </row>
    <row r="819" spans="2:12" x14ac:dyDescent="0.15">
      <c r="B819" s="67" t="s">
        <v>1277</v>
      </c>
      <c r="D819" s="65" t="s">
        <v>1284</v>
      </c>
      <c r="E819" s="67">
        <v>1</v>
      </c>
      <c r="F819" s="67">
        <v>-1</v>
      </c>
      <c r="G819" s="67">
        <v>4</v>
      </c>
      <c r="H819" s="67">
        <v>60</v>
      </c>
      <c r="I819" s="67">
        <v>5</v>
      </c>
      <c r="J819" s="67">
        <v>60</v>
      </c>
      <c r="K819" s="67">
        <v>1</v>
      </c>
      <c r="L819" s="67" t="str">
        <f t="shared" si="12"/>
        <v/>
      </c>
    </row>
    <row r="820" spans="2:12" x14ac:dyDescent="0.15">
      <c r="B820" s="67" t="s">
        <v>1277</v>
      </c>
      <c r="D820" s="65" t="s">
        <v>1284</v>
      </c>
      <c r="E820" s="67">
        <v>1</v>
      </c>
      <c r="F820" s="67">
        <v>-1</v>
      </c>
      <c r="G820" s="67">
        <v>4</v>
      </c>
      <c r="H820" s="67">
        <v>60</v>
      </c>
      <c r="I820" s="67">
        <v>5</v>
      </c>
      <c r="J820" s="67">
        <v>60</v>
      </c>
      <c r="K820" s="67">
        <v>1</v>
      </c>
      <c r="L820" s="67" t="str">
        <f t="shared" si="12"/>
        <v/>
      </c>
    </row>
    <row r="821" spans="2:12" x14ac:dyDescent="0.15">
      <c r="B821" s="67" t="s">
        <v>1277</v>
      </c>
      <c r="D821" s="65" t="s">
        <v>1284</v>
      </c>
      <c r="E821" s="67">
        <v>1</v>
      </c>
      <c r="F821" s="67">
        <v>-1</v>
      </c>
      <c r="G821" s="67">
        <v>4</v>
      </c>
      <c r="H821" s="67">
        <v>60</v>
      </c>
      <c r="I821" s="67">
        <v>5</v>
      </c>
      <c r="J821" s="67">
        <v>60</v>
      </c>
      <c r="K821" s="67">
        <v>1</v>
      </c>
      <c r="L821" s="67" t="str">
        <f t="shared" si="12"/>
        <v/>
      </c>
    </row>
    <row r="822" spans="2:12" x14ac:dyDescent="0.15">
      <c r="B822" s="67" t="s">
        <v>1277</v>
      </c>
      <c r="D822" s="65" t="s">
        <v>1284</v>
      </c>
      <c r="E822" s="67">
        <v>1</v>
      </c>
      <c r="F822" s="67">
        <v>-1</v>
      </c>
      <c r="G822" s="67">
        <v>4</v>
      </c>
      <c r="H822" s="67">
        <v>60</v>
      </c>
      <c r="I822" s="67">
        <v>5</v>
      </c>
      <c r="J822" s="67">
        <v>60</v>
      </c>
      <c r="K822" s="67">
        <v>1</v>
      </c>
      <c r="L822" s="67" t="str">
        <f t="shared" si="12"/>
        <v/>
      </c>
    </row>
    <row r="823" spans="2:12" x14ac:dyDescent="0.15">
      <c r="B823" s="67" t="s">
        <v>1277</v>
      </c>
      <c r="D823" s="65" t="s">
        <v>1284</v>
      </c>
      <c r="E823" s="67">
        <v>1</v>
      </c>
      <c r="F823" s="67">
        <v>-1</v>
      </c>
      <c r="G823" s="67">
        <v>4</v>
      </c>
      <c r="H823" s="67">
        <v>60</v>
      </c>
      <c r="I823" s="67">
        <v>5</v>
      </c>
      <c r="J823" s="67">
        <v>60</v>
      </c>
      <c r="K823" s="67">
        <v>1</v>
      </c>
      <c r="L823" s="67" t="str">
        <f t="shared" si="12"/>
        <v/>
      </c>
    </row>
    <row r="824" spans="2:12" x14ac:dyDescent="0.15">
      <c r="B824" s="67" t="s">
        <v>1277</v>
      </c>
      <c r="D824" s="65" t="s">
        <v>1284</v>
      </c>
      <c r="E824" s="67">
        <v>1</v>
      </c>
      <c r="F824" s="67">
        <v>-1</v>
      </c>
      <c r="G824" s="67">
        <v>4</v>
      </c>
      <c r="H824" s="67">
        <v>60</v>
      </c>
      <c r="I824" s="67">
        <v>5</v>
      </c>
      <c r="J824" s="67">
        <v>60</v>
      </c>
      <c r="K824" s="67">
        <v>1</v>
      </c>
      <c r="L824" s="67" t="str">
        <f t="shared" si="12"/>
        <v/>
      </c>
    </row>
    <row r="825" spans="2:12" x14ac:dyDescent="0.15">
      <c r="B825" s="67" t="s">
        <v>1277</v>
      </c>
      <c r="D825" s="65" t="s">
        <v>1284</v>
      </c>
      <c r="E825" s="67">
        <v>1</v>
      </c>
      <c r="F825" s="67">
        <v>-1</v>
      </c>
      <c r="G825" s="67">
        <v>4</v>
      </c>
      <c r="H825" s="67">
        <v>60</v>
      </c>
      <c r="I825" s="67">
        <v>5</v>
      </c>
      <c r="J825" s="67">
        <v>60</v>
      </c>
      <c r="K825" s="67">
        <v>1</v>
      </c>
      <c r="L825" s="67" t="str">
        <f t="shared" si="12"/>
        <v/>
      </c>
    </row>
    <row r="826" spans="2:12" x14ac:dyDescent="0.15">
      <c r="B826" s="67" t="s">
        <v>1277</v>
      </c>
      <c r="D826" s="65" t="s">
        <v>1284</v>
      </c>
      <c r="E826" s="67">
        <v>1</v>
      </c>
      <c r="F826" s="67">
        <v>-1</v>
      </c>
      <c r="G826" s="67">
        <v>4</v>
      </c>
      <c r="H826" s="67">
        <v>60</v>
      </c>
      <c r="I826" s="67">
        <v>5</v>
      </c>
      <c r="J826" s="67">
        <v>60</v>
      </c>
      <c r="K826" s="67">
        <v>1</v>
      </c>
      <c r="L826" s="67" t="str">
        <f t="shared" si="12"/>
        <v/>
      </c>
    </row>
    <row r="827" spans="2:12" x14ac:dyDescent="0.15">
      <c r="B827" s="67" t="s">
        <v>1277</v>
      </c>
      <c r="D827" s="65" t="s">
        <v>1284</v>
      </c>
      <c r="E827" s="67">
        <v>1</v>
      </c>
      <c r="F827" s="67">
        <v>-1</v>
      </c>
      <c r="G827" s="67">
        <v>4</v>
      </c>
      <c r="H827" s="67">
        <v>60</v>
      </c>
      <c r="I827" s="67">
        <v>5</v>
      </c>
      <c r="J827" s="67">
        <v>60</v>
      </c>
      <c r="K827" s="67">
        <v>1</v>
      </c>
      <c r="L827" s="67" t="str">
        <f t="shared" si="12"/>
        <v/>
      </c>
    </row>
    <row r="828" spans="2:12" x14ac:dyDescent="0.15">
      <c r="B828" s="67" t="s">
        <v>1277</v>
      </c>
      <c r="D828" s="65" t="s">
        <v>1284</v>
      </c>
      <c r="E828" s="67">
        <v>1</v>
      </c>
      <c r="F828" s="67">
        <v>-1</v>
      </c>
      <c r="G828" s="67">
        <v>4</v>
      </c>
      <c r="H828" s="67">
        <v>60</v>
      </c>
      <c r="I828" s="67">
        <v>5</v>
      </c>
      <c r="J828" s="67">
        <v>60</v>
      </c>
      <c r="K828" s="67">
        <v>1</v>
      </c>
      <c r="L828" s="67" t="str">
        <f t="shared" si="12"/>
        <v/>
      </c>
    </row>
    <row r="829" spans="2:12" x14ac:dyDescent="0.15">
      <c r="B829" s="67" t="s">
        <v>1277</v>
      </c>
      <c r="D829" s="65" t="s">
        <v>1284</v>
      </c>
      <c r="E829" s="67">
        <v>1</v>
      </c>
      <c r="F829" s="67">
        <v>-1</v>
      </c>
      <c r="G829" s="67">
        <v>4</v>
      </c>
      <c r="H829" s="67">
        <v>60</v>
      </c>
      <c r="I829" s="67">
        <v>5</v>
      </c>
      <c r="J829" s="67">
        <v>60</v>
      </c>
      <c r="K829" s="67">
        <v>1</v>
      </c>
      <c r="L829" s="67" t="str">
        <f t="shared" si="12"/>
        <v/>
      </c>
    </row>
    <row r="830" spans="2:12" x14ac:dyDescent="0.15">
      <c r="B830" s="67" t="s">
        <v>1277</v>
      </c>
      <c r="D830" s="65" t="s">
        <v>1284</v>
      </c>
      <c r="E830" s="67">
        <v>1</v>
      </c>
      <c r="F830" s="67">
        <v>-1</v>
      </c>
      <c r="G830" s="67">
        <v>4</v>
      </c>
      <c r="H830" s="67">
        <v>60</v>
      </c>
      <c r="I830" s="67">
        <v>5</v>
      </c>
      <c r="J830" s="67">
        <v>60</v>
      </c>
      <c r="K830" s="67">
        <v>1</v>
      </c>
      <c r="L830" s="67" t="str">
        <f t="shared" si="12"/>
        <v/>
      </c>
    </row>
    <row r="831" spans="2:12" x14ac:dyDescent="0.15">
      <c r="B831" s="67" t="s">
        <v>1277</v>
      </c>
      <c r="D831" s="65" t="s">
        <v>1284</v>
      </c>
      <c r="E831" s="67">
        <v>1</v>
      </c>
      <c r="F831" s="67">
        <v>-1</v>
      </c>
      <c r="G831" s="67">
        <v>4</v>
      </c>
      <c r="H831" s="67">
        <v>60</v>
      </c>
      <c r="I831" s="67">
        <v>5</v>
      </c>
      <c r="J831" s="67">
        <v>60</v>
      </c>
      <c r="K831" s="67">
        <v>1</v>
      </c>
      <c r="L831" s="67" t="str">
        <f t="shared" si="12"/>
        <v/>
      </c>
    </row>
    <row r="832" spans="2:12" x14ac:dyDescent="0.15">
      <c r="B832" s="67" t="s">
        <v>1277</v>
      </c>
      <c r="D832" s="65" t="s">
        <v>1284</v>
      </c>
      <c r="E832" s="67">
        <v>1</v>
      </c>
      <c r="F832" s="67">
        <v>-1</v>
      </c>
      <c r="G832" s="67">
        <v>4</v>
      </c>
      <c r="H832" s="67">
        <v>60</v>
      </c>
      <c r="I832" s="67">
        <v>5</v>
      </c>
      <c r="J832" s="67">
        <v>60</v>
      </c>
      <c r="K832" s="67">
        <v>1</v>
      </c>
      <c r="L832" s="67" t="str">
        <f t="shared" si="12"/>
        <v/>
      </c>
    </row>
    <row r="833" spans="2:12" x14ac:dyDescent="0.15">
      <c r="B833" s="67" t="s">
        <v>1277</v>
      </c>
      <c r="D833" s="65" t="s">
        <v>1284</v>
      </c>
      <c r="E833" s="67">
        <v>1</v>
      </c>
      <c r="F833" s="67">
        <v>-1</v>
      </c>
      <c r="G833" s="67">
        <v>4</v>
      </c>
      <c r="H833" s="67">
        <v>60</v>
      </c>
      <c r="I833" s="67">
        <v>5</v>
      </c>
      <c r="J833" s="67">
        <v>60</v>
      </c>
      <c r="K833" s="67">
        <v>1</v>
      </c>
      <c r="L833" s="67" t="str">
        <f t="shared" si="12"/>
        <v/>
      </c>
    </row>
    <row r="834" spans="2:12" x14ac:dyDescent="0.15">
      <c r="B834" s="67" t="s">
        <v>1277</v>
      </c>
      <c r="D834" s="65" t="s">
        <v>1284</v>
      </c>
      <c r="E834" s="67">
        <v>1</v>
      </c>
      <c r="F834" s="67">
        <v>-1</v>
      </c>
      <c r="G834" s="67">
        <v>4</v>
      </c>
      <c r="H834" s="67">
        <v>60</v>
      </c>
      <c r="I834" s="67">
        <v>5</v>
      </c>
      <c r="J834" s="67">
        <v>60</v>
      </c>
      <c r="K834" s="67">
        <v>1</v>
      </c>
      <c r="L834" s="67" t="str">
        <f t="shared" si="12"/>
        <v/>
      </c>
    </row>
    <row r="835" spans="2:12" x14ac:dyDescent="0.15">
      <c r="B835" s="67" t="s">
        <v>1277</v>
      </c>
      <c r="D835" s="65" t="s">
        <v>1284</v>
      </c>
      <c r="E835" s="67">
        <v>1</v>
      </c>
      <c r="F835" s="67">
        <v>-1</v>
      </c>
      <c r="G835" s="67">
        <v>4</v>
      </c>
      <c r="H835" s="67">
        <v>60</v>
      </c>
      <c r="I835" s="67">
        <v>5</v>
      </c>
      <c r="J835" s="67">
        <v>60</v>
      </c>
      <c r="K835" s="67">
        <v>1</v>
      </c>
      <c r="L835" s="67" t="str">
        <f t="shared" ref="L835:L898" si="13">IF(A835&lt;&gt;"",IF(NOT(ISERROR(FIND("SU",A835))),VALUE(RIGHT(A835,1))+4,1),"")</f>
        <v/>
      </c>
    </row>
    <row r="836" spans="2:12" x14ac:dyDescent="0.15">
      <c r="B836" s="67" t="s">
        <v>1277</v>
      </c>
      <c r="D836" s="65" t="s">
        <v>1284</v>
      </c>
      <c r="E836" s="67">
        <v>1</v>
      </c>
      <c r="F836" s="67">
        <v>-1</v>
      </c>
      <c r="G836" s="67">
        <v>4</v>
      </c>
      <c r="H836" s="67">
        <v>60</v>
      </c>
      <c r="I836" s="67">
        <v>5</v>
      </c>
      <c r="J836" s="67">
        <v>60</v>
      </c>
      <c r="K836" s="67">
        <v>1</v>
      </c>
      <c r="L836" s="67" t="str">
        <f t="shared" si="13"/>
        <v/>
      </c>
    </row>
    <row r="837" spans="2:12" x14ac:dyDescent="0.15">
      <c r="B837" s="67" t="s">
        <v>1277</v>
      </c>
      <c r="D837" s="65" t="s">
        <v>1284</v>
      </c>
      <c r="E837" s="67">
        <v>1</v>
      </c>
      <c r="F837" s="67">
        <v>-1</v>
      </c>
      <c r="G837" s="67">
        <v>4</v>
      </c>
      <c r="H837" s="67">
        <v>60</v>
      </c>
      <c r="I837" s="67">
        <v>5</v>
      </c>
      <c r="J837" s="67">
        <v>60</v>
      </c>
      <c r="K837" s="67">
        <v>1</v>
      </c>
      <c r="L837" s="67" t="str">
        <f t="shared" si="13"/>
        <v/>
      </c>
    </row>
    <row r="838" spans="2:12" x14ac:dyDescent="0.15">
      <c r="B838" s="67" t="s">
        <v>1277</v>
      </c>
      <c r="D838" s="65" t="s">
        <v>1284</v>
      </c>
      <c r="E838" s="67">
        <v>1</v>
      </c>
      <c r="F838" s="67">
        <v>-1</v>
      </c>
      <c r="G838" s="67">
        <v>4</v>
      </c>
      <c r="H838" s="67">
        <v>60</v>
      </c>
      <c r="I838" s="67">
        <v>5</v>
      </c>
      <c r="J838" s="67">
        <v>60</v>
      </c>
      <c r="K838" s="67">
        <v>1</v>
      </c>
      <c r="L838" s="67" t="str">
        <f t="shared" si="13"/>
        <v/>
      </c>
    </row>
    <row r="839" spans="2:12" x14ac:dyDescent="0.15">
      <c r="B839" s="67" t="s">
        <v>1277</v>
      </c>
      <c r="D839" s="65" t="s">
        <v>1284</v>
      </c>
      <c r="E839" s="67">
        <v>1</v>
      </c>
      <c r="F839" s="67">
        <v>-1</v>
      </c>
      <c r="G839" s="67">
        <v>4</v>
      </c>
      <c r="H839" s="67">
        <v>60</v>
      </c>
      <c r="I839" s="67">
        <v>5</v>
      </c>
      <c r="J839" s="67">
        <v>60</v>
      </c>
      <c r="K839" s="67">
        <v>1</v>
      </c>
      <c r="L839" s="67" t="str">
        <f t="shared" si="13"/>
        <v/>
      </c>
    </row>
    <row r="840" spans="2:12" x14ac:dyDescent="0.15">
      <c r="B840" s="67" t="s">
        <v>1277</v>
      </c>
      <c r="D840" s="65" t="s">
        <v>1284</v>
      </c>
      <c r="E840" s="67">
        <v>1</v>
      </c>
      <c r="F840" s="67">
        <v>-1</v>
      </c>
      <c r="G840" s="67">
        <v>4</v>
      </c>
      <c r="H840" s="67">
        <v>60</v>
      </c>
      <c r="I840" s="67">
        <v>5</v>
      </c>
      <c r="J840" s="67">
        <v>60</v>
      </c>
      <c r="K840" s="67">
        <v>1</v>
      </c>
      <c r="L840" s="67" t="str">
        <f t="shared" si="13"/>
        <v/>
      </c>
    </row>
    <row r="841" spans="2:12" x14ac:dyDescent="0.15">
      <c r="B841" s="67" t="s">
        <v>1277</v>
      </c>
      <c r="D841" s="65" t="s">
        <v>1284</v>
      </c>
      <c r="E841" s="67">
        <v>1</v>
      </c>
      <c r="F841" s="67">
        <v>-1</v>
      </c>
      <c r="G841" s="67">
        <v>4</v>
      </c>
      <c r="H841" s="67">
        <v>60</v>
      </c>
      <c r="I841" s="67">
        <v>5</v>
      </c>
      <c r="J841" s="67">
        <v>60</v>
      </c>
      <c r="K841" s="67">
        <v>1</v>
      </c>
      <c r="L841" s="67" t="str">
        <f t="shared" si="13"/>
        <v/>
      </c>
    </row>
    <row r="842" spans="2:12" x14ac:dyDescent="0.15">
      <c r="B842" s="67" t="s">
        <v>1277</v>
      </c>
      <c r="D842" s="65" t="s">
        <v>1284</v>
      </c>
      <c r="E842" s="67">
        <v>1</v>
      </c>
      <c r="F842" s="67">
        <v>-1</v>
      </c>
      <c r="G842" s="67">
        <v>4</v>
      </c>
      <c r="H842" s="67">
        <v>60</v>
      </c>
      <c r="I842" s="67">
        <v>5</v>
      </c>
      <c r="J842" s="67">
        <v>60</v>
      </c>
      <c r="K842" s="67">
        <v>1</v>
      </c>
      <c r="L842" s="67" t="str">
        <f t="shared" si="13"/>
        <v/>
      </c>
    </row>
    <row r="843" spans="2:12" x14ac:dyDescent="0.15">
      <c r="B843" s="67" t="s">
        <v>1277</v>
      </c>
      <c r="D843" s="65" t="s">
        <v>1284</v>
      </c>
      <c r="E843" s="67">
        <v>1</v>
      </c>
      <c r="F843" s="67">
        <v>-1</v>
      </c>
      <c r="G843" s="67">
        <v>4</v>
      </c>
      <c r="H843" s="67">
        <v>60</v>
      </c>
      <c r="I843" s="67">
        <v>5</v>
      </c>
      <c r="J843" s="67">
        <v>60</v>
      </c>
      <c r="K843" s="67">
        <v>1</v>
      </c>
      <c r="L843" s="67" t="str">
        <f t="shared" si="13"/>
        <v/>
      </c>
    </row>
    <row r="844" spans="2:12" x14ac:dyDescent="0.15">
      <c r="B844" s="67" t="s">
        <v>1277</v>
      </c>
      <c r="D844" s="65" t="s">
        <v>1284</v>
      </c>
      <c r="E844" s="67">
        <v>1</v>
      </c>
      <c r="F844" s="67">
        <v>-1</v>
      </c>
      <c r="G844" s="67">
        <v>4</v>
      </c>
      <c r="H844" s="67">
        <v>60</v>
      </c>
      <c r="I844" s="67">
        <v>5</v>
      </c>
      <c r="J844" s="67">
        <v>60</v>
      </c>
      <c r="K844" s="67">
        <v>1</v>
      </c>
      <c r="L844" s="67" t="str">
        <f t="shared" si="13"/>
        <v/>
      </c>
    </row>
    <row r="845" spans="2:12" x14ac:dyDescent="0.15">
      <c r="B845" s="67" t="s">
        <v>1277</v>
      </c>
      <c r="D845" s="65" t="s">
        <v>1284</v>
      </c>
      <c r="E845" s="67">
        <v>1</v>
      </c>
      <c r="F845" s="67">
        <v>-1</v>
      </c>
      <c r="G845" s="67">
        <v>4</v>
      </c>
      <c r="H845" s="67">
        <v>60</v>
      </c>
      <c r="I845" s="67">
        <v>5</v>
      </c>
      <c r="J845" s="67">
        <v>60</v>
      </c>
      <c r="K845" s="67">
        <v>1</v>
      </c>
      <c r="L845" s="67" t="str">
        <f t="shared" si="13"/>
        <v/>
      </c>
    </row>
    <row r="846" spans="2:12" x14ac:dyDescent="0.15">
      <c r="B846" s="67" t="s">
        <v>1277</v>
      </c>
      <c r="D846" s="65" t="s">
        <v>1284</v>
      </c>
      <c r="E846" s="67">
        <v>1</v>
      </c>
      <c r="F846" s="67">
        <v>-1</v>
      </c>
      <c r="G846" s="67">
        <v>4</v>
      </c>
      <c r="H846" s="67">
        <v>60</v>
      </c>
      <c r="I846" s="67">
        <v>5</v>
      </c>
      <c r="J846" s="67">
        <v>60</v>
      </c>
      <c r="K846" s="67">
        <v>1</v>
      </c>
      <c r="L846" s="67" t="str">
        <f t="shared" si="13"/>
        <v/>
      </c>
    </row>
    <row r="847" spans="2:12" x14ac:dyDescent="0.15">
      <c r="B847" s="67" t="s">
        <v>1277</v>
      </c>
      <c r="D847" s="65" t="s">
        <v>1284</v>
      </c>
      <c r="E847" s="67">
        <v>1</v>
      </c>
      <c r="F847" s="67">
        <v>-1</v>
      </c>
      <c r="G847" s="67">
        <v>4</v>
      </c>
      <c r="H847" s="67">
        <v>60</v>
      </c>
      <c r="I847" s="67">
        <v>5</v>
      </c>
      <c r="J847" s="67">
        <v>60</v>
      </c>
      <c r="K847" s="67">
        <v>1</v>
      </c>
      <c r="L847" s="67" t="str">
        <f t="shared" si="13"/>
        <v/>
      </c>
    </row>
    <row r="848" spans="2:12" x14ac:dyDescent="0.15">
      <c r="B848" s="67" t="s">
        <v>1277</v>
      </c>
      <c r="D848" s="65" t="s">
        <v>1284</v>
      </c>
      <c r="E848" s="67">
        <v>1</v>
      </c>
      <c r="F848" s="67">
        <v>-1</v>
      </c>
      <c r="G848" s="67">
        <v>4</v>
      </c>
      <c r="H848" s="67">
        <v>60</v>
      </c>
      <c r="I848" s="67">
        <v>5</v>
      </c>
      <c r="J848" s="67">
        <v>60</v>
      </c>
      <c r="K848" s="67">
        <v>1</v>
      </c>
      <c r="L848" s="67" t="str">
        <f t="shared" si="13"/>
        <v/>
      </c>
    </row>
    <row r="849" spans="2:12" x14ac:dyDescent="0.15">
      <c r="B849" s="67" t="s">
        <v>1277</v>
      </c>
      <c r="D849" s="65" t="s">
        <v>1284</v>
      </c>
      <c r="E849" s="67">
        <v>1</v>
      </c>
      <c r="F849" s="67">
        <v>-1</v>
      </c>
      <c r="G849" s="67">
        <v>4</v>
      </c>
      <c r="H849" s="67">
        <v>60</v>
      </c>
      <c r="I849" s="67">
        <v>5</v>
      </c>
      <c r="J849" s="67">
        <v>60</v>
      </c>
      <c r="K849" s="67">
        <v>1</v>
      </c>
      <c r="L849" s="67" t="str">
        <f t="shared" si="13"/>
        <v/>
      </c>
    </row>
    <row r="850" spans="2:12" x14ac:dyDescent="0.15">
      <c r="B850" s="67" t="s">
        <v>1277</v>
      </c>
      <c r="D850" s="65" t="s">
        <v>1284</v>
      </c>
      <c r="E850" s="67">
        <v>1</v>
      </c>
      <c r="F850" s="67">
        <v>-1</v>
      </c>
      <c r="G850" s="67">
        <v>4</v>
      </c>
      <c r="H850" s="67">
        <v>60</v>
      </c>
      <c r="I850" s="67">
        <v>5</v>
      </c>
      <c r="J850" s="67">
        <v>60</v>
      </c>
      <c r="K850" s="67">
        <v>1</v>
      </c>
      <c r="L850" s="67" t="str">
        <f t="shared" si="13"/>
        <v/>
      </c>
    </row>
    <row r="851" spans="2:12" x14ac:dyDescent="0.15">
      <c r="B851" s="67" t="s">
        <v>1277</v>
      </c>
      <c r="D851" s="65" t="s">
        <v>1284</v>
      </c>
      <c r="E851" s="67">
        <v>1</v>
      </c>
      <c r="F851" s="67">
        <v>-1</v>
      </c>
      <c r="G851" s="67">
        <v>4</v>
      </c>
      <c r="H851" s="67">
        <v>60</v>
      </c>
      <c r="I851" s="67">
        <v>5</v>
      </c>
      <c r="J851" s="67">
        <v>60</v>
      </c>
      <c r="K851" s="67">
        <v>1</v>
      </c>
      <c r="L851" s="67" t="str">
        <f t="shared" si="13"/>
        <v/>
      </c>
    </row>
    <row r="852" spans="2:12" x14ac:dyDescent="0.15">
      <c r="B852" s="67" t="s">
        <v>1277</v>
      </c>
      <c r="D852" s="65" t="s">
        <v>1284</v>
      </c>
      <c r="E852" s="67">
        <v>1</v>
      </c>
      <c r="F852" s="67">
        <v>-1</v>
      </c>
      <c r="G852" s="67">
        <v>4</v>
      </c>
      <c r="H852" s="67">
        <v>60</v>
      </c>
      <c r="I852" s="67">
        <v>5</v>
      </c>
      <c r="J852" s="67">
        <v>60</v>
      </c>
      <c r="K852" s="67">
        <v>1</v>
      </c>
      <c r="L852" s="67" t="str">
        <f t="shared" si="13"/>
        <v/>
      </c>
    </row>
    <row r="853" spans="2:12" x14ac:dyDescent="0.15">
      <c r="B853" s="67" t="s">
        <v>1277</v>
      </c>
      <c r="D853" s="65" t="s">
        <v>1284</v>
      </c>
      <c r="E853" s="67">
        <v>1</v>
      </c>
      <c r="F853" s="67">
        <v>-1</v>
      </c>
      <c r="G853" s="67">
        <v>4</v>
      </c>
      <c r="H853" s="67">
        <v>60</v>
      </c>
      <c r="I853" s="67">
        <v>5</v>
      </c>
      <c r="J853" s="67">
        <v>60</v>
      </c>
      <c r="K853" s="67">
        <v>1</v>
      </c>
      <c r="L853" s="67" t="str">
        <f t="shared" si="13"/>
        <v/>
      </c>
    </row>
    <row r="854" spans="2:12" x14ac:dyDescent="0.15">
      <c r="B854" s="67" t="s">
        <v>1277</v>
      </c>
      <c r="D854" s="65" t="s">
        <v>1284</v>
      </c>
      <c r="E854" s="67">
        <v>1</v>
      </c>
      <c r="F854" s="67">
        <v>-1</v>
      </c>
      <c r="G854" s="67">
        <v>4</v>
      </c>
      <c r="H854" s="67">
        <v>60</v>
      </c>
      <c r="I854" s="67">
        <v>5</v>
      </c>
      <c r="J854" s="67">
        <v>60</v>
      </c>
      <c r="K854" s="67">
        <v>1</v>
      </c>
      <c r="L854" s="67" t="str">
        <f t="shared" si="13"/>
        <v/>
      </c>
    </row>
    <row r="855" spans="2:12" x14ac:dyDescent="0.15">
      <c r="B855" s="67" t="s">
        <v>1277</v>
      </c>
      <c r="D855" s="65" t="s">
        <v>1284</v>
      </c>
      <c r="E855" s="67">
        <v>1</v>
      </c>
      <c r="F855" s="67">
        <v>-1</v>
      </c>
      <c r="G855" s="67">
        <v>4</v>
      </c>
      <c r="H855" s="67">
        <v>60</v>
      </c>
      <c r="I855" s="67">
        <v>5</v>
      </c>
      <c r="J855" s="67">
        <v>60</v>
      </c>
      <c r="K855" s="67">
        <v>1</v>
      </c>
      <c r="L855" s="67" t="str">
        <f t="shared" si="13"/>
        <v/>
      </c>
    </row>
    <row r="856" spans="2:12" x14ac:dyDescent="0.15">
      <c r="B856" s="67" t="s">
        <v>1277</v>
      </c>
      <c r="D856" s="65" t="s">
        <v>1284</v>
      </c>
      <c r="E856" s="67">
        <v>1</v>
      </c>
      <c r="F856" s="67">
        <v>-1</v>
      </c>
      <c r="G856" s="67">
        <v>4</v>
      </c>
      <c r="H856" s="67">
        <v>60</v>
      </c>
      <c r="I856" s="67">
        <v>5</v>
      </c>
      <c r="J856" s="67">
        <v>60</v>
      </c>
      <c r="K856" s="67">
        <v>1</v>
      </c>
      <c r="L856" s="67" t="str">
        <f t="shared" si="13"/>
        <v/>
      </c>
    </row>
    <row r="857" spans="2:12" x14ac:dyDescent="0.15">
      <c r="B857" s="67" t="s">
        <v>1277</v>
      </c>
      <c r="D857" s="65" t="s">
        <v>1284</v>
      </c>
      <c r="E857" s="67">
        <v>1</v>
      </c>
      <c r="F857" s="67">
        <v>-1</v>
      </c>
      <c r="G857" s="67">
        <v>4</v>
      </c>
      <c r="H857" s="67">
        <v>60</v>
      </c>
      <c r="I857" s="67">
        <v>5</v>
      </c>
      <c r="J857" s="67">
        <v>60</v>
      </c>
      <c r="K857" s="67">
        <v>1</v>
      </c>
      <c r="L857" s="67" t="str">
        <f t="shared" si="13"/>
        <v/>
      </c>
    </row>
    <row r="858" spans="2:12" x14ac:dyDescent="0.15">
      <c r="B858" s="67" t="s">
        <v>1277</v>
      </c>
      <c r="D858" s="65" t="s">
        <v>1284</v>
      </c>
      <c r="E858" s="67">
        <v>1</v>
      </c>
      <c r="F858" s="67">
        <v>-1</v>
      </c>
      <c r="G858" s="67">
        <v>4</v>
      </c>
      <c r="H858" s="67">
        <v>60</v>
      </c>
      <c r="I858" s="67">
        <v>5</v>
      </c>
      <c r="J858" s="67">
        <v>60</v>
      </c>
      <c r="K858" s="67">
        <v>1</v>
      </c>
      <c r="L858" s="67" t="str">
        <f t="shared" si="13"/>
        <v/>
      </c>
    </row>
    <row r="859" spans="2:12" x14ac:dyDescent="0.15">
      <c r="B859" s="67" t="s">
        <v>1277</v>
      </c>
      <c r="D859" s="65" t="s">
        <v>1284</v>
      </c>
      <c r="E859" s="67">
        <v>1</v>
      </c>
      <c r="F859" s="67">
        <v>-1</v>
      </c>
      <c r="G859" s="67">
        <v>4</v>
      </c>
      <c r="H859" s="67">
        <v>60</v>
      </c>
      <c r="I859" s="67">
        <v>5</v>
      </c>
      <c r="J859" s="67">
        <v>60</v>
      </c>
      <c r="K859" s="67">
        <v>1</v>
      </c>
      <c r="L859" s="67" t="str">
        <f t="shared" si="13"/>
        <v/>
      </c>
    </row>
    <row r="860" spans="2:12" x14ac:dyDescent="0.15">
      <c r="B860" s="67" t="s">
        <v>1277</v>
      </c>
      <c r="D860" s="65" t="s">
        <v>1284</v>
      </c>
      <c r="E860" s="67">
        <v>1</v>
      </c>
      <c r="F860" s="67">
        <v>-1</v>
      </c>
      <c r="G860" s="67">
        <v>4</v>
      </c>
      <c r="H860" s="67">
        <v>60</v>
      </c>
      <c r="I860" s="67">
        <v>5</v>
      </c>
      <c r="J860" s="67">
        <v>60</v>
      </c>
      <c r="K860" s="67">
        <v>1</v>
      </c>
      <c r="L860" s="67" t="str">
        <f t="shared" si="13"/>
        <v/>
      </c>
    </row>
    <row r="861" spans="2:12" x14ac:dyDescent="0.15">
      <c r="B861" s="67" t="s">
        <v>1277</v>
      </c>
      <c r="D861" s="65" t="s">
        <v>1284</v>
      </c>
      <c r="E861" s="67">
        <v>1</v>
      </c>
      <c r="F861" s="67">
        <v>-1</v>
      </c>
      <c r="G861" s="67">
        <v>4</v>
      </c>
      <c r="H861" s="67">
        <v>60</v>
      </c>
      <c r="I861" s="67">
        <v>5</v>
      </c>
      <c r="J861" s="67">
        <v>60</v>
      </c>
      <c r="K861" s="67">
        <v>1</v>
      </c>
      <c r="L861" s="67" t="str">
        <f t="shared" si="13"/>
        <v/>
      </c>
    </row>
    <row r="862" spans="2:12" x14ac:dyDescent="0.15">
      <c r="B862" s="67" t="s">
        <v>1277</v>
      </c>
      <c r="D862" s="65" t="s">
        <v>1284</v>
      </c>
      <c r="E862" s="67">
        <v>1</v>
      </c>
      <c r="F862" s="67">
        <v>-1</v>
      </c>
      <c r="G862" s="67">
        <v>4</v>
      </c>
      <c r="H862" s="67">
        <v>60</v>
      </c>
      <c r="I862" s="67">
        <v>5</v>
      </c>
      <c r="J862" s="67">
        <v>60</v>
      </c>
      <c r="K862" s="67">
        <v>1</v>
      </c>
      <c r="L862" s="67" t="str">
        <f t="shared" si="13"/>
        <v/>
      </c>
    </row>
    <row r="863" spans="2:12" x14ac:dyDescent="0.15">
      <c r="B863" s="67" t="s">
        <v>1277</v>
      </c>
      <c r="D863" s="65" t="s">
        <v>1284</v>
      </c>
      <c r="E863" s="67">
        <v>1</v>
      </c>
      <c r="F863" s="67">
        <v>-1</v>
      </c>
      <c r="G863" s="67">
        <v>4</v>
      </c>
      <c r="H863" s="67">
        <v>60</v>
      </c>
      <c r="I863" s="67">
        <v>5</v>
      </c>
      <c r="J863" s="67">
        <v>60</v>
      </c>
      <c r="K863" s="67">
        <v>1</v>
      </c>
      <c r="L863" s="67" t="str">
        <f t="shared" si="13"/>
        <v/>
      </c>
    </row>
    <row r="864" spans="2:12" x14ac:dyDescent="0.15">
      <c r="B864" s="67" t="s">
        <v>1277</v>
      </c>
      <c r="D864" s="65" t="s">
        <v>1284</v>
      </c>
      <c r="E864" s="67">
        <v>1</v>
      </c>
      <c r="F864" s="67">
        <v>-1</v>
      </c>
      <c r="G864" s="67">
        <v>4</v>
      </c>
      <c r="H864" s="67">
        <v>60</v>
      </c>
      <c r="I864" s="67">
        <v>5</v>
      </c>
      <c r="J864" s="67">
        <v>60</v>
      </c>
      <c r="K864" s="67">
        <v>1</v>
      </c>
      <c r="L864" s="67" t="str">
        <f t="shared" si="13"/>
        <v/>
      </c>
    </row>
    <row r="865" spans="2:12" x14ac:dyDescent="0.15">
      <c r="B865" s="67" t="s">
        <v>1277</v>
      </c>
      <c r="D865" s="65" t="s">
        <v>1284</v>
      </c>
      <c r="E865" s="67">
        <v>1</v>
      </c>
      <c r="F865" s="67">
        <v>-1</v>
      </c>
      <c r="G865" s="67">
        <v>4</v>
      </c>
      <c r="H865" s="67">
        <v>60</v>
      </c>
      <c r="I865" s="67">
        <v>5</v>
      </c>
      <c r="J865" s="67">
        <v>60</v>
      </c>
      <c r="K865" s="67">
        <v>1</v>
      </c>
      <c r="L865" s="67" t="str">
        <f t="shared" si="13"/>
        <v/>
      </c>
    </row>
    <row r="866" spans="2:12" x14ac:dyDescent="0.15">
      <c r="B866" s="67" t="s">
        <v>1277</v>
      </c>
      <c r="D866" s="65" t="s">
        <v>1284</v>
      </c>
      <c r="E866" s="67">
        <v>1</v>
      </c>
      <c r="F866" s="67">
        <v>-1</v>
      </c>
      <c r="G866" s="67">
        <v>4</v>
      </c>
      <c r="H866" s="67">
        <v>60</v>
      </c>
      <c r="I866" s="67">
        <v>5</v>
      </c>
      <c r="J866" s="67">
        <v>60</v>
      </c>
      <c r="K866" s="67">
        <v>1</v>
      </c>
      <c r="L866" s="67" t="str">
        <f t="shared" si="13"/>
        <v/>
      </c>
    </row>
    <row r="867" spans="2:12" x14ac:dyDescent="0.15">
      <c r="B867" s="67" t="s">
        <v>1277</v>
      </c>
      <c r="D867" s="65" t="s">
        <v>1284</v>
      </c>
      <c r="E867" s="67">
        <v>1</v>
      </c>
      <c r="F867" s="67">
        <v>-1</v>
      </c>
      <c r="G867" s="67">
        <v>4</v>
      </c>
      <c r="H867" s="67">
        <v>60</v>
      </c>
      <c r="I867" s="67">
        <v>5</v>
      </c>
      <c r="J867" s="67">
        <v>60</v>
      </c>
      <c r="K867" s="67">
        <v>1</v>
      </c>
      <c r="L867" s="67" t="str">
        <f t="shared" si="13"/>
        <v/>
      </c>
    </row>
    <row r="868" spans="2:12" x14ac:dyDescent="0.15">
      <c r="B868" s="67" t="s">
        <v>1277</v>
      </c>
      <c r="D868" s="65" t="s">
        <v>1284</v>
      </c>
      <c r="E868" s="67">
        <v>1</v>
      </c>
      <c r="F868" s="67">
        <v>-1</v>
      </c>
      <c r="G868" s="67">
        <v>4</v>
      </c>
      <c r="H868" s="67">
        <v>60</v>
      </c>
      <c r="I868" s="67">
        <v>5</v>
      </c>
      <c r="J868" s="67">
        <v>60</v>
      </c>
      <c r="K868" s="67">
        <v>1</v>
      </c>
      <c r="L868" s="67" t="str">
        <f t="shared" si="13"/>
        <v/>
      </c>
    </row>
    <row r="869" spans="2:12" x14ac:dyDescent="0.15">
      <c r="B869" s="67" t="s">
        <v>1277</v>
      </c>
      <c r="D869" s="65" t="s">
        <v>1284</v>
      </c>
      <c r="E869" s="67">
        <v>1</v>
      </c>
      <c r="F869" s="67">
        <v>-1</v>
      </c>
      <c r="G869" s="67">
        <v>4</v>
      </c>
      <c r="H869" s="67">
        <v>60</v>
      </c>
      <c r="I869" s="67">
        <v>5</v>
      </c>
      <c r="J869" s="67">
        <v>60</v>
      </c>
      <c r="K869" s="67">
        <v>1</v>
      </c>
      <c r="L869" s="67" t="str">
        <f t="shared" si="13"/>
        <v/>
      </c>
    </row>
    <row r="870" spans="2:12" x14ac:dyDescent="0.15">
      <c r="B870" s="67" t="s">
        <v>1277</v>
      </c>
      <c r="D870" s="65" t="s">
        <v>1284</v>
      </c>
      <c r="E870" s="67">
        <v>1</v>
      </c>
      <c r="F870" s="67">
        <v>-1</v>
      </c>
      <c r="G870" s="67">
        <v>4</v>
      </c>
      <c r="H870" s="67">
        <v>60</v>
      </c>
      <c r="I870" s="67">
        <v>5</v>
      </c>
      <c r="J870" s="67">
        <v>60</v>
      </c>
      <c r="K870" s="67">
        <v>1</v>
      </c>
      <c r="L870" s="67" t="str">
        <f t="shared" si="13"/>
        <v/>
      </c>
    </row>
    <row r="871" spans="2:12" x14ac:dyDescent="0.15">
      <c r="B871" s="67" t="s">
        <v>1277</v>
      </c>
      <c r="D871" s="65" t="s">
        <v>1284</v>
      </c>
      <c r="E871" s="67">
        <v>1</v>
      </c>
      <c r="F871" s="67">
        <v>-1</v>
      </c>
      <c r="G871" s="67">
        <v>4</v>
      </c>
      <c r="H871" s="67">
        <v>60</v>
      </c>
      <c r="I871" s="67">
        <v>5</v>
      </c>
      <c r="J871" s="67">
        <v>60</v>
      </c>
      <c r="K871" s="67">
        <v>1</v>
      </c>
      <c r="L871" s="67" t="str">
        <f t="shared" si="13"/>
        <v/>
      </c>
    </row>
    <row r="872" spans="2:12" x14ac:dyDescent="0.15">
      <c r="B872" s="67" t="s">
        <v>1277</v>
      </c>
      <c r="D872" s="65" t="s">
        <v>1284</v>
      </c>
      <c r="E872" s="67">
        <v>1</v>
      </c>
      <c r="F872" s="67">
        <v>-1</v>
      </c>
      <c r="G872" s="67">
        <v>4</v>
      </c>
      <c r="H872" s="67">
        <v>60</v>
      </c>
      <c r="I872" s="67">
        <v>5</v>
      </c>
      <c r="J872" s="67">
        <v>60</v>
      </c>
      <c r="K872" s="67">
        <v>1</v>
      </c>
      <c r="L872" s="67" t="str">
        <f t="shared" si="13"/>
        <v/>
      </c>
    </row>
    <row r="873" spans="2:12" x14ac:dyDescent="0.15">
      <c r="B873" s="67" t="s">
        <v>1277</v>
      </c>
      <c r="D873" s="65" t="s">
        <v>1284</v>
      </c>
      <c r="E873" s="67">
        <v>1</v>
      </c>
      <c r="F873" s="67">
        <v>-1</v>
      </c>
      <c r="G873" s="67">
        <v>4</v>
      </c>
      <c r="H873" s="67">
        <v>60</v>
      </c>
      <c r="I873" s="67">
        <v>5</v>
      </c>
      <c r="J873" s="67">
        <v>60</v>
      </c>
      <c r="K873" s="67">
        <v>1</v>
      </c>
      <c r="L873" s="67" t="str">
        <f t="shared" si="13"/>
        <v/>
      </c>
    </row>
    <row r="874" spans="2:12" x14ac:dyDescent="0.15">
      <c r="B874" s="67" t="s">
        <v>1277</v>
      </c>
      <c r="D874" s="65" t="s">
        <v>1284</v>
      </c>
      <c r="E874" s="67">
        <v>1</v>
      </c>
      <c r="F874" s="67">
        <v>-1</v>
      </c>
      <c r="G874" s="67">
        <v>4</v>
      </c>
      <c r="H874" s="67">
        <v>60</v>
      </c>
      <c r="I874" s="67">
        <v>5</v>
      </c>
      <c r="J874" s="67">
        <v>60</v>
      </c>
      <c r="K874" s="67">
        <v>1</v>
      </c>
      <c r="L874" s="67" t="str">
        <f t="shared" si="13"/>
        <v/>
      </c>
    </row>
    <row r="875" spans="2:12" x14ac:dyDescent="0.15">
      <c r="B875" s="67" t="s">
        <v>1277</v>
      </c>
      <c r="D875" s="65" t="s">
        <v>1284</v>
      </c>
      <c r="E875" s="67">
        <v>1</v>
      </c>
      <c r="F875" s="67">
        <v>-1</v>
      </c>
      <c r="G875" s="67">
        <v>4</v>
      </c>
      <c r="H875" s="67">
        <v>60</v>
      </c>
      <c r="I875" s="67">
        <v>5</v>
      </c>
      <c r="J875" s="67">
        <v>60</v>
      </c>
      <c r="K875" s="67">
        <v>1</v>
      </c>
      <c r="L875" s="67" t="str">
        <f t="shared" si="13"/>
        <v/>
      </c>
    </row>
    <row r="876" spans="2:12" x14ac:dyDescent="0.15">
      <c r="B876" s="67" t="s">
        <v>1277</v>
      </c>
      <c r="D876" s="65" t="s">
        <v>1284</v>
      </c>
      <c r="E876" s="67">
        <v>1</v>
      </c>
      <c r="F876" s="67">
        <v>-1</v>
      </c>
      <c r="G876" s="67">
        <v>4</v>
      </c>
      <c r="H876" s="67">
        <v>60</v>
      </c>
      <c r="I876" s="67">
        <v>5</v>
      </c>
      <c r="J876" s="67">
        <v>60</v>
      </c>
      <c r="K876" s="67">
        <v>1</v>
      </c>
      <c r="L876" s="67" t="str">
        <f t="shared" si="13"/>
        <v/>
      </c>
    </row>
    <row r="877" spans="2:12" x14ac:dyDescent="0.15">
      <c r="B877" s="67" t="s">
        <v>1277</v>
      </c>
      <c r="D877" s="65" t="s">
        <v>1284</v>
      </c>
      <c r="E877" s="67">
        <v>1</v>
      </c>
      <c r="F877" s="67">
        <v>-1</v>
      </c>
      <c r="G877" s="67">
        <v>4</v>
      </c>
      <c r="H877" s="67">
        <v>60</v>
      </c>
      <c r="I877" s="67">
        <v>5</v>
      </c>
      <c r="J877" s="67">
        <v>60</v>
      </c>
      <c r="K877" s="67">
        <v>1</v>
      </c>
      <c r="L877" s="67" t="str">
        <f t="shared" si="13"/>
        <v/>
      </c>
    </row>
    <row r="878" spans="2:12" x14ac:dyDescent="0.15">
      <c r="B878" s="67" t="s">
        <v>1277</v>
      </c>
      <c r="D878" s="65" t="s">
        <v>1284</v>
      </c>
      <c r="E878" s="67">
        <v>1</v>
      </c>
      <c r="F878" s="67">
        <v>-1</v>
      </c>
      <c r="G878" s="67">
        <v>4</v>
      </c>
      <c r="H878" s="67">
        <v>60</v>
      </c>
      <c r="I878" s="67">
        <v>5</v>
      </c>
      <c r="J878" s="67">
        <v>60</v>
      </c>
      <c r="K878" s="67">
        <v>1</v>
      </c>
      <c r="L878" s="67" t="str">
        <f t="shared" si="13"/>
        <v/>
      </c>
    </row>
    <row r="879" spans="2:12" x14ac:dyDescent="0.15">
      <c r="B879" s="67" t="s">
        <v>1277</v>
      </c>
      <c r="D879" s="65" t="s">
        <v>1284</v>
      </c>
      <c r="E879" s="67">
        <v>1</v>
      </c>
      <c r="F879" s="67">
        <v>-1</v>
      </c>
      <c r="G879" s="67">
        <v>4</v>
      </c>
      <c r="H879" s="67">
        <v>60</v>
      </c>
      <c r="I879" s="67">
        <v>5</v>
      </c>
      <c r="J879" s="67">
        <v>60</v>
      </c>
      <c r="K879" s="67">
        <v>1</v>
      </c>
      <c r="L879" s="67" t="str">
        <f t="shared" si="13"/>
        <v/>
      </c>
    </row>
    <row r="880" spans="2:12" x14ac:dyDescent="0.15">
      <c r="B880" s="67" t="s">
        <v>1277</v>
      </c>
      <c r="D880" s="65" t="s">
        <v>1284</v>
      </c>
      <c r="E880" s="67">
        <v>1</v>
      </c>
      <c r="F880" s="67">
        <v>-1</v>
      </c>
      <c r="G880" s="67">
        <v>4</v>
      </c>
      <c r="H880" s="67">
        <v>60</v>
      </c>
      <c r="I880" s="67">
        <v>5</v>
      </c>
      <c r="J880" s="67">
        <v>60</v>
      </c>
      <c r="K880" s="67">
        <v>1</v>
      </c>
      <c r="L880" s="67" t="str">
        <f t="shared" si="13"/>
        <v/>
      </c>
    </row>
    <row r="881" spans="2:12" x14ac:dyDescent="0.15">
      <c r="B881" s="67" t="s">
        <v>1277</v>
      </c>
      <c r="D881" s="65" t="s">
        <v>1284</v>
      </c>
      <c r="E881" s="67">
        <v>1</v>
      </c>
      <c r="F881" s="67">
        <v>-1</v>
      </c>
      <c r="G881" s="67">
        <v>4</v>
      </c>
      <c r="H881" s="67">
        <v>60</v>
      </c>
      <c r="I881" s="67">
        <v>5</v>
      </c>
      <c r="J881" s="67">
        <v>60</v>
      </c>
      <c r="K881" s="67">
        <v>1</v>
      </c>
      <c r="L881" s="67" t="str">
        <f t="shared" si="13"/>
        <v/>
      </c>
    </row>
    <row r="882" spans="2:12" x14ac:dyDescent="0.15">
      <c r="B882" s="67" t="s">
        <v>1277</v>
      </c>
      <c r="D882" s="65" t="s">
        <v>1284</v>
      </c>
      <c r="E882" s="67">
        <v>1</v>
      </c>
      <c r="F882" s="67">
        <v>-1</v>
      </c>
      <c r="G882" s="67">
        <v>4</v>
      </c>
      <c r="H882" s="67">
        <v>60</v>
      </c>
      <c r="I882" s="67">
        <v>5</v>
      </c>
      <c r="J882" s="67">
        <v>60</v>
      </c>
      <c r="K882" s="67">
        <v>1</v>
      </c>
      <c r="L882" s="67" t="str">
        <f t="shared" si="13"/>
        <v/>
      </c>
    </row>
    <row r="883" spans="2:12" x14ac:dyDescent="0.15">
      <c r="B883" s="67" t="s">
        <v>1277</v>
      </c>
      <c r="D883" s="65" t="s">
        <v>1284</v>
      </c>
      <c r="E883" s="67">
        <v>1</v>
      </c>
      <c r="F883" s="67">
        <v>-1</v>
      </c>
      <c r="G883" s="67">
        <v>4</v>
      </c>
      <c r="H883" s="67">
        <v>60</v>
      </c>
      <c r="I883" s="67">
        <v>5</v>
      </c>
      <c r="J883" s="67">
        <v>60</v>
      </c>
      <c r="K883" s="67">
        <v>1</v>
      </c>
      <c r="L883" s="67" t="str">
        <f t="shared" si="13"/>
        <v/>
      </c>
    </row>
    <row r="884" spans="2:12" x14ac:dyDescent="0.15">
      <c r="B884" s="67" t="s">
        <v>1277</v>
      </c>
      <c r="D884" s="65" t="s">
        <v>1284</v>
      </c>
      <c r="E884" s="67">
        <v>1</v>
      </c>
      <c r="F884" s="67">
        <v>-1</v>
      </c>
      <c r="G884" s="67">
        <v>4</v>
      </c>
      <c r="H884" s="67">
        <v>60</v>
      </c>
      <c r="I884" s="67">
        <v>5</v>
      </c>
      <c r="J884" s="67">
        <v>60</v>
      </c>
      <c r="K884" s="67">
        <v>1</v>
      </c>
      <c r="L884" s="67" t="str">
        <f t="shared" si="13"/>
        <v/>
      </c>
    </row>
    <row r="885" spans="2:12" x14ac:dyDescent="0.15">
      <c r="B885" s="67" t="s">
        <v>1277</v>
      </c>
      <c r="D885" s="65" t="s">
        <v>1284</v>
      </c>
      <c r="E885" s="67">
        <v>1</v>
      </c>
      <c r="F885" s="67">
        <v>-1</v>
      </c>
      <c r="G885" s="67">
        <v>4</v>
      </c>
      <c r="H885" s="67">
        <v>60</v>
      </c>
      <c r="I885" s="67">
        <v>5</v>
      </c>
      <c r="J885" s="67">
        <v>60</v>
      </c>
      <c r="K885" s="67">
        <v>1</v>
      </c>
      <c r="L885" s="67" t="str">
        <f t="shared" si="13"/>
        <v/>
      </c>
    </row>
    <row r="886" spans="2:12" x14ac:dyDescent="0.15">
      <c r="B886" s="67" t="s">
        <v>1277</v>
      </c>
      <c r="D886" s="65" t="s">
        <v>1284</v>
      </c>
      <c r="E886" s="67">
        <v>1</v>
      </c>
      <c r="F886" s="67">
        <v>-1</v>
      </c>
      <c r="G886" s="67">
        <v>4</v>
      </c>
      <c r="H886" s="67">
        <v>60</v>
      </c>
      <c r="I886" s="67">
        <v>5</v>
      </c>
      <c r="J886" s="67">
        <v>60</v>
      </c>
      <c r="K886" s="67">
        <v>1</v>
      </c>
      <c r="L886" s="67" t="str">
        <f t="shared" si="13"/>
        <v/>
      </c>
    </row>
    <row r="887" spans="2:12" x14ac:dyDescent="0.15">
      <c r="B887" s="67" t="s">
        <v>1277</v>
      </c>
      <c r="D887" s="65" t="s">
        <v>1284</v>
      </c>
      <c r="E887" s="67">
        <v>1</v>
      </c>
      <c r="F887" s="67">
        <v>-1</v>
      </c>
      <c r="G887" s="67">
        <v>4</v>
      </c>
      <c r="H887" s="67">
        <v>60</v>
      </c>
      <c r="I887" s="67">
        <v>5</v>
      </c>
      <c r="J887" s="67">
        <v>60</v>
      </c>
      <c r="K887" s="67">
        <v>1</v>
      </c>
      <c r="L887" s="67" t="str">
        <f t="shared" si="13"/>
        <v/>
      </c>
    </row>
    <row r="888" spans="2:12" x14ac:dyDescent="0.15">
      <c r="B888" s="67" t="s">
        <v>1277</v>
      </c>
      <c r="D888" s="65" t="s">
        <v>1284</v>
      </c>
      <c r="E888" s="67">
        <v>1</v>
      </c>
      <c r="F888" s="67">
        <v>-1</v>
      </c>
      <c r="G888" s="67">
        <v>4</v>
      </c>
      <c r="H888" s="67">
        <v>60</v>
      </c>
      <c r="I888" s="67">
        <v>5</v>
      </c>
      <c r="J888" s="67">
        <v>60</v>
      </c>
      <c r="K888" s="67">
        <v>1</v>
      </c>
      <c r="L888" s="67" t="str">
        <f t="shared" si="13"/>
        <v/>
      </c>
    </row>
    <row r="889" spans="2:12" x14ac:dyDescent="0.15">
      <c r="B889" s="67" t="s">
        <v>1277</v>
      </c>
      <c r="D889" s="65" t="s">
        <v>1284</v>
      </c>
      <c r="E889" s="67">
        <v>1</v>
      </c>
      <c r="F889" s="67">
        <v>-1</v>
      </c>
      <c r="G889" s="67">
        <v>4</v>
      </c>
      <c r="H889" s="67">
        <v>60</v>
      </c>
      <c r="I889" s="67">
        <v>5</v>
      </c>
      <c r="J889" s="67">
        <v>60</v>
      </c>
      <c r="K889" s="67">
        <v>1</v>
      </c>
      <c r="L889" s="67" t="str">
        <f t="shared" si="13"/>
        <v/>
      </c>
    </row>
    <row r="890" spans="2:12" x14ac:dyDescent="0.15">
      <c r="B890" s="67" t="s">
        <v>1277</v>
      </c>
      <c r="D890" s="65" t="s">
        <v>1284</v>
      </c>
      <c r="E890" s="67">
        <v>1</v>
      </c>
      <c r="F890" s="67">
        <v>-1</v>
      </c>
      <c r="G890" s="67">
        <v>4</v>
      </c>
      <c r="H890" s="67">
        <v>60</v>
      </c>
      <c r="I890" s="67">
        <v>5</v>
      </c>
      <c r="J890" s="67">
        <v>60</v>
      </c>
      <c r="K890" s="67">
        <v>1</v>
      </c>
      <c r="L890" s="67" t="str">
        <f t="shared" si="13"/>
        <v/>
      </c>
    </row>
    <row r="891" spans="2:12" x14ac:dyDescent="0.15">
      <c r="B891" s="67" t="s">
        <v>1277</v>
      </c>
      <c r="D891" s="65" t="s">
        <v>1284</v>
      </c>
      <c r="E891" s="67">
        <v>1</v>
      </c>
      <c r="F891" s="67">
        <v>-1</v>
      </c>
      <c r="G891" s="67">
        <v>4</v>
      </c>
      <c r="H891" s="67">
        <v>60</v>
      </c>
      <c r="I891" s="67">
        <v>5</v>
      </c>
      <c r="J891" s="67">
        <v>60</v>
      </c>
      <c r="K891" s="67">
        <v>1</v>
      </c>
      <c r="L891" s="67" t="str">
        <f t="shared" si="13"/>
        <v/>
      </c>
    </row>
    <row r="892" spans="2:12" x14ac:dyDescent="0.15">
      <c r="B892" s="67" t="s">
        <v>1277</v>
      </c>
      <c r="D892" s="65" t="s">
        <v>1284</v>
      </c>
      <c r="E892" s="67">
        <v>1</v>
      </c>
      <c r="F892" s="67">
        <v>-1</v>
      </c>
      <c r="G892" s="67">
        <v>4</v>
      </c>
      <c r="H892" s="67">
        <v>60</v>
      </c>
      <c r="I892" s="67">
        <v>5</v>
      </c>
      <c r="J892" s="67">
        <v>60</v>
      </c>
      <c r="K892" s="67">
        <v>1</v>
      </c>
      <c r="L892" s="67" t="str">
        <f t="shared" si="13"/>
        <v/>
      </c>
    </row>
    <row r="893" spans="2:12" x14ac:dyDescent="0.15">
      <c r="B893" s="67" t="s">
        <v>1277</v>
      </c>
      <c r="D893" s="65" t="s">
        <v>1284</v>
      </c>
      <c r="E893" s="67">
        <v>1</v>
      </c>
      <c r="F893" s="67">
        <v>-1</v>
      </c>
      <c r="G893" s="67">
        <v>4</v>
      </c>
      <c r="H893" s="67">
        <v>60</v>
      </c>
      <c r="I893" s="67">
        <v>5</v>
      </c>
      <c r="J893" s="67">
        <v>60</v>
      </c>
      <c r="K893" s="67">
        <v>1</v>
      </c>
      <c r="L893" s="67" t="str">
        <f t="shared" si="13"/>
        <v/>
      </c>
    </row>
    <row r="894" spans="2:12" x14ac:dyDescent="0.15">
      <c r="B894" s="67" t="s">
        <v>1277</v>
      </c>
      <c r="D894" s="65" t="s">
        <v>1284</v>
      </c>
      <c r="E894" s="67">
        <v>1</v>
      </c>
      <c r="F894" s="67">
        <v>-1</v>
      </c>
      <c r="G894" s="67">
        <v>4</v>
      </c>
      <c r="H894" s="67">
        <v>60</v>
      </c>
      <c r="I894" s="67">
        <v>5</v>
      </c>
      <c r="J894" s="67">
        <v>60</v>
      </c>
      <c r="K894" s="67">
        <v>1</v>
      </c>
      <c r="L894" s="67" t="str">
        <f t="shared" si="13"/>
        <v/>
      </c>
    </row>
    <row r="895" spans="2:12" x14ac:dyDescent="0.15">
      <c r="B895" s="67" t="s">
        <v>1277</v>
      </c>
      <c r="D895" s="65" t="s">
        <v>1284</v>
      </c>
      <c r="E895" s="67">
        <v>1</v>
      </c>
      <c r="F895" s="67">
        <v>-1</v>
      </c>
      <c r="G895" s="67">
        <v>4</v>
      </c>
      <c r="H895" s="67">
        <v>60</v>
      </c>
      <c r="I895" s="67">
        <v>5</v>
      </c>
      <c r="J895" s="67">
        <v>60</v>
      </c>
      <c r="K895" s="67">
        <v>1</v>
      </c>
      <c r="L895" s="67" t="str">
        <f t="shared" si="13"/>
        <v/>
      </c>
    </row>
    <row r="896" spans="2:12" x14ac:dyDescent="0.15">
      <c r="B896" s="67" t="s">
        <v>1277</v>
      </c>
      <c r="D896" s="65" t="s">
        <v>1284</v>
      </c>
      <c r="E896" s="67">
        <v>1</v>
      </c>
      <c r="F896" s="67">
        <v>-1</v>
      </c>
      <c r="G896" s="67">
        <v>4</v>
      </c>
      <c r="H896" s="67">
        <v>60</v>
      </c>
      <c r="I896" s="67">
        <v>5</v>
      </c>
      <c r="J896" s="67">
        <v>60</v>
      </c>
      <c r="K896" s="67">
        <v>1</v>
      </c>
      <c r="L896" s="67" t="str">
        <f t="shared" si="13"/>
        <v/>
      </c>
    </row>
    <row r="897" spans="2:12" x14ac:dyDescent="0.15">
      <c r="B897" s="67" t="s">
        <v>1277</v>
      </c>
      <c r="D897" s="65" t="s">
        <v>1284</v>
      </c>
      <c r="E897" s="67">
        <v>1</v>
      </c>
      <c r="F897" s="67">
        <v>-1</v>
      </c>
      <c r="G897" s="67">
        <v>4</v>
      </c>
      <c r="H897" s="67">
        <v>60</v>
      </c>
      <c r="I897" s="67">
        <v>5</v>
      </c>
      <c r="J897" s="67">
        <v>60</v>
      </c>
      <c r="K897" s="67">
        <v>1</v>
      </c>
      <c r="L897" s="67" t="str">
        <f t="shared" si="13"/>
        <v/>
      </c>
    </row>
    <row r="898" spans="2:12" x14ac:dyDescent="0.15">
      <c r="B898" s="67" t="s">
        <v>1277</v>
      </c>
      <c r="D898" s="65" t="s">
        <v>1284</v>
      </c>
      <c r="E898" s="67">
        <v>1</v>
      </c>
      <c r="F898" s="67">
        <v>-1</v>
      </c>
      <c r="G898" s="67">
        <v>4</v>
      </c>
      <c r="H898" s="67">
        <v>60</v>
      </c>
      <c r="I898" s="67">
        <v>5</v>
      </c>
      <c r="J898" s="67">
        <v>60</v>
      </c>
      <c r="K898" s="67">
        <v>1</v>
      </c>
      <c r="L898" s="67" t="str">
        <f t="shared" si="13"/>
        <v/>
      </c>
    </row>
    <row r="899" spans="2:12" x14ac:dyDescent="0.15">
      <c r="B899" s="67" t="s">
        <v>1277</v>
      </c>
      <c r="D899" s="65" t="s">
        <v>1284</v>
      </c>
      <c r="E899" s="67">
        <v>1</v>
      </c>
      <c r="F899" s="67">
        <v>-1</v>
      </c>
      <c r="G899" s="67">
        <v>4</v>
      </c>
      <c r="H899" s="67">
        <v>60</v>
      </c>
      <c r="I899" s="67">
        <v>5</v>
      </c>
      <c r="J899" s="67">
        <v>60</v>
      </c>
      <c r="K899" s="67">
        <v>1</v>
      </c>
      <c r="L899" s="67" t="str">
        <f t="shared" ref="L899:L962" si="14">IF(A899&lt;&gt;"",IF(NOT(ISERROR(FIND("SU",A899))),VALUE(RIGHT(A899,1))+4,1),"")</f>
        <v/>
      </c>
    </row>
    <row r="900" spans="2:12" x14ac:dyDescent="0.15">
      <c r="B900" s="67" t="s">
        <v>1277</v>
      </c>
      <c r="D900" s="65" t="s">
        <v>1284</v>
      </c>
      <c r="E900" s="67">
        <v>1</v>
      </c>
      <c r="F900" s="67">
        <v>-1</v>
      </c>
      <c r="G900" s="67">
        <v>4</v>
      </c>
      <c r="H900" s="67">
        <v>60</v>
      </c>
      <c r="I900" s="67">
        <v>5</v>
      </c>
      <c r="J900" s="67">
        <v>60</v>
      </c>
      <c r="K900" s="67">
        <v>1</v>
      </c>
      <c r="L900" s="67" t="str">
        <f t="shared" si="14"/>
        <v/>
      </c>
    </row>
    <row r="901" spans="2:12" x14ac:dyDescent="0.15">
      <c r="B901" s="67" t="s">
        <v>1277</v>
      </c>
      <c r="D901" s="65" t="s">
        <v>1284</v>
      </c>
      <c r="E901" s="67">
        <v>1</v>
      </c>
      <c r="F901" s="67">
        <v>-1</v>
      </c>
      <c r="G901" s="67">
        <v>4</v>
      </c>
      <c r="H901" s="67">
        <v>60</v>
      </c>
      <c r="I901" s="67">
        <v>5</v>
      </c>
      <c r="J901" s="67">
        <v>60</v>
      </c>
      <c r="K901" s="67">
        <v>1</v>
      </c>
      <c r="L901" s="67" t="str">
        <f t="shared" si="14"/>
        <v/>
      </c>
    </row>
    <row r="902" spans="2:12" x14ac:dyDescent="0.15">
      <c r="B902" s="67" t="s">
        <v>1277</v>
      </c>
      <c r="D902" s="65" t="s">
        <v>1284</v>
      </c>
      <c r="E902" s="67">
        <v>1</v>
      </c>
      <c r="F902" s="67">
        <v>-1</v>
      </c>
      <c r="G902" s="67">
        <v>4</v>
      </c>
      <c r="H902" s="67">
        <v>60</v>
      </c>
      <c r="I902" s="67">
        <v>5</v>
      </c>
      <c r="J902" s="67">
        <v>60</v>
      </c>
      <c r="K902" s="67">
        <v>1</v>
      </c>
      <c r="L902" s="67" t="str">
        <f t="shared" si="14"/>
        <v/>
      </c>
    </row>
    <row r="903" spans="2:12" x14ac:dyDescent="0.15">
      <c r="B903" s="67" t="s">
        <v>1277</v>
      </c>
      <c r="D903" s="65" t="s">
        <v>1284</v>
      </c>
      <c r="E903" s="67">
        <v>1</v>
      </c>
      <c r="F903" s="67">
        <v>-1</v>
      </c>
      <c r="G903" s="67">
        <v>4</v>
      </c>
      <c r="H903" s="67">
        <v>60</v>
      </c>
      <c r="I903" s="67">
        <v>5</v>
      </c>
      <c r="J903" s="67">
        <v>60</v>
      </c>
      <c r="K903" s="67">
        <v>1</v>
      </c>
      <c r="L903" s="67" t="str">
        <f t="shared" si="14"/>
        <v/>
      </c>
    </row>
    <row r="904" spans="2:12" x14ac:dyDescent="0.15">
      <c r="B904" s="67" t="s">
        <v>1277</v>
      </c>
      <c r="D904" s="65" t="s">
        <v>1284</v>
      </c>
      <c r="E904" s="67">
        <v>1</v>
      </c>
      <c r="F904" s="67">
        <v>-1</v>
      </c>
      <c r="G904" s="67">
        <v>4</v>
      </c>
      <c r="H904" s="67">
        <v>60</v>
      </c>
      <c r="I904" s="67">
        <v>5</v>
      </c>
      <c r="J904" s="67">
        <v>60</v>
      </c>
      <c r="K904" s="67">
        <v>1</v>
      </c>
      <c r="L904" s="67" t="str">
        <f t="shared" si="14"/>
        <v/>
      </c>
    </row>
    <row r="905" spans="2:12" x14ac:dyDescent="0.15">
      <c r="B905" s="67" t="s">
        <v>1277</v>
      </c>
      <c r="D905" s="65" t="s">
        <v>1284</v>
      </c>
      <c r="E905" s="67">
        <v>1</v>
      </c>
      <c r="F905" s="67">
        <v>-1</v>
      </c>
      <c r="G905" s="67">
        <v>4</v>
      </c>
      <c r="H905" s="67">
        <v>60</v>
      </c>
      <c r="I905" s="67">
        <v>5</v>
      </c>
      <c r="J905" s="67">
        <v>60</v>
      </c>
      <c r="K905" s="67">
        <v>1</v>
      </c>
      <c r="L905" s="67" t="str">
        <f t="shared" si="14"/>
        <v/>
      </c>
    </row>
    <row r="906" spans="2:12" x14ac:dyDescent="0.15">
      <c r="B906" s="67" t="s">
        <v>1277</v>
      </c>
      <c r="D906" s="65" t="s">
        <v>1284</v>
      </c>
      <c r="E906" s="67">
        <v>1</v>
      </c>
      <c r="F906" s="67">
        <v>-1</v>
      </c>
      <c r="G906" s="67">
        <v>4</v>
      </c>
      <c r="H906" s="67">
        <v>60</v>
      </c>
      <c r="I906" s="67">
        <v>5</v>
      </c>
      <c r="J906" s="67">
        <v>60</v>
      </c>
      <c r="K906" s="67">
        <v>1</v>
      </c>
      <c r="L906" s="67" t="str">
        <f t="shared" si="14"/>
        <v/>
      </c>
    </row>
    <row r="907" spans="2:12" x14ac:dyDescent="0.15">
      <c r="B907" s="67" t="s">
        <v>1277</v>
      </c>
      <c r="D907" s="65" t="s">
        <v>1284</v>
      </c>
      <c r="E907" s="67">
        <v>1</v>
      </c>
      <c r="F907" s="67">
        <v>-1</v>
      </c>
      <c r="G907" s="67">
        <v>4</v>
      </c>
      <c r="H907" s="67">
        <v>60</v>
      </c>
      <c r="I907" s="67">
        <v>5</v>
      </c>
      <c r="J907" s="67">
        <v>60</v>
      </c>
      <c r="K907" s="67">
        <v>1</v>
      </c>
      <c r="L907" s="67" t="str">
        <f t="shared" si="14"/>
        <v/>
      </c>
    </row>
    <row r="908" spans="2:12" x14ac:dyDescent="0.15">
      <c r="B908" s="67" t="s">
        <v>1277</v>
      </c>
      <c r="D908" s="65" t="s">
        <v>1284</v>
      </c>
      <c r="E908" s="67">
        <v>1</v>
      </c>
      <c r="F908" s="67">
        <v>-1</v>
      </c>
      <c r="G908" s="67">
        <v>4</v>
      </c>
      <c r="H908" s="67">
        <v>60</v>
      </c>
      <c r="I908" s="67">
        <v>5</v>
      </c>
      <c r="J908" s="67">
        <v>60</v>
      </c>
      <c r="K908" s="67">
        <v>1</v>
      </c>
      <c r="L908" s="67" t="str">
        <f t="shared" si="14"/>
        <v/>
      </c>
    </row>
    <row r="909" spans="2:12" x14ac:dyDescent="0.15">
      <c r="B909" s="67" t="s">
        <v>1277</v>
      </c>
      <c r="D909" s="65" t="s">
        <v>1284</v>
      </c>
      <c r="E909" s="67">
        <v>1</v>
      </c>
      <c r="F909" s="67">
        <v>-1</v>
      </c>
      <c r="G909" s="67">
        <v>4</v>
      </c>
      <c r="H909" s="67">
        <v>60</v>
      </c>
      <c r="I909" s="67">
        <v>5</v>
      </c>
      <c r="J909" s="67">
        <v>60</v>
      </c>
      <c r="K909" s="67">
        <v>1</v>
      </c>
      <c r="L909" s="67" t="str">
        <f t="shared" si="14"/>
        <v/>
      </c>
    </row>
    <row r="910" spans="2:12" x14ac:dyDescent="0.15">
      <c r="B910" s="67" t="s">
        <v>1277</v>
      </c>
      <c r="D910" s="65" t="s">
        <v>1284</v>
      </c>
      <c r="E910" s="67">
        <v>1</v>
      </c>
      <c r="F910" s="67">
        <v>-1</v>
      </c>
      <c r="G910" s="67">
        <v>4</v>
      </c>
      <c r="H910" s="67">
        <v>60</v>
      </c>
      <c r="I910" s="67">
        <v>5</v>
      </c>
      <c r="J910" s="67">
        <v>60</v>
      </c>
      <c r="K910" s="67">
        <v>1</v>
      </c>
      <c r="L910" s="67" t="str">
        <f t="shared" si="14"/>
        <v/>
      </c>
    </row>
    <row r="911" spans="2:12" x14ac:dyDescent="0.15">
      <c r="B911" s="67" t="s">
        <v>1277</v>
      </c>
      <c r="D911" s="65" t="s">
        <v>1284</v>
      </c>
      <c r="E911" s="67">
        <v>1</v>
      </c>
      <c r="F911" s="67">
        <v>-1</v>
      </c>
      <c r="G911" s="67">
        <v>4</v>
      </c>
      <c r="H911" s="67">
        <v>60</v>
      </c>
      <c r="I911" s="67">
        <v>5</v>
      </c>
      <c r="J911" s="67">
        <v>60</v>
      </c>
      <c r="K911" s="67">
        <v>1</v>
      </c>
      <c r="L911" s="67" t="str">
        <f t="shared" si="14"/>
        <v/>
      </c>
    </row>
    <row r="912" spans="2:12" x14ac:dyDescent="0.15">
      <c r="B912" s="67" t="s">
        <v>1277</v>
      </c>
      <c r="D912" s="65" t="s">
        <v>1284</v>
      </c>
      <c r="E912" s="67">
        <v>1</v>
      </c>
      <c r="F912" s="67">
        <v>-1</v>
      </c>
      <c r="G912" s="67">
        <v>4</v>
      </c>
      <c r="H912" s="67">
        <v>60</v>
      </c>
      <c r="I912" s="67">
        <v>5</v>
      </c>
      <c r="J912" s="67">
        <v>60</v>
      </c>
      <c r="K912" s="67">
        <v>1</v>
      </c>
      <c r="L912" s="67" t="str">
        <f t="shared" si="14"/>
        <v/>
      </c>
    </row>
    <row r="913" spans="2:12" x14ac:dyDescent="0.15">
      <c r="B913" s="67" t="s">
        <v>1277</v>
      </c>
      <c r="D913" s="65" t="s">
        <v>1284</v>
      </c>
      <c r="E913" s="67">
        <v>1</v>
      </c>
      <c r="F913" s="67">
        <v>-1</v>
      </c>
      <c r="G913" s="67">
        <v>4</v>
      </c>
      <c r="H913" s="67">
        <v>60</v>
      </c>
      <c r="I913" s="67">
        <v>5</v>
      </c>
      <c r="J913" s="67">
        <v>60</v>
      </c>
      <c r="K913" s="67">
        <v>1</v>
      </c>
      <c r="L913" s="67" t="str">
        <f t="shared" si="14"/>
        <v/>
      </c>
    </row>
    <row r="914" spans="2:12" x14ac:dyDescent="0.15">
      <c r="B914" s="67" t="s">
        <v>1277</v>
      </c>
      <c r="D914" s="65" t="s">
        <v>1284</v>
      </c>
      <c r="E914" s="67">
        <v>1</v>
      </c>
      <c r="F914" s="67">
        <v>-1</v>
      </c>
      <c r="G914" s="67">
        <v>4</v>
      </c>
      <c r="H914" s="67">
        <v>60</v>
      </c>
      <c r="I914" s="67">
        <v>5</v>
      </c>
      <c r="J914" s="67">
        <v>60</v>
      </c>
      <c r="K914" s="67">
        <v>1</v>
      </c>
      <c r="L914" s="67" t="str">
        <f t="shared" si="14"/>
        <v/>
      </c>
    </row>
    <row r="915" spans="2:12" x14ac:dyDescent="0.15">
      <c r="B915" s="67" t="s">
        <v>1277</v>
      </c>
      <c r="D915" s="65" t="s">
        <v>1284</v>
      </c>
      <c r="E915" s="67">
        <v>1</v>
      </c>
      <c r="F915" s="67">
        <v>-1</v>
      </c>
      <c r="G915" s="67">
        <v>4</v>
      </c>
      <c r="H915" s="67">
        <v>60</v>
      </c>
      <c r="I915" s="67">
        <v>5</v>
      </c>
      <c r="J915" s="67">
        <v>60</v>
      </c>
      <c r="K915" s="67">
        <v>1</v>
      </c>
      <c r="L915" s="67" t="str">
        <f t="shared" si="14"/>
        <v/>
      </c>
    </row>
    <row r="916" spans="2:12" x14ac:dyDescent="0.15">
      <c r="B916" s="67" t="s">
        <v>1277</v>
      </c>
      <c r="D916" s="65" t="s">
        <v>1284</v>
      </c>
      <c r="E916" s="67">
        <v>1</v>
      </c>
      <c r="F916" s="67">
        <v>-1</v>
      </c>
      <c r="G916" s="67">
        <v>4</v>
      </c>
      <c r="H916" s="67">
        <v>60</v>
      </c>
      <c r="I916" s="67">
        <v>5</v>
      </c>
      <c r="J916" s="67">
        <v>60</v>
      </c>
      <c r="K916" s="67">
        <v>1</v>
      </c>
      <c r="L916" s="67" t="str">
        <f t="shared" si="14"/>
        <v/>
      </c>
    </row>
    <row r="917" spans="2:12" x14ac:dyDescent="0.15">
      <c r="B917" s="67" t="s">
        <v>1277</v>
      </c>
      <c r="D917" s="65" t="s">
        <v>1284</v>
      </c>
      <c r="E917" s="67">
        <v>1</v>
      </c>
      <c r="F917" s="67">
        <v>-1</v>
      </c>
      <c r="G917" s="67">
        <v>4</v>
      </c>
      <c r="H917" s="67">
        <v>60</v>
      </c>
      <c r="I917" s="67">
        <v>5</v>
      </c>
      <c r="J917" s="67">
        <v>60</v>
      </c>
      <c r="K917" s="67">
        <v>1</v>
      </c>
      <c r="L917" s="67" t="str">
        <f t="shared" si="14"/>
        <v/>
      </c>
    </row>
    <row r="918" spans="2:12" x14ac:dyDescent="0.15">
      <c r="B918" s="67" t="s">
        <v>1277</v>
      </c>
      <c r="D918" s="65" t="s">
        <v>1284</v>
      </c>
      <c r="E918" s="67">
        <v>1</v>
      </c>
      <c r="F918" s="67">
        <v>-1</v>
      </c>
      <c r="G918" s="67">
        <v>4</v>
      </c>
      <c r="H918" s="67">
        <v>60</v>
      </c>
      <c r="I918" s="67">
        <v>5</v>
      </c>
      <c r="J918" s="67">
        <v>60</v>
      </c>
      <c r="K918" s="67">
        <v>1</v>
      </c>
      <c r="L918" s="67" t="str">
        <f t="shared" si="14"/>
        <v/>
      </c>
    </row>
    <row r="919" spans="2:12" x14ac:dyDescent="0.15">
      <c r="B919" s="67" t="s">
        <v>1277</v>
      </c>
      <c r="D919" s="65" t="s">
        <v>1284</v>
      </c>
      <c r="E919" s="67">
        <v>1</v>
      </c>
      <c r="F919" s="67">
        <v>-1</v>
      </c>
      <c r="G919" s="67">
        <v>4</v>
      </c>
      <c r="H919" s="67">
        <v>60</v>
      </c>
      <c r="I919" s="67">
        <v>5</v>
      </c>
      <c r="J919" s="67">
        <v>60</v>
      </c>
      <c r="K919" s="67">
        <v>1</v>
      </c>
      <c r="L919" s="67" t="str">
        <f t="shared" si="14"/>
        <v/>
      </c>
    </row>
    <row r="920" spans="2:12" x14ac:dyDescent="0.15">
      <c r="B920" s="67" t="s">
        <v>1277</v>
      </c>
      <c r="D920" s="65" t="s">
        <v>1284</v>
      </c>
      <c r="E920" s="67">
        <v>1</v>
      </c>
      <c r="F920" s="67">
        <v>-1</v>
      </c>
      <c r="G920" s="67">
        <v>4</v>
      </c>
      <c r="H920" s="67">
        <v>60</v>
      </c>
      <c r="I920" s="67">
        <v>5</v>
      </c>
      <c r="J920" s="67">
        <v>60</v>
      </c>
      <c r="K920" s="67">
        <v>1</v>
      </c>
      <c r="L920" s="67" t="str">
        <f t="shared" si="14"/>
        <v/>
      </c>
    </row>
    <row r="921" spans="2:12" x14ac:dyDescent="0.15">
      <c r="B921" s="67" t="s">
        <v>1277</v>
      </c>
      <c r="D921" s="65" t="s">
        <v>1284</v>
      </c>
      <c r="E921" s="67">
        <v>1</v>
      </c>
      <c r="F921" s="67">
        <v>-1</v>
      </c>
      <c r="G921" s="67">
        <v>4</v>
      </c>
      <c r="H921" s="67">
        <v>60</v>
      </c>
      <c r="I921" s="67">
        <v>5</v>
      </c>
      <c r="J921" s="67">
        <v>60</v>
      </c>
      <c r="K921" s="67">
        <v>1</v>
      </c>
      <c r="L921" s="67" t="str">
        <f t="shared" si="14"/>
        <v/>
      </c>
    </row>
    <row r="922" spans="2:12" x14ac:dyDescent="0.15">
      <c r="B922" s="67" t="s">
        <v>1277</v>
      </c>
      <c r="D922" s="65" t="s">
        <v>1284</v>
      </c>
      <c r="E922" s="67">
        <v>1</v>
      </c>
      <c r="F922" s="67">
        <v>-1</v>
      </c>
      <c r="G922" s="67">
        <v>4</v>
      </c>
      <c r="H922" s="67">
        <v>60</v>
      </c>
      <c r="I922" s="67">
        <v>5</v>
      </c>
      <c r="J922" s="67">
        <v>60</v>
      </c>
      <c r="K922" s="67">
        <v>1</v>
      </c>
      <c r="L922" s="67" t="str">
        <f t="shared" si="14"/>
        <v/>
      </c>
    </row>
    <row r="923" spans="2:12" x14ac:dyDescent="0.15">
      <c r="B923" s="67" t="s">
        <v>1277</v>
      </c>
      <c r="D923" s="65" t="s">
        <v>1284</v>
      </c>
      <c r="E923" s="67">
        <v>1</v>
      </c>
      <c r="F923" s="67">
        <v>-1</v>
      </c>
      <c r="G923" s="67">
        <v>4</v>
      </c>
      <c r="H923" s="67">
        <v>60</v>
      </c>
      <c r="I923" s="67">
        <v>5</v>
      </c>
      <c r="J923" s="67">
        <v>60</v>
      </c>
      <c r="K923" s="67">
        <v>1</v>
      </c>
      <c r="L923" s="67" t="str">
        <f t="shared" si="14"/>
        <v/>
      </c>
    </row>
    <row r="924" spans="2:12" x14ac:dyDescent="0.15">
      <c r="B924" s="67" t="s">
        <v>1277</v>
      </c>
      <c r="D924" s="65" t="s">
        <v>1284</v>
      </c>
      <c r="E924" s="67">
        <v>1</v>
      </c>
      <c r="F924" s="67">
        <v>-1</v>
      </c>
      <c r="G924" s="67">
        <v>4</v>
      </c>
      <c r="H924" s="67">
        <v>60</v>
      </c>
      <c r="I924" s="67">
        <v>5</v>
      </c>
      <c r="J924" s="67">
        <v>60</v>
      </c>
      <c r="K924" s="67">
        <v>1</v>
      </c>
      <c r="L924" s="67" t="str">
        <f t="shared" si="14"/>
        <v/>
      </c>
    </row>
    <row r="925" spans="2:12" x14ac:dyDescent="0.15">
      <c r="B925" s="67" t="s">
        <v>1277</v>
      </c>
      <c r="D925" s="65" t="s">
        <v>1284</v>
      </c>
      <c r="E925" s="67">
        <v>1</v>
      </c>
      <c r="F925" s="67">
        <v>-1</v>
      </c>
      <c r="G925" s="67">
        <v>4</v>
      </c>
      <c r="H925" s="67">
        <v>60</v>
      </c>
      <c r="I925" s="67">
        <v>5</v>
      </c>
      <c r="J925" s="67">
        <v>60</v>
      </c>
      <c r="K925" s="67">
        <v>1</v>
      </c>
      <c r="L925" s="67" t="str">
        <f t="shared" si="14"/>
        <v/>
      </c>
    </row>
    <row r="926" spans="2:12" x14ac:dyDescent="0.15">
      <c r="B926" s="67" t="s">
        <v>1277</v>
      </c>
      <c r="D926" s="65" t="s">
        <v>1284</v>
      </c>
      <c r="E926" s="67">
        <v>1</v>
      </c>
      <c r="F926" s="67">
        <v>-1</v>
      </c>
      <c r="G926" s="67">
        <v>4</v>
      </c>
      <c r="H926" s="67">
        <v>60</v>
      </c>
      <c r="I926" s="67">
        <v>5</v>
      </c>
      <c r="J926" s="67">
        <v>60</v>
      </c>
      <c r="K926" s="67">
        <v>1</v>
      </c>
      <c r="L926" s="67" t="str">
        <f t="shared" si="14"/>
        <v/>
      </c>
    </row>
    <row r="927" spans="2:12" x14ac:dyDescent="0.15">
      <c r="B927" s="67" t="s">
        <v>1277</v>
      </c>
      <c r="D927" s="65" t="s">
        <v>1284</v>
      </c>
      <c r="E927" s="67">
        <v>1</v>
      </c>
      <c r="F927" s="67">
        <v>-1</v>
      </c>
      <c r="G927" s="67">
        <v>4</v>
      </c>
      <c r="H927" s="67">
        <v>60</v>
      </c>
      <c r="I927" s="67">
        <v>5</v>
      </c>
      <c r="J927" s="67">
        <v>60</v>
      </c>
      <c r="K927" s="67">
        <v>1</v>
      </c>
      <c r="L927" s="67" t="str">
        <f t="shared" si="14"/>
        <v/>
      </c>
    </row>
    <row r="928" spans="2:12" x14ac:dyDescent="0.15">
      <c r="B928" s="67" t="s">
        <v>1277</v>
      </c>
      <c r="D928" s="65" t="s">
        <v>1284</v>
      </c>
      <c r="E928" s="67">
        <v>1</v>
      </c>
      <c r="F928" s="67">
        <v>-1</v>
      </c>
      <c r="G928" s="67">
        <v>4</v>
      </c>
      <c r="H928" s="67">
        <v>60</v>
      </c>
      <c r="I928" s="67">
        <v>5</v>
      </c>
      <c r="J928" s="67">
        <v>60</v>
      </c>
      <c r="K928" s="67">
        <v>1</v>
      </c>
      <c r="L928" s="67" t="str">
        <f t="shared" si="14"/>
        <v/>
      </c>
    </row>
    <row r="929" spans="2:12" x14ac:dyDescent="0.15">
      <c r="B929" s="67" t="s">
        <v>1277</v>
      </c>
      <c r="D929" s="65" t="s">
        <v>1284</v>
      </c>
      <c r="E929" s="67">
        <v>1</v>
      </c>
      <c r="F929" s="67">
        <v>-1</v>
      </c>
      <c r="G929" s="67">
        <v>4</v>
      </c>
      <c r="H929" s="67">
        <v>60</v>
      </c>
      <c r="I929" s="67">
        <v>5</v>
      </c>
      <c r="J929" s="67">
        <v>60</v>
      </c>
      <c r="K929" s="67">
        <v>1</v>
      </c>
      <c r="L929" s="67" t="str">
        <f t="shared" si="14"/>
        <v/>
      </c>
    </row>
    <row r="930" spans="2:12" x14ac:dyDescent="0.15">
      <c r="B930" s="67" t="s">
        <v>1277</v>
      </c>
      <c r="D930" s="65" t="s">
        <v>1284</v>
      </c>
      <c r="E930" s="67">
        <v>1</v>
      </c>
      <c r="F930" s="67">
        <v>-1</v>
      </c>
      <c r="G930" s="67">
        <v>4</v>
      </c>
      <c r="H930" s="67">
        <v>60</v>
      </c>
      <c r="I930" s="67">
        <v>5</v>
      </c>
      <c r="J930" s="67">
        <v>60</v>
      </c>
      <c r="K930" s="67">
        <v>1</v>
      </c>
      <c r="L930" s="67" t="str">
        <f t="shared" si="14"/>
        <v/>
      </c>
    </row>
    <row r="931" spans="2:12" x14ac:dyDescent="0.15">
      <c r="B931" s="67" t="s">
        <v>1277</v>
      </c>
      <c r="D931" s="65" t="s">
        <v>1284</v>
      </c>
      <c r="E931" s="67">
        <v>1</v>
      </c>
      <c r="F931" s="67">
        <v>-1</v>
      </c>
      <c r="G931" s="67">
        <v>4</v>
      </c>
      <c r="H931" s="67">
        <v>60</v>
      </c>
      <c r="I931" s="67">
        <v>5</v>
      </c>
      <c r="J931" s="67">
        <v>60</v>
      </c>
      <c r="K931" s="67">
        <v>1</v>
      </c>
      <c r="L931" s="67" t="str">
        <f t="shared" si="14"/>
        <v/>
      </c>
    </row>
    <row r="932" spans="2:12" x14ac:dyDescent="0.15">
      <c r="B932" s="67" t="s">
        <v>1277</v>
      </c>
      <c r="D932" s="65" t="s">
        <v>1284</v>
      </c>
      <c r="E932" s="67">
        <v>1</v>
      </c>
      <c r="F932" s="67">
        <v>-1</v>
      </c>
      <c r="G932" s="67">
        <v>4</v>
      </c>
      <c r="H932" s="67">
        <v>60</v>
      </c>
      <c r="I932" s="67">
        <v>5</v>
      </c>
      <c r="J932" s="67">
        <v>60</v>
      </c>
      <c r="K932" s="67">
        <v>1</v>
      </c>
      <c r="L932" s="67" t="str">
        <f t="shared" si="14"/>
        <v/>
      </c>
    </row>
    <row r="933" spans="2:12" x14ac:dyDescent="0.15">
      <c r="B933" s="67" t="s">
        <v>1277</v>
      </c>
      <c r="D933" s="65" t="s">
        <v>1284</v>
      </c>
      <c r="E933" s="67">
        <v>1</v>
      </c>
      <c r="F933" s="67">
        <v>-1</v>
      </c>
      <c r="G933" s="67">
        <v>4</v>
      </c>
      <c r="H933" s="67">
        <v>60</v>
      </c>
      <c r="I933" s="67">
        <v>5</v>
      </c>
      <c r="J933" s="67">
        <v>60</v>
      </c>
      <c r="K933" s="67">
        <v>1</v>
      </c>
      <c r="L933" s="67" t="str">
        <f t="shared" si="14"/>
        <v/>
      </c>
    </row>
    <row r="934" spans="2:12" x14ac:dyDescent="0.15">
      <c r="B934" s="67" t="s">
        <v>1277</v>
      </c>
      <c r="D934" s="65" t="s">
        <v>1284</v>
      </c>
      <c r="E934" s="67">
        <v>1</v>
      </c>
      <c r="F934" s="67">
        <v>-1</v>
      </c>
      <c r="G934" s="67">
        <v>4</v>
      </c>
      <c r="H934" s="67">
        <v>60</v>
      </c>
      <c r="I934" s="67">
        <v>5</v>
      </c>
      <c r="J934" s="67">
        <v>60</v>
      </c>
      <c r="K934" s="67">
        <v>1</v>
      </c>
      <c r="L934" s="67" t="str">
        <f t="shared" si="14"/>
        <v/>
      </c>
    </row>
    <row r="935" spans="2:12" x14ac:dyDescent="0.15">
      <c r="B935" s="67" t="s">
        <v>1277</v>
      </c>
      <c r="D935" s="65" t="s">
        <v>1284</v>
      </c>
      <c r="E935" s="67">
        <v>1</v>
      </c>
      <c r="F935" s="67">
        <v>-1</v>
      </c>
      <c r="G935" s="67">
        <v>4</v>
      </c>
      <c r="H935" s="67">
        <v>60</v>
      </c>
      <c r="I935" s="67">
        <v>5</v>
      </c>
      <c r="J935" s="67">
        <v>60</v>
      </c>
      <c r="K935" s="67">
        <v>1</v>
      </c>
      <c r="L935" s="67" t="str">
        <f t="shared" si="14"/>
        <v/>
      </c>
    </row>
    <row r="936" spans="2:12" x14ac:dyDescent="0.15">
      <c r="B936" s="67" t="s">
        <v>1277</v>
      </c>
      <c r="D936" s="65" t="s">
        <v>1284</v>
      </c>
      <c r="E936" s="67">
        <v>1</v>
      </c>
      <c r="F936" s="67">
        <v>-1</v>
      </c>
      <c r="G936" s="67">
        <v>4</v>
      </c>
      <c r="H936" s="67">
        <v>60</v>
      </c>
      <c r="I936" s="67">
        <v>5</v>
      </c>
      <c r="J936" s="67">
        <v>60</v>
      </c>
      <c r="K936" s="67">
        <v>1</v>
      </c>
      <c r="L936" s="67" t="str">
        <f t="shared" si="14"/>
        <v/>
      </c>
    </row>
    <row r="937" spans="2:12" x14ac:dyDescent="0.15">
      <c r="B937" s="67" t="s">
        <v>1277</v>
      </c>
      <c r="D937" s="65" t="s">
        <v>1284</v>
      </c>
      <c r="E937" s="67">
        <v>1</v>
      </c>
      <c r="F937" s="67">
        <v>-1</v>
      </c>
      <c r="G937" s="67">
        <v>4</v>
      </c>
      <c r="H937" s="67">
        <v>60</v>
      </c>
      <c r="I937" s="67">
        <v>5</v>
      </c>
      <c r="J937" s="67">
        <v>60</v>
      </c>
      <c r="K937" s="67">
        <v>1</v>
      </c>
      <c r="L937" s="67" t="str">
        <f t="shared" si="14"/>
        <v/>
      </c>
    </row>
    <row r="938" spans="2:12" x14ac:dyDescent="0.15">
      <c r="B938" s="67" t="s">
        <v>1277</v>
      </c>
      <c r="D938" s="65" t="s">
        <v>1284</v>
      </c>
      <c r="E938" s="67">
        <v>1</v>
      </c>
      <c r="F938" s="67">
        <v>-1</v>
      </c>
      <c r="G938" s="67">
        <v>4</v>
      </c>
      <c r="H938" s="67">
        <v>60</v>
      </c>
      <c r="I938" s="67">
        <v>5</v>
      </c>
      <c r="J938" s="67">
        <v>60</v>
      </c>
      <c r="K938" s="67">
        <v>1</v>
      </c>
      <c r="L938" s="67" t="str">
        <f t="shared" si="14"/>
        <v/>
      </c>
    </row>
    <row r="939" spans="2:12" x14ac:dyDescent="0.15">
      <c r="B939" s="67" t="s">
        <v>1277</v>
      </c>
      <c r="D939" s="65" t="s">
        <v>1284</v>
      </c>
      <c r="E939" s="67">
        <v>1</v>
      </c>
      <c r="F939" s="67">
        <v>-1</v>
      </c>
      <c r="G939" s="67">
        <v>4</v>
      </c>
      <c r="H939" s="67">
        <v>60</v>
      </c>
      <c r="I939" s="67">
        <v>5</v>
      </c>
      <c r="J939" s="67">
        <v>60</v>
      </c>
      <c r="K939" s="67">
        <v>1</v>
      </c>
      <c r="L939" s="67" t="str">
        <f t="shared" si="14"/>
        <v/>
      </c>
    </row>
    <row r="940" spans="2:12" x14ac:dyDescent="0.15">
      <c r="B940" s="67" t="s">
        <v>1277</v>
      </c>
      <c r="D940" s="65" t="s">
        <v>1284</v>
      </c>
      <c r="E940" s="67">
        <v>1</v>
      </c>
      <c r="F940" s="67">
        <v>-1</v>
      </c>
      <c r="G940" s="67">
        <v>4</v>
      </c>
      <c r="H940" s="67">
        <v>60</v>
      </c>
      <c r="I940" s="67">
        <v>5</v>
      </c>
      <c r="J940" s="67">
        <v>60</v>
      </c>
      <c r="K940" s="67">
        <v>1</v>
      </c>
      <c r="L940" s="67" t="str">
        <f t="shared" si="14"/>
        <v/>
      </c>
    </row>
    <row r="941" spans="2:12" x14ac:dyDescent="0.15">
      <c r="B941" s="67" t="s">
        <v>1277</v>
      </c>
      <c r="D941" s="65" t="s">
        <v>1284</v>
      </c>
      <c r="E941" s="67">
        <v>1</v>
      </c>
      <c r="F941" s="67">
        <v>-1</v>
      </c>
      <c r="G941" s="67">
        <v>4</v>
      </c>
      <c r="H941" s="67">
        <v>60</v>
      </c>
      <c r="I941" s="67">
        <v>5</v>
      </c>
      <c r="J941" s="67">
        <v>60</v>
      </c>
      <c r="K941" s="67">
        <v>1</v>
      </c>
      <c r="L941" s="67" t="str">
        <f t="shared" si="14"/>
        <v/>
      </c>
    </row>
    <row r="942" spans="2:12" x14ac:dyDescent="0.15">
      <c r="B942" s="67" t="s">
        <v>1277</v>
      </c>
      <c r="D942" s="65" t="s">
        <v>1284</v>
      </c>
      <c r="E942" s="67">
        <v>1</v>
      </c>
      <c r="F942" s="67">
        <v>-1</v>
      </c>
      <c r="G942" s="67">
        <v>4</v>
      </c>
      <c r="H942" s="67">
        <v>60</v>
      </c>
      <c r="I942" s="67">
        <v>5</v>
      </c>
      <c r="J942" s="67">
        <v>60</v>
      </c>
      <c r="K942" s="67">
        <v>1</v>
      </c>
      <c r="L942" s="67" t="str">
        <f t="shared" si="14"/>
        <v/>
      </c>
    </row>
    <row r="943" spans="2:12" x14ac:dyDescent="0.15">
      <c r="B943" s="67" t="s">
        <v>1277</v>
      </c>
      <c r="D943" s="65" t="s">
        <v>1284</v>
      </c>
      <c r="E943" s="67">
        <v>1</v>
      </c>
      <c r="F943" s="67">
        <v>-1</v>
      </c>
      <c r="G943" s="67">
        <v>4</v>
      </c>
      <c r="H943" s="67">
        <v>60</v>
      </c>
      <c r="I943" s="67">
        <v>5</v>
      </c>
      <c r="J943" s="67">
        <v>60</v>
      </c>
      <c r="K943" s="67">
        <v>1</v>
      </c>
      <c r="L943" s="67" t="str">
        <f t="shared" si="14"/>
        <v/>
      </c>
    </row>
    <row r="944" spans="2:12" x14ac:dyDescent="0.15">
      <c r="B944" s="67" t="s">
        <v>1277</v>
      </c>
      <c r="D944" s="65" t="s">
        <v>1284</v>
      </c>
      <c r="E944" s="67">
        <v>1</v>
      </c>
      <c r="F944" s="67">
        <v>-1</v>
      </c>
      <c r="G944" s="67">
        <v>4</v>
      </c>
      <c r="H944" s="67">
        <v>60</v>
      </c>
      <c r="I944" s="67">
        <v>5</v>
      </c>
      <c r="J944" s="67">
        <v>60</v>
      </c>
      <c r="K944" s="67">
        <v>1</v>
      </c>
      <c r="L944" s="67" t="str">
        <f t="shared" si="14"/>
        <v/>
      </c>
    </row>
    <row r="945" spans="2:12" x14ac:dyDescent="0.15">
      <c r="B945" s="67" t="s">
        <v>1277</v>
      </c>
      <c r="D945" s="65" t="s">
        <v>1284</v>
      </c>
      <c r="E945" s="67">
        <v>1</v>
      </c>
      <c r="F945" s="67">
        <v>-1</v>
      </c>
      <c r="G945" s="67">
        <v>4</v>
      </c>
      <c r="H945" s="67">
        <v>60</v>
      </c>
      <c r="I945" s="67">
        <v>5</v>
      </c>
      <c r="J945" s="67">
        <v>60</v>
      </c>
      <c r="K945" s="67">
        <v>1</v>
      </c>
      <c r="L945" s="67" t="str">
        <f t="shared" si="14"/>
        <v/>
      </c>
    </row>
    <row r="946" spans="2:12" x14ac:dyDescent="0.15">
      <c r="B946" s="67" t="s">
        <v>1277</v>
      </c>
      <c r="D946" s="65" t="s">
        <v>1284</v>
      </c>
      <c r="E946" s="67">
        <v>1</v>
      </c>
      <c r="F946" s="67">
        <v>-1</v>
      </c>
      <c r="G946" s="67">
        <v>4</v>
      </c>
      <c r="H946" s="67">
        <v>60</v>
      </c>
      <c r="I946" s="67">
        <v>5</v>
      </c>
      <c r="J946" s="67">
        <v>60</v>
      </c>
      <c r="K946" s="67">
        <v>1</v>
      </c>
      <c r="L946" s="67" t="str">
        <f t="shared" si="14"/>
        <v/>
      </c>
    </row>
    <row r="947" spans="2:12" x14ac:dyDescent="0.15">
      <c r="B947" s="67" t="s">
        <v>1277</v>
      </c>
      <c r="D947" s="65" t="s">
        <v>1284</v>
      </c>
      <c r="E947" s="67">
        <v>1</v>
      </c>
      <c r="F947" s="67">
        <v>-1</v>
      </c>
      <c r="G947" s="67">
        <v>4</v>
      </c>
      <c r="H947" s="67">
        <v>60</v>
      </c>
      <c r="I947" s="67">
        <v>5</v>
      </c>
      <c r="J947" s="67">
        <v>60</v>
      </c>
      <c r="K947" s="67">
        <v>1</v>
      </c>
      <c r="L947" s="67" t="str">
        <f t="shared" si="14"/>
        <v/>
      </c>
    </row>
    <row r="948" spans="2:12" x14ac:dyDescent="0.15">
      <c r="B948" s="67" t="s">
        <v>1277</v>
      </c>
      <c r="D948" s="65" t="s">
        <v>1284</v>
      </c>
      <c r="E948" s="67">
        <v>1</v>
      </c>
      <c r="F948" s="67">
        <v>-1</v>
      </c>
      <c r="G948" s="67">
        <v>4</v>
      </c>
      <c r="H948" s="67">
        <v>60</v>
      </c>
      <c r="I948" s="67">
        <v>5</v>
      </c>
      <c r="J948" s="67">
        <v>60</v>
      </c>
      <c r="K948" s="67">
        <v>1</v>
      </c>
      <c r="L948" s="67" t="str">
        <f t="shared" si="14"/>
        <v/>
      </c>
    </row>
    <row r="949" spans="2:12" x14ac:dyDescent="0.15">
      <c r="B949" s="67" t="s">
        <v>1277</v>
      </c>
      <c r="D949" s="65" t="s">
        <v>1284</v>
      </c>
      <c r="E949" s="67">
        <v>1</v>
      </c>
      <c r="F949" s="67">
        <v>-1</v>
      </c>
      <c r="G949" s="67">
        <v>4</v>
      </c>
      <c r="H949" s="67">
        <v>60</v>
      </c>
      <c r="I949" s="67">
        <v>5</v>
      </c>
      <c r="J949" s="67">
        <v>60</v>
      </c>
      <c r="K949" s="67">
        <v>1</v>
      </c>
      <c r="L949" s="67" t="str">
        <f t="shared" si="14"/>
        <v/>
      </c>
    </row>
    <row r="950" spans="2:12" x14ac:dyDescent="0.15">
      <c r="B950" s="67" t="s">
        <v>1277</v>
      </c>
      <c r="D950" s="65" t="s">
        <v>1284</v>
      </c>
      <c r="E950" s="67">
        <v>1</v>
      </c>
      <c r="F950" s="67">
        <v>-1</v>
      </c>
      <c r="G950" s="67">
        <v>4</v>
      </c>
      <c r="H950" s="67">
        <v>60</v>
      </c>
      <c r="I950" s="67">
        <v>5</v>
      </c>
      <c r="J950" s="67">
        <v>60</v>
      </c>
      <c r="K950" s="67">
        <v>1</v>
      </c>
      <c r="L950" s="67" t="str">
        <f t="shared" si="14"/>
        <v/>
      </c>
    </row>
    <row r="951" spans="2:12" x14ac:dyDescent="0.15">
      <c r="B951" s="67" t="s">
        <v>1277</v>
      </c>
      <c r="D951" s="65" t="s">
        <v>1284</v>
      </c>
      <c r="E951" s="67">
        <v>1</v>
      </c>
      <c r="F951" s="67">
        <v>-1</v>
      </c>
      <c r="G951" s="67">
        <v>4</v>
      </c>
      <c r="H951" s="67">
        <v>60</v>
      </c>
      <c r="I951" s="67">
        <v>5</v>
      </c>
      <c r="J951" s="67">
        <v>60</v>
      </c>
      <c r="K951" s="67">
        <v>1</v>
      </c>
      <c r="L951" s="67" t="str">
        <f t="shared" si="14"/>
        <v/>
      </c>
    </row>
    <row r="952" spans="2:12" x14ac:dyDescent="0.15">
      <c r="B952" s="67" t="s">
        <v>1277</v>
      </c>
      <c r="D952" s="65" t="s">
        <v>1284</v>
      </c>
      <c r="E952" s="67">
        <v>1</v>
      </c>
      <c r="F952" s="67">
        <v>-1</v>
      </c>
      <c r="G952" s="67">
        <v>4</v>
      </c>
      <c r="H952" s="67">
        <v>60</v>
      </c>
      <c r="I952" s="67">
        <v>5</v>
      </c>
      <c r="J952" s="67">
        <v>60</v>
      </c>
      <c r="K952" s="67">
        <v>1</v>
      </c>
      <c r="L952" s="67" t="str">
        <f t="shared" si="14"/>
        <v/>
      </c>
    </row>
    <row r="953" spans="2:12" x14ac:dyDescent="0.15">
      <c r="B953" s="67" t="s">
        <v>1277</v>
      </c>
      <c r="D953" s="65" t="s">
        <v>1284</v>
      </c>
      <c r="E953" s="67">
        <v>1</v>
      </c>
      <c r="F953" s="67">
        <v>-1</v>
      </c>
      <c r="G953" s="67">
        <v>4</v>
      </c>
      <c r="H953" s="67">
        <v>60</v>
      </c>
      <c r="I953" s="67">
        <v>5</v>
      </c>
      <c r="J953" s="67">
        <v>60</v>
      </c>
      <c r="K953" s="67">
        <v>1</v>
      </c>
      <c r="L953" s="67" t="str">
        <f t="shared" si="14"/>
        <v/>
      </c>
    </row>
    <row r="954" spans="2:12" x14ac:dyDescent="0.15">
      <c r="B954" s="67" t="s">
        <v>1277</v>
      </c>
      <c r="D954" s="65" t="s">
        <v>1284</v>
      </c>
      <c r="E954" s="67">
        <v>1</v>
      </c>
      <c r="F954" s="67">
        <v>-1</v>
      </c>
      <c r="G954" s="67">
        <v>4</v>
      </c>
      <c r="H954" s="67">
        <v>60</v>
      </c>
      <c r="I954" s="67">
        <v>5</v>
      </c>
      <c r="J954" s="67">
        <v>60</v>
      </c>
      <c r="K954" s="67">
        <v>1</v>
      </c>
      <c r="L954" s="67" t="str">
        <f t="shared" si="14"/>
        <v/>
      </c>
    </row>
    <row r="955" spans="2:12" x14ac:dyDescent="0.15">
      <c r="B955" s="67" t="s">
        <v>1277</v>
      </c>
      <c r="D955" s="65" t="s">
        <v>1284</v>
      </c>
      <c r="E955" s="67">
        <v>1</v>
      </c>
      <c r="F955" s="67">
        <v>-1</v>
      </c>
      <c r="G955" s="67">
        <v>4</v>
      </c>
      <c r="H955" s="67">
        <v>60</v>
      </c>
      <c r="I955" s="67">
        <v>5</v>
      </c>
      <c r="J955" s="67">
        <v>60</v>
      </c>
      <c r="K955" s="67">
        <v>1</v>
      </c>
      <c r="L955" s="67" t="str">
        <f t="shared" si="14"/>
        <v/>
      </c>
    </row>
    <row r="956" spans="2:12" x14ac:dyDescent="0.15">
      <c r="B956" s="67" t="s">
        <v>1277</v>
      </c>
      <c r="D956" s="65" t="s">
        <v>1284</v>
      </c>
      <c r="E956" s="67">
        <v>1</v>
      </c>
      <c r="F956" s="67">
        <v>-1</v>
      </c>
      <c r="G956" s="67">
        <v>4</v>
      </c>
      <c r="H956" s="67">
        <v>60</v>
      </c>
      <c r="I956" s="67">
        <v>5</v>
      </c>
      <c r="J956" s="67">
        <v>60</v>
      </c>
      <c r="K956" s="67">
        <v>1</v>
      </c>
      <c r="L956" s="67" t="str">
        <f t="shared" si="14"/>
        <v/>
      </c>
    </row>
    <row r="957" spans="2:12" x14ac:dyDescent="0.15">
      <c r="B957" s="67" t="s">
        <v>1277</v>
      </c>
      <c r="D957" s="65" t="s">
        <v>1284</v>
      </c>
      <c r="E957" s="67">
        <v>1</v>
      </c>
      <c r="F957" s="67">
        <v>-1</v>
      </c>
      <c r="G957" s="67">
        <v>4</v>
      </c>
      <c r="H957" s="67">
        <v>60</v>
      </c>
      <c r="I957" s="67">
        <v>5</v>
      </c>
      <c r="J957" s="67">
        <v>60</v>
      </c>
      <c r="K957" s="67">
        <v>1</v>
      </c>
      <c r="L957" s="67" t="str">
        <f t="shared" si="14"/>
        <v/>
      </c>
    </row>
    <row r="958" spans="2:12" x14ac:dyDescent="0.15">
      <c r="B958" s="67" t="s">
        <v>1277</v>
      </c>
      <c r="D958" s="65" t="s">
        <v>1284</v>
      </c>
      <c r="E958" s="67">
        <v>1</v>
      </c>
      <c r="F958" s="67">
        <v>-1</v>
      </c>
      <c r="G958" s="67">
        <v>4</v>
      </c>
      <c r="H958" s="67">
        <v>60</v>
      </c>
      <c r="I958" s="67">
        <v>5</v>
      </c>
      <c r="J958" s="67">
        <v>60</v>
      </c>
      <c r="K958" s="67">
        <v>1</v>
      </c>
      <c r="L958" s="67" t="str">
        <f t="shared" si="14"/>
        <v/>
      </c>
    </row>
    <row r="959" spans="2:12" x14ac:dyDescent="0.15">
      <c r="B959" s="67" t="s">
        <v>1277</v>
      </c>
      <c r="D959" s="65" t="s">
        <v>1284</v>
      </c>
      <c r="E959" s="67">
        <v>1</v>
      </c>
      <c r="F959" s="67">
        <v>-1</v>
      </c>
      <c r="G959" s="67">
        <v>4</v>
      </c>
      <c r="H959" s="67">
        <v>60</v>
      </c>
      <c r="I959" s="67">
        <v>5</v>
      </c>
      <c r="J959" s="67">
        <v>60</v>
      </c>
      <c r="K959" s="67">
        <v>1</v>
      </c>
      <c r="L959" s="67" t="str">
        <f t="shared" si="14"/>
        <v/>
      </c>
    </row>
    <row r="960" spans="2:12" x14ac:dyDescent="0.15">
      <c r="B960" s="67" t="s">
        <v>1277</v>
      </c>
      <c r="D960" s="65" t="s">
        <v>1284</v>
      </c>
      <c r="E960" s="67">
        <v>1</v>
      </c>
      <c r="F960" s="67">
        <v>-1</v>
      </c>
      <c r="G960" s="67">
        <v>4</v>
      </c>
      <c r="H960" s="67">
        <v>60</v>
      </c>
      <c r="I960" s="67">
        <v>5</v>
      </c>
      <c r="J960" s="67">
        <v>60</v>
      </c>
      <c r="K960" s="67">
        <v>1</v>
      </c>
      <c r="L960" s="67" t="str">
        <f t="shared" si="14"/>
        <v/>
      </c>
    </row>
    <row r="961" spans="2:12" x14ac:dyDescent="0.15">
      <c r="B961" s="67" t="s">
        <v>1277</v>
      </c>
      <c r="D961" s="65" t="s">
        <v>1284</v>
      </c>
      <c r="E961" s="67">
        <v>1</v>
      </c>
      <c r="F961" s="67">
        <v>-1</v>
      </c>
      <c r="G961" s="67">
        <v>4</v>
      </c>
      <c r="H961" s="67">
        <v>60</v>
      </c>
      <c r="I961" s="67">
        <v>5</v>
      </c>
      <c r="J961" s="67">
        <v>60</v>
      </c>
      <c r="K961" s="67">
        <v>1</v>
      </c>
      <c r="L961" s="67" t="str">
        <f t="shared" si="14"/>
        <v/>
      </c>
    </row>
    <row r="962" spans="2:12" x14ac:dyDescent="0.15">
      <c r="B962" s="67" t="s">
        <v>1277</v>
      </c>
      <c r="D962" s="65" t="s">
        <v>1284</v>
      </c>
      <c r="E962" s="67">
        <v>1</v>
      </c>
      <c r="F962" s="67">
        <v>-1</v>
      </c>
      <c r="G962" s="67">
        <v>4</v>
      </c>
      <c r="H962" s="67">
        <v>60</v>
      </c>
      <c r="I962" s="67">
        <v>5</v>
      </c>
      <c r="J962" s="67">
        <v>60</v>
      </c>
      <c r="K962" s="67">
        <v>1</v>
      </c>
      <c r="L962" s="67" t="str">
        <f t="shared" si="14"/>
        <v/>
      </c>
    </row>
    <row r="963" spans="2:12" x14ac:dyDescent="0.15">
      <c r="B963" s="67" t="s">
        <v>1277</v>
      </c>
      <c r="D963" s="65" t="s">
        <v>1284</v>
      </c>
      <c r="E963" s="67">
        <v>1</v>
      </c>
      <c r="F963" s="67">
        <v>-1</v>
      </c>
      <c r="G963" s="67">
        <v>4</v>
      </c>
      <c r="H963" s="67">
        <v>60</v>
      </c>
      <c r="I963" s="67">
        <v>5</v>
      </c>
      <c r="J963" s="67">
        <v>60</v>
      </c>
      <c r="K963" s="67">
        <v>1</v>
      </c>
      <c r="L963" s="67" t="str">
        <f t="shared" ref="L963:L1026" si="15">IF(A963&lt;&gt;"",IF(NOT(ISERROR(FIND("SU",A963))),VALUE(RIGHT(A963,1))+4,1),"")</f>
        <v/>
      </c>
    </row>
    <row r="964" spans="2:12" x14ac:dyDescent="0.15">
      <c r="B964" s="67" t="s">
        <v>1277</v>
      </c>
      <c r="D964" s="65" t="s">
        <v>1284</v>
      </c>
      <c r="E964" s="67">
        <v>1</v>
      </c>
      <c r="F964" s="67">
        <v>-1</v>
      </c>
      <c r="G964" s="67">
        <v>4</v>
      </c>
      <c r="H964" s="67">
        <v>60</v>
      </c>
      <c r="I964" s="67">
        <v>5</v>
      </c>
      <c r="J964" s="67">
        <v>60</v>
      </c>
      <c r="K964" s="67">
        <v>1</v>
      </c>
      <c r="L964" s="67" t="str">
        <f t="shared" si="15"/>
        <v/>
      </c>
    </row>
    <row r="965" spans="2:12" x14ac:dyDescent="0.15">
      <c r="B965" s="67" t="s">
        <v>1277</v>
      </c>
      <c r="D965" s="65" t="s">
        <v>1284</v>
      </c>
      <c r="E965" s="67">
        <v>1</v>
      </c>
      <c r="F965" s="67">
        <v>-1</v>
      </c>
      <c r="G965" s="67">
        <v>4</v>
      </c>
      <c r="H965" s="67">
        <v>60</v>
      </c>
      <c r="I965" s="67">
        <v>5</v>
      </c>
      <c r="J965" s="67">
        <v>60</v>
      </c>
      <c r="K965" s="67">
        <v>1</v>
      </c>
      <c r="L965" s="67" t="str">
        <f t="shared" si="15"/>
        <v/>
      </c>
    </row>
    <row r="966" spans="2:12" x14ac:dyDescent="0.15">
      <c r="B966" s="67" t="s">
        <v>1277</v>
      </c>
      <c r="D966" s="65" t="s">
        <v>1284</v>
      </c>
      <c r="E966" s="67">
        <v>1</v>
      </c>
      <c r="F966" s="67">
        <v>-1</v>
      </c>
      <c r="G966" s="67">
        <v>4</v>
      </c>
      <c r="H966" s="67">
        <v>60</v>
      </c>
      <c r="I966" s="67">
        <v>5</v>
      </c>
      <c r="J966" s="67">
        <v>60</v>
      </c>
      <c r="K966" s="67">
        <v>1</v>
      </c>
      <c r="L966" s="67" t="str">
        <f t="shared" si="15"/>
        <v/>
      </c>
    </row>
    <row r="967" spans="2:12" x14ac:dyDescent="0.15">
      <c r="B967" s="67" t="s">
        <v>1277</v>
      </c>
      <c r="D967" s="65" t="s">
        <v>1284</v>
      </c>
      <c r="E967" s="67">
        <v>1</v>
      </c>
      <c r="F967" s="67">
        <v>-1</v>
      </c>
      <c r="G967" s="67">
        <v>4</v>
      </c>
      <c r="H967" s="67">
        <v>60</v>
      </c>
      <c r="I967" s="67">
        <v>5</v>
      </c>
      <c r="J967" s="67">
        <v>60</v>
      </c>
      <c r="K967" s="67">
        <v>1</v>
      </c>
      <c r="L967" s="67" t="str">
        <f t="shared" si="15"/>
        <v/>
      </c>
    </row>
    <row r="968" spans="2:12" x14ac:dyDescent="0.15">
      <c r="B968" s="67" t="s">
        <v>1277</v>
      </c>
      <c r="D968" s="65" t="s">
        <v>1284</v>
      </c>
      <c r="E968" s="67">
        <v>1</v>
      </c>
      <c r="F968" s="67">
        <v>-1</v>
      </c>
      <c r="G968" s="67">
        <v>4</v>
      </c>
      <c r="H968" s="67">
        <v>60</v>
      </c>
      <c r="I968" s="67">
        <v>5</v>
      </c>
      <c r="J968" s="67">
        <v>60</v>
      </c>
      <c r="K968" s="67">
        <v>1</v>
      </c>
      <c r="L968" s="67" t="str">
        <f t="shared" si="15"/>
        <v/>
      </c>
    </row>
    <row r="969" spans="2:12" x14ac:dyDescent="0.15">
      <c r="B969" s="67" t="s">
        <v>1277</v>
      </c>
      <c r="D969" s="65" t="s">
        <v>1284</v>
      </c>
      <c r="E969" s="67">
        <v>1</v>
      </c>
      <c r="F969" s="67">
        <v>-1</v>
      </c>
      <c r="G969" s="67">
        <v>4</v>
      </c>
      <c r="H969" s="67">
        <v>60</v>
      </c>
      <c r="I969" s="67">
        <v>5</v>
      </c>
      <c r="J969" s="67">
        <v>60</v>
      </c>
      <c r="K969" s="67">
        <v>1</v>
      </c>
      <c r="L969" s="67" t="str">
        <f t="shared" si="15"/>
        <v/>
      </c>
    </row>
    <row r="970" spans="2:12" x14ac:dyDescent="0.15">
      <c r="B970" s="67" t="s">
        <v>1277</v>
      </c>
      <c r="D970" s="65" t="s">
        <v>1284</v>
      </c>
      <c r="E970" s="67">
        <v>1</v>
      </c>
      <c r="F970" s="67">
        <v>-1</v>
      </c>
      <c r="G970" s="67">
        <v>4</v>
      </c>
      <c r="H970" s="67">
        <v>60</v>
      </c>
      <c r="I970" s="67">
        <v>5</v>
      </c>
      <c r="J970" s="67">
        <v>60</v>
      </c>
      <c r="K970" s="67">
        <v>1</v>
      </c>
      <c r="L970" s="67" t="str">
        <f t="shared" si="15"/>
        <v/>
      </c>
    </row>
    <row r="971" spans="2:12" x14ac:dyDescent="0.15">
      <c r="B971" s="67" t="s">
        <v>1277</v>
      </c>
      <c r="D971" s="65" t="s">
        <v>1284</v>
      </c>
      <c r="E971" s="67">
        <v>1</v>
      </c>
      <c r="F971" s="67">
        <v>-1</v>
      </c>
      <c r="G971" s="67">
        <v>4</v>
      </c>
      <c r="H971" s="67">
        <v>60</v>
      </c>
      <c r="I971" s="67">
        <v>5</v>
      </c>
      <c r="J971" s="67">
        <v>60</v>
      </c>
      <c r="K971" s="67">
        <v>1</v>
      </c>
      <c r="L971" s="67" t="str">
        <f t="shared" si="15"/>
        <v/>
      </c>
    </row>
    <row r="972" spans="2:12" x14ac:dyDescent="0.15">
      <c r="B972" s="67" t="s">
        <v>1277</v>
      </c>
      <c r="D972" s="65" t="s">
        <v>1284</v>
      </c>
      <c r="E972" s="67">
        <v>1</v>
      </c>
      <c r="F972" s="67">
        <v>-1</v>
      </c>
      <c r="G972" s="67">
        <v>4</v>
      </c>
      <c r="H972" s="67">
        <v>60</v>
      </c>
      <c r="I972" s="67">
        <v>5</v>
      </c>
      <c r="J972" s="67">
        <v>60</v>
      </c>
      <c r="K972" s="67">
        <v>1</v>
      </c>
      <c r="L972" s="67" t="str">
        <f t="shared" si="15"/>
        <v/>
      </c>
    </row>
    <row r="973" spans="2:12" x14ac:dyDescent="0.15">
      <c r="B973" s="67" t="s">
        <v>1277</v>
      </c>
      <c r="D973" s="65" t="s">
        <v>1284</v>
      </c>
      <c r="E973" s="67">
        <v>1</v>
      </c>
      <c r="F973" s="67">
        <v>-1</v>
      </c>
      <c r="G973" s="67">
        <v>4</v>
      </c>
      <c r="H973" s="67">
        <v>60</v>
      </c>
      <c r="I973" s="67">
        <v>5</v>
      </c>
      <c r="J973" s="67">
        <v>60</v>
      </c>
      <c r="K973" s="67">
        <v>1</v>
      </c>
      <c r="L973" s="67" t="str">
        <f t="shared" si="15"/>
        <v/>
      </c>
    </row>
    <row r="974" spans="2:12" x14ac:dyDescent="0.15">
      <c r="B974" s="67" t="s">
        <v>1277</v>
      </c>
      <c r="D974" s="65" t="s">
        <v>1284</v>
      </c>
      <c r="E974" s="67">
        <v>1</v>
      </c>
      <c r="F974" s="67">
        <v>-1</v>
      </c>
      <c r="G974" s="67">
        <v>4</v>
      </c>
      <c r="H974" s="67">
        <v>60</v>
      </c>
      <c r="I974" s="67">
        <v>5</v>
      </c>
      <c r="J974" s="67">
        <v>60</v>
      </c>
      <c r="K974" s="67">
        <v>1</v>
      </c>
      <c r="L974" s="67" t="str">
        <f t="shared" si="15"/>
        <v/>
      </c>
    </row>
    <row r="975" spans="2:12" x14ac:dyDescent="0.15">
      <c r="B975" s="67" t="s">
        <v>1277</v>
      </c>
      <c r="D975" s="65" t="s">
        <v>1284</v>
      </c>
      <c r="E975" s="67">
        <v>1</v>
      </c>
      <c r="F975" s="67">
        <v>-1</v>
      </c>
      <c r="G975" s="67">
        <v>4</v>
      </c>
      <c r="H975" s="67">
        <v>60</v>
      </c>
      <c r="I975" s="67">
        <v>5</v>
      </c>
      <c r="J975" s="67">
        <v>60</v>
      </c>
      <c r="K975" s="67">
        <v>1</v>
      </c>
      <c r="L975" s="67" t="str">
        <f t="shared" si="15"/>
        <v/>
      </c>
    </row>
    <row r="976" spans="2:12" x14ac:dyDescent="0.15">
      <c r="B976" s="67" t="s">
        <v>1277</v>
      </c>
      <c r="D976" s="65" t="s">
        <v>1284</v>
      </c>
      <c r="E976" s="67">
        <v>1</v>
      </c>
      <c r="F976" s="67">
        <v>-1</v>
      </c>
      <c r="G976" s="67">
        <v>4</v>
      </c>
      <c r="H976" s="67">
        <v>60</v>
      </c>
      <c r="I976" s="67">
        <v>5</v>
      </c>
      <c r="J976" s="67">
        <v>60</v>
      </c>
      <c r="K976" s="67">
        <v>1</v>
      </c>
      <c r="L976" s="67" t="str">
        <f t="shared" si="15"/>
        <v/>
      </c>
    </row>
    <row r="977" spans="2:12" x14ac:dyDescent="0.15">
      <c r="B977" s="67" t="s">
        <v>1277</v>
      </c>
      <c r="D977" s="65" t="s">
        <v>1284</v>
      </c>
      <c r="E977" s="67">
        <v>1</v>
      </c>
      <c r="F977" s="67">
        <v>-1</v>
      </c>
      <c r="G977" s="67">
        <v>4</v>
      </c>
      <c r="H977" s="67">
        <v>60</v>
      </c>
      <c r="I977" s="67">
        <v>5</v>
      </c>
      <c r="J977" s="67">
        <v>60</v>
      </c>
      <c r="K977" s="67">
        <v>1</v>
      </c>
      <c r="L977" s="67" t="str">
        <f t="shared" si="15"/>
        <v/>
      </c>
    </row>
    <row r="978" spans="2:12" x14ac:dyDescent="0.15">
      <c r="B978" s="67" t="s">
        <v>1277</v>
      </c>
      <c r="D978" s="65" t="s">
        <v>1284</v>
      </c>
      <c r="E978" s="67">
        <v>1</v>
      </c>
      <c r="F978" s="67">
        <v>-1</v>
      </c>
      <c r="G978" s="67">
        <v>4</v>
      </c>
      <c r="H978" s="67">
        <v>60</v>
      </c>
      <c r="I978" s="67">
        <v>5</v>
      </c>
      <c r="J978" s="67">
        <v>60</v>
      </c>
      <c r="K978" s="67">
        <v>1</v>
      </c>
      <c r="L978" s="67" t="str">
        <f t="shared" si="15"/>
        <v/>
      </c>
    </row>
    <row r="979" spans="2:12" x14ac:dyDescent="0.15">
      <c r="B979" s="67" t="s">
        <v>1277</v>
      </c>
      <c r="D979" s="65" t="s">
        <v>1284</v>
      </c>
      <c r="E979" s="67">
        <v>1</v>
      </c>
      <c r="F979" s="67">
        <v>-1</v>
      </c>
      <c r="G979" s="67">
        <v>4</v>
      </c>
      <c r="H979" s="67">
        <v>60</v>
      </c>
      <c r="I979" s="67">
        <v>5</v>
      </c>
      <c r="J979" s="67">
        <v>60</v>
      </c>
      <c r="K979" s="67">
        <v>1</v>
      </c>
      <c r="L979" s="67" t="str">
        <f t="shared" si="15"/>
        <v/>
      </c>
    </row>
    <row r="980" spans="2:12" x14ac:dyDescent="0.15">
      <c r="B980" s="67" t="s">
        <v>1277</v>
      </c>
      <c r="D980" s="65" t="s">
        <v>1284</v>
      </c>
      <c r="E980" s="67">
        <v>1</v>
      </c>
      <c r="F980" s="67">
        <v>-1</v>
      </c>
      <c r="G980" s="67">
        <v>4</v>
      </c>
      <c r="H980" s="67">
        <v>60</v>
      </c>
      <c r="I980" s="67">
        <v>5</v>
      </c>
      <c r="J980" s="67">
        <v>60</v>
      </c>
      <c r="K980" s="67">
        <v>1</v>
      </c>
      <c r="L980" s="67" t="str">
        <f t="shared" si="15"/>
        <v/>
      </c>
    </row>
    <row r="981" spans="2:12" x14ac:dyDescent="0.15">
      <c r="B981" s="67" t="s">
        <v>1277</v>
      </c>
      <c r="D981" s="65" t="s">
        <v>1284</v>
      </c>
      <c r="E981" s="67">
        <v>1</v>
      </c>
      <c r="F981" s="67">
        <v>-1</v>
      </c>
      <c r="G981" s="67">
        <v>4</v>
      </c>
      <c r="H981" s="67">
        <v>60</v>
      </c>
      <c r="I981" s="67">
        <v>5</v>
      </c>
      <c r="J981" s="67">
        <v>60</v>
      </c>
      <c r="K981" s="67">
        <v>1</v>
      </c>
      <c r="L981" s="67" t="str">
        <f t="shared" si="15"/>
        <v/>
      </c>
    </row>
    <row r="982" spans="2:12" x14ac:dyDescent="0.15">
      <c r="B982" s="67" t="s">
        <v>1277</v>
      </c>
      <c r="D982" s="65" t="s">
        <v>1284</v>
      </c>
      <c r="E982" s="67">
        <v>1</v>
      </c>
      <c r="F982" s="67">
        <v>-1</v>
      </c>
      <c r="G982" s="67">
        <v>4</v>
      </c>
      <c r="H982" s="67">
        <v>60</v>
      </c>
      <c r="I982" s="67">
        <v>5</v>
      </c>
      <c r="J982" s="67">
        <v>60</v>
      </c>
      <c r="K982" s="67">
        <v>1</v>
      </c>
      <c r="L982" s="67" t="str">
        <f t="shared" si="15"/>
        <v/>
      </c>
    </row>
    <row r="983" spans="2:12" x14ac:dyDescent="0.15">
      <c r="B983" s="67" t="s">
        <v>1277</v>
      </c>
      <c r="D983" s="65" t="s">
        <v>1284</v>
      </c>
      <c r="E983" s="67">
        <v>1</v>
      </c>
      <c r="F983" s="67">
        <v>-1</v>
      </c>
      <c r="G983" s="67">
        <v>4</v>
      </c>
      <c r="H983" s="67">
        <v>60</v>
      </c>
      <c r="I983" s="67">
        <v>5</v>
      </c>
      <c r="J983" s="67">
        <v>60</v>
      </c>
      <c r="K983" s="67">
        <v>1</v>
      </c>
      <c r="L983" s="67" t="str">
        <f t="shared" si="15"/>
        <v/>
      </c>
    </row>
    <row r="984" spans="2:12" x14ac:dyDescent="0.15">
      <c r="B984" s="67" t="s">
        <v>1277</v>
      </c>
      <c r="D984" s="65" t="s">
        <v>1284</v>
      </c>
      <c r="E984" s="67">
        <v>1</v>
      </c>
      <c r="F984" s="67">
        <v>-1</v>
      </c>
      <c r="G984" s="67">
        <v>4</v>
      </c>
      <c r="H984" s="67">
        <v>60</v>
      </c>
      <c r="I984" s="67">
        <v>5</v>
      </c>
      <c r="J984" s="67">
        <v>60</v>
      </c>
      <c r="K984" s="67">
        <v>1</v>
      </c>
      <c r="L984" s="67" t="str">
        <f t="shared" si="15"/>
        <v/>
      </c>
    </row>
    <row r="985" spans="2:12" x14ac:dyDescent="0.15">
      <c r="B985" s="67" t="s">
        <v>1277</v>
      </c>
      <c r="D985" s="65" t="s">
        <v>1284</v>
      </c>
      <c r="E985" s="67">
        <v>1</v>
      </c>
      <c r="F985" s="67">
        <v>-1</v>
      </c>
      <c r="G985" s="67">
        <v>4</v>
      </c>
      <c r="H985" s="67">
        <v>60</v>
      </c>
      <c r="I985" s="67">
        <v>5</v>
      </c>
      <c r="J985" s="67">
        <v>60</v>
      </c>
      <c r="K985" s="67">
        <v>1</v>
      </c>
      <c r="L985" s="67" t="str">
        <f t="shared" si="15"/>
        <v/>
      </c>
    </row>
    <row r="986" spans="2:12" x14ac:dyDescent="0.15">
      <c r="B986" s="67" t="s">
        <v>1277</v>
      </c>
      <c r="D986" s="65" t="s">
        <v>1284</v>
      </c>
      <c r="E986" s="67">
        <v>1</v>
      </c>
      <c r="F986" s="67">
        <v>-1</v>
      </c>
      <c r="G986" s="67">
        <v>4</v>
      </c>
      <c r="H986" s="67">
        <v>60</v>
      </c>
      <c r="I986" s="67">
        <v>5</v>
      </c>
      <c r="J986" s="67">
        <v>60</v>
      </c>
      <c r="K986" s="67">
        <v>1</v>
      </c>
      <c r="L986" s="67" t="str">
        <f t="shared" si="15"/>
        <v/>
      </c>
    </row>
    <row r="987" spans="2:12" x14ac:dyDescent="0.15">
      <c r="B987" s="67" t="s">
        <v>1277</v>
      </c>
      <c r="D987" s="65" t="s">
        <v>1284</v>
      </c>
      <c r="E987" s="67">
        <v>1</v>
      </c>
      <c r="F987" s="67">
        <v>-1</v>
      </c>
      <c r="G987" s="67">
        <v>4</v>
      </c>
      <c r="H987" s="67">
        <v>60</v>
      </c>
      <c r="I987" s="67">
        <v>5</v>
      </c>
      <c r="J987" s="67">
        <v>60</v>
      </c>
      <c r="K987" s="67">
        <v>1</v>
      </c>
      <c r="L987" s="67" t="str">
        <f t="shared" si="15"/>
        <v/>
      </c>
    </row>
    <row r="988" spans="2:12" x14ac:dyDescent="0.15">
      <c r="B988" s="67" t="s">
        <v>1277</v>
      </c>
      <c r="D988" s="65" t="s">
        <v>1284</v>
      </c>
      <c r="E988" s="67">
        <v>1</v>
      </c>
      <c r="F988" s="67">
        <v>-1</v>
      </c>
      <c r="G988" s="67">
        <v>4</v>
      </c>
      <c r="H988" s="67">
        <v>60</v>
      </c>
      <c r="I988" s="67">
        <v>5</v>
      </c>
      <c r="J988" s="67">
        <v>60</v>
      </c>
      <c r="K988" s="67">
        <v>1</v>
      </c>
      <c r="L988" s="67" t="str">
        <f t="shared" si="15"/>
        <v/>
      </c>
    </row>
    <row r="989" spans="2:12" x14ac:dyDescent="0.15">
      <c r="B989" s="67" t="s">
        <v>1277</v>
      </c>
      <c r="D989" s="65" t="s">
        <v>1284</v>
      </c>
      <c r="E989" s="67">
        <v>1</v>
      </c>
      <c r="F989" s="67">
        <v>-1</v>
      </c>
      <c r="G989" s="67">
        <v>4</v>
      </c>
      <c r="H989" s="67">
        <v>60</v>
      </c>
      <c r="I989" s="67">
        <v>5</v>
      </c>
      <c r="J989" s="67">
        <v>60</v>
      </c>
      <c r="K989" s="67">
        <v>1</v>
      </c>
      <c r="L989" s="67" t="str">
        <f t="shared" si="15"/>
        <v/>
      </c>
    </row>
    <row r="990" spans="2:12" x14ac:dyDescent="0.15">
      <c r="B990" s="67" t="s">
        <v>1277</v>
      </c>
      <c r="D990" s="65" t="s">
        <v>1284</v>
      </c>
      <c r="E990" s="67">
        <v>1</v>
      </c>
      <c r="F990" s="67">
        <v>-1</v>
      </c>
      <c r="G990" s="67">
        <v>4</v>
      </c>
      <c r="H990" s="67">
        <v>60</v>
      </c>
      <c r="I990" s="67">
        <v>5</v>
      </c>
      <c r="J990" s="67">
        <v>60</v>
      </c>
      <c r="K990" s="67">
        <v>1</v>
      </c>
      <c r="L990" s="67" t="str">
        <f t="shared" si="15"/>
        <v/>
      </c>
    </row>
    <row r="991" spans="2:12" x14ac:dyDescent="0.15">
      <c r="B991" s="67" t="s">
        <v>1277</v>
      </c>
      <c r="D991" s="65" t="s">
        <v>1284</v>
      </c>
      <c r="E991" s="67">
        <v>1</v>
      </c>
      <c r="F991" s="67">
        <v>-1</v>
      </c>
      <c r="G991" s="67">
        <v>4</v>
      </c>
      <c r="H991" s="67">
        <v>60</v>
      </c>
      <c r="I991" s="67">
        <v>5</v>
      </c>
      <c r="J991" s="67">
        <v>60</v>
      </c>
      <c r="K991" s="67">
        <v>1</v>
      </c>
      <c r="L991" s="67" t="str">
        <f t="shared" si="15"/>
        <v/>
      </c>
    </row>
    <row r="992" spans="2:12" x14ac:dyDescent="0.15">
      <c r="B992" s="67" t="s">
        <v>1277</v>
      </c>
      <c r="D992" s="65" t="s">
        <v>1284</v>
      </c>
      <c r="E992" s="67">
        <v>1</v>
      </c>
      <c r="F992" s="67">
        <v>-1</v>
      </c>
      <c r="G992" s="67">
        <v>4</v>
      </c>
      <c r="H992" s="67">
        <v>60</v>
      </c>
      <c r="I992" s="67">
        <v>5</v>
      </c>
      <c r="J992" s="67">
        <v>60</v>
      </c>
      <c r="K992" s="67">
        <v>1</v>
      </c>
      <c r="L992" s="67" t="str">
        <f t="shared" si="15"/>
        <v/>
      </c>
    </row>
    <row r="993" spans="2:12" x14ac:dyDescent="0.15">
      <c r="B993" s="67" t="s">
        <v>1277</v>
      </c>
      <c r="D993" s="65" t="s">
        <v>1284</v>
      </c>
      <c r="E993" s="67">
        <v>1</v>
      </c>
      <c r="F993" s="67">
        <v>-1</v>
      </c>
      <c r="G993" s="67">
        <v>4</v>
      </c>
      <c r="H993" s="67">
        <v>60</v>
      </c>
      <c r="I993" s="67">
        <v>5</v>
      </c>
      <c r="J993" s="67">
        <v>60</v>
      </c>
      <c r="K993" s="67">
        <v>1</v>
      </c>
      <c r="L993" s="67" t="str">
        <f t="shared" si="15"/>
        <v/>
      </c>
    </row>
    <row r="994" spans="2:12" x14ac:dyDescent="0.15">
      <c r="B994" s="67" t="s">
        <v>1277</v>
      </c>
      <c r="D994" s="65" t="s">
        <v>1284</v>
      </c>
      <c r="E994" s="67">
        <v>1</v>
      </c>
      <c r="F994" s="67">
        <v>-1</v>
      </c>
      <c r="G994" s="67">
        <v>4</v>
      </c>
      <c r="H994" s="67">
        <v>60</v>
      </c>
      <c r="I994" s="67">
        <v>5</v>
      </c>
      <c r="J994" s="67">
        <v>60</v>
      </c>
      <c r="K994" s="67">
        <v>1</v>
      </c>
      <c r="L994" s="67" t="str">
        <f t="shared" si="15"/>
        <v/>
      </c>
    </row>
    <row r="995" spans="2:12" x14ac:dyDescent="0.15">
      <c r="B995" s="67" t="s">
        <v>1277</v>
      </c>
      <c r="D995" s="65" t="s">
        <v>1284</v>
      </c>
      <c r="E995" s="67">
        <v>1</v>
      </c>
      <c r="F995" s="67">
        <v>-1</v>
      </c>
      <c r="G995" s="67">
        <v>4</v>
      </c>
      <c r="H995" s="67">
        <v>60</v>
      </c>
      <c r="I995" s="67">
        <v>5</v>
      </c>
      <c r="J995" s="67">
        <v>60</v>
      </c>
      <c r="K995" s="67">
        <v>1</v>
      </c>
      <c r="L995" s="67" t="str">
        <f t="shared" si="15"/>
        <v/>
      </c>
    </row>
    <row r="996" spans="2:12" x14ac:dyDescent="0.15">
      <c r="B996" s="67" t="s">
        <v>1277</v>
      </c>
      <c r="D996" s="65" t="s">
        <v>1284</v>
      </c>
      <c r="E996" s="67">
        <v>1</v>
      </c>
      <c r="F996" s="67">
        <v>-1</v>
      </c>
      <c r="G996" s="67">
        <v>4</v>
      </c>
      <c r="H996" s="67">
        <v>60</v>
      </c>
      <c r="I996" s="67">
        <v>5</v>
      </c>
      <c r="J996" s="67">
        <v>60</v>
      </c>
      <c r="K996" s="67">
        <v>1</v>
      </c>
      <c r="L996" s="67" t="str">
        <f t="shared" si="15"/>
        <v/>
      </c>
    </row>
    <row r="997" spans="2:12" x14ac:dyDescent="0.15">
      <c r="B997" s="67" t="s">
        <v>1277</v>
      </c>
      <c r="D997" s="65" t="s">
        <v>1284</v>
      </c>
      <c r="E997" s="67">
        <v>1</v>
      </c>
      <c r="F997" s="67">
        <v>-1</v>
      </c>
      <c r="G997" s="67">
        <v>4</v>
      </c>
      <c r="H997" s="67">
        <v>60</v>
      </c>
      <c r="I997" s="67">
        <v>5</v>
      </c>
      <c r="J997" s="67">
        <v>60</v>
      </c>
      <c r="K997" s="67">
        <v>1</v>
      </c>
      <c r="L997" s="67" t="str">
        <f t="shared" si="15"/>
        <v/>
      </c>
    </row>
    <row r="998" spans="2:12" x14ac:dyDescent="0.15">
      <c r="B998" s="67" t="s">
        <v>1277</v>
      </c>
      <c r="D998" s="65" t="s">
        <v>1284</v>
      </c>
      <c r="E998" s="67">
        <v>1</v>
      </c>
      <c r="F998" s="67">
        <v>-1</v>
      </c>
      <c r="G998" s="67">
        <v>4</v>
      </c>
      <c r="H998" s="67">
        <v>60</v>
      </c>
      <c r="I998" s="67">
        <v>5</v>
      </c>
      <c r="J998" s="67">
        <v>60</v>
      </c>
      <c r="K998" s="67">
        <v>1</v>
      </c>
      <c r="L998" s="67" t="str">
        <f t="shared" si="15"/>
        <v/>
      </c>
    </row>
    <row r="999" spans="2:12" x14ac:dyDescent="0.15">
      <c r="B999" s="67" t="s">
        <v>1277</v>
      </c>
      <c r="D999" s="65" t="s">
        <v>1284</v>
      </c>
      <c r="E999" s="67">
        <v>1</v>
      </c>
      <c r="F999" s="67">
        <v>-1</v>
      </c>
      <c r="G999" s="67">
        <v>4</v>
      </c>
      <c r="H999" s="67">
        <v>60</v>
      </c>
      <c r="I999" s="67">
        <v>5</v>
      </c>
      <c r="J999" s="67">
        <v>60</v>
      </c>
      <c r="K999" s="67">
        <v>1</v>
      </c>
      <c r="L999" s="67" t="str">
        <f t="shared" si="15"/>
        <v/>
      </c>
    </row>
    <row r="1000" spans="2:12" x14ac:dyDescent="0.15">
      <c r="B1000" s="67" t="s">
        <v>1277</v>
      </c>
      <c r="D1000" s="65" t="s">
        <v>1284</v>
      </c>
      <c r="E1000" s="67">
        <v>1</v>
      </c>
      <c r="F1000" s="67">
        <v>-1</v>
      </c>
      <c r="G1000" s="67">
        <v>4</v>
      </c>
      <c r="H1000" s="67">
        <v>60</v>
      </c>
      <c r="I1000" s="67">
        <v>5</v>
      </c>
      <c r="J1000" s="67">
        <v>60</v>
      </c>
      <c r="K1000" s="67">
        <v>1</v>
      </c>
      <c r="L1000" s="67" t="str">
        <f t="shared" si="15"/>
        <v/>
      </c>
    </row>
    <row r="1001" spans="2:12" x14ac:dyDescent="0.15">
      <c r="B1001" s="67" t="s">
        <v>1277</v>
      </c>
      <c r="D1001" s="65" t="s">
        <v>1284</v>
      </c>
      <c r="E1001" s="67">
        <v>1</v>
      </c>
      <c r="F1001" s="67">
        <v>-1</v>
      </c>
      <c r="G1001" s="67">
        <v>4</v>
      </c>
      <c r="H1001" s="67">
        <v>60</v>
      </c>
      <c r="I1001" s="67">
        <v>5</v>
      </c>
      <c r="J1001" s="67">
        <v>60</v>
      </c>
      <c r="K1001" s="67">
        <v>1</v>
      </c>
      <c r="L1001" s="67" t="str">
        <f t="shared" si="15"/>
        <v/>
      </c>
    </row>
    <row r="1002" spans="2:12" x14ac:dyDescent="0.15">
      <c r="B1002" s="67" t="s">
        <v>1277</v>
      </c>
      <c r="D1002" s="65" t="s">
        <v>1284</v>
      </c>
      <c r="E1002" s="67">
        <v>1</v>
      </c>
      <c r="F1002" s="67">
        <v>-1</v>
      </c>
      <c r="G1002" s="67">
        <v>4</v>
      </c>
      <c r="H1002" s="67">
        <v>60</v>
      </c>
      <c r="I1002" s="67">
        <v>5</v>
      </c>
      <c r="J1002" s="67">
        <v>60</v>
      </c>
      <c r="K1002" s="67">
        <v>1</v>
      </c>
      <c r="L1002" s="67" t="str">
        <f t="shared" si="15"/>
        <v/>
      </c>
    </row>
    <row r="1003" spans="2:12" x14ac:dyDescent="0.15">
      <c r="B1003" s="67" t="s">
        <v>1277</v>
      </c>
      <c r="D1003" s="65" t="s">
        <v>1284</v>
      </c>
      <c r="E1003" s="67">
        <v>1</v>
      </c>
      <c r="F1003" s="67">
        <v>-1</v>
      </c>
      <c r="G1003" s="67">
        <v>4</v>
      </c>
      <c r="H1003" s="67">
        <v>60</v>
      </c>
      <c r="I1003" s="67">
        <v>5</v>
      </c>
      <c r="J1003" s="67">
        <v>60</v>
      </c>
      <c r="K1003" s="67">
        <v>1</v>
      </c>
      <c r="L1003" s="67" t="str">
        <f t="shared" si="15"/>
        <v/>
      </c>
    </row>
    <row r="1004" spans="2:12" x14ac:dyDescent="0.15">
      <c r="B1004" s="67" t="s">
        <v>1277</v>
      </c>
      <c r="D1004" s="65" t="s">
        <v>1284</v>
      </c>
      <c r="E1004" s="67">
        <v>1</v>
      </c>
      <c r="F1004" s="67">
        <v>-1</v>
      </c>
      <c r="G1004" s="67">
        <v>4</v>
      </c>
      <c r="H1004" s="67">
        <v>60</v>
      </c>
      <c r="I1004" s="67">
        <v>5</v>
      </c>
      <c r="J1004" s="67">
        <v>60</v>
      </c>
      <c r="K1004" s="67">
        <v>1</v>
      </c>
      <c r="L1004" s="67" t="str">
        <f t="shared" si="15"/>
        <v/>
      </c>
    </row>
    <row r="1005" spans="2:12" x14ac:dyDescent="0.15">
      <c r="B1005" s="67" t="s">
        <v>1277</v>
      </c>
      <c r="D1005" s="65" t="s">
        <v>1284</v>
      </c>
      <c r="E1005" s="67">
        <v>1</v>
      </c>
      <c r="F1005" s="67">
        <v>-1</v>
      </c>
      <c r="G1005" s="67">
        <v>4</v>
      </c>
      <c r="H1005" s="67">
        <v>60</v>
      </c>
      <c r="I1005" s="67">
        <v>5</v>
      </c>
      <c r="J1005" s="67">
        <v>60</v>
      </c>
      <c r="K1005" s="67">
        <v>1</v>
      </c>
      <c r="L1005" s="67" t="str">
        <f t="shared" si="15"/>
        <v/>
      </c>
    </row>
    <row r="1006" spans="2:12" x14ac:dyDescent="0.15">
      <c r="B1006" s="67" t="s">
        <v>1277</v>
      </c>
      <c r="D1006" s="65" t="s">
        <v>1284</v>
      </c>
      <c r="E1006" s="67">
        <v>1</v>
      </c>
      <c r="F1006" s="67">
        <v>-1</v>
      </c>
      <c r="G1006" s="67">
        <v>4</v>
      </c>
      <c r="H1006" s="67">
        <v>60</v>
      </c>
      <c r="I1006" s="67">
        <v>5</v>
      </c>
      <c r="J1006" s="67">
        <v>60</v>
      </c>
      <c r="K1006" s="67">
        <v>1</v>
      </c>
      <c r="L1006" s="67" t="str">
        <f t="shared" si="15"/>
        <v/>
      </c>
    </row>
    <row r="1007" spans="2:12" x14ac:dyDescent="0.15">
      <c r="B1007" s="67" t="s">
        <v>1277</v>
      </c>
      <c r="D1007" s="65" t="s">
        <v>1284</v>
      </c>
      <c r="E1007" s="67">
        <v>1</v>
      </c>
      <c r="F1007" s="67">
        <v>-1</v>
      </c>
      <c r="G1007" s="67">
        <v>4</v>
      </c>
      <c r="H1007" s="67">
        <v>60</v>
      </c>
      <c r="I1007" s="67">
        <v>5</v>
      </c>
      <c r="J1007" s="67">
        <v>60</v>
      </c>
      <c r="K1007" s="67">
        <v>1</v>
      </c>
      <c r="L1007" s="67" t="str">
        <f t="shared" si="15"/>
        <v/>
      </c>
    </row>
    <row r="1008" spans="2:12" x14ac:dyDescent="0.15">
      <c r="B1008" s="67" t="s">
        <v>1277</v>
      </c>
      <c r="D1008" s="65" t="s">
        <v>1284</v>
      </c>
      <c r="E1008" s="67">
        <v>1</v>
      </c>
      <c r="F1008" s="67">
        <v>-1</v>
      </c>
      <c r="G1008" s="67">
        <v>4</v>
      </c>
      <c r="H1008" s="67">
        <v>60</v>
      </c>
      <c r="I1008" s="67">
        <v>5</v>
      </c>
      <c r="J1008" s="67">
        <v>60</v>
      </c>
      <c r="K1008" s="67">
        <v>1</v>
      </c>
      <c r="L1008" s="67" t="str">
        <f t="shared" si="15"/>
        <v/>
      </c>
    </row>
    <row r="1009" spans="2:12" x14ac:dyDescent="0.15">
      <c r="B1009" s="67" t="s">
        <v>1277</v>
      </c>
      <c r="D1009" s="65" t="s">
        <v>1284</v>
      </c>
      <c r="E1009" s="67">
        <v>1</v>
      </c>
      <c r="F1009" s="67">
        <v>-1</v>
      </c>
      <c r="G1009" s="67">
        <v>4</v>
      </c>
      <c r="H1009" s="67">
        <v>60</v>
      </c>
      <c r="I1009" s="67">
        <v>5</v>
      </c>
      <c r="J1009" s="67">
        <v>60</v>
      </c>
      <c r="K1009" s="67">
        <v>1</v>
      </c>
      <c r="L1009" s="67" t="str">
        <f t="shared" si="15"/>
        <v/>
      </c>
    </row>
    <row r="1010" spans="2:12" x14ac:dyDescent="0.15">
      <c r="B1010" s="67" t="s">
        <v>1277</v>
      </c>
      <c r="D1010" s="65" t="s">
        <v>1284</v>
      </c>
      <c r="E1010" s="67">
        <v>1</v>
      </c>
      <c r="F1010" s="67">
        <v>-1</v>
      </c>
      <c r="G1010" s="67">
        <v>4</v>
      </c>
      <c r="H1010" s="67">
        <v>60</v>
      </c>
      <c r="I1010" s="67">
        <v>5</v>
      </c>
      <c r="J1010" s="67">
        <v>60</v>
      </c>
      <c r="K1010" s="67">
        <v>1</v>
      </c>
      <c r="L1010" s="67" t="str">
        <f t="shared" si="15"/>
        <v/>
      </c>
    </row>
    <row r="1011" spans="2:12" x14ac:dyDescent="0.15">
      <c r="B1011" s="67" t="s">
        <v>1277</v>
      </c>
      <c r="D1011" s="65" t="s">
        <v>1284</v>
      </c>
      <c r="E1011" s="67">
        <v>1</v>
      </c>
      <c r="F1011" s="67">
        <v>-1</v>
      </c>
      <c r="G1011" s="67">
        <v>4</v>
      </c>
      <c r="H1011" s="67">
        <v>60</v>
      </c>
      <c r="I1011" s="67">
        <v>5</v>
      </c>
      <c r="J1011" s="67">
        <v>60</v>
      </c>
      <c r="K1011" s="67">
        <v>1</v>
      </c>
      <c r="L1011" s="67" t="str">
        <f t="shared" si="15"/>
        <v/>
      </c>
    </row>
    <row r="1012" spans="2:12" x14ac:dyDescent="0.15">
      <c r="B1012" s="67" t="s">
        <v>1277</v>
      </c>
      <c r="D1012" s="65" t="s">
        <v>1284</v>
      </c>
      <c r="E1012" s="67">
        <v>1</v>
      </c>
      <c r="F1012" s="67">
        <v>-1</v>
      </c>
      <c r="G1012" s="67">
        <v>4</v>
      </c>
      <c r="H1012" s="67">
        <v>60</v>
      </c>
      <c r="I1012" s="67">
        <v>5</v>
      </c>
      <c r="J1012" s="67">
        <v>60</v>
      </c>
      <c r="K1012" s="67">
        <v>1</v>
      </c>
      <c r="L1012" s="67" t="str">
        <f t="shared" si="15"/>
        <v/>
      </c>
    </row>
    <row r="1013" spans="2:12" x14ac:dyDescent="0.15">
      <c r="B1013" s="67" t="s">
        <v>1277</v>
      </c>
      <c r="D1013" s="65" t="s">
        <v>1284</v>
      </c>
      <c r="E1013" s="67">
        <v>1</v>
      </c>
      <c r="F1013" s="67">
        <v>-1</v>
      </c>
      <c r="G1013" s="67">
        <v>4</v>
      </c>
      <c r="H1013" s="67">
        <v>60</v>
      </c>
      <c r="I1013" s="67">
        <v>5</v>
      </c>
      <c r="J1013" s="67">
        <v>60</v>
      </c>
      <c r="K1013" s="67">
        <v>1</v>
      </c>
      <c r="L1013" s="67" t="str">
        <f t="shared" si="15"/>
        <v/>
      </c>
    </row>
    <row r="1014" spans="2:12" x14ac:dyDescent="0.15">
      <c r="B1014" s="67" t="s">
        <v>1277</v>
      </c>
      <c r="D1014" s="65" t="s">
        <v>1284</v>
      </c>
      <c r="E1014" s="67">
        <v>1</v>
      </c>
      <c r="F1014" s="67">
        <v>-1</v>
      </c>
      <c r="G1014" s="67">
        <v>4</v>
      </c>
      <c r="H1014" s="67">
        <v>60</v>
      </c>
      <c r="I1014" s="67">
        <v>5</v>
      </c>
      <c r="J1014" s="67">
        <v>60</v>
      </c>
      <c r="K1014" s="67">
        <v>1</v>
      </c>
      <c r="L1014" s="67" t="str">
        <f t="shared" si="15"/>
        <v/>
      </c>
    </row>
    <row r="1015" spans="2:12" x14ac:dyDescent="0.15">
      <c r="B1015" s="67" t="s">
        <v>1277</v>
      </c>
      <c r="D1015" s="65" t="s">
        <v>1284</v>
      </c>
      <c r="E1015" s="67">
        <v>1</v>
      </c>
      <c r="F1015" s="67">
        <v>-1</v>
      </c>
      <c r="G1015" s="67">
        <v>4</v>
      </c>
      <c r="H1015" s="67">
        <v>60</v>
      </c>
      <c r="I1015" s="67">
        <v>5</v>
      </c>
      <c r="J1015" s="67">
        <v>60</v>
      </c>
      <c r="K1015" s="67">
        <v>1</v>
      </c>
      <c r="L1015" s="67" t="str">
        <f t="shared" si="15"/>
        <v/>
      </c>
    </row>
    <row r="1016" spans="2:12" x14ac:dyDescent="0.15">
      <c r="B1016" s="67" t="s">
        <v>1277</v>
      </c>
      <c r="D1016" s="65" t="s">
        <v>1284</v>
      </c>
      <c r="E1016" s="67">
        <v>1</v>
      </c>
      <c r="F1016" s="67">
        <v>-1</v>
      </c>
      <c r="G1016" s="67">
        <v>4</v>
      </c>
      <c r="H1016" s="67">
        <v>60</v>
      </c>
      <c r="I1016" s="67">
        <v>5</v>
      </c>
      <c r="J1016" s="67">
        <v>60</v>
      </c>
      <c r="K1016" s="67">
        <v>1</v>
      </c>
      <c r="L1016" s="67" t="str">
        <f t="shared" si="15"/>
        <v/>
      </c>
    </row>
    <row r="1017" spans="2:12" x14ac:dyDescent="0.15">
      <c r="B1017" s="67" t="s">
        <v>1277</v>
      </c>
      <c r="D1017" s="65" t="s">
        <v>1284</v>
      </c>
      <c r="E1017" s="67">
        <v>1</v>
      </c>
      <c r="F1017" s="67">
        <v>-1</v>
      </c>
      <c r="G1017" s="67">
        <v>4</v>
      </c>
      <c r="H1017" s="67">
        <v>60</v>
      </c>
      <c r="I1017" s="67">
        <v>5</v>
      </c>
      <c r="J1017" s="67">
        <v>60</v>
      </c>
      <c r="K1017" s="67">
        <v>1</v>
      </c>
      <c r="L1017" s="67" t="str">
        <f t="shared" si="15"/>
        <v/>
      </c>
    </row>
    <row r="1018" spans="2:12" x14ac:dyDescent="0.15">
      <c r="B1018" s="67" t="s">
        <v>1277</v>
      </c>
      <c r="D1018" s="65" t="s">
        <v>1284</v>
      </c>
      <c r="E1018" s="67">
        <v>1</v>
      </c>
      <c r="F1018" s="67">
        <v>-1</v>
      </c>
      <c r="G1018" s="67">
        <v>4</v>
      </c>
      <c r="H1018" s="67">
        <v>60</v>
      </c>
      <c r="I1018" s="67">
        <v>5</v>
      </c>
      <c r="J1018" s="67">
        <v>60</v>
      </c>
      <c r="K1018" s="67">
        <v>1</v>
      </c>
      <c r="L1018" s="67" t="str">
        <f t="shared" si="15"/>
        <v/>
      </c>
    </row>
    <row r="1019" spans="2:12" x14ac:dyDescent="0.15">
      <c r="B1019" s="67" t="s">
        <v>1277</v>
      </c>
      <c r="D1019" s="65" t="s">
        <v>1284</v>
      </c>
      <c r="E1019" s="67">
        <v>1</v>
      </c>
      <c r="F1019" s="67">
        <v>-1</v>
      </c>
      <c r="G1019" s="67">
        <v>4</v>
      </c>
      <c r="H1019" s="67">
        <v>60</v>
      </c>
      <c r="I1019" s="67">
        <v>5</v>
      </c>
      <c r="J1019" s="67">
        <v>60</v>
      </c>
      <c r="K1019" s="67">
        <v>1</v>
      </c>
      <c r="L1019" s="67" t="str">
        <f t="shared" si="15"/>
        <v/>
      </c>
    </row>
    <row r="1020" spans="2:12" x14ac:dyDescent="0.15">
      <c r="B1020" s="67" t="s">
        <v>1277</v>
      </c>
      <c r="D1020" s="65" t="s">
        <v>1284</v>
      </c>
      <c r="E1020" s="67">
        <v>1</v>
      </c>
      <c r="F1020" s="67">
        <v>-1</v>
      </c>
      <c r="G1020" s="67">
        <v>4</v>
      </c>
      <c r="H1020" s="67">
        <v>60</v>
      </c>
      <c r="I1020" s="67">
        <v>5</v>
      </c>
      <c r="J1020" s="67">
        <v>60</v>
      </c>
      <c r="K1020" s="67">
        <v>1</v>
      </c>
      <c r="L1020" s="67" t="str">
        <f t="shared" si="15"/>
        <v/>
      </c>
    </row>
    <row r="1021" spans="2:12" x14ac:dyDescent="0.15">
      <c r="B1021" s="67" t="s">
        <v>1277</v>
      </c>
      <c r="D1021" s="65" t="s">
        <v>1284</v>
      </c>
      <c r="E1021" s="67">
        <v>1</v>
      </c>
      <c r="F1021" s="67">
        <v>-1</v>
      </c>
      <c r="G1021" s="67">
        <v>4</v>
      </c>
      <c r="H1021" s="67">
        <v>60</v>
      </c>
      <c r="I1021" s="67">
        <v>5</v>
      </c>
      <c r="J1021" s="67">
        <v>60</v>
      </c>
      <c r="K1021" s="67">
        <v>1</v>
      </c>
      <c r="L1021" s="67" t="str">
        <f t="shared" si="15"/>
        <v/>
      </c>
    </row>
    <row r="1022" spans="2:12" x14ac:dyDescent="0.15">
      <c r="B1022" s="67" t="s">
        <v>1277</v>
      </c>
      <c r="D1022" s="65" t="s">
        <v>1284</v>
      </c>
      <c r="E1022" s="67">
        <v>1</v>
      </c>
      <c r="F1022" s="67">
        <v>-1</v>
      </c>
      <c r="G1022" s="67">
        <v>4</v>
      </c>
      <c r="H1022" s="67">
        <v>60</v>
      </c>
      <c r="I1022" s="67">
        <v>5</v>
      </c>
      <c r="J1022" s="67">
        <v>60</v>
      </c>
      <c r="K1022" s="67">
        <v>1</v>
      </c>
      <c r="L1022" s="67" t="str">
        <f t="shared" si="15"/>
        <v/>
      </c>
    </row>
    <row r="1023" spans="2:12" x14ac:dyDescent="0.15">
      <c r="B1023" s="67" t="s">
        <v>1277</v>
      </c>
      <c r="D1023" s="65" t="s">
        <v>1284</v>
      </c>
      <c r="E1023" s="67">
        <v>1</v>
      </c>
      <c r="F1023" s="67">
        <v>-1</v>
      </c>
      <c r="G1023" s="67">
        <v>4</v>
      </c>
      <c r="H1023" s="67">
        <v>60</v>
      </c>
      <c r="I1023" s="67">
        <v>5</v>
      </c>
      <c r="J1023" s="67">
        <v>60</v>
      </c>
      <c r="K1023" s="67">
        <v>1</v>
      </c>
      <c r="L1023" s="67" t="str">
        <f t="shared" si="15"/>
        <v/>
      </c>
    </row>
    <row r="1024" spans="2:12" x14ac:dyDescent="0.15">
      <c r="B1024" s="67" t="s">
        <v>1277</v>
      </c>
      <c r="D1024" s="65" t="s">
        <v>1284</v>
      </c>
      <c r="E1024" s="67">
        <v>1</v>
      </c>
      <c r="F1024" s="67">
        <v>-1</v>
      </c>
      <c r="G1024" s="67">
        <v>4</v>
      </c>
      <c r="H1024" s="67">
        <v>60</v>
      </c>
      <c r="I1024" s="67">
        <v>5</v>
      </c>
      <c r="J1024" s="67">
        <v>60</v>
      </c>
      <c r="K1024" s="67">
        <v>1</v>
      </c>
      <c r="L1024" s="67" t="str">
        <f t="shared" si="15"/>
        <v/>
      </c>
    </row>
    <row r="1025" spans="2:12" x14ac:dyDescent="0.15">
      <c r="B1025" s="67" t="s">
        <v>1277</v>
      </c>
      <c r="D1025" s="65" t="s">
        <v>1284</v>
      </c>
      <c r="E1025" s="67">
        <v>1</v>
      </c>
      <c r="F1025" s="67">
        <v>-1</v>
      </c>
      <c r="G1025" s="67">
        <v>4</v>
      </c>
      <c r="H1025" s="67">
        <v>60</v>
      </c>
      <c r="I1025" s="67">
        <v>5</v>
      </c>
      <c r="J1025" s="67">
        <v>60</v>
      </c>
      <c r="K1025" s="67">
        <v>1</v>
      </c>
      <c r="L1025" s="67" t="str">
        <f t="shared" si="15"/>
        <v/>
      </c>
    </row>
    <row r="1026" spans="2:12" x14ac:dyDescent="0.15">
      <c r="B1026" s="67" t="s">
        <v>1277</v>
      </c>
      <c r="D1026" s="65" t="s">
        <v>1284</v>
      </c>
      <c r="E1026" s="67">
        <v>1</v>
      </c>
      <c r="F1026" s="67">
        <v>-1</v>
      </c>
      <c r="G1026" s="67">
        <v>4</v>
      </c>
      <c r="H1026" s="67">
        <v>60</v>
      </c>
      <c r="I1026" s="67">
        <v>5</v>
      </c>
      <c r="J1026" s="67">
        <v>60</v>
      </c>
      <c r="K1026" s="67">
        <v>1</v>
      </c>
      <c r="L1026" s="67" t="str">
        <f t="shared" si="15"/>
        <v/>
      </c>
    </row>
    <row r="1027" spans="2:12" x14ac:dyDescent="0.15">
      <c r="B1027" s="67" t="s">
        <v>1277</v>
      </c>
      <c r="D1027" s="65" t="s">
        <v>1284</v>
      </c>
      <c r="E1027" s="67">
        <v>1</v>
      </c>
      <c r="F1027" s="67">
        <v>-1</v>
      </c>
      <c r="G1027" s="67">
        <v>4</v>
      </c>
      <c r="H1027" s="67">
        <v>60</v>
      </c>
      <c r="I1027" s="67">
        <v>5</v>
      </c>
      <c r="J1027" s="67">
        <v>60</v>
      </c>
      <c r="K1027" s="67">
        <v>1</v>
      </c>
      <c r="L1027" s="67" t="str">
        <f t="shared" ref="L1027:L1090" si="16">IF(A1027&lt;&gt;"",IF(NOT(ISERROR(FIND("SU",A1027))),VALUE(RIGHT(A1027,1))+4,1),"")</f>
        <v/>
      </c>
    </row>
    <row r="1028" spans="2:12" x14ac:dyDescent="0.15">
      <c r="B1028" s="67" t="s">
        <v>1277</v>
      </c>
      <c r="D1028" s="65" t="s">
        <v>1284</v>
      </c>
      <c r="E1028" s="67">
        <v>1</v>
      </c>
      <c r="F1028" s="67">
        <v>-1</v>
      </c>
      <c r="G1028" s="67">
        <v>4</v>
      </c>
      <c r="H1028" s="67">
        <v>60</v>
      </c>
      <c r="I1028" s="67">
        <v>5</v>
      </c>
      <c r="J1028" s="67">
        <v>60</v>
      </c>
      <c r="K1028" s="67">
        <v>1</v>
      </c>
      <c r="L1028" s="67" t="str">
        <f t="shared" si="16"/>
        <v/>
      </c>
    </row>
    <row r="1029" spans="2:12" x14ac:dyDescent="0.15">
      <c r="B1029" s="67" t="s">
        <v>1277</v>
      </c>
      <c r="D1029" s="65" t="s">
        <v>1284</v>
      </c>
      <c r="E1029" s="67">
        <v>1</v>
      </c>
      <c r="F1029" s="67">
        <v>-1</v>
      </c>
      <c r="G1029" s="67">
        <v>4</v>
      </c>
      <c r="H1029" s="67">
        <v>60</v>
      </c>
      <c r="I1029" s="67">
        <v>5</v>
      </c>
      <c r="J1029" s="67">
        <v>60</v>
      </c>
      <c r="K1029" s="67">
        <v>1</v>
      </c>
      <c r="L1029" s="67" t="str">
        <f t="shared" si="16"/>
        <v/>
      </c>
    </row>
    <row r="1030" spans="2:12" x14ac:dyDescent="0.15">
      <c r="B1030" s="67" t="s">
        <v>1277</v>
      </c>
      <c r="D1030" s="65" t="s">
        <v>1284</v>
      </c>
      <c r="E1030" s="67">
        <v>1</v>
      </c>
      <c r="F1030" s="67">
        <v>-1</v>
      </c>
      <c r="G1030" s="67">
        <v>4</v>
      </c>
      <c r="H1030" s="67">
        <v>60</v>
      </c>
      <c r="I1030" s="67">
        <v>5</v>
      </c>
      <c r="J1030" s="67">
        <v>60</v>
      </c>
      <c r="K1030" s="67">
        <v>1</v>
      </c>
      <c r="L1030" s="67" t="str">
        <f t="shared" si="16"/>
        <v/>
      </c>
    </row>
    <row r="1031" spans="2:12" x14ac:dyDescent="0.15">
      <c r="B1031" s="67" t="s">
        <v>1277</v>
      </c>
      <c r="D1031" s="65" t="s">
        <v>1284</v>
      </c>
      <c r="E1031" s="67">
        <v>1</v>
      </c>
      <c r="F1031" s="67">
        <v>-1</v>
      </c>
      <c r="G1031" s="67">
        <v>4</v>
      </c>
      <c r="H1031" s="67">
        <v>60</v>
      </c>
      <c r="I1031" s="67">
        <v>5</v>
      </c>
      <c r="J1031" s="67">
        <v>60</v>
      </c>
      <c r="K1031" s="67">
        <v>1</v>
      </c>
      <c r="L1031" s="67" t="str">
        <f t="shared" si="16"/>
        <v/>
      </c>
    </row>
    <row r="1032" spans="2:12" x14ac:dyDescent="0.15">
      <c r="B1032" s="67" t="s">
        <v>1277</v>
      </c>
      <c r="D1032" s="65" t="s">
        <v>1284</v>
      </c>
      <c r="E1032" s="67">
        <v>1</v>
      </c>
      <c r="F1032" s="67">
        <v>-1</v>
      </c>
      <c r="G1032" s="67">
        <v>4</v>
      </c>
      <c r="H1032" s="67">
        <v>60</v>
      </c>
      <c r="I1032" s="67">
        <v>5</v>
      </c>
      <c r="J1032" s="67">
        <v>60</v>
      </c>
      <c r="K1032" s="67">
        <v>1</v>
      </c>
      <c r="L1032" s="67" t="str">
        <f t="shared" si="16"/>
        <v/>
      </c>
    </row>
    <row r="1033" spans="2:12" x14ac:dyDescent="0.15">
      <c r="B1033" s="67" t="s">
        <v>1277</v>
      </c>
      <c r="D1033" s="65" t="s">
        <v>1284</v>
      </c>
      <c r="E1033" s="67">
        <v>1</v>
      </c>
      <c r="F1033" s="67">
        <v>-1</v>
      </c>
      <c r="G1033" s="67">
        <v>4</v>
      </c>
      <c r="H1033" s="67">
        <v>60</v>
      </c>
      <c r="I1033" s="67">
        <v>5</v>
      </c>
      <c r="J1033" s="67">
        <v>60</v>
      </c>
      <c r="K1033" s="67">
        <v>1</v>
      </c>
      <c r="L1033" s="67" t="str">
        <f t="shared" si="16"/>
        <v/>
      </c>
    </row>
    <row r="1034" spans="2:12" x14ac:dyDescent="0.15">
      <c r="B1034" s="67" t="s">
        <v>1277</v>
      </c>
      <c r="D1034" s="65" t="s">
        <v>1284</v>
      </c>
      <c r="E1034" s="67">
        <v>1</v>
      </c>
      <c r="F1034" s="67">
        <v>-1</v>
      </c>
      <c r="G1034" s="67">
        <v>4</v>
      </c>
      <c r="H1034" s="67">
        <v>60</v>
      </c>
      <c r="I1034" s="67">
        <v>5</v>
      </c>
      <c r="J1034" s="67">
        <v>60</v>
      </c>
      <c r="K1034" s="67">
        <v>1</v>
      </c>
      <c r="L1034" s="67" t="str">
        <f t="shared" si="16"/>
        <v/>
      </c>
    </row>
    <row r="1035" spans="2:12" x14ac:dyDescent="0.15">
      <c r="B1035" s="67" t="s">
        <v>1277</v>
      </c>
      <c r="D1035" s="65" t="s">
        <v>1284</v>
      </c>
      <c r="E1035" s="67">
        <v>1</v>
      </c>
      <c r="F1035" s="67">
        <v>-1</v>
      </c>
      <c r="G1035" s="67">
        <v>4</v>
      </c>
      <c r="H1035" s="67">
        <v>60</v>
      </c>
      <c r="I1035" s="67">
        <v>5</v>
      </c>
      <c r="J1035" s="67">
        <v>60</v>
      </c>
      <c r="K1035" s="67">
        <v>1</v>
      </c>
      <c r="L1035" s="67" t="str">
        <f t="shared" si="16"/>
        <v/>
      </c>
    </row>
    <row r="1036" spans="2:12" x14ac:dyDescent="0.15">
      <c r="B1036" s="67" t="s">
        <v>1277</v>
      </c>
      <c r="D1036" s="65" t="s">
        <v>1284</v>
      </c>
      <c r="E1036" s="67">
        <v>1</v>
      </c>
      <c r="F1036" s="67">
        <v>-1</v>
      </c>
      <c r="G1036" s="67">
        <v>4</v>
      </c>
      <c r="H1036" s="67">
        <v>60</v>
      </c>
      <c r="I1036" s="67">
        <v>5</v>
      </c>
      <c r="J1036" s="67">
        <v>60</v>
      </c>
      <c r="K1036" s="67">
        <v>1</v>
      </c>
      <c r="L1036" s="67" t="str">
        <f t="shared" si="16"/>
        <v/>
      </c>
    </row>
    <row r="1037" spans="2:12" x14ac:dyDescent="0.15">
      <c r="B1037" s="67" t="s">
        <v>1277</v>
      </c>
      <c r="D1037" s="65" t="s">
        <v>1284</v>
      </c>
      <c r="E1037" s="67">
        <v>1</v>
      </c>
      <c r="F1037" s="67">
        <v>-1</v>
      </c>
      <c r="G1037" s="67">
        <v>4</v>
      </c>
      <c r="H1037" s="67">
        <v>60</v>
      </c>
      <c r="I1037" s="67">
        <v>5</v>
      </c>
      <c r="J1037" s="67">
        <v>60</v>
      </c>
      <c r="K1037" s="67">
        <v>1</v>
      </c>
      <c r="L1037" s="67" t="str">
        <f t="shared" si="16"/>
        <v/>
      </c>
    </row>
    <row r="1038" spans="2:12" x14ac:dyDescent="0.15">
      <c r="B1038" s="67" t="s">
        <v>1277</v>
      </c>
      <c r="D1038" s="65" t="s">
        <v>1284</v>
      </c>
      <c r="E1038" s="67">
        <v>1</v>
      </c>
      <c r="F1038" s="67">
        <v>-1</v>
      </c>
      <c r="G1038" s="67">
        <v>4</v>
      </c>
      <c r="H1038" s="67">
        <v>60</v>
      </c>
      <c r="I1038" s="67">
        <v>5</v>
      </c>
      <c r="J1038" s="67">
        <v>60</v>
      </c>
      <c r="K1038" s="67">
        <v>1</v>
      </c>
      <c r="L1038" s="67" t="str">
        <f t="shared" si="16"/>
        <v/>
      </c>
    </row>
    <row r="1039" spans="2:12" x14ac:dyDescent="0.15">
      <c r="B1039" s="67" t="s">
        <v>1277</v>
      </c>
      <c r="D1039" s="65" t="s">
        <v>1284</v>
      </c>
      <c r="E1039" s="67">
        <v>1</v>
      </c>
      <c r="F1039" s="67">
        <v>-1</v>
      </c>
      <c r="G1039" s="67">
        <v>4</v>
      </c>
      <c r="H1039" s="67">
        <v>60</v>
      </c>
      <c r="I1039" s="67">
        <v>5</v>
      </c>
      <c r="J1039" s="67">
        <v>60</v>
      </c>
      <c r="K1039" s="67">
        <v>1</v>
      </c>
      <c r="L1039" s="67" t="str">
        <f t="shared" si="16"/>
        <v/>
      </c>
    </row>
    <row r="1040" spans="2:12" x14ac:dyDescent="0.15">
      <c r="B1040" s="67" t="s">
        <v>1277</v>
      </c>
      <c r="D1040" s="65" t="s">
        <v>1284</v>
      </c>
      <c r="E1040" s="67">
        <v>1</v>
      </c>
      <c r="F1040" s="67">
        <v>-1</v>
      </c>
      <c r="G1040" s="67">
        <v>4</v>
      </c>
      <c r="H1040" s="67">
        <v>60</v>
      </c>
      <c r="I1040" s="67">
        <v>5</v>
      </c>
      <c r="J1040" s="67">
        <v>60</v>
      </c>
      <c r="K1040" s="67">
        <v>1</v>
      </c>
      <c r="L1040" s="67" t="str">
        <f t="shared" si="16"/>
        <v/>
      </c>
    </row>
    <row r="1041" spans="2:12" x14ac:dyDescent="0.15">
      <c r="B1041" s="67" t="s">
        <v>1277</v>
      </c>
      <c r="D1041" s="65" t="s">
        <v>1284</v>
      </c>
      <c r="E1041" s="67">
        <v>1</v>
      </c>
      <c r="F1041" s="67">
        <v>-1</v>
      </c>
      <c r="G1041" s="67">
        <v>4</v>
      </c>
      <c r="H1041" s="67">
        <v>60</v>
      </c>
      <c r="I1041" s="67">
        <v>5</v>
      </c>
      <c r="J1041" s="67">
        <v>60</v>
      </c>
      <c r="K1041" s="67">
        <v>1</v>
      </c>
      <c r="L1041" s="67" t="str">
        <f t="shared" si="16"/>
        <v/>
      </c>
    </row>
    <row r="1042" spans="2:12" x14ac:dyDescent="0.15">
      <c r="B1042" s="67" t="s">
        <v>1277</v>
      </c>
      <c r="D1042" s="65" t="s">
        <v>1284</v>
      </c>
      <c r="E1042" s="67">
        <v>1</v>
      </c>
      <c r="F1042" s="67">
        <v>-1</v>
      </c>
      <c r="G1042" s="67">
        <v>4</v>
      </c>
      <c r="H1042" s="67">
        <v>60</v>
      </c>
      <c r="I1042" s="67">
        <v>5</v>
      </c>
      <c r="J1042" s="67">
        <v>60</v>
      </c>
      <c r="K1042" s="67">
        <v>1</v>
      </c>
      <c r="L1042" s="67" t="str">
        <f t="shared" si="16"/>
        <v/>
      </c>
    </row>
    <row r="1043" spans="2:12" x14ac:dyDescent="0.15">
      <c r="B1043" s="67" t="s">
        <v>1277</v>
      </c>
      <c r="D1043" s="65" t="s">
        <v>1284</v>
      </c>
      <c r="E1043" s="67">
        <v>1</v>
      </c>
      <c r="F1043" s="67">
        <v>-1</v>
      </c>
      <c r="G1043" s="67">
        <v>4</v>
      </c>
      <c r="H1043" s="67">
        <v>60</v>
      </c>
      <c r="I1043" s="67">
        <v>5</v>
      </c>
      <c r="J1043" s="67">
        <v>60</v>
      </c>
      <c r="K1043" s="67">
        <v>1</v>
      </c>
      <c r="L1043" s="67" t="str">
        <f t="shared" si="16"/>
        <v/>
      </c>
    </row>
    <row r="1044" spans="2:12" x14ac:dyDescent="0.15">
      <c r="B1044" s="67" t="s">
        <v>1277</v>
      </c>
      <c r="D1044" s="65" t="s">
        <v>1284</v>
      </c>
      <c r="E1044" s="67">
        <v>1</v>
      </c>
      <c r="F1044" s="67">
        <v>-1</v>
      </c>
      <c r="G1044" s="67">
        <v>4</v>
      </c>
      <c r="H1044" s="67">
        <v>60</v>
      </c>
      <c r="I1044" s="67">
        <v>5</v>
      </c>
      <c r="J1044" s="67">
        <v>60</v>
      </c>
      <c r="K1044" s="67">
        <v>1</v>
      </c>
      <c r="L1044" s="67" t="str">
        <f t="shared" si="16"/>
        <v/>
      </c>
    </row>
    <row r="1045" spans="2:12" x14ac:dyDescent="0.15">
      <c r="B1045" s="67" t="s">
        <v>1277</v>
      </c>
      <c r="D1045" s="65" t="s">
        <v>1284</v>
      </c>
      <c r="E1045" s="67">
        <v>1</v>
      </c>
      <c r="F1045" s="67">
        <v>-1</v>
      </c>
      <c r="G1045" s="67">
        <v>4</v>
      </c>
      <c r="H1045" s="67">
        <v>60</v>
      </c>
      <c r="I1045" s="67">
        <v>5</v>
      </c>
      <c r="J1045" s="67">
        <v>60</v>
      </c>
      <c r="K1045" s="67">
        <v>1</v>
      </c>
      <c r="L1045" s="67" t="str">
        <f t="shared" si="16"/>
        <v/>
      </c>
    </row>
    <row r="1046" spans="2:12" x14ac:dyDescent="0.15">
      <c r="B1046" s="67" t="s">
        <v>1277</v>
      </c>
      <c r="D1046" s="65" t="s">
        <v>1284</v>
      </c>
      <c r="E1046" s="67">
        <v>1</v>
      </c>
      <c r="F1046" s="67">
        <v>-1</v>
      </c>
      <c r="G1046" s="67">
        <v>4</v>
      </c>
      <c r="H1046" s="67">
        <v>60</v>
      </c>
      <c r="I1046" s="67">
        <v>5</v>
      </c>
      <c r="J1046" s="67">
        <v>60</v>
      </c>
      <c r="K1046" s="67">
        <v>1</v>
      </c>
      <c r="L1046" s="67" t="str">
        <f t="shared" si="16"/>
        <v/>
      </c>
    </row>
    <row r="1047" spans="2:12" x14ac:dyDescent="0.15">
      <c r="B1047" s="67" t="s">
        <v>1277</v>
      </c>
      <c r="D1047" s="65" t="s">
        <v>1284</v>
      </c>
      <c r="E1047" s="67">
        <v>1</v>
      </c>
      <c r="F1047" s="67">
        <v>-1</v>
      </c>
      <c r="G1047" s="67">
        <v>4</v>
      </c>
      <c r="H1047" s="67">
        <v>60</v>
      </c>
      <c r="I1047" s="67">
        <v>5</v>
      </c>
      <c r="J1047" s="67">
        <v>60</v>
      </c>
      <c r="K1047" s="67">
        <v>1</v>
      </c>
      <c r="L1047" s="67" t="str">
        <f t="shared" si="16"/>
        <v/>
      </c>
    </row>
    <row r="1048" spans="2:12" x14ac:dyDescent="0.15">
      <c r="B1048" s="67" t="s">
        <v>1277</v>
      </c>
      <c r="D1048" s="65" t="s">
        <v>1284</v>
      </c>
      <c r="E1048" s="67">
        <v>1</v>
      </c>
      <c r="F1048" s="67">
        <v>-1</v>
      </c>
      <c r="G1048" s="67">
        <v>4</v>
      </c>
      <c r="H1048" s="67">
        <v>60</v>
      </c>
      <c r="I1048" s="67">
        <v>5</v>
      </c>
      <c r="J1048" s="67">
        <v>60</v>
      </c>
      <c r="K1048" s="67">
        <v>1</v>
      </c>
      <c r="L1048" s="67" t="str">
        <f t="shared" si="16"/>
        <v/>
      </c>
    </row>
    <row r="1049" spans="2:12" x14ac:dyDescent="0.15">
      <c r="B1049" s="67" t="s">
        <v>1277</v>
      </c>
      <c r="D1049" s="65" t="s">
        <v>1284</v>
      </c>
      <c r="E1049" s="67">
        <v>1</v>
      </c>
      <c r="F1049" s="67">
        <v>-1</v>
      </c>
      <c r="G1049" s="67">
        <v>4</v>
      </c>
      <c r="H1049" s="67">
        <v>60</v>
      </c>
      <c r="I1049" s="67">
        <v>5</v>
      </c>
      <c r="J1049" s="67">
        <v>60</v>
      </c>
      <c r="K1049" s="67">
        <v>1</v>
      </c>
      <c r="L1049" s="67" t="str">
        <f t="shared" si="16"/>
        <v/>
      </c>
    </row>
    <row r="1050" spans="2:12" x14ac:dyDescent="0.15">
      <c r="B1050" s="67" t="s">
        <v>1277</v>
      </c>
      <c r="D1050" s="65" t="s">
        <v>1284</v>
      </c>
      <c r="E1050" s="67">
        <v>1</v>
      </c>
      <c r="F1050" s="67">
        <v>-1</v>
      </c>
      <c r="G1050" s="67">
        <v>4</v>
      </c>
      <c r="H1050" s="67">
        <v>60</v>
      </c>
      <c r="I1050" s="67">
        <v>5</v>
      </c>
      <c r="J1050" s="67">
        <v>60</v>
      </c>
      <c r="K1050" s="67">
        <v>1</v>
      </c>
      <c r="L1050" s="67" t="str">
        <f t="shared" si="16"/>
        <v/>
      </c>
    </row>
    <row r="1051" spans="2:12" x14ac:dyDescent="0.15">
      <c r="B1051" s="67" t="s">
        <v>1277</v>
      </c>
      <c r="D1051" s="65" t="s">
        <v>1284</v>
      </c>
      <c r="E1051" s="67">
        <v>1</v>
      </c>
      <c r="F1051" s="67">
        <v>-1</v>
      </c>
      <c r="G1051" s="67">
        <v>4</v>
      </c>
      <c r="H1051" s="67">
        <v>60</v>
      </c>
      <c r="I1051" s="67">
        <v>5</v>
      </c>
      <c r="J1051" s="67">
        <v>60</v>
      </c>
      <c r="K1051" s="67">
        <v>1</v>
      </c>
      <c r="L1051" s="67" t="str">
        <f t="shared" si="16"/>
        <v/>
      </c>
    </row>
    <row r="1052" spans="2:12" x14ac:dyDescent="0.15">
      <c r="B1052" s="67" t="s">
        <v>1277</v>
      </c>
      <c r="D1052" s="65" t="s">
        <v>1284</v>
      </c>
      <c r="E1052" s="67">
        <v>1</v>
      </c>
      <c r="F1052" s="67">
        <v>-1</v>
      </c>
      <c r="G1052" s="67">
        <v>4</v>
      </c>
      <c r="H1052" s="67">
        <v>60</v>
      </c>
      <c r="I1052" s="67">
        <v>5</v>
      </c>
      <c r="J1052" s="67">
        <v>60</v>
      </c>
      <c r="K1052" s="67">
        <v>1</v>
      </c>
      <c r="L1052" s="67" t="str">
        <f t="shared" si="16"/>
        <v/>
      </c>
    </row>
    <row r="1053" spans="2:12" x14ac:dyDescent="0.15">
      <c r="B1053" s="67" t="s">
        <v>1277</v>
      </c>
      <c r="D1053" s="65" t="s">
        <v>1284</v>
      </c>
      <c r="E1053" s="67">
        <v>1</v>
      </c>
      <c r="F1053" s="67">
        <v>-1</v>
      </c>
      <c r="G1053" s="67">
        <v>4</v>
      </c>
      <c r="H1053" s="67">
        <v>60</v>
      </c>
      <c r="I1053" s="67">
        <v>5</v>
      </c>
      <c r="J1053" s="67">
        <v>60</v>
      </c>
      <c r="K1053" s="67">
        <v>1</v>
      </c>
      <c r="L1053" s="67" t="str">
        <f t="shared" si="16"/>
        <v/>
      </c>
    </row>
    <row r="1054" spans="2:12" x14ac:dyDescent="0.15">
      <c r="B1054" s="67" t="s">
        <v>1277</v>
      </c>
      <c r="D1054" s="65" t="s">
        <v>1284</v>
      </c>
      <c r="E1054" s="67">
        <v>1</v>
      </c>
      <c r="F1054" s="67">
        <v>-1</v>
      </c>
      <c r="G1054" s="67">
        <v>4</v>
      </c>
      <c r="H1054" s="67">
        <v>60</v>
      </c>
      <c r="I1054" s="67">
        <v>5</v>
      </c>
      <c r="J1054" s="67">
        <v>60</v>
      </c>
      <c r="K1054" s="67">
        <v>1</v>
      </c>
      <c r="L1054" s="67" t="str">
        <f t="shared" si="16"/>
        <v/>
      </c>
    </row>
    <row r="1055" spans="2:12" x14ac:dyDescent="0.15">
      <c r="B1055" s="67" t="s">
        <v>1277</v>
      </c>
      <c r="D1055" s="65" t="s">
        <v>1284</v>
      </c>
      <c r="E1055" s="67">
        <v>1</v>
      </c>
      <c r="F1055" s="67">
        <v>-1</v>
      </c>
      <c r="G1055" s="67">
        <v>4</v>
      </c>
      <c r="H1055" s="67">
        <v>60</v>
      </c>
      <c r="I1055" s="67">
        <v>5</v>
      </c>
      <c r="J1055" s="67">
        <v>60</v>
      </c>
      <c r="K1055" s="67">
        <v>1</v>
      </c>
      <c r="L1055" s="67" t="str">
        <f t="shared" si="16"/>
        <v/>
      </c>
    </row>
    <row r="1056" spans="2:12" x14ac:dyDescent="0.15">
      <c r="B1056" s="67" t="s">
        <v>1277</v>
      </c>
      <c r="D1056" s="65" t="s">
        <v>1284</v>
      </c>
      <c r="E1056" s="67">
        <v>1</v>
      </c>
      <c r="F1056" s="67">
        <v>-1</v>
      </c>
      <c r="G1056" s="67">
        <v>4</v>
      </c>
      <c r="H1056" s="67">
        <v>60</v>
      </c>
      <c r="I1056" s="67">
        <v>5</v>
      </c>
      <c r="J1056" s="67">
        <v>60</v>
      </c>
      <c r="K1056" s="67">
        <v>1</v>
      </c>
      <c r="L1056" s="67" t="str">
        <f t="shared" si="16"/>
        <v/>
      </c>
    </row>
    <row r="1057" spans="2:12" x14ac:dyDescent="0.15">
      <c r="B1057" s="67" t="s">
        <v>1277</v>
      </c>
      <c r="D1057" s="65" t="s">
        <v>1284</v>
      </c>
      <c r="E1057" s="67">
        <v>1</v>
      </c>
      <c r="F1057" s="67">
        <v>-1</v>
      </c>
      <c r="G1057" s="67">
        <v>4</v>
      </c>
      <c r="H1057" s="67">
        <v>60</v>
      </c>
      <c r="I1057" s="67">
        <v>5</v>
      </c>
      <c r="J1057" s="67">
        <v>60</v>
      </c>
      <c r="K1057" s="67">
        <v>1</v>
      </c>
      <c r="L1057" s="67" t="str">
        <f t="shared" si="16"/>
        <v/>
      </c>
    </row>
    <row r="1058" spans="2:12" x14ac:dyDescent="0.15">
      <c r="B1058" s="67" t="s">
        <v>1277</v>
      </c>
      <c r="D1058" s="65" t="s">
        <v>1284</v>
      </c>
      <c r="E1058" s="67">
        <v>1</v>
      </c>
      <c r="F1058" s="67">
        <v>-1</v>
      </c>
      <c r="G1058" s="67">
        <v>4</v>
      </c>
      <c r="H1058" s="67">
        <v>60</v>
      </c>
      <c r="I1058" s="67">
        <v>5</v>
      </c>
      <c r="J1058" s="67">
        <v>60</v>
      </c>
      <c r="K1058" s="67">
        <v>1</v>
      </c>
      <c r="L1058" s="67" t="str">
        <f t="shared" si="16"/>
        <v/>
      </c>
    </row>
    <row r="1059" spans="2:12" x14ac:dyDescent="0.15">
      <c r="B1059" s="67" t="s">
        <v>1277</v>
      </c>
      <c r="D1059" s="65" t="s">
        <v>1284</v>
      </c>
      <c r="E1059" s="67">
        <v>1</v>
      </c>
      <c r="F1059" s="67">
        <v>-1</v>
      </c>
      <c r="G1059" s="67">
        <v>4</v>
      </c>
      <c r="H1059" s="67">
        <v>60</v>
      </c>
      <c r="I1059" s="67">
        <v>5</v>
      </c>
      <c r="J1059" s="67">
        <v>60</v>
      </c>
      <c r="K1059" s="67">
        <v>1</v>
      </c>
      <c r="L1059" s="67" t="str">
        <f t="shared" si="16"/>
        <v/>
      </c>
    </row>
    <row r="1060" spans="2:12" x14ac:dyDescent="0.15">
      <c r="B1060" s="67" t="s">
        <v>1277</v>
      </c>
      <c r="D1060" s="65" t="s">
        <v>1284</v>
      </c>
      <c r="E1060" s="67">
        <v>1</v>
      </c>
      <c r="F1060" s="67">
        <v>-1</v>
      </c>
      <c r="G1060" s="67">
        <v>4</v>
      </c>
      <c r="H1060" s="67">
        <v>60</v>
      </c>
      <c r="I1060" s="67">
        <v>5</v>
      </c>
      <c r="J1060" s="67">
        <v>60</v>
      </c>
      <c r="K1060" s="67">
        <v>1</v>
      </c>
      <c r="L1060" s="67" t="str">
        <f t="shared" si="16"/>
        <v/>
      </c>
    </row>
    <row r="1061" spans="2:12" x14ac:dyDescent="0.15">
      <c r="B1061" s="67" t="s">
        <v>1277</v>
      </c>
      <c r="D1061" s="65" t="s">
        <v>1284</v>
      </c>
      <c r="E1061" s="67">
        <v>1</v>
      </c>
      <c r="F1061" s="67">
        <v>-1</v>
      </c>
      <c r="G1061" s="67">
        <v>4</v>
      </c>
      <c r="H1061" s="67">
        <v>60</v>
      </c>
      <c r="I1061" s="67">
        <v>5</v>
      </c>
      <c r="J1061" s="67">
        <v>60</v>
      </c>
      <c r="K1061" s="67">
        <v>1</v>
      </c>
      <c r="L1061" s="67" t="str">
        <f t="shared" si="16"/>
        <v/>
      </c>
    </row>
    <row r="1062" spans="2:12" x14ac:dyDescent="0.15">
      <c r="B1062" s="67" t="s">
        <v>1277</v>
      </c>
      <c r="D1062" s="65" t="s">
        <v>1284</v>
      </c>
      <c r="E1062" s="67">
        <v>1</v>
      </c>
      <c r="F1062" s="67">
        <v>-1</v>
      </c>
      <c r="G1062" s="67">
        <v>4</v>
      </c>
      <c r="H1062" s="67">
        <v>60</v>
      </c>
      <c r="I1062" s="67">
        <v>5</v>
      </c>
      <c r="J1062" s="67">
        <v>60</v>
      </c>
      <c r="K1062" s="67">
        <v>1</v>
      </c>
      <c r="L1062" s="67" t="str">
        <f t="shared" si="16"/>
        <v/>
      </c>
    </row>
    <row r="1063" spans="2:12" x14ac:dyDescent="0.15">
      <c r="B1063" s="67" t="s">
        <v>1277</v>
      </c>
      <c r="D1063" s="65" t="s">
        <v>1284</v>
      </c>
      <c r="E1063" s="67">
        <v>1</v>
      </c>
      <c r="F1063" s="67">
        <v>-1</v>
      </c>
      <c r="G1063" s="67">
        <v>4</v>
      </c>
      <c r="H1063" s="67">
        <v>60</v>
      </c>
      <c r="I1063" s="67">
        <v>5</v>
      </c>
      <c r="J1063" s="67">
        <v>60</v>
      </c>
      <c r="K1063" s="67">
        <v>1</v>
      </c>
      <c r="L1063" s="67" t="str">
        <f t="shared" si="16"/>
        <v/>
      </c>
    </row>
    <row r="1064" spans="2:12" x14ac:dyDescent="0.15">
      <c r="B1064" s="67" t="s">
        <v>1277</v>
      </c>
      <c r="D1064" s="65" t="s">
        <v>1284</v>
      </c>
      <c r="E1064" s="67">
        <v>1</v>
      </c>
      <c r="F1064" s="67">
        <v>-1</v>
      </c>
      <c r="G1064" s="67">
        <v>4</v>
      </c>
      <c r="H1064" s="67">
        <v>60</v>
      </c>
      <c r="I1064" s="67">
        <v>5</v>
      </c>
      <c r="J1064" s="67">
        <v>60</v>
      </c>
      <c r="K1064" s="67">
        <v>1</v>
      </c>
      <c r="L1064" s="67" t="str">
        <f t="shared" si="16"/>
        <v/>
      </c>
    </row>
    <row r="1065" spans="2:12" x14ac:dyDescent="0.15">
      <c r="B1065" s="67" t="s">
        <v>1277</v>
      </c>
      <c r="D1065" s="65" t="s">
        <v>1284</v>
      </c>
      <c r="E1065" s="67">
        <v>1</v>
      </c>
      <c r="F1065" s="67">
        <v>-1</v>
      </c>
      <c r="G1065" s="67">
        <v>4</v>
      </c>
      <c r="H1065" s="67">
        <v>60</v>
      </c>
      <c r="I1065" s="67">
        <v>5</v>
      </c>
      <c r="J1065" s="67">
        <v>60</v>
      </c>
      <c r="K1065" s="67">
        <v>1</v>
      </c>
      <c r="L1065" s="67" t="str">
        <f t="shared" si="16"/>
        <v/>
      </c>
    </row>
    <row r="1066" spans="2:12" x14ac:dyDescent="0.15">
      <c r="B1066" s="67" t="s">
        <v>1277</v>
      </c>
      <c r="D1066" s="65" t="s">
        <v>1284</v>
      </c>
      <c r="E1066" s="67">
        <v>1</v>
      </c>
      <c r="F1066" s="67">
        <v>-1</v>
      </c>
      <c r="G1066" s="67">
        <v>4</v>
      </c>
      <c r="H1066" s="67">
        <v>60</v>
      </c>
      <c r="I1066" s="67">
        <v>5</v>
      </c>
      <c r="J1066" s="67">
        <v>60</v>
      </c>
      <c r="K1066" s="67">
        <v>1</v>
      </c>
      <c r="L1066" s="67" t="str">
        <f t="shared" si="16"/>
        <v/>
      </c>
    </row>
    <row r="1067" spans="2:12" x14ac:dyDescent="0.15">
      <c r="B1067" s="67" t="s">
        <v>1277</v>
      </c>
      <c r="D1067" s="65" t="s">
        <v>1284</v>
      </c>
      <c r="E1067" s="67">
        <v>1</v>
      </c>
      <c r="F1067" s="67">
        <v>-1</v>
      </c>
      <c r="G1067" s="67">
        <v>4</v>
      </c>
      <c r="H1067" s="67">
        <v>60</v>
      </c>
      <c r="I1067" s="67">
        <v>5</v>
      </c>
      <c r="J1067" s="67">
        <v>60</v>
      </c>
      <c r="K1067" s="67">
        <v>1</v>
      </c>
      <c r="L1067" s="67" t="str">
        <f t="shared" si="16"/>
        <v/>
      </c>
    </row>
    <row r="1068" spans="2:12" x14ac:dyDescent="0.15">
      <c r="B1068" s="67" t="s">
        <v>1277</v>
      </c>
      <c r="D1068" s="65" t="s">
        <v>1284</v>
      </c>
      <c r="E1068" s="67">
        <v>1</v>
      </c>
      <c r="F1068" s="67">
        <v>-1</v>
      </c>
      <c r="G1068" s="67">
        <v>4</v>
      </c>
      <c r="H1068" s="67">
        <v>60</v>
      </c>
      <c r="I1068" s="67">
        <v>5</v>
      </c>
      <c r="J1068" s="67">
        <v>60</v>
      </c>
      <c r="K1068" s="67">
        <v>1</v>
      </c>
      <c r="L1068" s="67" t="str">
        <f t="shared" si="16"/>
        <v/>
      </c>
    </row>
    <row r="1069" spans="2:12" x14ac:dyDescent="0.15">
      <c r="B1069" s="67" t="s">
        <v>1277</v>
      </c>
      <c r="D1069" s="65" t="s">
        <v>1284</v>
      </c>
      <c r="E1069" s="67">
        <v>1</v>
      </c>
      <c r="F1069" s="67">
        <v>-1</v>
      </c>
      <c r="G1069" s="67">
        <v>4</v>
      </c>
      <c r="H1069" s="67">
        <v>60</v>
      </c>
      <c r="I1069" s="67">
        <v>5</v>
      </c>
      <c r="J1069" s="67">
        <v>60</v>
      </c>
      <c r="K1069" s="67">
        <v>1</v>
      </c>
      <c r="L1069" s="67" t="str">
        <f t="shared" si="16"/>
        <v/>
      </c>
    </row>
    <row r="1070" spans="2:12" x14ac:dyDescent="0.15">
      <c r="B1070" s="67" t="s">
        <v>1277</v>
      </c>
      <c r="D1070" s="65" t="s">
        <v>1284</v>
      </c>
      <c r="E1070" s="67">
        <v>1</v>
      </c>
      <c r="F1070" s="67">
        <v>-1</v>
      </c>
      <c r="G1070" s="67">
        <v>4</v>
      </c>
      <c r="H1070" s="67">
        <v>60</v>
      </c>
      <c r="I1070" s="67">
        <v>5</v>
      </c>
      <c r="J1070" s="67">
        <v>60</v>
      </c>
      <c r="K1070" s="67">
        <v>1</v>
      </c>
      <c r="L1070" s="67" t="str">
        <f t="shared" si="16"/>
        <v/>
      </c>
    </row>
    <row r="1071" spans="2:12" x14ac:dyDescent="0.15">
      <c r="B1071" s="67" t="s">
        <v>1277</v>
      </c>
      <c r="D1071" s="65" t="s">
        <v>1284</v>
      </c>
      <c r="E1071" s="67">
        <v>1</v>
      </c>
      <c r="F1071" s="67">
        <v>-1</v>
      </c>
      <c r="G1071" s="67">
        <v>4</v>
      </c>
      <c r="H1071" s="67">
        <v>60</v>
      </c>
      <c r="I1071" s="67">
        <v>5</v>
      </c>
      <c r="J1071" s="67">
        <v>60</v>
      </c>
      <c r="K1071" s="67">
        <v>1</v>
      </c>
      <c r="L1071" s="67" t="str">
        <f t="shared" si="16"/>
        <v/>
      </c>
    </row>
    <row r="1072" spans="2:12" x14ac:dyDescent="0.15">
      <c r="B1072" s="67" t="s">
        <v>1277</v>
      </c>
      <c r="D1072" s="65" t="s">
        <v>1284</v>
      </c>
      <c r="E1072" s="67">
        <v>1</v>
      </c>
      <c r="F1072" s="67">
        <v>-1</v>
      </c>
      <c r="G1072" s="67">
        <v>4</v>
      </c>
      <c r="H1072" s="67">
        <v>60</v>
      </c>
      <c r="I1072" s="67">
        <v>5</v>
      </c>
      <c r="J1072" s="67">
        <v>60</v>
      </c>
      <c r="K1072" s="67">
        <v>1</v>
      </c>
      <c r="L1072" s="67" t="str">
        <f t="shared" si="16"/>
        <v/>
      </c>
    </row>
    <row r="1073" spans="2:12" x14ac:dyDescent="0.15">
      <c r="B1073" s="67" t="s">
        <v>1277</v>
      </c>
      <c r="D1073" s="65" t="s">
        <v>1284</v>
      </c>
      <c r="E1073" s="67">
        <v>1</v>
      </c>
      <c r="F1073" s="67">
        <v>-1</v>
      </c>
      <c r="G1073" s="67">
        <v>4</v>
      </c>
      <c r="H1073" s="67">
        <v>60</v>
      </c>
      <c r="I1073" s="67">
        <v>5</v>
      </c>
      <c r="J1073" s="67">
        <v>60</v>
      </c>
      <c r="K1073" s="67">
        <v>1</v>
      </c>
      <c r="L1073" s="67" t="str">
        <f t="shared" si="16"/>
        <v/>
      </c>
    </row>
    <row r="1074" spans="2:12" x14ac:dyDescent="0.15">
      <c r="B1074" s="67" t="s">
        <v>1277</v>
      </c>
      <c r="D1074" s="65" t="s">
        <v>1284</v>
      </c>
      <c r="E1074" s="67">
        <v>1</v>
      </c>
      <c r="F1074" s="67">
        <v>-1</v>
      </c>
      <c r="G1074" s="67">
        <v>4</v>
      </c>
      <c r="H1074" s="67">
        <v>60</v>
      </c>
      <c r="I1074" s="67">
        <v>5</v>
      </c>
      <c r="J1074" s="67">
        <v>60</v>
      </c>
      <c r="K1074" s="67">
        <v>1</v>
      </c>
      <c r="L1074" s="67" t="str">
        <f t="shared" si="16"/>
        <v/>
      </c>
    </row>
    <row r="1075" spans="2:12" x14ac:dyDescent="0.15">
      <c r="B1075" s="67" t="s">
        <v>1277</v>
      </c>
      <c r="D1075" s="65" t="s">
        <v>1284</v>
      </c>
      <c r="E1075" s="67">
        <v>1</v>
      </c>
      <c r="F1075" s="67">
        <v>-1</v>
      </c>
      <c r="G1075" s="67">
        <v>4</v>
      </c>
      <c r="H1075" s="67">
        <v>60</v>
      </c>
      <c r="I1075" s="67">
        <v>5</v>
      </c>
      <c r="J1075" s="67">
        <v>60</v>
      </c>
      <c r="K1075" s="67">
        <v>1</v>
      </c>
      <c r="L1075" s="67" t="str">
        <f t="shared" si="16"/>
        <v/>
      </c>
    </row>
    <row r="1076" spans="2:12" x14ac:dyDescent="0.15">
      <c r="B1076" s="67" t="s">
        <v>1277</v>
      </c>
      <c r="D1076" s="65" t="s">
        <v>1284</v>
      </c>
      <c r="E1076" s="67">
        <v>1</v>
      </c>
      <c r="F1076" s="67">
        <v>-1</v>
      </c>
      <c r="G1076" s="67">
        <v>4</v>
      </c>
      <c r="H1076" s="67">
        <v>60</v>
      </c>
      <c r="I1076" s="67">
        <v>5</v>
      </c>
      <c r="J1076" s="67">
        <v>60</v>
      </c>
      <c r="K1076" s="67">
        <v>1</v>
      </c>
      <c r="L1076" s="67" t="str">
        <f t="shared" si="16"/>
        <v/>
      </c>
    </row>
    <row r="1077" spans="2:12" x14ac:dyDescent="0.15">
      <c r="B1077" s="67" t="s">
        <v>1277</v>
      </c>
      <c r="D1077" s="65" t="s">
        <v>1284</v>
      </c>
      <c r="E1077" s="67">
        <v>1</v>
      </c>
      <c r="F1077" s="67">
        <v>-1</v>
      </c>
      <c r="G1077" s="67">
        <v>4</v>
      </c>
      <c r="H1077" s="67">
        <v>60</v>
      </c>
      <c r="I1077" s="67">
        <v>5</v>
      </c>
      <c r="J1077" s="67">
        <v>60</v>
      </c>
      <c r="K1077" s="67">
        <v>1</v>
      </c>
      <c r="L1077" s="67" t="str">
        <f t="shared" si="16"/>
        <v/>
      </c>
    </row>
    <row r="1078" spans="2:12" x14ac:dyDescent="0.15">
      <c r="B1078" s="67" t="s">
        <v>1277</v>
      </c>
      <c r="D1078" s="65" t="s">
        <v>1284</v>
      </c>
      <c r="E1078" s="67">
        <v>1</v>
      </c>
      <c r="F1078" s="67">
        <v>-1</v>
      </c>
      <c r="G1078" s="67">
        <v>4</v>
      </c>
      <c r="H1078" s="67">
        <v>60</v>
      </c>
      <c r="I1078" s="67">
        <v>5</v>
      </c>
      <c r="J1078" s="67">
        <v>60</v>
      </c>
      <c r="K1078" s="67">
        <v>1</v>
      </c>
      <c r="L1078" s="67" t="str">
        <f t="shared" si="16"/>
        <v/>
      </c>
    </row>
    <row r="1079" spans="2:12" x14ac:dyDescent="0.15">
      <c r="B1079" s="67" t="s">
        <v>1277</v>
      </c>
      <c r="D1079" s="65" t="s">
        <v>1284</v>
      </c>
      <c r="E1079" s="67">
        <v>1</v>
      </c>
      <c r="F1079" s="67">
        <v>-1</v>
      </c>
      <c r="G1079" s="67">
        <v>4</v>
      </c>
      <c r="H1079" s="67">
        <v>60</v>
      </c>
      <c r="I1079" s="67">
        <v>5</v>
      </c>
      <c r="J1079" s="67">
        <v>60</v>
      </c>
      <c r="K1079" s="67">
        <v>1</v>
      </c>
      <c r="L1079" s="67" t="str">
        <f t="shared" si="16"/>
        <v/>
      </c>
    </row>
    <row r="1080" spans="2:12" x14ac:dyDescent="0.15">
      <c r="B1080" s="67" t="s">
        <v>1277</v>
      </c>
      <c r="D1080" s="65" t="s">
        <v>1284</v>
      </c>
      <c r="E1080" s="67">
        <v>1</v>
      </c>
      <c r="F1080" s="67">
        <v>-1</v>
      </c>
      <c r="G1080" s="67">
        <v>4</v>
      </c>
      <c r="H1080" s="67">
        <v>60</v>
      </c>
      <c r="I1080" s="67">
        <v>5</v>
      </c>
      <c r="J1080" s="67">
        <v>60</v>
      </c>
      <c r="K1080" s="67">
        <v>1</v>
      </c>
      <c r="L1080" s="67" t="str">
        <f t="shared" si="16"/>
        <v/>
      </c>
    </row>
    <row r="1081" spans="2:12" x14ac:dyDescent="0.15">
      <c r="B1081" s="67" t="s">
        <v>1277</v>
      </c>
      <c r="D1081" s="65" t="s">
        <v>1284</v>
      </c>
      <c r="E1081" s="67">
        <v>1</v>
      </c>
      <c r="F1081" s="67">
        <v>-1</v>
      </c>
      <c r="G1081" s="67">
        <v>4</v>
      </c>
      <c r="H1081" s="67">
        <v>60</v>
      </c>
      <c r="I1081" s="67">
        <v>5</v>
      </c>
      <c r="J1081" s="67">
        <v>60</v>
      </c>
      <c r="K1081" s="67">
        <v>1</v>
      </c>
      <c r="L1081" s="67" t="str">
        <f t="shared" si="16"/>
        <v/>
      </c>
    </row>
    <row r="1082" spans="2:12" x14ac:dyDescent="0.15">
      <c r="B1082" s="67" t="s">
        <v>1277</v>
      </c>
      <c r="D1082" s="65" t="s">
        <v>1284</v>
      </c>
      <c r="E1082" s="67">
        <v>1</v>
      </c>
      <c r="F1082" s="67">
        <v>-1</v>
      </c>
      <c r="G1082" s="67">
        <v>4</v>
      </c>
      <c r="H1082" s="67">
        <v>60</v>
      </c>
      <c r="I1082" s="67">
        <v>5</v>
      </c>
      <c r="J1082" s="67">
        <v>60</v>
      </c>
      <c r="K1082" s="67">
        <v>1</v>
      </c>
      <c r="L1082" s="67" t="str">
        <f t="shared" si="16"/>
        <v/>
      </c>
    </row>
    <row r="1083" spans="2:12" x14ac:dyDescent="0.15">
      <c r="B1083" s="67" t="s">
        <v>1277</v>
      </c>
      <c r="D1083" s="65" t="s">
        <v>1284</v>
      </c>
      <c r="E1083" s="67">
        <v>1</v>
      </c>
      <c r="F1083" s="67">
        <v>-1</v>
      </c>
      <c r="G1083" s="67">
        <v>4</v>
      </c>
      <c r="H1083" s="67">
        <v>60</v>
      </c>
      <c r="I1083" s="67">
        <v>5</v>
      </c>
      <c r="J1083" s="67">
        <v>60</v>
      </c>
      <c r="K1083" s="67">
        <v>1</v>
      </c>
      <c r="L1083" s="67" t="str">
        <f t="shared" si="16"/>
        <v/>
      </c>
    </row>
    <row r="1084" spans="2:12" x14ac:dyDescent="0.15">
      <c r="B1084" s="67" t="s">
        <v>1277</v>
      </c>
      <c r="D1084" s="65" t="s">
        <v>1284</v>
      </c>
      <c r="E1084" s="67">
        <v>1</v>
      </c>
      <c r="F1084" s="67">
        <v>-1</v>
      </c>
      <c r="G1084" s="67">
        <v>4</v>
      </c>
      <c r="H1084" s="67">
        <v>60</v>
      </c>
      <c r="I1084" s="67">
        <v>5</v>
      </c>
      <c r="J1084" s="67">
        <v>60</v>
      </c>
      <c r="K1084" s="67">
        <v>1</v>
      </c>
      <c r="L1084" s="67" t="str">
        <f t="shared" si="16"/>
        <v/>
      </c>
    </row>
    <row r="1085" spans="2:12" x14ac:dyDescent="0.15">
      <c r="B1085" s="67" t="s">
        <v>1277</v>
      </c>
      <c r="D1085" s="65" t="s">
        <v>1284</v>
      </c>
      <c r="E1085" s="67">
        <v>1</v>
      </c>
      <c r="F1085" s="67">
        <v>-1</v>
      </c>
      <c r="G1085" s="67">
        <v>4</v>
      </c>
      <c r="H1085" s="67">
        <v>60</v>
      </c>
      <c r="I1085" s="67">
        <v>5</v>
      </c>
      <c r="J1085" s="67">
        <v>60</v>
      </c>
      <c r="K1085" s="67">
        <v>1</v>
      </c>
      <c r="L1085" s="67" t="str">
        <f t="shared" si="16"/>
        <v/>
      </c>
    </row>
    <row r="1086" spans="2:12" x14ac:dyDescent="0.15">
      <c r="B1086" s="67" t="s">
        <v>1277</v>
      </c>
      <c r="D1086" s="65" t="s">
        <v>1284</v>
      </c>
      <c r="E1086" s="67">
        <v>1</v>
      </c>
      <c r="F1086" s="67">
        <v>-1</v>
      </c>
      <c r="G1086" s="67">
        <v>4</v>
      </c>
      <c r="H1086" s="67">
        <v>60</v>
      </c>
      <c r="I1086" s="67">
        <v>5</v>
      </c>
      <c r="J1086" s="67">
        <v>60</v>
      </c>
      <c r="K1086" s="67">
        <v>1</v>
      </c>
      <c r="L1086" s="67" t="str">
        <f t="shared" si="16"/>
        <v/>
      </c>
    </row>
    <row r="1087" spans="2:12" x14ac:dyDescent="0.15">
      <c r="B1087" s="67" t="s">
        <v>1277</v>
      </c>
      <c r="D1087" s="65" t="s">
        <v>1284</v>
      </c>
      <c r="E1087" s="67">
        <v>1</v>
      </c>
      <c r="F1087" s="67">
        <v>-1</v>
      </c>
      <c r="G1087" s="67">
        <v>4</v>
      </c>
      <c r="H1087" s="67">
        <v>60</v>
      </c>
      <c r="I1087" s="67">
        <v>5</v>
      </c>
      <c r="J1087" s="67">
        <v>60</v>
      </c>
      <c r="K1087" s="67">
        <v>1</v>
      </c>
      <c r="L1087" s="67" t="str">
        <f t="shared" si="16"/>
        <v/>
      </c>
    </row>
    <row r="1088" spans="2:12" x14ac:dyDescent="0.15">
      <c r="B1088" s="67" t="s">
        <v>1277</v>
      </c>
      <c r="D1088" s="65" t="s">
        <v>1284</v>
      </c>
      <c r="E1088" s="67">
        <v>1</v>
      </c>
      <c r="F1088" s="67">
        <v>-1</v>
      </c>
      <c r="G1088" s="67">
        <v>4</v>
      </c>
      <c r="H1088" s="67">
        <v>60</v>
      </c>
      <c r="I1088" s="67">
        <v>5</v>
      </c>
      <c r="J1088" s="67">
        <v>60</v>
      </c>
      <c r="K1088" s="67">
        <v>1</v>
      </c>
      <c r="L1088" s="67" t="str">
        <f t="shared" si="16"/>
        <v/>
      </c>
    </row>
    <row r="1089" spans="2:12" x14ac:dyDescent="0.15">
      <c r="B1089" s="67" t="s">
        <v>1277</v>
      </c>
      <c r="D1089" s="65" t="s">
        <v>1284</v>
      </c>
      <c r="E1089" s="67">
        <v>1</v>
      </c>
      <c r="F1089" s="67">
        <v>-1</v>
      </c>
      <c r="G1089" s="67">
        <v>4</v>
      </c>
      <c r="H1089" s="67">
        <v>60</v>
      </c>
      <c r="I1089" s="67">
        <v>5</v>
      </c>
      <c r="J1089" s="67">
        <v>60</v>
      </c>
      <c r="K1089" s="67">
        <v>1</v>
      </c>
      <c r="L1089" s="67" t="str">
        <f t="shared" si="16"/>
        <v/>
      </c>
    </row>
    <row r="1090" spans="2:12" x14ac:dyDescent="0.15">
      <c r="B1090" s="67" t="s">
        <v>1277</v>
      </c>
      <c r="D1090" s="65" t="s">
        <v>1284</v>
      </c>
      <c r="E1090" s="67">
        <v>1</v>
      </c>
      <c r="F1090" s="67">
        <v>-1</v>
      </c>
      <c r="G1090" s="67">
        <v>4</v>
      </c>
      <c r="H1090" s="67">
        <v>60</v>
      </c>
      <c r="I1090" s="67">
        <v>5</v>
      </c>
      <c r="J1090" s="67">
        <v>60</v>
      </c>
      <c r="K1090" s="67">
        <v>1</v>
      </c>
      <c r="L1090" s="67" t="str">
        <f t="shared" si="16"/>
        <v/>
      </c>
    </row>
    <row r="1091" spans="2:12" x14ac:dyDescent="0.15">
      <c r="B1091" s="67" t="s">
        <v>1277</v>
      </c>
      <c r="D1091" s="65" t="s">
        <v>1284</v>
      </c>
      <c r="E1091" s="67">
        <v>1</v>
      </c>
      <c r="F1091" s="67">
        <v>-1</v>
      </c>
      <c r="G1091" s="67">
        <v>4</v>
      </c>
      <c r="H1091" s="67">
        <v>60</v>
      </c>
      <c r="I1091" s="67">
        <v>5</v>
      </c>
      <c r="J1091" s="67">
        <v>60</v>
      </c>
      <c r="K1091" s="67">
        <v>1</v>
      </c>
      <c r="L1091" s="67" t="str">
        <f t="shared" ref="L1091:L1119" si="17">IF(A1091&lt;&gt;"",IF(NOT(ISERROR(FIND("SU",A1091))),VALUE(RIGHT(A1091,1))+4,1),"")</f>
        <v/>
      </c>
    </row>
    <row r="1092" spans="2:12" x14ac:dyDescent="0.15">
      <c r="B1092" s="67" t="s">
        <v>1277</v>
      </c>
      <c r="D1092" s="65" t="s">
        <v>1284</v>
      </c>
      <c r="E1092" s="67">
        <v>1</v>
      </c>
      <c r="F1092" s="67">
        <v>-1</v>
      </c>
      <c r="G1092" s="67">
        <v>4</v>
      </c>
      <c r="H1092" s="67">
        <v>60</v>
      </c>
      <c r="I1092" s="67">
        <v>5</v>
      </c>
      <c r="J1092" s="67">
        <v>60</v>
      </c>
      <c r="K1092" s="67">
        <v>1</v>
      </c>
      <c r="L1092" s="67" t="str">
        <f t="shared" si="17"/>
        <v/>
      </c>
    </row>
    <row r="1093" spans="2:12" x14ac:dyDescent="0.15">
      <c r="B1093" s="67" t="s">
        <v>1277</v>
      </c>
      <c r="D1093" s="65" t="s">
        <v>1284</v>
      </c>
      <c r="E1093" s="67">
        <v>1</v>
      </c>
      <c r="F1093" s="67">
        <v>-1</v>
      </c>
      <c r="G1093" s="67">
        <v>4</v>
      </c>
      <c r="H1093" s="67">
        <v>60</v>
      </c>
      <c r="I1093" s="67">
        <v>5</v>
      </c>
      <c r="J1093" s="67">
        <v>60</v>
      </c>
      <c r="K1093" s="67">
        <v>1</v>
      </c>
      <c r="L1093" s="67" t="str">
        <f t="shared" si="17"/>
        <v/>
      </c>
    </row>
    <row r="1094" spans="2:12" x14ac:dyDescent="0.15">
      <c r="B1094" s="67" t="s">
        <v>1277</v>
      </c>
      <c r="D1094" s="65" t="s">
        <v>1284</v>
      </c>
      <c r="E1094" s="67">
        <v>1</v>
      </c>
      <c r="F1094" s="67">
        <v>-1</v>
      </c>
      <c r="G1094" s="67">
        <v>4</v>
      </c>
      <c r="H1094" s="67">
        <v>60</v>
      </c>
      <c r="I1094" s="67">
        <v>5</v>
      </c>
      <c r="J1094" s="67">
        <v>60</v>
      </c>
      <c r="K1094" s="67">
        <v>1</v>
      </c>
      <c r="L1094" s="67" t="str">
        <f t="shared" si="17"/>
        <v/>
      </c>
    </row>
    <row r="1095" spans="2:12" x14ac:dyDescent="0.15">
      <c r="B1095" s="67" t="s">
        <v>1277</v>
      </c>
      <c r="D1095" s="65" t="s">
        <v>1284</v>
      </c>
      <c r="E1095" s="67">
        <v>1</v>
      </c>
      <c r="F1095" s="67">
        <v>-1</v>
      </c>
      <c r="G1095" s="67">
        <v>4</v>
      </c>
      <c r="H1095" s="67">
        <v>60</v>
      </c>
      <c r="I1095" s="67">
        <v>5</v>
      </c>
      <c r="J1095" s="67">
        <v>60</v>
      </c>
      <c r="K1095" s="67">
        <v>1</v>
      </c>
      <c r="L1095" s="67" t="str">
        <f t="shared" si="17"/>
        <v/>
      </c>
    </row>
    <row r="1096" spans="2:12" x14ac:dyDescent="0.15">
      <c r="B1096" s="67" t="s">
        <v>1277</v>
      </c>
      <c r="D1096" s="65" t="s">
        <v>1284</v>
      </c>
      <c r="E1096" s="67">
        <v>1</v>
      </c>
      <c r="F1096" s="67">
        <v>-1</v>
      </c>
      <c r="G1096" s="67">
        <v>4</v>
      </c>
      <c r="H1096" s="67">
        <v>60</v>
      </c>
      <c r="I1096" s="67">
        <v>5</v>
      </c>
      <c r="J1096" s="67">
        <v>60</v>
      </c>
      <c r="K1096" s="67">
        <v>1</v>
      </c>
      <c r="L1096" s="67" t="str">
        <f t="shared" si="17"/>
        <v/>
      </c>
    </row>
    <row r="1097" spans="2:12" x14ac:dyDescent="0.15">
      <c r="B1097" s="67" t="s">
        <v>1277</v>
      </c>
      <c r="D1097" s="65" t="s">
        <v>1284</v>
      </c>
      <c r="E1097" s="67">
        <v>1</v>
      </c>
      <c r="F1097" s="67">
        <v>-1</v>
      </c>
      <c r="G1097" s="67">
        <v>4</v>
      </c>
      <c r="H1097" s="67">
        <v>60</v>
      </c>
      <c r="I1097" s="67">
        <v>5</v>
      </c>
      <c r="J1097" s="67">
        <v>60</v>
      </c>
      <c r="K1097" s="67">
        <v>1</v>
      </c>
      <c r="L1097" s="67" t="str">
        <f t="shared" si="17"/>
        <v/>
      </c>
    </row>
    <row r="1098" spans="2:12" x14ac:dyDescent="0.15">
      <c r="B1098" s="67" t="s">
        <v>1277</v>
      </c>
      <c r="D1098" s="65" t="s">
        <v>1284</v>
      </c>
      <c r="E1098" s="67">
        <v>1</v>
      </c>
      <c r="F1098" s="67">
        <v>-1</v>
      </c>
      <c r="G1098" s="67">
        <v>4</v>
      </c>
      <c r="H1098" s="67">
        <v>60</v>
      </c>
      <c r="I1098" s="67">
        <v>5</v>
      </c>
      <c r="J1098" s="67">
        <v>60</v>
      </c>
      <c r="K1098" s="67">
        <v>1</v>
      </c>
      <c r="L1098" s="67" t="str">
        <f t="shared" si="17"/>
        <v/>
      </c>
    </row>
    <row r="1099" spans="2:12" x14ac:dyDescent="0.15">
      <c r="B1099" s="67" t="s">
        <v>1277</v>
      </c>
      <c r="D1099" s="65" t="s">
        <v>1284</v>
      </c>
      <c r="E1099" s="67">
        <v>1</v>
      </c>
      <c r="F1099" s="67">
        <v>-1</v>
      </c>
      <c r="G1099" s="67">
        <v>4</v>
      </c>
      <c r="H1099" s="67">
        <v>60</v>
      </c>
      <c r="I1099" s="67">
        <v>5</v>
      </c>
      <c r="J1099" s="67">
        <v>60</v>
      </c>
      <c r="K1099" s="67">
        <v>1</v>
      </c>
      <c r="L1099" s="67" t="str">
        <f t="shared" si="17"/>
        <v/>
      </c>
    </row>
    <row r="1100" spans="2:12" x14ac:dyDescent="0.15">
      <c r="B1100" s="67" t="s">
        <v>1277</v>
      </c>
      <c r="D1100" s="65" t="s">
        <v>1284</v>
      </c>
      <c r="E1100" s="67">
        <v>1</v>
      </c>
      <c r="F1100" s="67">
        <v>-1</v>
      </c>
      <c r="G1100" s="67">
        <v>4</v>
      </c>
      <c r="H1100" s="67">
        <v>60</v>
      </c>
      <c r="I1100" s="67">
        <v>5</v>
      </c>
      <c r="J1100" s="67">
        <v>60</v>
      </c>
      <c r="K1100" s="67">
        <v>1</v>
      </c>
      <c r="L1100" s="67" t="str">
        <f t="shared" si="17"/>
        <v/>
      </c>
    </row>
    <row r="1101" spans="2:12" x14ac:dyDescent="0.15">
      <c r="B1101" s="67" t="s">
        <v>1277</v>
      </c>
      <c r="D1101" s="65" t="s">
        <v>1284</v>
      </c>
      <c r="E1101" s="67">
        <v>1</v>
      </c>
      <c r="F1101" s="67">
        <v>-1</v>
      </c>
      <c r="G1101" s="67">
        <v>4</v>
      </c>
      <c r="H1101" s="67">
        <v>60</v>
      </c>
      <c r="I1101" s="67">
        <v>5</v>
      </c>
      <c r="J1101" s="67">
        <v>60</v>
      </c>
      <c r="K1101" s="67">
        <v>1</v>
      </c>
      <c r="L1101" s="67" t="str">
        <f t="shared" si="17"/>
        <v/>
      </c>
    </row>
    <row r="1102" spans="2:12" x14ac:dyDescent="0.15">
      <c r="B1102" s="67" t="s">
        <v>1277</v>
      </c>
      <c r="D1102" s="65" t="s">
        <v>1284</v>
      </c>
      <c r="E1102" s="67">
        <v>1</v>
      </c>
      <c r="F1102" s="67">
        <v>-1</v>
      </c>
      <c r="G1102" s="67">
        <v>4</v>
      </c>
      <c r="H1102" s="67">
        <v>60</v>
      </c>
      <c r="I1102" s="67">
        <v>5</v>
      </c>
      <c r="J1102" s="67">
        <v>60</v>
      </c>
      <c r="K1102" s="67">
        <v>1</v>
      </c>
      <c r="L1102" s="67" t="str">
        <f t="shared" si="17"/>
        <v/>
      </c>
    </row>
    <row r="1103" spans="2:12" x14ac:dyDescent="0.15">
      <c r="B1103" s="67" t="s">
        <v>1277</v>
      </c>
      <c r="D1103" s="65" t="s">
        <v>1284</v>
      </c>
      <c r="E1103" s="67">
        <v>1</v>
      </c>
      <c r="F1103" s="67">
        <v>-1</v>
      </c>
      <c r="G1103" s="67">
        <v>4</v>
      </c>
      <c r="H1103" s="67">
        <v>60</v>
      </c>
      <c r="I1103" s="67">
        <v>5</v>
      </c>
      <c r="J1103" s="67">
        <v>60</v>
      </c>
      <c r="K1103" s="67">
        <v>1</v>
      </c>
      <c r="L1103" s="67" t="str">
        <f t="shared" si="17"/>
        <v/>
      </c>
    </row>
    <row r="1104" spans="2:12" x14ac:dyDescent="0.15">
      <c r="B1104" s="67" t="s">
        <v>1277</v>
      </c>
      <c r="D1104" s="65" t="s">
        <v>1284</v>
      </c>
      <c r="E1104" s="67">
        <v>1</v>
      </c>
      <c r="F1104" s="67">
        <v>-1</v>
      </c>
      <c r="G1104" s="67">
        <v>4</v>
      </c>
      <c r="H1104" s="67">
        <v>60</v>
      </c>
      <c r="I1104" s="67">
        <v>5</v>
      </c>
      <c r="J1104" s="67">
        <v>60</v>
      </c>
      <c r="K1104" s="67">
        <v>1</v>
      </c>
      <c r="L1104" s="67" t="str">
        <f t="shared" si="17"/>
        <v/>
      </c>
    </row>
    <row r="1105" spans="2:12" x14ac:dyDescent="0.15">
      <c r="B1105" s="67" t="s">
        <v>1277</v>
      </c>
      <c r="D1105" s="65" t="s">
        <v>1284</v>
      </c>
      <c r="E1105" s="67">
        <v>1</v>
      </c>
      <c r="F1105" s="67">
        <v>-1</v>
      </c>
      <c r="G1105" s="67">
        <v>4</v>
      </c>
      <c r="H1105" s="67">
        <v>60</v>
      </c>
      <c r="I1105" s="67">
        <v>5</v>
      </c>
      <c r="J1105" s="67">
        <v>60</v>
      </c>
      <c r="K1105" s="67">
        <v>1</v>
      </c>
      <c r="L1105" s="67" t="str">
        <f t="shared" si="17"/>
        <v/>
      </c>
    </row>
    <row r="1106" spans="2:12" x14ac:dyDescent="0.15">
      <c r="B1106" s="67" t="s">
        <v>1277</v>
      </c>
      <c r="D1106" s="65" t="s">
        <v>1284</v>
      </c>
      <c r="E1106" s="67">
        <v>1</v>
      </c>
      <c r="F1106" s="67">
        <v>-1</v>
      </c>
      <c r="G1106" s="67">
        <v>4</v>
      </c>
      <c r="H1106" s="67">
        <v>60</v>
      </c>
      <c r="I1106" s="67">
        <v>5</v>
      </c>
      <c r="J1106" s="67">
        <v>60</v>
      </c>
      <c r="K1106" s="67">
        <v>1</v>
      </c>
      <c r="L1106" s="67" t="str">
        <f t="shared" si="17"/>
        <v/>
      </c>
    </row>
    <row r="1107" spans="2:12" x14ac:dyDescent="0.15">
      <c r="B1107" s="67" t="s">
        <v>1277</v>
      </c>
      <c r="D1107" s="65" t="s">
        <v>1284</v>
      </c>
      <c r="E1107" s="67">
        <v>1</v>
      </c>
      <c r="F1107" s="67">
        <v>-1</v>
      </c>
      <c r="G1107" s="67">
        <v>4</v>
      </c>
      <c r="H1107" s="67">
        <v>60</v>
      </c>
      <c r="I1107" s="67">
        <v>5</v>
      </c>
      <c r="J1107" s="67">
        <v>60</v>
      </c>
      <c r="K1107" s="67">
        <v>1</v>
      </c>
      <c r="L1107" s="67" t="str">
        <f t="shared" si="17"/>
        <v/>
      </c>
    </row>
    <row r="1108" spans="2:12" x14ac:dyDescent="0.15">
      <c r="B1108" s="67" t="s">
        <v>1277</v>
      </c>
      <c r="D1108" s="65" t="s">
        <v>1284</v>
      </c>
      <c r="E1108" s="67">
        <v>1</v>
      </c>
      <c r="F1108" s="67">
        <v>-1</v>
      </c>
      <c r="G1108" s="67">
        <v>4</v>
      </c>
      <c r="H1108" s="67">
        <v>60</v>
      </c>
      <c r="I1108" s="67">
        <v>5</v>
      </c>
      <c r="J1108" s="67">
        <v>60</v>
      </c>
      <c r="K1108" s="67">
        <v>1</v>
      </c>
      <c r="L1108" s="67" t="str">
        <f t="shared" si="17"/>
        <v/>
      </c>
    </row>
    <row r="1109" spans="2:12" x14ac:dyDescent="0.15">
      <c r="B1109" s="67" t="s">
        <v>1277</v>
      </c>
      <c r="D1109" s="65" t="s">
        <v>1284</v>
      </c>
      <c r="E1109" s="67">
        <v>1</v>
      </c>
      <c r="F1109" s="67">
        <v>-1</v>
      </c>
      <c r="G1109" s="67">
        <v>4</v>
      </c>
      <c r="H1109" s="67">
        <v>60</v>
      </c>
      <c r="I1109" s="67">
        <v>5</v>
      </c>
      <c r="J1109" s="67">
        <v>60</v>
      </c>
      <c r="K1109" s="67">
        <v>1</v>
      </c>
      <c r="L1109" s="67" t="str">
        <f t="shared" si="17"/>
        <v/>
      </c>
    </row>
    <row r="1110" spans="2:12" x14ac:dyDescent="0.15">
      <c r="B1110" s="67" t="s">
        <v>1277</v>
      </c>
      <c r="D1110" s="65" t="s">
        <v>1284</v>
      </c>
      <c r="E1110" s="67">
        <v>1</v>
      </c>
      <c r="F1110" s="67">
        <v>-1</v>
      </c>
      <c r="G1110" s="67">
        <v>4</v>
      </c>
      <c r="H1110" s="67">
        <v>60</v>
      </c>
      <c r="I1110" s="67">
        <v>5</v>
      </c>
      <c r="J1110" s="67">
        <v>60</v>
      </c>
      <c r="K1110" s="67">
        <v>1</v>
      </c>
      <c r="L1110" s="67" t="str">
        <f t="shared" si="17"/>
        <v/>
      </c>
    </row>
    <row r="1111" spans="2:12" x14ac:dyDescent="0.15">
      <c r="B1111" s="67" t="s">
        <v>1277</v>
      </c>
      <c r="D1111" s="65" t="s">
        <v>1284</v>
      </c>
      <c r="E1111" s="67">
        <v>1</v>
      </c>
      <c r="F1111" s="67">
        <v>-1</v>
      </c>
      <c r="G1111" s="67">
        <v>4</v>
      </c>
      <c r="H1111" s="67">
        <v>60</v>
      </c>
      <c r="I1111" s="67">
        <v>5</v>
      </c>
      <c r="J1111" s="67">
        <v>60</v>
      </c>
      <c r="K1111" s="67">
        <v>1</v>
      </c>
      <c r="L1111" s="67" t="str">
        <f t="shared" si="17"/>
        <v/>
      </c>
    </row>
    <row r="1112" spans="2:12" x14ac:dyDescent="0.15">
      <c r="B1112" s="67" t="s">
        <v>1277</v>
      </c>
      <c r="D1112" s="65" t="s">
        <v>1284</v>
      </c>
      <c r="E1112" s="67">
        <v>1</v>
      </c>
      <c r="F1112" s="67">
        <v>-1</v>
      </c>
      <c r="G1112" s="67">
        <v>4</v>
      </c>
      <c r="H1112" s="67">
        <v>60</v>
      </c>
      <c r="I1112" s="67">
        <v>5</v>
      </c>
      <c r="J1112" s="67">
        <v>60</v>
      </c>
      <c r="K1112" s="67">
        <v>1</v>
      </c>
      <c r="L1112" s="67" t="str">
        <f t="shared" si="17"/>
        <v/>
      </c>
    </row>
    <row r="1113" spans="2:12" x14ac:dyDescent="0.15">
      <c r="B1113" s="67" t="s">
        <v>1277</v>
      </c>
      <c r="D1113" s="65" t="s">
        <v>1284</v>
      </c>
      <c r="E1113" s="67">
        <v>1</v>
      </c>
      <c r="F1113" s="67">
        <v>-1</v>
      </c>
      <c r="G1113" s="67">
        <v>4</v>
      </c>
      <c r="H1113" s="67">
        <v>60</v>
      </c>
      <c r="I1113" s="67">
        <v>5</v>
      </c>
      <c r="J1113" s="67">
        <v>60</v>
      </c>
      <c r="K1113" s="67">
        <v>1</v>
      </c>
      <c r="L1113" s="67" t="str">
        <f t="shared" si="17"/>
        <v/>
      </c>
    </row>
    <row r="1114" spans="2:12" x14ac:dyDescent="0.15">
      <c r="B1114" s="67" t="s">
        <v>1277</v>
      </c>
      <c r="D1114" s="65" t="s">
        <v>1284</v>
      </c>
      <c r="E1114" s="67">
        <v>1</v>
      </c>
      <c r="F1114" s="67">
        <v>-1</v>
      </c>
      <c r="G1114" s="67">
        <v>4</v>
      </c>
      <c r="H1114" s="67">
        <v>60</v>
      </c>
      <c r="I1114" s="67">
        <v>5</v>
      </c>
      <c r="J1114" s="67">
        <v>60</v>
      </c>
      <c r="K1114" s="67">
        <v>1</v>
      </c>
      <c r="L1114" s="67" t="str">
        <f t="shared" si="17"/>
        <v/>
      </c>
    </row>
    <row r="1115" spans="2:12" x14ac:dyDescent="0.15">
      <c r="B1115" s="67" t="s">
        <v>1277</v>
      </c>
      <c r="D1115" s="65" t="s">
        <v>1284</v>
      </c>
      <c r="E1115" s="67">
        <v>1</v>
      </c>
      <c r="F1115" s="67">
        <v>-1</v>
      </c>
      <c r="G1115" s="67">
        <v>4</v>
      </c>
      <c r="H1115" s="67">
        <v>60</v>
      </c>
      <c r="I1115" s="67">
        <v>5</v>
      </c>
      <c r="J1115" s="67">
        <v>60</v>
      </c>
      <c r="K1115" s="67">
        <v>1</v>
      </c>
      <c r="L1115" s="67" t="str">
        <f t="shared" si="17"/>
        <v/>
      </c>
    </row>
    <row r="1116" spans="2:12" x14ac:dyDescent="0.15">
      <c r="B1116" s="67" t="s">
        <v>1277</v>
      </c>
      <c r="D1116" s="65" t="s">
        <v>1284</v>
      </c>
      <c r="E1116" s="67">
        <v>1</v>
      </c>
      <c r="F1116" s="67">
        <v>-1</v>
      </c>
      <c r="G1116" s="67">
        <v>4</v>
      </c>
      <c r="H1116" s="67">
        <v>60</v>
      </c>
      <c r="I1116" s="67">
        <v>5</v>
      </c>
      <c r="J1116" s="67">
        <v>60</v>
      </c>
      <c r="K1116" s="67">
        <v>1</v>
      </c>
      <c r="L1116" s="67" t="str">
        <f t="shared" si="17"/>
        <v/>
      </c>
    </row>
    <row r="1117" spans="2:12" x14ac:dyDescent="0.15">
      <c r="B1117" s="67" t="s">
        <v>1277</v>
      </c>
      <c r="D1117" s="65" t="s">
        <v>1284</v>
      </c>
      <c r="E1117" s="67">
        <v>1</v>
      </c>
      <c r="F1117" s="67">
        <v>-1</v>
      </c>
      <c r="G1117" s="67">
        <v>4</v>
      </c>
      <c r="H1117" s="67">
        <v>60</v>
      </c>
      <c r="I1117" s="67">
        <v>5</v>
      </c>
      <c r="J1117" s="67">
        <v>60</v>
      </c>
      <c r="K1117" s="67">
        <v>1</v>
      </c>
      <c r="L1117" s="67" t="str">
        <f t="shared" si="17"/>
        <v/>
      </c>
    </row>
    <row r="1118" spans="2:12" x14ac:dyDescent="0.15">
      <c r="B1118" s="67" t="s">
        <v>1277</v>
      </c>
      <c r="D1118" s="65" t="s">
        <v>1284</v>
      </c>
      <c r="E1118" s="67">
        <v>1</v>
      </c>
      <c r="F1118" s="67">
        <v>-1</v>
      </c>
      <c r="G1118" s="67">
        <v>4</v>
      </c>
      <c r="H1118" s="67">
        <v>60</v>
      </c>
      <c r="I1118" s="67">
        <v>5</v>
      </c>
      <c r="J1118" s="67">
        <v>60</v>
      </c>
      <c r="K1118" s="67">
        <v>1</v>
      </c>
      <c r="L1118" s="67" t="str">
        <f t="shared" si="17"/>
        <v/>
      </c>
    </row>
    <row r="1119" spans="2:12" x14ac:dyDescent="0.15">
      <c r="B1119" s="67" t="s">
        <v>1277</v>
      </c>
      <c r="D1119" s="65" t="s">
        <v>1284</v>
      </c>
      <c r="E1119" s="67">
        <v>1</v>
      </c>
      <c r="F1119" s="67">
        <v>-1</v>
      </c>
      <c r="G1119" s="67">
        <v>4</v>
      </c>
      <c r="H1119" s="67">
        <v>60</v>
      </c>
      <c r="I1119" s="67">
        <v>5</v>
      </c>
      <c r="J1119" s="67">
        <v>60</v>
      </c>
      <c r="K1119" s="67">
        <v>1</v>
      </c>
      <c r="L1119" s="67" t="str">
        <f t="shared" si="17"/>
        <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6"/>
  <sheetViews>
    <sheetView workbookViewId="0">
      <pane ySplit="2" topLeftCell="A3" activePane="bottomLeft" state="frozen"/>
      <selection pane="bottomLeft" activeCell="B29" sqref="B29:B36"/>
    </sheetView>
  </sheetViews>
  <sheetFormatPr defaultRowHeight="13.5" x14ac:dyDescent="0.15"/>
  <cols>
    <col min="2" max="2" width="16.25" customWidth="1"/>
    <col min="3" max="3" width="8.25" customWidth="1"/>
    <col min="4" max="4" width="10.5" customWidth="1"/>
    <col min="10" max="10" width="11" customWidth="1"/>
    <col min="16" max="16" width="9" style="139"/>
    <col min="22" max="22" width="9" style="138"/>
    <col min="29" max="29" width="9" style="139"/>
    <col min="35" max="35" width="9" style="138"/>
    <col min="42" max="42" width="9" style="139"/>
    <col min="48" max="48" width="9" style="138"/>
  </cols>
  <sheetData>
    <row r="1" spans="1:50" x14ac:dyDescent="0.15">
      <c r="A1">
        <f>COLUMN()</f>
        <v>1</v>
      </c>
      <c r="B1">
        <f>COLUMN()</f>
        <v>2</v>
      </c>
      <c r="C1">
        <f>COLUMN()</f>
        <v>3</v>
      </c>
      <c r="D1">
        <f>COLUMN()</f>
        <v>4</v>
      </c>
      <c r="E1">
        <f>COLUMN()</f>
        <v>5</v>
      </c>
      <c r="F1">
        <f>COLUMN()</f>
        <v>6</v>
      </c>
      <c r="G1">
        <f>COLUMN()</f>
        <v>7</v>
      </c>
      <c r="H1">
        <f>COLUMN()</f>
        <v>8</v>
      </c>
      <c r="I1">
        <f>COLUMN()</f>
        <v>9</v>
      </c>
      <c r="J1">
        <f>COLUMN()</f>
        <v>10</v>
      </c>
      <c r="K1">
        <f>COLUMN()</f>
        <v>11</v>
      </c>
      <c r="L1">
        <f>COLUMN()</f>
        <v>12</v>
      </c>
      <c r="M1">
        <f>COLUMN()</f>
        <v>13</v>
      </c>
      <c r="N1">
        <f>COLUMN()</f>
        <v>14</v>
      </c>
      <c r="O1">
        <f>COLUMN()</f>
        <v>15</v>
      </c>
      <c r="P1" s="139">
        <f>COLUMN()</f>
        <v>16</v>
      </c>
      <c r="Q1">
        <f>COLUMN()</f>
        <v>17</v>
      </c>
      <c r="R1">
        <f>COLUMN()</f>
        <v>18</v>
      </c>
      <c r="S1">
        <f>COLUMN()</f>
        <v>19</v>
      </c>
      <c r="T1">
        <f>COLUMN()</f>
        <v>20</v>
      </c>
      <c r="U1">
        <f>COLUMN()</f>
        <v>21</v>
      </c>
      <c r="V1" s="138">
        <f>COLUMN()</f>
        <v>22</v>
      </c>
      <c r="W1">
        <f>COLUMN()</f>
        <v>23</v>
      </c>
      <c r="X1">
        <f>COLUMN()</f>
        <v>24</v>
      </c>
      <c r="Y1">
        <f>COLUMN()</f>
        <v>25</v>
      </c>
      <c r="Z1">
        <f>COLUMN()</f>
        <v>26</v>
      </c>
      <c r="AA1">
        <f>COLUMN()</f>
        <v>27</v>
      </c>
      <c r="AB1">
        <f>COLUMN()</f>
        <v>28</v>
      </c>
      <c r="AC1" s="139">
        <f>COLUMN()</f>
        <v>29</v>
      </c>
      <c r="AD1">
        <f>COLUMN()</f>
        <v>30</v>
      </c>
      <c r="AE1">
        <f>COLUMN()</f>
        <v>31</v>
      </c>
      <c r="AF1">
        <f>COLUMN()</f>
        <v>32</v>
      </c>
      <c r="AG1">
        <f>COLUMN()</f>
        <v>33</v>
      </c>
      <c r="AH1">
        <f>COLUMN()</f>
        <v>34</v>
      </c>
      <c r="AI1" s="138">
        <f>COLUMN()</f>
        <v>35</v>
      </c>
      <c r="AJ1">
        <f>COLUMN()</f>
        <v>36</v>
      </c>
      <c r="AK1">
        <f>COLUMN()</f>
        <v>37</v>
      </c>
      <c r="AL1">
        <f>COLUMN()</f>
        <v>38</v>
      </c>
      <c r="AM1">
        <f>COLUMN()</f>
        <v>39</v>
      </c>
      <c r="AN1">
        <f>COLUMN()</f>
        <v>40</v>
      </c>
      <c r="AO1">
        <f>COLUMN()</f>
        <v>41</v>
      </c>
      <c r="AP1" s="139">
        <f>COLUMN()</f>
        <v>42</v>
      </c>
      <c r="AQ1">
        <f>COLUMN()</f>
        <v>43</v>
      </c>
      <c r="AR1">
        <f>COLUMN()</f>
        <v>44</v>
      </c>
      <c r="AS1">
        <f>COLUMN()</f>
        <v>45</v>
      </c>
      <c r="AT1">
        <f>COLUMN()</f>
        <v>46</v>
      </c>
      <c r="AU1">
        <f>COLUMN()</f>
        <v>47</v>
      </c>
      <c r="AV1" s="138">
        <f>COLUMN()</f>
        <v>48</v>
      </c>
      <c r="AW1">
        <f>COLUMN()</f>
        <v>49</v>
      </c>
      <c r="AX1" s="65" t="s">
        <v>1297</v>
      </c>
    </row>
    <row r="2" spans="1:50" x14ac:dyDescent="0.15">
      <c r="A2" s="65" t="s">
        <v>2043</v>
      </c>
      <c r="B2" s="65" t="s">
        <v>2042</v>
      </c>
      <c r="C2" s="65" t="s">
        <v>2041</v>
      </c>
      <c r="D2" s="65" t="s">
        <v>2014</v>
      </c>
      <c r="E2" s="65" t="s">
        <v>2040</v>
      </c>
      <c r="F2" s="65" t="s">
        <v>2036</v>
      </c>
      <c r="G2" s="65" t="s">
        <v>2039</v>
      </c>
      <c r="H2" s="65" t="s">
        <v>2038</v>
      </c>
      <c r="I2" s="65" t="s">
        <v>2037</v>
      </c>
      <c r="J2" s="65" t="s">
        <v>2036</v>
      </c>
      <c r="K2" s="103" t="s">
        <v>2032</v>
      </c>
      <c r="L2" s="103" t="s">
        <v>2031</v>
      </c>
      <c r="M2" s="104" t="s">
        <v>2030</v>
      </c>
      <c r="N2" s="103" t="s">
        <v>2029</v>
      </c>
      <c r="O2" s="103" t="s">
        <v>2028</v>
      </c>
      <c r="P2" s="34" t="s">
        <v>2027</v>
      </c>
      <c r="Q2" s="103" t="s">
        <v>2026</v>
      </c>
      <c r="R2" s="103" t="s">
        <v>2025</v>
      </c>
      <c r="S2" s="103" t="s">
        <v>2024</v>
      </c>
      <c r="T2" s="144" t="s">
        <v>2014</v>
      </c>
      <c r="U2" s="144" t="s">
        <v>2035</v>
      </c>
      <c r="V2" s="145" t="s">
        <v>2034</v>
      </c>
      <c r="W2" s="144" t="s">
        <v>2033</v>
      </c>
      <c r="X2" s="103" t="s">
        <v>2032</v>
      </c>
      <c r="Y2" s="103" t="s">
        <v>2031</v>
      </c>
      <c r="Z2" s="104" t="s">
        <v>2030</v>
      </c>
      <c r="AA2" s="103" t="s">
        <v>2029</v>
      </c>
      <c r="AB2" s="103" t="s">
        <v>2028</v>
      </c>
      <c r="AC2" s="34" t="s">
        <v>2027</v>
      </c>
      <c r="AD2" s="103" t="s">
        <v>2026</v>
      </c>
      <c r="AE2" s="103" t="s">
        <v>2025</v>
      </c>
      <c r="AF2" s="103" t="s">
        <v>2024</v>
      </c>
      <c r="AG2" s="144" t="s">
        <v>2014</v>
      </c>
      <c r="AH2" s="144" t="s">
        <v>2013</v>
      </c>
      <c r="AI2" s="145" t="s">
        <v>2012</v>
      </c>
      <c r="AJ2" s="144" t="s">
        <v>2011</v>
      </c>
      <c r="AK2" s="103" t="s">
        <v>2023</v>
      </c>
      <c r="AL2" s="103" t="s">
        <v>2022</v>
      </c>
      <c r="AM2" s="104" t="s">
        <v>2021</v>
      </c>
      <c r="AN2" s="103" t="s">
        <v>2020</v>
      </c>
      <c r="AO2" s="103" t="s">
        <v>2019</v>
      </c>
      <c r="AP2" s="34" t="s">
        <v>2018</v>
      </c>
      <c r="AQ2" s="103" t="s">
        <v>2017</v>
      </c>
      <c r="AR2" s="103" t="s">
        <v>2016</v>
      </c>
      <c r="AS2" s="103" t="s">
        <v>2015</v>
      </c>
      <c r="AT2" s="144" t="s">
        <v>2014</v>
      </c>
      <c r="AU2" s="144" t="s">
        <v>2013</v>
      </c>
      <c r="AV2" s="145" t="s">
        <v>2012</v>
      </c>
      <c r="AW2" s="144" t="s">
        <v>2011</v>
      </c>
      <c r="AX2" s="65" t="s">
        <v>1297</v>
      </c>
    </row>
    <row r="3" spans="1:50" x14ac:dyDescent="0.15">
      <c r="A3" s="142" t="s">
        <v>2010</v>
      </c>
      <c r="B3" s="142" t="s">
        <v>1698</v>
      </c>
      <c r="C3" s="96" t="s">
        <v>1699</v>
      </c>
      <c r="D3" s="88" t="s">
        <v>1688</v>
      </c>
      <c r="E3" s="143" t="s">
        <v>1681</v>
      </c>
      <c r="F3" s="143" t="s">
        <v>89</v>
      </c>
      <c r="G3" s="143" t="s">
        <v>1700</v>
      </c>
      <c r="H3" s="143" t="s">
        <v>1701</v>
      </c>
      <c r="I3" s="143" t="s">
        <v>89</v>
      </c>
      <c r="J3" s="143" t="s">
        <v>89</v>
      </c>
      <c r="K3" s="65" t="s">
        <v>89</v>
      </c>
      <c r="L3" s="65" t="s">
        <v>89</v>
      </c>
      <c r="M3" s="65" t="s">
        <v>89</v>
      </c>
      <c r="N3" s="65" t="s">
        <v>89</v>
      </c>
      <c r="O3" s="65" t="s">
        <v>89</v>
      </c>
      <c r="P3" s="141" t="s">
        <v>89</v>
      </c>
      <c r="Q3" s="65" t="s">
        <v>89</v>
      </c>
      <c r="R3" s="65" t="s">
        <v>89</v>
      </c>
      <c r="S3" s="65" t="s">
        <v>89</v>
      </c>
      <c r="T3" s="65" t="s">
        <v>89</v>
      </c>
      <c r="U3" s="65" t="s">
        <v>89</v>
      </c>
      <c r="V3" s="140" t="s">
        <v>89</v>
      </c>
      <c r="W3" s="65" t="s">
        <v>89</v>
      </c>
      <c r="X3" s="65">
        <v>-2.8735299999999998E-2</v>
      </c>
      <c r="Y3" s="65">
        <v>1.88927</v>
      </c>
      <c r="Z3" s="65" t="s">
        <v>89</v>
      </c>
      <c r="AA3" s="65" t="s">
        <v>89</v>
      </c>
      <c r="AB3" s="65">
        <v>31.439599999999999</v>
      </c>
      <c r="AC3" s="141">
        <v>0.79122800000000004</v>
      </c>
      <c r="AD3" s="65">
        <v>4.0000000000000001E-3</v>
      </c>
      <c r="AE3" s="65">
        <v>0.68333299999999997</v>
      </c>
      <c r="AF3" s="65">
        <v>0.316</v>
      </c>
      <c r="AG3" s="65" t="s">
        <v>1828</v>
      </c>
      <c r="AH3" s="65" t="s">
        <v>1829</v>
      </c>
      <c r="AI3" s="140" t="s">
        <v>1830</v>
      </c>
      <c r="AJ3" s="65" t="s">
        <v>1831</v>
      </c>
      <c r="AK3" s="65" t="s">
        <v>89</v>
      </c>
      <c r="AL3" s="65" t="s">
        <v>89</v>
      </c>
      <c r="AM3" s="65" t="s">
        <v>89</v>
      </c>
      <c r="AN3" s="65" t="s">
        <v>89</v>
      </c>
      <c r="AO3" s="65" t="s">
        <v>89</v>
      </c>
      <c r="AP3" s="141" t="s">
        <v>89</v>
      </c>
      <c r="AQ3" s="65" t="s">
        <v>89</v>
      </c>
      <c r="AR3" s="65" t="s">
        <v>89</v>
      </c>
      <c r="AS3" s="65" t="s">
        <v>89</v>
      </c>
      <c r="AT3" s="65" t="s">
        <v>89</v>
      </c>
      <c r="AU3" s="65" t="s">
        <v>89</v>
      </c>
      <c r="AV3" s="140" t="s">
        <v>89</v>
      </c>
      <c r="AW3" s="65" t="s">
        <v>89</v>
      </c>
      <c r="AX3" s="65" t="s">
        <v>1297</v>
      </c>
    </row>
    <row r="4" spans="1:50" x14ac:dyDescent="0.15">
      <c r="A4" s="142" t="s">
        <v>2010</v>
      </c>
      <c r="B4" s="142" t="s">
        <v>1702</v>
      </c>
      <c r="C4" s="96" t="s">
        <v>1703</v>
      </c>
      <c r="D4" s="65" t="s">
        <v>1688</v>
      </c>
      <c r="E4" s="143" t="s">
        <v>1681</v>
      </c>
      <c r="F4" s="143" t="s">
        <v>89</v>
      </c>
      <c r="G4" s="143" t="s">
        <v>1704</v>
      </c>
      <c r="H4" s="143" t="s">
        <v>1705</v>
      </c>
      <c r="I4" s="143" t="s">
        <v>89</v>
      </c>
      <c r="J4" s="143" t="s">
        <v>89</v>
      </c>
      <c r="K4" s="65" t="s">
        <v>89</v>
      </c>
      <c r="L4" s="65" t="s">
        <v>89</v>
      </c>
      <c r="M4" s="65" t="s">
        <v>89</v>
      </c>
      <c r="N4" s="65" t="s">
        <v>89</v>
      </c>
      <c r="O4" s="65" t="s">
        <v>89</v>
      </c>
      <c r="P4" s="141" t="s">
        <v>89</v>
      </c>
      <c r="Q4" s="65" t="s">
        <v>89</v>
      </c>
      <c r="R4" s="65" t="s">
        <v>89</v>
      </c>
      <c r="S4" s="65" t="s">
        <v>89</v>
      </c>
      <c r="T4" s="65" t="s">
        <v>89</v>
      </c>
      <c r="U4" s="65" t="s">
        <v>89</v>
      </c>
      <c r="V4" s="140" t="s">
        <v>89</v>
      </c>
      <c r="W4" s="65" t="s">
        <v>89</v>
      </c>
      <c r="X4" s="65">
        <v>3.0334199999999999E-2</v>
      </c>
      <c r="Y4" s="65">
        <v>2.2273999999999998</v>
      </c>
      <c r="Z4" s="65">
        <v>-1.3595999999999999</v>
      </c>
      <c r="AA4" s="65">
        <v>8.3209199999999992</v>
      </c>
      <c r="AB4" s="65">
        <v>3.9001100000000002</v>
      </c>
      <c r="AC4" s="141">
        <v>0.51449999999999996</v>
      </c>
      <c r="AD4" s="65">
        <v>0.76800000000000002</v>
      </c>
      <c r="AE4" s="65">
        <v>0.48666700000000002</v>
      </c>
      <c r="AF4" s="65">
        <v>0.94399999999999995</v>
      </c>
      <c r="AG4" s="65" t="s">
        <v>1828</v>
      </c>
      <c r="AH4" s="65" t="s">
        <v>1832</v>
      </c>
      <c r="AI4" s="140" t="s">
        <v>1833</v>
      </c>
      <c r="AJ4" s="65" t="s">
        <v>1834</v>
      </c>
      <c r="AK4" s="65" t="s">
        <v>89</v>
      </c>
      <c r="AL4" s="65" t="s">
        <v>89</v>
      </c>
      <c r="AM4" s="65" t="s">
        <v>89</v>
      </c>
      <c r="AN4" s="65" t="s">
        <v>89</v>
      </c>
      <c r="AO4" s="65" t="s">
        <v>89</v>
      </c>
      <c r="AP4" s="141" t="s">
        <v>89</v>
      </c>
      <c r="AQ4" s="65" t="s">
        <v>89</v>
      </c>
      <c r="AR4" s="65" t="s">
        <v>89</v>
      </c>
      <c r="AS4" s="65" t="s">
        <v>89</v>
      </c>
      <c r="AT4" s="65" t="s">
        <v>89</v>
      </c>
      <c r="AU4" s="65" t="s">
        <v>89</v>
      </c>
      <c r="AV4" s="140" t="s">
        <v>89</v>
      </c>
      <c r="AW4" s="65" t="s">
        <v>89</v>
      </c>
      <c r="AX4" s="65" t="s">
        <v>1297</v>
      </c>
    </row>
    <row r="5" spans="1:50" x14ac:dyDescent="0.15">
      <c r="A5" s="142" t="s">
        <v>2010</v>
      </c>
      <c r="B5" s="97" t="s">
        <v>1706</v>
      </c>
      <c r="C5" s="65">
        <v>20</v>
      </c>
      <c r="D5" s="65" t="s">
        <v>1688</v>
      </c>
      <c r="E5" s="65" t="s">
        <v>1681</v>
      </c>
      <c r="F5" s="65" t="s">
        <v>89</v>
      </c>
      <c r="G5" s="65" t="s">
        <v>1707</v>
      </c>
      <c r="H5" s="65" t="s">
        <v>1708</v>
      </c>
      <c r="I5" s="65" t="s">
        <v>89</v>
      </c>
      <c r="J5" s="65" t="s">
        <v>89</v>
      </c>
      <c r="K5" s="65" t="s">
        <v>89</v>
      </c>
      <c r="L5" s="65" t="s">
        <v>89</v>
      </c>
      <c r="M5" s="65" t="s">
        <v>89</v>
      </c>
      <c r="N5" s="65" t="s">
        <v>89</v>
      </c>
      <c r="O5" s="65" t="s">
        <v>89</v>
      </c>
      <c r="P5" s="141" t="s">
        <v>89</v>
      </c>
      <c r="Q5" s="65" t="s">
        <v>89</v>
      </c>
      <c r="R5" s="65" t="s">
        <v>89</v>
      </c>
      <c r="S5" s="65" t="s">
        <v>89</v>
      </c>
      <c r="T5" s="65" t="s">
        <v>89</v>
      </c>
      <c r="U5" s="65" t="s">
        <v>89</v>
      </c>
      <c r="V5" s="140" t="s">
        <v>89</v>
      </c>
      <c r="W5" s="65" t="s">
        <v>89</v>
      </c>
      <c r="X5" s="65">
        <v>-1.15821</v>
      </c>
      <c r="Y5" s="65">
        <v>1.4094199999999999</v>
      </c>
      <c r="Z5" s="65">
        <v>4.06271</v>
      </c>
      <c r="AA5" s="65">
        <v>19.613900000000001</v>
      </c>
      <c r="AB5" s="65">
        <v>10.429399999999999</v>
      </c>
      <c r="AC5" s="141">
        <v>0.473333</v>
      </c>
      <c r="AD5" s="65">
        <v>0.69399999999999995</v>
      </c>
      <c r="AE5" s="65">
        <v>0.40909099999999998</v>
      </c>
      <c r="AF5" s="65">
        <v>0.51200000000000001</v>
      </c>
      <c r="AG5" s="65" t="s">
        <v>1828</v>
      </c>
      <c r="AH5" s="65" t="s">
        <v>1835</v>
      </c>
      <c r="AI5" s="140" t="s">
        <v>1836</v>
      </c>
      <c r="AJ5" s="65" t="s">
        <v>1837</v>
      </c>
      <c r="AK5" s="65" t="s">
        <v>89</v>
      </c>
      <c r="AL5" s="65" t="s">
        <v>89</v>
      </c>
      <c r="AM5" s="65" t="s">
        <v>89</v>
      </c>
      <c r="AN5" s="65" t="s">
        <v>89</v>
      </c>
      <c r="AO5" s="65" t="s">
        <v>89</v>
      </c>
      <c r="AP5" s="141" t="s">
        <v>89</v>
      </c>
      <c r="AQ5" s="65" t="s">
        <v>89</v>
      </c>
      <c r="AR5" s="65" t="s">
        <v>89</v>
      </c>
      <c r="AS5" s="65" t="s">
        <v>89</v>
      </c>
      <c r="AT5" s="65" t="s">
        <v>89</v>
      </c>
      <c r="AU5" s="65" t="s">
        <v>89</v>
      </c>
      <c r="AV5" s="140" t="s">
        <v>89</v>
      </c>
      <c r="AW5" s="65" t="s">
        <v>89</v>
      </c>
      <c r="AX5" s="65" t="s">
        <v>1297</v>
      </c>
    </row>
    <row r="6" spans="1:50" x14ac:dyDescent="0.15">
      <c r="A6" s="142" t="s">
        <v>2010</v>
      </c>
      <c r="B6" s="97" t="s">
        <v>1709</v>
      </c>
      <c r="C6" s="65">
        <v>30</v>
      </c>
      <c r="D6" s="65" t="s">
        <v>1688</v>
      </c>
      <c r="E6" s="65" t="s">
        <v>1681</v>
      </c>
      <c r="F6" s="65" t="s">
        <v>89</v>
      </c>
      <c r="G6" s="65" t="s">
        <v>1710</v>
      </c>
      <c r="H6" s="65" t="s">
        <v>1711</v>
      </c>
      <c r="I6" s="65" t="s">
        <v>89</v>
      </c>
      <c r="J6" s="65" t="s">
        <v>89</v>
      </c>
      <c r="K6" s="65" t="s">
        <v>89</v>
      </c>
      <c r="L6" s="65" t="s">
        <v>89</v>
      </c>
      <c r="M6" s="65" t="s">
        <v>89</v>
      </c>
      <c r="N6" s="65" t="s">
        <v>89</v>
      </c>
      <c r="O6" s="65" t="s">
        <v>89</v>
      </c>
      <c r="P6" s="141" t="s">
        <v>89</v>
      </c>
      <c r="Q6" s="65" t="s">
        <v>89</v>
      </c>
      <c r="R6" s="65" t="s">
        <v>89</v>
      </c>
      <c r="S6" s="65" t="s">
        <v>89</v>
      </c>
      <c r="T6" s="65" t="s">
        <v>89</v>
      </c>
      <c r="U6" s="65" t="s">
        <v>89</v>
      </c>
      <c r="V6" s="140" t="s">
        <v>89</v>
      </c>
      <c r="W6" s="65" t="s">
        <v>89</v>
      </c>
      <c r="X6" s="65">
        <v>-0.33504400000000001</v>
      </c>
      <c r="Y6" s="65">
        <v>1.4260299999999999</v>
      </c>
      <c r="Z6" s="65">
        <v>0.60106700000000002</v>
      </c>
      <c r="AA6" s="65">
        <v>10.085599999999999</v>
      </c>
      <c r="AB6" s="65">
        <v>3.8859599999999999</v>
      </c>
      <c r="AC6" s="141">
        <v>0.65384600000000004</v>
      </c>
      <c r="AD6" s="65">
        <v>0</v>
      </c>
      <c r="AE6" s="65">
        <v>0.588889</v>
      </c>
      <c r="AF6" s="65">
        <v>0.41199999999999998</v>
      </c>
      <c r="AG6" s="65" t="s">
        <v>1828</v>
      </c>
      <c r="AH6" s="65" t="s">
        <v>1838</v>
      </c>
      <c r="AI6" s="140" t="s">
        <v>1839</v>
      </c>
      <c r="AJ6" s="65" t="s">
        <v>1840</v>
      </c>
      <c r="AK6" s="65" t="s">
        <v>89</v>
      </c>
      <c r="AL6" s="65" t="s">
        <v>89</v>
      </c>
      <c r="AM6" s="65" t="s">
        <v>89</v>
      </c>
      <c r="AN6" s="65" t="s">
        <v>89</v>
      </c>
      <c r="AO6" s="65" t="s">
        <v>89</v>
      </c>
      <c r="AP6" s="141" t="s">
        <v>89</v>
      </c>
      <c r="AQ6" s="65" t="s">
        <v>89</v>
      </c>
      <c r="AR6" s="65" t="s">
        <v>89</v>
      </c>
      <c r="AS6" s="65" t="s">
        <v>89</v>
      </c>
      <c r="AT6" s="65" t="s">
        <v>89</v>
      </c>
      <c r="AU6" s="65" t="s">
        <v>89</v>
      </c>
      <c r="AV6" s="140" t="s">
        <v>89</v>
      </c>
      <c r="AW6" s="65" t="s">
        <v>89</v>
      </c>
      <c r="AX6" s="65" t="s">
        <v>1297</v>
      </c>
    </row>
    <row r="7" spans="1:50" x14ac:dyDescent="0.15">
      <c r="A7" s="142" t="s">
        <v>2010</v>
      </c>
      <c r="B7" s="97" t="s">
        <v>1712</v>
      </c>
      <c r="C7" s="65">
        <v>50</v>
      </c>
      <c r="D7" s="65" t="s">
        <v>1688</v>
      </c>
      <c r="E7" s="65" t="s">
        <v>1681</v>
      </c>
      <c r="F7" s="65" t="s">
        <v>89</v>
      </c>
      <c r="G7" s="65" t="s">
        <v>1713</v>
      </c>
      <c r="H7" s="65" t="s">
        <v>1714</v>
      </c>
      <c r="I7" s="65" t="s">
        <v>89</v>
      </c>
      <c r="J7" s="65" t="s">
        <v>89</v>
      </c>
      <c r="K7" s="65" t="s">
        <v>89</v>
      </c>
      <c r="L7" s="65" t="s">
        <v>89</v>
      </c>
      <c r="M7" s="65" t="s">
        <v>89</v>
      </c>
      <c r="N7" s="65" t="s">
        <v>89</v>
      </c>
      <c r="O7" s="65" t="s">
        <v>89</v>
      </c>
      <c r="P7" s="141" t="s">
        <v>89</v>
      </c>
      <c r="Q7" s="65" t="s">
        <v>89</v>
      </c>
      <c r="R7" s="65" t="s">
        <v>89</v>
      </c>
      <c r="S7" s="65" t="s">
        <v>89</v>
      </c>
      <c r="T7" s="65" t="s">
        <v>89</v>
      </c>
      <c r="U7" s="65" t="s">
        <v>89</v>
      </c>
      <c r="V7" s="140" t="s">
        <v>89</v>
      </c>
      <c r="W7" s="65" t="s">
        <v>89</v>
      </c>
      <c r="X7" s="65">
        <v>0.31083100000000002</v>
      </c>
      <c r="Y7" s="65">
        <v>1.72102</v>
      </c>
      <c r="Z7" s="65" t="s">
        <v>89</v>
      </c>
      <c r="AA7" s="65" t="s">
        <v>89</v>
      </c>
      <c r="AB7" s="65">
        <v>12.959899999999999</v>
      </c>
      <c r="AC7" s="141">
        <v>0.60229200000000005</v>
      </c>
      <c r="AD7" s="65">
        <v>4.0000000000000001E-3</v>
      </c>
      <c r="AE7" s="65">
        <v>0.62337699999999996</v>
      </c>
      <c r="AF7" s="65">
        <v>0.158</v>
      </c>
      <c r="AG7" s="65" t="s">
        <v>1828</v>
      </c>
      <c r="AH7" s="65" t="s">
        <v>1841</v>
      </c>
      <c r="AI7" s="140" t="s">
        <v>1842</v>
      </c>
      <c r="AJ7" s="65" t="s">
        <v>1843</v>
      </c>
      <c r="AK7" s="65" t="s">
        <v>89</v>
      </c>
      <c r="AL7" s="65" t="s">
        <v>89</v>
      </c>
      <c r="AM7" s="65" t="s">
        <v>89</v>
      </c>
      <c r="AN7" s="65" t="s">
        <v>89</v>
      </c>
      <c r="AO7" s="65" t="s">
        <v>89</v>
      </c>
      <c r="AP7" s="141" t="s">
        <v>89</v>
      </c>
      <c r="AQ7" s="65" t="s">
        <v>89</v>
      </c>
      <c r="AR7" s="65" t="s">
        <v>89</v>
      </c>
      <c r="AS7" s="65" t="s">
        <v>89</v>
      </c>
      <c r="AT7" s="65" t="s">
        <v>89</v>
      </c>
      <c r="AU7" s="65" t="s">
        <v>89</v>
      </c>
      <c r="AV7" s="140" t="s">
        <v>89</v>
      </c>
      <c r="AW7" s="65" t="s">
        <v>89</v>
      </c>
      <c r="AX7" s="65" t="s">
        <v>1297</v>
      </c>
    </row>
    <row r="8" spans="1:50" x14ac:dyDescent="0.15">
      <c r="A8" s="142" t="s">
        <v>2010</v>
      </c>
      <c r="B8" s="97" t="s">
        <v>1715</v>
      </c>
      <c r="C8" s="65">
        <v>30</v>
      </c>
      <c r="D8" s="65" t="s">
        <v>1688</v>
      </c>
      <c r="E8" s="65" t="s">
        <v>1681</v>
      </c>
      <c r="F8" s="65" t="s">
        <v>89</v>
      </c>
      <c r="G8" s="65" t="s">
        <v>1716</v>
      </c>
      <c r="H8" s="65" t="s">
        <v>1717</v>
      </c>
      <c r="I8" s="65" t="s">
        <v>89</v>
      </c>
      <c r="J8" s="65" t="s">
        <v>89</v>
      </c>
      <c r="K8" s="65" t="s">
        <v>89</v>
      </c>
      <c r="L8" s="65" t="s">
        <v>89</v>
      </c>
      <c r="M8" s="65" t="s">
        <v>89</v>
      </c>
      <c r="N8" s="65" t="s">
        <v>89</v>
      </c>
      <c r="O8" s="65" t="s">
        <v>89</v>
      </c>
      <c r="P8" s="141" t="s">
        <v>89</v>
      </c>
      <c r="Q8" s="65" t="s">
        <v>89</v>
      </c>
      <c r="R8" s="65" t="s">
        <v>89</v>
      </c>
      <c r="S8" s="65" t="s">
        <v>89</v>
      </c>
      <c r="T8" s="65" t="s">
        <v>89</v>
      </c>
      <c r="U8" s="65" t="s">
        <v>89</v>
      </c>
      <c r="V8" s="140" t="s">
        <v>89</v>
      </c>
      <c r="W8" s="65" t="s">
        <v>89</v>
      </c>
      <c r="X8" s="65">
        <v>-0.25830999999999998</v>
      </c>
      <c r="Y8" s="65">
        <v>1.6297299999999999</v>
      </c>
      <c r="Z8" s="65">
        <v>-3.5704400000000001</v>
      </c>
      <c r="AA8" s="65">
        <v>32.468800000000002</v>
      </c>
      <c r="AB8" s="65">
        <v>16.959299999999999</v>
      </c>
      <c r="AC8" s="141">
        <v>0.38064100000000001</v>
      </c>
      <c r="AD8" s="65">
        <v>0</v>
      </c>
      <c r="AE8" s="65">
        <v>0.31018499999999999</v>
      </c>
      <c r="AF8" s="65">
        <v>9.6000000000000002E-2</v>
      </c>
      <c r="AG8" s="65" t="s">
        <v>1828</v>
      </c>
      <c r="AH8" s="65" t="s">
        <v>1844</v>
      </c>
      <c r="AI8" s="140" t="s">
        <v>1845</v>
      </c>
      <c r="AJ8" s="65" t="s">
        <v>1846</v>
      </c>
      <c r="AK8" s="65" t="s">
        <v>89</v>
      </c>
      <c r="AL8" s="65" t="s">
        <v>89</v>
      </c>
      <c r="AM8" s="65" t="s">
        <v>89</v>
      </c>
      <c r="AN8" s="65" t="s">
        <v>89</v>
      </c>
      <c r="AO8" s="65" t="s">
        <v>89</v>
      </c>
      <c r="AP8" s="141" t="s">
        <v>89</v>
      </c>
      <c r="AQ8" s="65" t="s">
        <v>89</v>
      </c>
      <c r="AR8" s="65" t="s">
        <v>89</v>
      </c>
      <c r="AS8" s="65" t="s">
        <v>89</v>
      </c>
      <c r="AT8" s="65" t="s">
        <v>89</v>
      </c>
      <c r="AU8" s="65" t="s">
        <v>89</v>
      </c>
      <c r="AV8" s="140" t="s">
        <v>89</v>
      </c>
      <c r="AW8" s="65" t="s">
        <v>89</v>
      </c>
      <c r="AX8" s="65" t="s">
        <v>1297</v>
      </c>
    </row>
    <row r="9" spans="1:50" x14ac:dyDescent="0.15">
      <c r="A9" s="142" t="s">
        <v>2010</v>
      </c>
      <c r="B9" s="97" t="s">
        <v>1718</v>
      </c>
      <c r="C9" s="65">
        <v>30</v>
      </c>
      <c r="D9" s="65" t="s">
        <v>1688</v>
      </c>
      <c r="E9" s="65" t="s">
        <v>1681</v>
      </c>
      <c r="F9" s="65" t="s">
        <v>89</v>
      </c>
      <c r="G9" s="65" t="s">
        <v>1719</v>
      </c>
      <c r="H9" s="65" t="s">
        <v>1720</v>
      </c>
      <c r="I9" s="65" t="s">
        <v>89</v>
      </c>
      <c r="J9" s="65" t="s">
        <v>89</v>
      </c>
      <c r="K9" s="65" t="s">
        <v>89</v>
      </c>
      <c r="L9" s="65" t="s">
        <v>89</v>
      </c>
      <c r="M9" s="65" t="s">
        <v>89</v>
      </c>
      <c r="N9" s="65" t="s">
        <v>89</v>
      </c>
      <c r="O9" s="65" t="s">
        <v>89</v>
      </c>
      <c r="P9" s="141" t="s">
        <v>89</v>
      </c>
      <c r="Q9" s="65" t="s">
        <v>89</v>
      </c>
      <c r="R9" s="65" t="s">
        <v>89</v>
      </c>
      <c r="S9" s="65" t="s">
        <v>89</v>
      </c>
      <c r="T9" s="65" t="s">
        <v>89</v>
      </c>
      <c r="U9" s="65" t="s">
        <v>89</v>
      </c>
      <c r="V9" s="140" t="s">
        <v>89</v>
      </c>
      <c r="W9" s="65" t="s">
        <v>89</v>
      </c>
      <c r="X9" s="65">
        <v>0.45302999999999999</v>
      </c>
      <c r="Y9" s="65">
        <v>1.6697299999999999</v>
      </c>
      <c r="Z9" s="65">
        <v>-0.234877</v>
      </c>
      <c r="AA9" s="65">
        <v>9.3569399999999998</v>
      </c>
      <c r="AB9" s="65">
        <v>5.2000200000000003</v>
      </c>
      <c r="AC9" s="141">
        <v>0.67671800000000004</v>
      </c>
      <c r="AD9" s="65">
        <v>0</v>
      </c>
      <c r="AE9" s="65">
        <v>0.77314799999999995</v>
      </c>
      <c r="AF9" s="65">
        <v>1.4E-2</v>
      </c>
      <c r="AG9" s="65" t="s">
        <v>1828</v>
      </c>
      <c r="AH9" s="65" t="s">
        <v>1847</v>
      </c>
      <c r="AI9" s="140" t="s">
        <v>1848</v>
      </c>
      <c r="AJ9" s="65" t="s">
        <v>1849</v>
      </c>
      <c r="AK9" s="65" t="s">
        <v>89</v>
      </c>
      <c r="AL9" s="65" t="s">
        <v>89</v>
      </c>
      <c r="AM9" s="65" t="s">
        <v>89</v>
      </c>
      <c r="AN9" s="65" t="s">
        <v>89</v>
      </c>
      <c r="AO9" s="65" t="s">
        <v>89</v>
      </c>
      <c r="AP9" s="141" t="s">
        <v>89</v>
      </c>
      <c r="AQ9" s="65" t="s">
        <v>89</v>
      </c>
      <c r="AR9" s="65" t="s">
        <v>89</v>
      </c>
      <c r="AS9" s="65" t="s">
        <v>89</v>
      </c>
      <c r="AT9" s="65" t="s">
        <v>89</v>
      </c>
      <c r="AU9" s="65" t="s">
        <v>89</v>
      </c>
      <c r="AV9" s="140" t="s">
        <v>89</v>
      </c>
      <c r="AW9" s="65" t="s">
        <v>89</v>
      </c>
      <c r="AX9" s="65" t="s">
        <v>1297</v>
      </c>
    </row>
    <row r="10" spans="1:50" x14ac:dyDescent="0.15">
      <c r="A10" s="142" t="s">
        <v>2010</v>
      </c>
      <c r="B10" s="97" t="s">
        <v>1721</v>
      </c>
      <c r="C10" s="65">
        <v>30</v>
      </c>
      <c r="D10" s="65" t="s">
        <v>1688</v>
      </c>
      <c r="E10" s="65" t="s">
        <v>1681</v>
      </c>
      <c r="F10" s="65" t="s">
        <v>89</v>
      </c>
      <c r="G10" s="65" t="s">
        <v>1722</v>
      </c>
      <c r="H10" s="65" t="s">
        <v>1723</v>
      </c>
      <c r="I10" s="65" t="s">
        <v>89</v>
      </c>
      <c r="J10" s="65" t="s">
        <v>89</v>
      </c>
      <c r="K10" s="65" t="s">
        <v>89</v>
      </c>
      <c r="L10" s="65" t="s">
        <v>89</v>
      </c>
      <c r="M10" s="65" t="s">
        <v>89</v>
      </c>
      <c r="N10" s="65" t="s">
        <v>89</v>
      </c>
      <c r="O10" s="65" t="s">
        <v>89</v>
      </c>
      <c r="P10" s="141" t="s">
        <v>89</v>
      </c>
      <c r="Q10" s="65" t="s">
        <v>89</v>
      </c>
      <c r="R10" s="65" t="s">
        <v>89</v>
      </c>
      <c r="S10" s="65" t="s">
        <v>89</v>
      </c>
      <c r="T10" s="65" t="s">
        <v>89</v>
      </c>
      <c r="U10" s="65" t="s">
        <v>89</v>
      </c>
      <c r="V10" s="140" t="s">
        <v>89</v>
      </c>
      <c r="W10" s="65" t="s">
        <v>89</v>
      </c>
      <c r="X10" s="65">
        <v>-0.33533200000000002</v>
      </c>
      <c r="Y10" s="65">
        <v>1.8565499999999999</v>
      </c>
      <c r="Z10" s="65">
        <v>0.17718600000000001</v>
      </c>
      <c r="AA10" s="65">
        <v>4.7481</v>
      </c>
      <c r="AB10" s="65">
        <v>1.94974</v>
      </c>
      <c r="AC10" s="141">
        <v>0.78563499999999997</v>
      </c>
      <c r="AD10" s="65">
        <v>0</v>
      </c>
      <c r="AE10" s="65">
        <v>0.77333300000000005</v>
      </c>
      <c r="AF10" s="65">
        <v>6.0000000000000001E-3</v>
      </c>
      <c r="AG10" s="65" t="s">
        <v>1828</v>
      </c>
      <c r="AH10" s="65" t="s">
        <v>1850</v>
      </c>
      <c r="AI10" s="140" t="s">
        <v>1851</v>
      </c>
      <c r="AJ10" s="65" t="s">
        <v>1852</v>
      </c>
      <c r="AK10" s="65" t="s">
        <v>89</v>
      </c>
      <c r="AL10" s="65" t="s">
        <v>89</v>
      </c>
      <c r="AM10" s="65" t="s">
        <v>89</v>
      </c>
      <c r="AN10" s="65" t="s">
        <v>89</v>
      </c>
      <c r="AO10" s="65" t="s">
        <v>89</v>
      </c>
      <c r="AP10" s="141" t="s">
        <v>89</v>
      </c>
      <c r="AQ10" s="65" t="s">
        <v>89</v>
      </c>
      <c r="AR10" s="65" t="s">
        <v>89</v>
      </c>
      <c r="AS10" s="65" t="s">
        <v>89</v>
      </c>
      <c r="AT10" s="65" t="s">
        <v>89</v>
      </c>
      <c r="AU10" s="65" t="s">
        <v>89</v>
      </c>
      <c r="AV10" s="140" t="s">
        <v>89</v>
      </c>
      <c r="AW10" s="65" t="s">
        <v>89</v>
      </c>
      <c r="AX10" s="65" t="s">
        <v>1297</v>
      </c>
    </row>
    <row r="11" spans="1:50" x14ac:dyDescent="0.15">
      <c r="A11" s="142" t="s">
        <v>2010</v>
      </c>
      <c r="B11" s="97" t="s">
        <v>1724</v>
      </c>
      <c r="C11" s="65">
        <v>20</v>
      </c>
      <c r="D11" s="65" t="s">
        <v>1688</v>
      </c>
      <c r="E11" s="65" t="s">
        <v>1681</v>
      </c>
      <c r="F11" s="65" t="s">
        <v>89</v>
      </c>
      <c r="G11" s="65" t="s">
        <v>1725</v>
      </c>
      <c r="H11" s="65" t="s">
        <v>1726</v>
      </c>
      <c r="I11" s="65" t="s">
        <v>89</v>
      </c>
      <c r="J11" s="65" t="s">
        <v>89</v>
      </c>
      <c r="K11" s="65" t="s">
        <v>89</v>
      </c>
      <c r="L11" s="65" t="s">
        <v>89</v>
      </c>
      <c r="M11" s="65" t="s">
        <v>89</v>
      </c>
      <c r="N11" s="65" t="s">
        <v>89</v>
      </c>
      <c r="O11" s="65" t="s">
        <v>89</v>
      </c>
      <c r="P11" s="141" t="s">
        <v>89</v>
      </c>
      <c r="Q11" s="65" t="s">
        <v>89</v>
      </c>
      <c r="R11" s="65" t="s">
        <v>89</v>
      </c>
      <c r="S11" s="65" t="s">
        <v>89</v>
      </c>
      <c r="T11" s="65" t="s">
        <v>89</v>
      </c>
      <c r="U11" s="65" t="s">
        <v>89</v>
      </c>
      <c r="V11" s="140" t="s">
        <v>89</v>
      </c>
      <c r="W11" s="65" t="s">
        <v>89</v>
      </c>
      <c r="X11" s="65">
        <v>0.61578299999999997</v>
      </c>
      <c r="Y11" s="65">
        <v>1.55372</v>
      </c>
      <c r="Z11" s="65">
        <v>0.17292399999999999</v>
      </c>
      <c r="AA11" s="65">
        <v>2.84585</v>
      </c>
      <c r="AB11" s="65">
        <v>1.2264699999999999</v>
      </c>
      <c r="AC11" s="141">
        <v>0.78020900000000004</v>
      </c>
      <c r="AD11" s="65">
        <v>0</v>
      </c>
      <c r="AE11" s="65">
        <v>0.80208299999999999</v>
      </c>
      <c r="AF11" s="65">
        <v>2.4E-2</v>
      </c>
      <c r="AG11" s="65" t="s">
        <v>1828</v>
      </c>
      <c r="AH11" s="65" t="s">
        <v>1853</v>
      </c>
      <c r="AI11" s="140" t="s">
        <v>1854</v>
      </c>
      <c r="AJ11" s="65" t="s">
        <v>1855</v>
      </c>
      <c r="AK11" s="65" t="s">
        <v>89</v>
      </c>
      <c r="AL11" s="65" t="s">
        <v>89</v>
      </c>
      <c r="AM11" s="65" t="s">
        <v>89</v>
      </c>
      <c r="AN11" s="65" t="s">
        <v>89</v>
      </c>
      <c r="AO11" s="65" t="s">
        <v>89</v>
      </c>
      <c r="AP11" s="141" t="s">
        <v>89</v>
      </c>
      <c r="AQ11" s="65" t="s">
        <v>89</v>
      </c>
      <c r="AR11" s="65" t="s">
        <v>89</v>
      </c>
      <c r="AS11" s="65" t="s">
        <v>89</v>
      </c>
      <c r="AT11" s="65" t="s">
        <v>89</v>
      </c>
      <c r="AU11" s="65" t="s">
        <v>89</v>
      </c>
      <c r="AV11" s="140" t="s">
        <v>89</v>
      </c>
      <c r="AW11" s="65" t="s">
        <v>89</v>
      </c>
      <c r="AX11" s="65" t="s">
        <v>1297</v>
      </c>
    </row>
    <row r="12" spans="1:50" x14ac:dyDescent="0.15">
      <c r="A12" s="142" t="s">
        <v>2010</v>
      </c>
      <c r="B12" s="97" t="s">
        <v>1727</v>
      </c>
      <c r="C12" s="65">
        <v>30</v>
      </c>
      <c r="D12" s="65" t="s">
        <v>1688</v>
      </c>
      <c r="E12" s="65" t="s">
        <v>1681</v>
      </c>
      <c r="F12" s="65" t="s">
        <v>89</v>
      </c>
      <c r="G12" s="65" t="s">
        <v>1728</v>
      </c>
      <c r="H12" s="65" t="s">
        <v>1729</v>
      </c>
      <c r="I12" s="65" t="s">
        <v>89</v>
      </c>
      <c r="J12" s="65" t="s">
        <v>89</v>
      </c>
      <c r="K12" s="65" t="s">
        <v>89</v>
      </c>
      <c r="L12" s="65" t="s">
        <v>89</v>
      </c>
      <c r="M12" s="65" t="s">
        <v>89</v>
      </c>
      <c r="N12" s="65" t="s">
        <v>89</v>
      </c>
      <c r="O12" s="65" t="s">
        <v>89</v>
      </c>
      <c r="P12" s="141" t="s">
        <v>89</v>
      </c>
      <c r="Q12" s="65" t="s">
        <v>89</v>
      </c>
      <c r="R12" s="65" t="s">
        <v>89</v>
      </c>
      <c r="S12" s="65" t="s">
        <v>89</v>
      </c>
      <c r="T12" s="65" t="s">
        <v>89</v>
      </c>
      <c r="U12" s="65" t="s">
        <v>89</v>
      </c>
      <c r="V12" s="140" t="s">
        <v>89</v>
      </c>
      <c r="W12" s="65" t="s">
        <v>89</v>
      </c>
      <c r="X12" s="65">
        <v>8.3990200000000001E-2</v>
      </c>
      <c r="Y12" s="65">
        <v>1.6613800000000001</v>
      </c>
      <c r="Z12" s="65">
        <v>1.06226</v>
      </c>
      <c r="AA12" s="65">
        <v>8.0485199999999999</v>
      </c>
      <c r="AB12" s="65">
        <v>3.5742500000000001</v>
      </c>
      <c r="AC12" s="141">
        <v>0.53155300000000005</v>
      </c>
      <c r="AD12" s="65">
        <v>0.45200000000000001</v>
      </c>
      <c r="AE12" s="65">
        <v>0.56713000000000002</v>
      </c>
      <c r="AF12" s="65">
        <v>0.53800000000000003</v>
      </c>
      <c r="AG12" s="65" t="s">
        <v>1828</v>
      </c>
      <c r="AH12" s="65" t="s">
        <v>1856</v>
      </c>
      <c r="AI12" s="140" t="s">
        <v>1857</v>
      </c>
      <c r="AJ12" s="65" t="s">
        <v>1858</v>
      </c>
      <c r="AK12" s="65" t="s">
        <v>89</v>
      </c>
      <c r="AL12" s="65" t="s">
        <v>89</v>
      </c>
      <c r="AM12" s="65" t="s">
        <v>89</v>
      </c>
      <c r="AN12" s="65" t="s">
        <v>89</v>
      </c>
      <c r="AO12" s="65" t="s">
        <v>89</v>
      </c>
      <c r="AP12" s="141" t="s">
        <v>89</v>
      </c>
      <c r="AQ12" s="65" t="s">
        <v>89</v>
      </c>
      <c r="AR12" s="65" t="s">
        <v>89</v>
      </c>
      <c r="AS12" s="65" t="s">
        <v>89</v>
      </c>
      <c r="AT12" s="65" t="s">
        <v>89</v>
      </c>
      <c r="AU12" s="65" t="s">
        <v>89</v>
      </c>
      <c r="AV12" s="140" t="s">
        <v>89</v>
      </c>
      <c r="AW12" s="65" t="s">
        <v>89</v>
      </c>
      <c r="AX12" s="65" t="s">
        <v>1297</v>
      </c>
    </row>
    <row r="13" spans="1:50" x14ac:dyDescent="0.15">
      <c r="A13" s="142" t="s">
        <v>2010</v>
      </c>
      <c r="B13" s="97" t="s">
        <v>1730</v>
      </c>
      <c r="C13" s="65">
        <v>17</v>
      </c>
      <c r="D13" s="65" t="s">
        <v>1688</v>
      </c>
      <c r="E13" s="65" t="s">
        <v>1681</v>
      </c>
      <c r="F13" s="65" t="s">
        <v>89</v>
      </c>
      <c r="G13" s="65" t="s">
        <v>1731</v>
      </c>
      <c r="H13" s="65" t="s">
        <v>1732</v>
      </c>
      <c r="I13" s="65" t="s">
        <v>89</v>
      </c>
      <c r="J13" s="65" t="s">
        <v>89</v>
      </c>
      <c r="K13" s="65" t="s">
        <v>89</v>
      </c>
      <c r="L13" s="65" t="s">
        <v>89</v>
      </c>
      <c r="M13" s="65" t="s">
        <v>89</v>
      </c>
      <c r="N13" s="65" t="s">
        <v>89</v>
      </c>
      <c r="O13" s="65" t="s">
        <v>89</v>
      </c>
      <c r="P13" s="141" t="s">
        <v>89</v>
      </c>
      <c r="Q13" s="65" t="s">
        <v>89</v>
      </c>
      <c r="R13" s="65" t="s">
        <v>89</v>
      </c>
      <c r="S13" s="65" t="s">
        <v>89</v>
      </c>
      <c r="T13" s="65" t="s">
        <v>89</v>
      </c>
      <c r="U13" s="65" t="s">
        <v>89</v>
      </c>
      <c r="V13" s="140" t="s">
        <v>89</v>
      </c>
      <c r="W13" s="65" t="s">
        <v>89</v>
      </c>
      <c r="X13" s="65">
        <v>-0.16672000000000001</v>
      </c>
      <c r="Y13" s="65">
        <v>1.3242700000000001</v>
      </c>
      <c r="Z13" s="65">
        <v>-8.5876999999999999</v>
      </c>
      <c r="AA13" s="65">
        <v>30.082799999999999</v>
      </c>
      <c r="AB13" s="65">
        <v>14.72</v>
      </c>
      <c r="AC13" s="141">
        <v>0.48963600000000002</v>
      </c>
      <c r="AD13" s="65">
        <v>0.81200000000000006</v>
      </c>
      <c r="AE13" s="65">
        <v>0.57499999999999996</v>
      </c>
      <c r="AF13" s="65">
        <v>0.65800000000000003</v>
      </c>
      <c r="AG13" s="65" t="s">
        <v>1828</v>
      </c>
      <c r="AH13" s="65" t="s">
        <v>1859</v>
      </c>
      <c r="AI13" s="140" t="s">
        <v>1860</v>
      </c>
      <c r="AJ13" s="65" t="s">
        <v>1861</v>
      </c>
      <c r="AK13" s="65" t="s">
        <v>89</v>
      </c>
      <c r="AL13" s="65" t="s">
        <v>89</v>
      </c>
      <c r="AM13" s="65" t="s">
        <v>89</v>
      </c>
      <c r="AN13" s="65" t="s">
        <v>89</v>
      </c>
      <c r="AO13" s="65" t="s">
        <v>89</v>
      </c>
      <c r="AP13" s="141" t="s">
        <v>89</v>
      </c>
      <c r="AQ13" s="65" t="s">
        <v>89</v>
      </c>
      <c r="AR13" s="65" t="s">
        <v>89</v>
      </c>
      <c r="AS13" s="65" t="s">
        <v>89</v>
      </c>
      <c r="AT13" s="65" t="s">
        <v>89</v>
      </c>
      <c r="AU13" s="65" t="s">
        <v>89</v>
      </c>
      <c r="AV13" s="140" t="s">
        <v>89</v>
      </c>
      <c r="AW13" s="65" t="s">
        <v>89</v>
      </c>
      <c r="AX13" s="65" t="s">
        <v>1297</v>
      </c>
    </row>
    <row r="14" spans="1:50" x14ac:dyDescent="0.15">
      <c r="A14" s="97" t="s">
        <v>2009</v>
      </c>
      <c r="B14" s="97" t="s">
        <v>1680</v>
      </c>
      <c r="C14" s="65">
        <v>15</v>
      </c>
      <c r="D14" s="65" t="s">
        <v>1688</v>
      </c>
      <c r="E14" s="65" t="s">
        <v>1681</v>
      </c>
      <c r="F14" s="65" t="s">
        <v>89</v>
      </c>
      <c r="G14" s="65" t="s">
        <v>1682</v>
      </c>
      <c r="H14" s="65" t="s">
        <v>1683</v>
      </c>
      <c r="I14" s="65" t="s">
        <v>89</v>
      </c>
      <c r="J14" s="65" t="s">
        <v>89</v>
      </c>
      <c r="K14" s="65" t="s">
        <v>89</v>
      </c>
      <c r="L14" s="65" t="s">
        <v>89</v>
      </c>
      <c r="M14" s="65" t="s">
        <v>89</v>
      </c>
      <c r="N14" s="65" t="s">
        <v>89</v>
      </c>
      <c r="O14" s="65" t="s">
        <v>89</v>
      </c>
      <c r="P14" s="141" t="s">
        <v>89</v>
      </c>
      <c r="Q14" s="65" t="s">
        <v>89</v>
      </c>
      <c r="R14" s="65" t="s">
        <v>89</v>
      </c>
      <c r="S14" s="65" t="s">
        <v>89</v>
      </c>
      <c r="T14" s="65" t="s">
        <v>89</v>
      </c>
      <c r="U14" s="65" t="s">
        <v>89</v>
      </c>
      <c r="V14" s="140" t="s">
        <v>89</v>
      </c>
      <c r="W14" s="65" t="s">
        <v>89</v>
      </c>
      <c r="X14" s="65">
        <v>0.50809000000000004</v>
      </c>
      <c r="Y14" s="65">
        <v>1.97156</v>
      </c>
      <c r="Z14" s="65">
        <v>27.648800000000001</v>
      </c>
      <c r="AA14" s="65">
        <v>160.846</v>
      </c>
      <c r="AB14" s="65">
        <v>45.916499999999999</v>
      </c>
      <c r="AC14" s="141">
        <v>0.59075</v>
      </c>
      <c r="AD14" s="65">
        <v>0.154</v>
      </c>
      <c r="AE14" s="65">
        <v>0.55357100000000004</v>
      </c>
      <c r="AF14" s="65">
        <v>0.76200000000000001</v>
      </c>
      <c r="AG14" s="65" t="s">
        <v>1828</v>
      </c>
      <c r="AH14" s="65" t="s">
        <v>1862</v>
      </c>
      <c r="AI14" s="140" t="s">
        <v>1863</v>
      </c>
      <c r="AJ14" s="65" t="s">
        <v>1864</v>
      </c>
      <c r="AK14" s="65" t="s">
        <v>89</v>
      </c>
      <c r="AL14" s="65" t="s">
        <v>89</v>
      </c>
      <c r="AM14" s="65" t="s">
        <v>89</v>
      </c>
      <c r="AN14" s="65" t="s">
        <v>89</v>
      </c>
      <c r="AO14" s="65" t="s">
        <v>89</v>
      </c>
      <c r="AP14" s="141" t="s">
        <v>89</v>
      </c>
      <c r="AQ14" s="65" t="s">
        <v>89</v>
      </c>
      <c r="AR14" s="65" t="s">
        <v>89</v>
      </c>
      <c r="AS14" s="65" t="s">
        <v>89</v>
      </c>
      <c r="AT14" s="65" t="s">
        <v>89</v>
      </c>
      <c r="AU14" s="65" t="s">
        <v>89</v>
      </c>
      <c r="AV14" s="140" t="s">
        <v>89</v>
      </c>
      <c r="AW14" s="65" t="s">
        <v>89</v>
      </c>
      <c r="AX14" s="65" t="s">
        <v>1297</v>
      </c>
    </row>
    <row r="15" spans="1:50" x14ac:dyDescent="0.15">
      <c r="A15" s="97" t="s">
        <v>2009</v>
      </c>
      <c r="B15" s="97" t="s">
        <v>1733</v>
      </c>
      <c r="C15" s="65">
        <v>20</v>
      </c>
      <c r="D15" s="65" t="s">
        <v>1688</v>
      </c>
      <c r="E15" s="65" t="s">
        <v>1681</v>
      </c>
      <c r="F15" s="65" t="s">
        <v>89</v>
      </c>
      <c r="G15" s="65" t="s">
        <v>1734</v>
      </c>
      <c r="H15" s="65" t="s">
        <v>1735</v>
      </c>
      <c r="I15" s="65" t="s">
        <v>89</v>
      </c>
      <c r="J15" s="65" t="s">
        <v>89</v>
      </c>
      <c r="K15" s="65" t="s">
        <v>89</v>
      </c>
      <c r="L15" s="65" t="s">
        <v>89</v>
      </c>
      <c r="M15" s="65" t="s">
        <v>89</v>
      </c>
      <c r="N15" s="65" t="s">
        <v>89</v>
      </c>
      <c r="O15" s="65" t="s">
        <v>89</v>
      </c>
      <c r="P15" s="141" t="s">
        <v>89</v>
      </c>
      <c r="Q15" s="65" t="s">
        <v>89</v>
      </c>
      <c r="R15" s="65" t="s">
        <v>89</v>
      </c>
      <c r="S15" s="65" t="s">
        <v>89</v>
      </c>
      <c r="T15" s="65" t="s">
        <v>89</v>
      </c>
      <c r="U15" s="65" t="s">
        <v>89</v>
      </c>
      <c r="V15" s="140" t="s">
        <v>89</v>
      </c>
      <c r="W15" s="65" t="s">
        <v>89</v>
      </c>
      <c r="X15" s="65">
        <v>1.4904999999999999</v>
      </c>
      <c r="Y15" s="65">
        <v>1.1173599999999999</v>
      </c>
      <c r="Z15" s="65">
        <v>2.7971699999999999</v>
      </c>
      <c r="AA15" s="65">
        <v>79.578800000000001</v>
      </c>
      <c r="AB15" s="65">
        <v>43.363100000000003</v>
      </c>
      <c r="AC15" s="141">
        <v>0.47058800000000001</v>
      </c>
      <c r="AD15" s="65">
        <v>0.84399999999999997</v>
      </c>
      <c r="AE15" s="65">
        <v>0.625</v>
      </c>
      <c r="AF15" s="65">
        <v>0.33</v>
      </c>
      <c r="AG15" s="65" t="s">
        <v>1828</v>
      </c>
      <c r="AH15" s="65" t="s">
        <v>1865</v>
      </c>
      <c r="AI15" s="140" t="s">
        <v>1866</v>
      </c>
      <c r="AJ15" s="65" t="s">
        <v>1867</v>
      </c>
      <c r="AK15" s="65" t="s">
        <v>89</v>
      </c>
      <c r="AL15" s="65" t="s">
        <v>89</v>
      </c>
      <c r="AM15" s="65" t="s">
        <v>89</v>
      </c>
      <c r="AN15" s="65" t="s">
        <v>89</v>
      </c>
      <c r="AO15" s="65" t="s">
        <v>89</v>
      </c>
      <c r="AP15" s="141" t="s">
        <v>89</v>
      </c>
      <c r="AQ15" s="65" t="s">
        <v>89</v>
      </c>
      <c r="AR15" s="65" t="s">
        <v>89</v>
      </c>
      <c r="AS15" s="65" t="s">
        <v>89</v>
      </c>
      <c r="AT15" s="65" t="s">
        <v>89</v>
      </c>
      <c r="AU15" s="65" t="s">
        <v>89</v>
      </c>
      <c r="AV15" s="140" t="s">
        <v>89</v>
      </c>
      <c r="AW15" s="65" t="s">
        <v>89</v>
      </c>
      <c r="AX15" s="65" t="s">
        <v>1297</v>
      </c>
    </row>
    <row r="16" spans="1:50" x14ac:dyDescent="0.15">
      <c r="A16" s="97" t="s">
        <v>2009</v>
      </c>
      <c r="B16" s="97" t="s">
        <v>1736</v>
      </c>
      <c r="C16" s="65">
        <v>20</v>
      </c>
      <c r="D16" s="65" t="s">
        <v>1688</v>
      </c>
      <c r="E16" s="65" t="s">
        <v>1681</v>
      </c>
      <c r="F16" s="65" t="s">
        <v>89</v>
      </c>
      <c r="G16" s="65" t="s">
        <v>1737</v>
      </c>
      <c r="H16" s="65" t="s">
        <v>1738</v>
      </c>
      <c r="I16" s="65" t="s">
        <v>89</v>
      </c>
      <c r="J16" s="65" t="s">
        <v>89</v>
      </c>
      <c r="K16" s="65" t="s">
        <v>89</v>
      </c>
      <c r="L16" s="65" t="s">
        <v>89</v>
      </c>
      <c r="M16" s="65" t="s">
        <v>89</v>
      </c>
      <c r="N16" s="65" t="s">
        <v>89</v>
      </c>
      <c r="O16" s="65" t="s">
        <v>89</v>
      </c>
      <c r="P16" s="141" t="s">
        <v>89</v>
      </c>
      <c r="Q16" s="65" t="s">
        <v>89</v>
      </c>
      <c r="R16" s="65" t="s">
        <v>89</v>
      </c>
      <c r="S16" s="65" t="s">
        <v>89</v>
      </c>
      <c r="T16" s="65" t="s">
        <v>89</v>
      </c>
      <c r="U16" s="65" t="s">
        <v>89</v>
      </c>
      <c r="V16" s="140" t="s">
        <v>89</v>
      </c>
      <c r="W16" s="65" t="s">
        <v>89</v>
      </c>
      <c r="X16" s="65">
        <v>1.4904999999999999</v>
      </c>
      <c r="Y16" s="65">
        <v>1.1173599999999999</v>
      </c>
      <c r="Z16" s="65">
        <v>-2.1414599999999999</v>
      </c>
      <c r="AA16" s="65">
        <v>22.172799999999999</v>
      </c>
      <c r="AB16" s="65">
        <v>9.8529199999999992</v>
      </c>
      <c r="AC16" s="141">
        <v>0.68158600000000003</v>
      </c>
      <c r="AD16" s="65">
        <v>5.3999999999999999E-2</v>
      </c>
      <c r="AE16" s="65">
        <v>0.78</v>
      </c>
      <c r="AF16" s="65">
        <v>2.8000000000000001E-2</v>
      </c>
      <c r="AG16" s="65" t="s">
        <v>1828</v>
      </c>
      <c r="AH16" s="65" t="s">
        <v>1868</v>
      </c>
      <c r="AI16" s="140" t="s">
        <v>1869</v>
      </c>
      <c r="AJ16" s="65" t="s">
        <v>1870</v>
      </c>
      <c r="AK16" s="65" t="s">
        <v>89</v>
      </c>
      <c r="AL16" s="65" t="s">
        <v>89</v>
      </c>
      <c r="AM16" s="65" t="s">
        <v>89</v>
      </c>
      <c r="AN16" s="65" t="s">
        <v>89</v>
      </c>
      <c r="AO16" s="65" t="s">
        <v>89</v>
      </c>
      <c r="AP16" s="141" t="s">
        <v>89</v>
      </c>
      <c r="AQ16" s="65" t="s">
        <v>89</v>
      </c>
      <c r="AR16" s="65" t="s">
        <v>89</v>
      </c>
      <c r="AS16" s="65" t="s">
        <v>89</v>
      </c>
      <c r="AT16" s="65" t="s">
        <v>89</v>
      </c>
      <c r="AU16" s="65" t="s">
        <v>89</v>
      </c>
      <c r="AV16" s="140" t="s">
        <v>89</v>
      </c>
      <c r="AW16" s="65" t="s">
        <v>89</v>
      </c>
      <c r="AX16" s="65" t="s">
        <v>1297</v>
      </c>
    </row>
    <row r="17" spans="1:50" x14ac:dyDescent="0.15">
      <c r="A17" s="97" t="s">
        <v>2009</v>
      </c>
      <c r="B17" s="97" t="s">
        <v>1739</v>
      </c>
      <c r="C17" s="65">
        <v>17</v>
      </c>
      <c r="D17" s="65" t="s">
        <v>1688</v>
      </c>
      <c r="E17" s="65" t="s">
        <v>1681</v>
      </c>
      <c r="F17" s="65" t="s">
        <v>89</v>
      </c>
      <c r="G17" s="65" t="s">
        <v>1740</v>
      </c>
      <c r="H17" s="65" t="s">
        <v>1741</v>
      </c>
      <c r="I17" s="65" t="s">
        <v>89</v>
      </c>
      <c r="J17" s="65" t="s">
        <v>89</v>
      </c>
      <c r="K17" s="65" t="s">
        <v>89</v>
      </c>
      <c r="L17" s="65" t="s">
        <v>89</v>
      </c>
      <c r="M17" s="65" t="s">
        <v>89</v>
      </c>
      <c r="N17" s="65" t="s">
        <v>89</v>
      </c>
      <c r="O17" s="65" t="s">
        <v>89</v>
      </c>
      <c r="P17" s="141" t="s">
        <v>89</v>
      </c>
      <c r="Q17" s="65" t="s">
        <v>89</v>
      </c>
      <c r="R17" s="65" t="s">
        <v>89</v>
      </c>
      <c r="S17" s="65" t="s">
        <v>89</v>
      </c>
      <c r="T17" s="65" t="s">
        <v>89</v>
      </c>
      <c r="U17" s="65" t="s">
        <v>89</v>
      </c>
      <c r="V17" s="140" t="s">
        <v>89</v>
      </c>
      <c r="W17" s="65" t="s">
        <v>89</v>
      </c>
      <c r="X17" s="65">
        <v>-0.96030499999999996</v>
      </c>
      <c r="Y17" s="65">
        <v>1.93601</v>
      </c>
      <c r="Z17" s="65">
        <v>0.18826200000000001</v>
      </c>
      <c r="AA17" s="65">
        <v>21.877199999999998</v>
      </c>
      <c r="AB17" s="65">
        <v>10.3393</v>
      </c>
      <c r="AC17" s="141">
        <v>0.432035</v>
      </c>
      <c r="AD17" s="65">
        <v>0.36199999999999999</v>
      </c>
      <c r="AE17" s="65">
        <v>0.38888899999999998</v>
      </c>
      <c r="AF17" s="65">
        <v>0.42199999999999999</v>
      </c>
      <c r="AG17" s="65" t="s">
        <v>1828</v>
      </c>
      <c r="AH17" s="65" t="s">
        <v>1871</v>
      </c>
      <c r="AI17" s="140" t="s">
        <v>1872</v>
      </c>
      <c r="AJ17" s="65" t="s">
        <v>1873</v>
      </c>
      <c r="AK17" s="65" t="s">
        <v>89</v>
      </c>
      <c r="AL17" s="65" t="s">
        <v>89</v>
      </c>
      <c r="AM17" s="65" t="s">
        <v>89</v>
      </c>
      <c r="AN17" s="65" t="s">
        <v>89</v>
      </c>
      <c r="AO17" s="65" t="s">
        <v>89</v>
      </c>
      <c r="AP17" s="141" t="s">
        <v>89</v>
      </c>
      <c r="AQ17" s="65" t="s">
        <v>89</v>
      </c>
      <c r="AR17" s="65" t="s">
        <v>89</v>
      </c>
      <c r="AS17" s="65" t="s">
        <v>89</v>
      </c>
      <c r="AT17" s="65" t="s">
        <v>89</v>
      </c>
      <c r="AU17" s="65" t="s">
        <v>89</v>
      </c>
      <c r="AV17" s="140" t="s">
        <v>89</v>
      </c>
      <c r="AW17" s="65" t="s">
        <v>89</v>
      </c>
      <c r="AX17" s="65" t="s">
        <v>1297</v>
      </c>
    </row>
    <row r="18" spans="1:50" x14ac:dyDescent="0.15">
      <c r="A18" s="97" t="s">
        <v>2009</v>
      </c>
      <c r="B18" s="97" t="s">
        <v>1742</v>
      </c>
      <c r="C18" s="65">
        <v>20</v>
      </c>
      <c r="D18" s="65" t="s">
        <v>1688</v>
      </c>
      <c r="E18" s="65" t="s">
        <v>1681</v>
      </c>
      <c r="F18" s="65" t="s">
        <v>89</v>
      </c>
      <c r="G18" s="65" t="s">
        <v>1743</v>
      </c>
      <c r="H18" s="65" t="s">
        <v>1744</v>
      </c>
      <c r="I18" s="65" t="s">
        <v>89</v>
      </c>
      <c r="J18" s="65" t="s">
        <v>89</v>
      </c>
      <c r="K18" s="65" t="s">
        <v>89</v>
      </c>
      <c r="L18" s="65" t="s">
        <v>89</v>
      </c>
      <c r="M18" s="65" t="s">
        <v>89</v>
      </c>
      <c r="N18" s="65" t="s">
        <v>89</v>
      </c>
      <c r="O18" s="65" t="s">
        <v>89</v>
      </c>
      <c r="P18" s="141" t="s">
        <v>89</v>
      </c>
      <c r="Q18" s="65" t="s">
        <v>89</v>
      </c>
      <c r="R18" s="65" t="s">
        <v>89</v>
      </c>
      <c r="S18" s="65" t="s">
        <v>89</v>
      </c>
      <c r="T18" s="65" t="s">
        <v>89</v>
      </c>
      <c r="U18" s="65" t="s">
        <v>89</v>
      </c>
      <c r="V18" s="140" t="s">
        <v>89</v>
      </c>
      <c r="W18" s="65" t="s">
        <v>89</v>
      </c>
      <c r="X18" s="65">
        <v>-0.36510500000000001</v>
      </c>
      <c r="Y18" s="65">
        <v>3.0785499999999999</v>
      </c>
      <c r="Z18" s="65">
        <v>0.23616500000000001</v>
      </c>
      <c r="AA18" s="65">
        <v>12.606</v>
      </c>
      <c r="AB18" s="65">
        <v>6.9177</v>
      </c>
      <c r="AC18" s="141">
        <v>0.41300799999999999</v>
      </c>
      <c r="AD18" s="65">
        <v>6.8000000000000005E-2</v>
      </c>
      <c r="AE18" s="65">
        <v>0.39899000000000001</v>
      </c>
      <c r="AF18" s="65">
        <v>0.38</v>
      </c>
      <c r="AG18" s="65" t="s">
        <v>1828</v>
      </c>
      <c r="AH18" s="65" t="s">
        <v>1874</v>
      </c>
      <c r="AI18" s="140" t="s">
        <v>1875</v>
      </c>
      <c r="AJ18" s="65" t="s">
        <v>1876</v>
      </c>
      <c r="AK18" s="65" t="s">
        <v>89</v>
      </c>
      <c r="AL18" s="65" t="s">
        <v>89</v>
      </c>
      <c r="AM18" s="65" t="s">
        <v>89</v>
      </c>
      <c r="AN18" s="65" t="s">
        <v>89</v>
      </c>
      <c r="AO18" s="65" t="s">
        <v>89</v>
      </c>
      <c r="AP18" s="141" t="s">
        <v>89</v>
      </c>
      <c r="AQ18" s="65" t="s">
        <v>89</v>
      </c>
      <c r="AR18" s="65" t="s">
        <v>89</v>
      </c>
      <c r="AS18" s="65" t="s">
        <v>89</v>
      </c>
      <c r="AT18" s="65" t="s">
        <v>89</v>
      </c>
      <c r="AU18" s="65" t="s">
        <v>89</v>
      </c>
      <c r="AV18" s="140" t="s">
        <v>89</v>
      </c>
      <c r="AW18" s="65" t="s">
        <v>89</v>
      </c>
      <c r="AX18" s="65" t="s">
        <v>1297</v>
      </c>
    </row>
    <row r="19" spans="1:50" x14ac:dyDescent="0.15">
      <c r="A19" s="97" t="s">
        <v>2009</v>
      </c>
      <c r="B19" s="97" t="s">
        <v>1745</v>
      </c>
      <c r="C19" s="65">
        <v>8</v>
      </c>
      <c r="D19" s="65" t="s">
        <v>1688</v>
      </c>
      <c r="E19" s="65" t="s">
        <v>1681</v>
      </c>
      <c r="F19" s="65" t="s">
        <v>89</v>
      </c>
      <c r="G19" s="65" t="s">
        <v>1746</v>
      </c>
      <c r="H19" s="65" t="s">
        <v>1747</v>
      </c>
      <c r="I19" s="65" t="s">
        <v>89</v>
      </c>
      <c r="J19" s="65" t="s">
        <v>89</v>
      </c>
      <c r="K19" s="65" t="s">
        <v>89</v>
      </c>
      <c r="L19" s="65" t="s">
        <v>89</v>
      </c>
      <c r="M19" s="65" t="s">
        <v>89</v>
      </c>
      <c r="N19" s="65" t="s">
        <v>89</v>
      </c>
      <c r="O19" s="65" t="s">
        <v>89</v>
      </c>
      <c r="P19" s="141" t="s">
        <v>89</v>
      </c>
      <c r="Q19" s="65" t="s">
        <v>89</v>
      </c>
      <c r="R19" s="65" t="s">
        <v>89</v>
      </c>
      <c r="S19" s="65" t="s">
        <v>89</v>
      </c>
      <c r="T19" s="65" t="s">
        <v>89</v>
      </c>
      <c r="U19" s="65" t="s">
        <v>89</v>
      </c>
      <c r="V19" s="140" t="s">
        <v>89</v>
      </c>
      <c r="W19" s="65" t="s">
        <v>89</v>
      </c>
      <c r="X19" s="65">
        <v>-0.64520599999999995</v>
      </c>
      <c r="Y19" s="65">
        <v>3.64472</v>
      </c>
      <c r="Z19" s="65">
        <v>-3.08317</v>
      </c>
      <c r="AA19" s="65">
        <v>10.245900000000001</v>
      </c>
      <c r="AB19" s="65">
        <v>4.6326000000000001</v>
      </c>
      <c r="AC19" s="141" t="s">
        <v>89</v>
      </c>
      <c r="AD19" s="65" t="s">
        <v>89</v>
      </c>
      <c r="AE19" s="65" t="s">
        <v>89</v>
      </c>
      <c r="AF19" s="65" t="s">
        <v>89</v>
      </c>
      <c r="AG19" s="65" t="s">
        <v>1828</v>
      </c>
      <c r="AH19" s="65" t="s">
        <v>1877</v>
      </c>
      <c r="AI19" s="140" t="s">
        <v>1878</v>
      </c>
      <c r="AJ19" s="65" t="s">
        <v>1878</v>
      </c>
      <c r="AK19" s="65" t="s">
        <v>89</v>
      </c>
      <c r="AL19" s="65" t="s">
        <v>89</v>
      </c>
      <c r="AM19" s="65" t="s">
        <v>89</v>
      </c>
      <c r="AN19" s="65" t="s">
        <v>89</v>
      </c>
      <c r="AO19" s="65" t="s">
        <v>89</v>
      </c>
      <c r="AP19" s="141" t="s">
        <v>89</v>
      </c>
      <c r="AQ19" s="65" t="s">
        <v>89</v>
      </c>
      <c r="AR19" s="65" t="s">
        <v>89</v>
      </c>
      <c r="AS19" s="65" t="s">
        <v>89</v>
      </c>
      <c r="AT19" s="65" t="s">
        <v>89</v>
      </c>
      <c r="AU19" s="65" t="s">
        <v>89</v>
      </c>
      <c r="AV19" s="140" t="s">
        <v>89</v>
      </c>
      <c r="AW19" s="65" t="s">
        <v>89</v>
      </c>
      <c r="AX19" s="65" t="s">
        <v>1297</v>
      </c>
    </row>
    <row r="20" spans="1:50" x14ac:dyDescent="0.15">
      <c r="A20" s="97" t="s">
        <v>2009</v>
      </c>
      <c r="B20" s="97" t="s">
        <v>1695</v>
      </c>
      <c r="C20" s="65">
        <v>30</v>
      </c>
      <c r="D20" s="65" t="s">
        <v>1688</v>
      </c>
      <c r="E20" s="65" t="s">
        <v>1681</v>
      </c>
      <c r="F20" s="65" t="s">
        <v>89</v>
      </c>
      <c r="G20" s="65" t="s">
        <v>1696</v>
      </c>
      <c r="H20" s="65" t="s">
        <v>1697</v>
      </c>
      <c r="I20" s="65" t="s">
        <v>89</v>
      </c>
      <c r="J20" s="65" t="s">
        <v>89</v>
      </c>
      <c r="K20" s="65" t="s">
        <v>89</v>
      </c>
      <c r="L20" s="65" t="s">
        <v>89</v>
      </c>
      <c r="M20" s="65" t="s">
        <v>89</v>
      </c>
      <c r="N20" s="65" t="s">
        <v>89</v>
      </c>
      <c r="O20" s="65" t="s">
        <v>89</v>
      </c>
      <c r="P20" s="141" t="s">
        <v>89</v>
      </c>
      <c r="Q20" s="65" t="s">
        <v>89</v>
      </c>
      <c r="R20" s="65" t="s">
        <v>89</v>
      </c>
      <c r="S20" s="65" t="s">
        <v>89</v>
      </c>
      <c r="T20" s="65" t="s">
        <v>89</v>
      </c>
      <c r="U20" s="65" t="s">
        <v>89</v>
      </c>
      <c r="V20" s="140" t="s">
        <v>89</v>
      </c>
      <c r="W20" s="65" t="s">
        <v>89</v>
      </c>
      <c r="X20" s="65">
        <v>-0.111278</v>
      </c>
      <c r="Y20" s="65">
        <v>2.8532700000000002</v>
      </c>
      <c r="Z20" s="65">
        <v>2.6400299999999999</v>
      </c>
      <c r="AA20" s="65">
        <v>16.677800000000001</v>
      </c>
      <c r="AB20" s="65">
        <v>7.9234499999999999</v>
      </c>
      <c r="AC20" s="141">
        <v>0.61627900000000002</v>
      </c>
      <c r="AD20" s="65">
        <v>6.0000000000000001E-3</v>
      </c>
      <c r="AE20" s="65">
        <v>0.53703699999999999</v>
      </c>
      <c r="AF20" s="65">
        <v>0.78200000000000003</v>
      </c>
      <c r="AG20" s="65" t="s">
        <v>1828</v>
      </c>
      <c r="AH20" s="65" t="s">
        <v>1879</v>
      </c>
      <c r="AI20" s="140" t="s">
        <v>1880</v>
      </c>
      <c r="AJ20" s="65" t="s">
        <v>1881</v>
      </c>
      <c r="AK20" s="65" t="s">
        <v>89</v>
      </c>
      <c r="AL20" s="65" t="s">
        <v>89</v>
      </c>
      <c r="AM20" s="65" t="s">
        <v>89</v>
      </c>
      <c r="AN20" s="65" t="s">
        <v>89</v>
      </c>
      <c r="AO20" s="65" t="s">
        <v>89</v>
      </c>
      <c r="AP20" s="141" t="s">
        <v>89</v>
      </c>
      <c r="AQ20" s="65" t="s">
        <v>89</v>
      </c>
      <c r="AR20" s="65" t="s">
        <v>89</v>
      </c>
      <c r="AS20" s="65" t="s">
        <v>89</v>
      </c>
      <c r="AT20" s="65" t="s">
        <v>89</v>
      </c>
      <c r="AU20" s="65" t="s">
        <v>89</v>
      </c>
      <c r="AV20" s="140" t="s">
        <v>89</v>
      </c>
      <c r="AW20" s="65" t="s">
        <v>89</v>
      </c>
      <c r="AX20" s="65" t="s">
        <v>1297</v>
      </c>
    </row>
    <row r="21" spans="1:50" x14ac:dyDescent="0.15">
      <c r="A21" s="97" t="s">
        <v>2009</v>
      </c>
      <c r="B21" s="97" t="s">
        <v>1748</v>
      </c>
      <c r="C21" s="65">
        <v>29</v>
      </c>
      <c r="D21" s="65" t="s">
        <v>1688</v>
      </c>
      <c r="E21" s="65" t="s">
        <v>1681</v>
      </c>
      <c r="F21" s="65" t="s">
        <v>89</v>
      </c>
      <c r="G21" s="65" t="s">
        <v>1749</v>
      </c>
      <c r="H21" s="65" t="s">
        <v>1750</v>
      </c>
      <c r="I21" s="65" t="s">
        <v>89</v>
      </c>
      <c r="J21" s="65" t="s">
        <v>89</v>
      </c>
      <c r="K21" s="65" t="s">
        <v>89</v>
      </c>
      <c r="L21" s="65" t="s">
        <v>89</v>
      </c>
      <c r="M21" s="65" t="s">
        <v>89</v>
      </c>
      <c r="N21" s="65" t="s">
        <v>89</v>
      </c>
      <c r="O21" s="65" t="s">
        <v>89</v>
      </c>
      <c r="P21" s="141" t="s">
        <v>89</v>
      </c>
      <c r="Q21" s="65" t="s">
        <v>89</v>
      </c>
      <c r="R21" s="65" t="s">
        <v>89</v>
      </c>
      <c r="S21" s="65" t="s">
        <v>89</v>
      </c>
      <c r="T21" s="65" t="s">
        <v>89</v>
      </c>
      <c r="U21" s="65" t="s">
        <v>89</v>
      </c>
      <c r="V21" s="140" t="s">
        <v>89</v>
      </c>
      <c r="W21" s="65" t="s">
        <v>89</v>
      </c>
      <c r="X21" s="65">
        <v>-0.738896</v>
      </c>
      <c r="Y21" s="65">
        <v>1.0891900000000001</v>
      </c>
      <c r="Z21" s="65">
        <v>1.9008799999999999</v>
      </c>
      <c r="AA21" s="65">
        <v>15.0259</v>
      </c>
      <c r="AB21" s="65">
        <v>7.9872100000000001</v>
      </c>
      <c r="AC21" s="141">
        <v>0.47381000000000001</v>
      </c>
      <c r="AD21" s="65">
        <v>0.59</v>
      </c>
      <c r="AE21" s="65">
        <v>0.492647</v>
      </c>
      <c r="AF21" s="65">
        <v>0.94</v>
      </c>
      <c r="AG21" s="65" t="s">
        <v>1828</v>
      </c>
      <c r="AH21" s="65" t="s">
        <v>1882</v>
      </c>
      <c r="AI21" s="140" t="s">
        <v>1883</v>
      </c>
      <c r="AJ21" s="65" t="s">
        <v>1884</v>
      </c>
      <c r="AK21" s="65" t="s">
        <v>89</v>
      </c>
      <c r="AL21" s="65" t="s">
        <v>89</v>
      </c>
      <c r="AM21" s="65" t="s">
        <v>89</v>
      </c>
      <c r="AN21" s="65" t="s">
        <v>89</v>
      </c>
      <c r="AO21" s="65" t="s">
        <v>89</v>
      </c>
      <c r="AP21" s="141" t="s">
        <v>89</v>
      </c>
      <c r="AQ21" s="65" t="s">
        <v>89</v>
      </c>
      <c r="AR21" s="65" t="s">
        <v>89</v>
      </c>
      <c r="AS21" s="65" t="s">
        <v>89</v>
      </c>
      <c r="AT21" s="65" t="s">
        <v>89</v>
      </c>
      <c r="AU21" s="65" t="s">
        <v>89</v>
      </c>
      <c r="AV21" s="140" t="s">
        <v>89</v>
      </c>
      <c r="AW21" s="65" t="s">
        <v>89</v>
      </c>
      <c r="AX21" s="65" t="s">
        <v>1297</v>
      </c>
    </row>
    <row r="22" spans="1:50" x14ac:dyDescent="0.15">
      <c r="A22" s="97" t="s">
        <v>2009</v>
      </c>
      <c r="B22" s="97" t="s">
        <v>1751</v>
      </c>
      <c r="C22" s="65">
        <v>29</v>
      </c>
      <c r="D22" s="65" t="s">
        <v>1688</v>
      </c>
      <c r="E22" s="65" t="s">
        <v>1681</v>
      </c>
      <c r="F22" s="65" t="s">
        <v>89</v>
      </c>
      <c r="G22" s="65" t="s">
        <v>1752</v>
      </c>
      <c r="H22" s="65" t="s">
        <v>1753</v>
      </c>
      <c r="I22" s="65" t="s">
        <v>89</v>
      </c>
      <c r="J22" s="65" t="s">
        <v>89</v>
      </c>
      <c r="K22" s="65" t="s">
        <v>89</v>
      </c>
      <c r="L22" s="65" t="s">
        <v>89</v>
      </c>
      <c r="M22" s="65" t="s">
        <v>89</v>
      </c>
      <c r="N22" s="65" t="s">
        <v>89</v>
      </c>
      <c r="O22" s="65" t="s">
        <v>89</v>
      </c>
      <c r="P22" s="141" t="s">
        <v>89</v>
      </c>
      <c r="Q22" s="65" t="s">
        <v>89</v>
      </c>
      <c r="R22" s="65" t="s">
        <v>89</v>
      </c>
      <c r="S22" s="65" t="s">
        <v>89</v>
      </c>
      <c r="T22" s="65" t="s">
        <v>89</v>
      </c>
      <c r="U22" s="65" t="s">
        <v>89</v>
      </c>
      <c r="V22" s="140" t="s">
        <v>89</v>
      </c>
      <c r="W22" s="65" t="s">
        <v>89</v>
      </c>
      <c r="X22" s="65">
        <v>-0.738896</v>
      </c>
      <c r="Y22" s="65">
        <v>1.0891900000000001</v>
      </c>
      <c r="Z22" s="65">
        <v>-1.5588</v>
      </c>
      <c r="AA22" s="65">
        <v>8.1558299999999999</v>
      </c>
      <c r="AB22" s="65">
        <v>3.49051</v>
      </c>
      <c r="AC22" s="141">
        <v>0.54107099999999997</v>
      </c>
      <c r="AD22" s="65">
        <v>0.42</v>
      </c>
      <c r="AE22" s="65">
        <v>0.45833299999999999</v>
      </c>
      <c r="AF22" s="65">
        <v>0.75600000000000001</v>
      </c>
      <c r="AG22" s="65" t="s">
        <v>1828</v>
      </c>
      <c r="AH22" s="65" t="s">
        <v>1885</v>
      </c>
      <c r="AI22" s="140" t="s">
        <v>1886</v>
      </c>
      <c r="AJ22" s="65" t="s">
        <v>1887</v>
      </c>
      <c r="AK22" s="65" t="s">
        <v>89</v>
      </c>
      <c r="AL22" s="65" t="s">
        <v>89</v>
      </c>
      <c r="AM22" s="65" t="s">
        <v>89</v>
      </c>
      <c r="AN22" s="65" t="s">
        <v>89</v>
      </c>
      <c r="AO22" s="65" t="s">
        <v>89</v>
      </c>
      <c r="AP22" s="141" t="s">
        <v>89</v>
      </c>
      <c r="AQ22" s="65" t="s">
        <v>89</v>
      </c>
      <c r="AR22" s="65" t="s">
        <v>89</v>
      </c>
      <c r="AS22" s="65" t="s">
        <v>89</v>
      </c>
      <c r="AT22" s="65" t="s">
        <v>89</v>
      </c>
      <c r="AU22" s="65" t="s">
        <v>89</v>
      </c>
      <c r="AV22" s="140" t="s">
        <v>89</v>
      </c>
      <c r="AW22" s="65" t="s">
        <v>89</v>
      </c>
      <c r="AX22" s="65" t="s">
        <v>1297</v>
      </c>
    </row>
    <row r="23" spans="1:50" x14ac:dyDescent="0.15">
      <c r="A23" s="97" t="s">
        <v>2009</v>
      </c>
      <c r="B23" s="97" t="s">
        <v>1754</v>
      </c>
      <c r="C23" s="65">
        <v>20</v>
      </c>
      <c r="D23" s="65" t="s">
        <v>1688</v>
      </c>
      <c r="E23" s="65" t="s">
        <v>1755</v>
      </c>
      <c r="F23" s="65" t="s">
        <v>1756</v>
      </c>
      <c r="G23" s="65" t="s">
        <v>1757</v>
      </c>
      <c r="H23" s="65" t="s">
        <v>1758</v>
      </c>
      <c r="I23" s="65" t="s">
        <v>1759</v>
      </c>
      <c r="J23" s="65" t="s">
        <v>1760</v>
      </c>
      <c r="K23" s="65">
        <v>-1.12449E-2</v>
      </c>
      <c r="L23" s="65">
        <v>7.1579800000000002</v>
      </c>
      <c r="M23" s="65">
        <v>-12.652900000000001</v>
      </c>
      <c r="N23" s="65">
        <v>78.097399999999993</v>
      </c>
      <c r="O23" s="65">
        <v>44.275199999999998</v>
      </c>
      <c r="P23" s="141">
        <v>0.42351899999999998</v>
      </c>
      <c r="Q23" s="65">
        <v>0.16</v>
      </c>
      <c r="R23" s="65">
        <v>0.50505100000000003</v>
      </c>
      <c r="S23" s="65">
        <v>0.99199999999999999</v>
      </c>
      <c r="T23" s="65" t="s">
        <v>1828</v>
      </c>
      <c r="U23" s="65" t="s">
        <v>1888</v>
      </c>
      <c r="V23" s="140" t="s">
        <v>1889</v>
      </c>
      <c r="W23" s="65" t="s">
        <v>1890</v>
      </c>
      <c r="X23" s="65">
        <v>6.5972900000000001E-2</v>
      </c>
      <c r="Y23" s="65">
        <v>3.3863400000000001</v>
      </c>
      <c r="Z23" s="65">
        <v>-3.9465599999999998</v>
      </c>
      <c r="AA23" s="65">
        <v>23.267499999999998</v>
      </c>
      <c r="AB23" s="65">
        <v>13.0428</v>
      </c>
      <c r="AC23" s="141">
        <v>0.472356</v>
      </c>
      <c r="AD23" s="65">
        <v>0.67600000000000005</v>
      </c>
      <c r="AE23" s="65">
        <v>0.33854200000000001</v>
      </c>
      <c r="AF23" s="65">
        <v>2</v>
      </c>
      <c r="AG23" s="65" t="s">
        <v>1828</v>
      </c>
      <c r="AH23" s="65" t="s">
        <v>1891</v>
      </c>
      <c r="AI23" s="140" t="s">
        <v>1892</v>
      </c>
      <c r="AJ23" s="65" t="s">
        <v>1893</v>
      </c>
      <c r="AK23" s="65">
        <v>0.35582599999999998</v>
      </c>
      <c r="AL23" s="65">
        <v>1.24166</v>
      </c>
      <c r="AM23" s="65">
        <v>-16.945900000000002</v>
      </c>
      <c r="AN23" s="65">
        <v>29.036300000000001</v>
      </c>
      <c r="AO23" s="65">
        <v>8.6087500000000006</v>
      </c>
      <c r="AP23" s="141">
        <v>0.55115099999999995</v>
      </c>
      <c r="AQ23" s="65">
        <v>0.57999999999999996</v>
      </c>
      <c r="AR23" s="65">
        <v>0.46703299999999998</v>
      </c>
      <c r="AS23" s="65">
        <v>2</v>
      </c>
      <c r="AT23" s="65" t="s">
        <v>1828</v>
      </c>
      <c r="AU23" s="65" t="s">
        <v>1894</v>
      </c>
      <c r="AV23" s="140" t="s">
        <v>1895</v>
      </c>
      <c r="AW23" s="65" t="s">
        <v>1896</v>
      </c>
      <c r="AX23" s="65" t="s">
        <v>1297</v>
      </c>
    </row>
    <row r="24" spans="1:50" x14ac:dyDescent="0.15">
      <c r="A24" s="97" t="s">
        <v>2008</v>
      </c>
      <c r="B24" s="97" t="s">
        <v>1761</v>
      </c>
      <c r="C24" s="65">
        <v>30</v>
      </c>
      <c r="D24" s="65" t="s">
        <v>1688</v>
      </c>
      <c r="E24" s="65" t="s">
        <v>1681</v>
      </c>
      <c r="F24" s="65" t="s">
        <v>89</v>
      </c>
      <c r="G24" s="65" t="s">
        <v>1762</v>
      </c>
      <c r="H24" s="65" t="s">
        <v>1763</v>
      </c>
      <c r="I24" s="65" t="s">
        <v>89</v>
      </c>
      <c r="J24" s="65" t="s">
        <v>89</v>
      </c>
      <c r="K24" s="65" t="s">
        <v>89</v>
      </c>
      <c r="L24" s="65" t="s">
        <v>89</v>
      </c>
      <c r="M24" s="65" t="s">
        <v>89</v>
      </c>
      <c r="N24" s="65" t="s">
        <v>89</v>
      </c>
      <c r="O24" s="65" t="s">
        <v>89</v>
      </c>
      <c r="P24" s="141" t="s">
        <v>89</v>
      </c>
      <c r="Q24" s="65" t="s">
        <v>89</v>
      </c>
      <c r="R24" s="65" t="s">
        <v>89</v>
      </c>
      <c r="S24" s="65" t="s">
        <v>89</v>
      </c>
      <c r="T24" s="65" t="s">
        <v>89</v>
      </c>
      <c r="U24" s="65" t="s">
        <v>89</v>
      </c>
      <c r="V24" s="140" t="s">
        <v>89</v>
      </c>
      <c r="W24" s="65" t="s">
        <v>89</v>
      </c>
      <c r="X24" s="65">
        <v>0.56466799999999995</v>
      </c>
      <c r="Y24" s="65">
        <v>1.59131</v>
      </c>
      <c r="Z24" s="65">
        <v>-2.17475</v>
      </c>
      <c r="AA24" s="65">
        <v>18.7151</v>
      </c>
      <c r="AB24" s="65">
        <v>8.5415899999999993</v>
      </c>
      <c r="AC24" s="141">
        <v>0.64783199999999996</v>
      </c>
      <c r="AD24" s="65">
        <v>4.0000000000000001E-3</v>
      </c>
      <c r="AE24" s="65">
        <v>0.74401899999999999</v>
      </c>
      <c r="AF24" s="65">
        <v>2.4E-2</v>
      </c>
      <c r="AG24" s="65" t="s">
        <v>1828</v>
      </c>
      <c r="AH24" s="65" t="s">
        <v>1897</v>
      </c>
      <c r="AI24" s="140" t="s">
        <v>1898</v>
      </c>
      <c r="AJ24" s="65" t="s">
        <v>1899</v>
      </c>
      <c r="AK24" s="65" t="s">
        <v>89</v>
      </c>
      <c r="AL24" s="65" t="s">
        <v>89</v>
      </c>
      <c r="AM24" s="65" t="s">
        <v>89</v>
      </c>
      <c r="AN24" s="65" t="s">
        <v>89</v>
      </c>
      <c r="AO24" s="65" t="s">
        <v>89</v>
      </c>
      <c r="AP24" s="141" t="s">
        <v>89</v>
      </c>
      <c r="AQ24" s="65" t="s">
        <v>89</v>
      </c>
      <c r="AR24" s="65" t="s">
        <v>89</v>
      </c>
      <c r="AS24" s="65" t="s">
        <v>89</v>
      </c>
      <c r="AT24" s="65" t="s">
        <v>89</v>
      </c>
      <c r="AU24" s="65" t="s">
        <v>89</v>
      </c>
      <c r="AV24" s="140" t="s">
        <v>89</v>
      </c>
      <c r="AW24" s="65" t="s">
        <v>89</v>
      </c>
      <c r="AX24" s="65" t="s">
        <v>1297</v>
      </c>
    </row>
    <row r="25" spans="1:50" x14ac:dyDescent="0.15">
      <c r="A25" s="97" t="s">
        <v>2008</v>
      </c>
      <c r="B25" s="97" t="s">
        <v>1764</v>
      </c>
      <c r="C25" s="65">
        <v>31</v>
      </c>
      <c r="D25" s="65" t="s">
        <v>1688</v>
      </c>
      <c r="E25" s="65" t="s">
        <v>1681</v>
      </c>
      <c r="F25" s="65" t="s">
        <v>89</v>
      </c>
      <c r="G25" s="65" t="s">
        <v>1765</v>
      </c>
      <c r="H25" s="65" t="s">
        <v>1766</v>
      </c>
      <c r="I25" s="65" t="s">
        <v>89</v>
      </c>
      <c r="J25" s="65" t="s">
        <v>89</v>
      </c>
      <c r="K25" s="65" t="s">
        <v>89</v>
      </c>
      <c r="L25" s="65" t="s">
        <v>89</v>
      </c>
      <c r="M25" s="65" t="s">
        <v>89</v>
      </c>
      <c r="N25" s="65" t="s">
        <v>89</v>
      </c>
      <c r="O25" s="65" t="s">
        <v>89</v>
      </c>
      <c r="P25" s="141" t="s">
        <v>89</v>
      </c>
      <c r="Q25" s="65" t="s">
        <v>89</v>
      </c>
      <c r="R25" s="65" t="s">
        <v>89</v>
      </c>
      <c r="S25" s="65" t="s">
        <v>89</v>
      </c>
      <c r="T25" s="65" t="s">
        <v>89</v>
      </c>
      <c r="U25" s="65" t="s">
        <v>89</v>
      </c>
      <c r="V25" s="140" t="s">
        <v>89</v>
      </c>
      <c r="W25" s="65" t="s">
        <v>89</v>
      </c>
      <c r="X25" s="65">
        <v>0.22647500000000001</v>
      </c>
      <c r="Y25" s="65">
        <v>2.7012800000000001</v>
      </c>
      <c r="Z25" s="65">
        <v>-1.99702</v>
      </c>
      <c r="AA25" s="65">
        <v>37.959499999999998</v>
      </c>
      <c r="AB25" s="65">
        <v>20.470099999999999</v>
      </c>
      <c r="AC25" s="141">
        <v>0.563218</v>
      </c>
      <c r="AD25" s="65">
        <v>0.17399999999999999</v>
      </c>
      <c r="AE25" s="65">
        <v>0.445378</v>
      </c>
      <c r="AF25" s="65">
        <v>0.622</v>
      </c>
      <c r="AG25" s="65" t="s">
        <v>1828</v>
      </c>
      <c r="AH25" s="65" t="s">
        <v>1900</v>
      </c>
      <c r="AI25" s="140" t="s">
        <v>1901</v>
      </c>
      <c r="AJ25" s="65" t="s">
        <v>1902</v>
      </c>
      <c r="AK25" s="65" t="s">
        <v>89</v>
      </c>
      <c r="AL25" s="65" t="s">
        <v>89</v>
      </c>
      <c r="AM25" s="65" t="s">
        <v>89</v>
      </c>
      <c r="AN25" s="65" t="s">
        <v>89</v>
      </c>
      <c r="AO25" s="65" t="s">
        <v>89</v>
      </c>
      <c r="AP25" s="141" t="s">
        <v>89</v>
      </c>
      <c r="AQ25" s="65" t="s">
        <v>89</v>
      </c>
      <c r="AR25" s="65" t="s">
        <v>89</v>
      </c>
      <c r="AS25" s="65" t="s">
        <v>89</v>
      </c>
      <c r="AT25" s="65" t="s">
        <v>89</v>
      </c>
      <c r="AU25" s="65" t="s">
        <v>89</v>
      </c>
      <c r="AV25" s="140" t="s">
        <v>89</v>
      </c>
      <c r="AW25" s="65" t="s">
        <v>89</v>
      </c>
      <c r="AX25" s="65" t="s">
        <v>1297</v>
      </c>
    </row>
    <row r="26" spans="1:50" x14ac:dyDescent="0.15">
      <c r="A26" s="97" t="s">
        <v>2008</v>
      </c>
      <c r="B26" s="97" t="s">
        <v>1767</v>
      </c>
      <c r="C26" s="65">
        <v>20</v>
      </c>
      <c r="D26" s="65" t="s">
        <v>1688</v>
      </c>
      <c r="E26" s="65" t="s">
        <v>1681</v>
      </c>
      <c r="F26" s="65" t="s">
        <v>89</v>
      </c>
      <c r="G26" s="65" t="s">
        <v>1768</v>
      </c>
      <c r="H26" s="65" t="s">
        <v>1769</v>
      </c>
      <c r="I26" s="65" t="s">
        <v>89</v>
      </c>
      <c r="J26" s="65" t="s">
        <v>89</v>
      </c>
      <c r="K26" s="65" t="s">
        <v>89</v>
      </c>
      <c r="L26" s="65" t="s">
        <v>89</v>
      </c>
      <c r="M26" s="65" t="s">
        <v>89</v>
      </c>
      <c r="N26" s="65" t="s">
        <v>89</v>
      </c>
      <c r="O26" s="65" t="s">
        <v>89</v>
      </c>
      <c r="P26" s="141" t="s">
        <v>89</v>
      </c>
      <c r="Q26" s="65" t="s">
        <v>89</v>
      </c>
      <c r="R26" s="65" t="s">
        <v>89</v>
      </c>
      <c r="S26" s="65" t="s">
        <v>89</v>
      </c>
      <c r="T26" s="65" t="s">
        <v>89</v>
      </c>
      <c r="U26" s="65" t="s">
        <v>89</v>
      </c>
      <c r="V26" s="140" t="s">
        <v>89</v>
      </c>
      <c r="W26" s="65" t="s">
        <v>89</v>
      </c>
      <c r="X26" s="65">
        <v>-0.20941399999999999</v>
      </c>
      <c r="Y26" s="65">
        <v>1.5822700000000001</v>
      </c>
      <c r="Z26" s="65">
        <v>-0.30416500000000002</v>
      </c>
      <c r="AA26" s="65">
        <v>10.7987</v>
      </c>
      <c r="AB26" s="65">
        <v>3.7259799999999998</v>
      </c>
      <c r="AC26" s="141">
        <v>0.69971399999999995</v>
      </c>
      <c r="AD26" s="65">
        <v>0</v>
      </c>
      <c r="AE26" s="65">
        <v>0.9375</v>
      </c>
      <c r="AF26" s="65">
        <v>4.0000000000000001E-3</v>
      </c>
      <c r="AG26" s="65" t="s">
        <v>1828</v>
      </c>
      <c r="AH26" s="65" t="s">
        <v>1903</v>
      </c>
      <c r="AI26" s="140" t="s">
        <v>1904</v>
      </c>
      <c r="AJ26" s="65" t="s">
        <v>1905</v>
      </c>
      <c r="AK26" s="65" t="s">
        <v>89</v>
      </c>
      <c r="AL26" s="65" t="s">
        <v>89</v>
      </c>
      <c r="AM26" s="65" t="s">
        <v>89</v>
      </c>
      <c r="AN26" s="65" t="s">
        <v>89</v>
      </c>
      <c r="AO26" s="65" t="s">
        <v>89</v>
      </c>
      <c r="AP26" s="141" t="s">
        <v>89</v>
      </c>
      <c r="AQ26" s="65" t="s">
        <v>89</v>
      </c>
      <c r="AR26" s="65" t="s">
        <v>89</v>
      </c>
      <c r="AS26" s="65" t="s">
        <v>89</v>
      </c>
      <c r="AT26" s="65" t="s">
        <v>89</v>
      </c>
      <c r="AU26" s="65" t="s">
        <v>89</v>
      </c>
      <c r="AV26" s="140" t="s">
        <v>89</v>
      </c>
      <c r="AW26" s="65" t="s">
        <v>89</v>
      </c>
      <c r="AX26" s="65" t="s">
        <v>1297</v>
      </c>
    </row>
    <row r="27" spans="1:50" x14ac:dyDescent="0.15">
      <c r="A27" s="97" t="s">
        <v>2008</v>
      </c>
      <c r="B27" s="97" t="s">
        <v>1770</v>
      </c>
      <c r="C27" s="65">
        <v>20</v>
      </c>
      <c r="D27" s="65" t="s">
        <v>1688</v>
      </c>
      <c r="E27" s="65" t="s">
        <v>1681</v>
      </c>
      <c r="F27" s="65" t="s">
        <v>89</v>
      </c>
      <c r="G27" s="65" t="s">
        <v>1771</v>
      </c>
      <c r="H27" s="65" t="s">
        <v>1772</v>
      </c>
      <c r="I27" s="65" t="s">
        <v>89</v>
      </c>
      <c r="J27" s="65" t="s">
        <v>89</v>
      </c>
      <c r="K27" s="65" t="s">
        <v>89</v>
      </c>
      <c r="L27" s="65" t="s">
        <v>89</v>
      </c>
      <c r="M27" s="65" t="s">
        <v>89</v>
      </c>
      <c r="N27" s="65" t="s">
        <v>89</v>
      </c>
      <c r="O27" s="65" t="s">
        <v>89</v>
      </c>
      <c r="P27" s="141" t="s">
        <v>89</v>
      </c>
      <c r="Q27" s="65" t="s">
        <v>89</v>
      </c>
      <c r="R27" s="65" t="s">
        <v>89</v>
      </c>
      <c r="S27" s="65" t="s">
        <v>89</v>
      </c>
      <c r="T27" s="65" t="s">
        <v>89</v>
      </c>
      <c r="U27" s="65" t="s">
        <v>89</v>
      </c>
      <c r="V27" s="140" t="s">
        <v>89</v>
      </c>
      <c r="W27" s="65" t="s">
        <v>89</v>
      </c>
      <c r="X27" s="65">
        <v>-0.20941399999999999</v>
      </c>
      <c r="Y27" s="65">
        <v>1.5822700000000001</v>
      </c>
      <c r="Z27" s="65">
        <v>-1.6529700000000001</v>
      </c>
      <c r="AA27" s="65">
        <v>49.125100000000003</v>
      </c>
      <c r="AB27" s="65">
        <v>26.89</v>
      </c>
      <c r="AC27" s="141">
        <v>0.61240300000000003</v>
      </c>
      <c r="AD27" s="65">
        <v>4.8000000000000001E-2</v>
      </c>
      <c r="AE27" s="65">
        <v>0.71875</v>
      </c>
      <c r="AF27" s="65">
        <v>0.17</v>
      </c>
      <c r="AG27" s="65" t="s">
        <v>1828</v>
      </c>
      <c r="AH27" s="65" t="s">
        <v>1906</v>
      </c>
      <c r="AI27" s="140" t="s">
        <v>1907</v>
      </c>
      <c r="AJ27" s="65" t="s">
        <v>1908</v>
      </c>
      <c r="AK27" s="65" t="s">
        <v>89</v>
      </c>
      <c r="AL27" s="65" t="s">
        <v>89</v>
      </c>
      <c r="AM27" s="65" t="s">
        <v>89</v>
      </c>
      <c r="AN27" s="65" t="s">
        <v>89</v>
      </c>
      <c r="AO27" s="65" t="s">
        <v>89</v>
      </c>
      <c r="AP27" s="141" t="s">
        <v>89</v>
      </c>
      <c r="AQ27" s="65" t="s">
        <v>89</v>
      </c>
      <c r="AR27" s="65" t="s">
        <v>89</v>
      </c>
      <c r="AS27" s="65" t="s">
        <v>89</v>
      </c>
      <c r="AT27" s="65" t="s">
        <v>89</v>
      </c>
      <c r="AU27" s="65" t="s">
        <v>89</v>
      </c>
      <c r="AV27" s="140" t="s">
        <v>89</v>
      </c>
      <c r="AW27" s="65" t="s">
        <v>89</v>
      </c>
      <c r="AX27" s="65" t="s">
        <v>1297</v>
      </c>
    </row>
    <row r="28" spans="1:50" x14ac:dyDescent="0.15">
      <c r="A28" s="97" t="s">
        <v>2008</v>
      </c>
      <c r="B28" s="97" t="s">
        <v>1773</v>
      </c>
      <c r="C28" s="65">
        <v>10</v>
      </c>
      <c r="D28" s="65" t="s">
        <v>1688</v>
      </c>
      <c r="E28" s="65" t="s">
        <v>1681</v>
      </c>
      <c r="F28" s="65" t="s">
        <v>89</v>
      </c>
      <c r="G28" s="65" t="s">
        <v>1774</v>
      </c>
      <c r="H28" s="65" t="s">
        <v>1775</v>
      </c>
      <c r="I28" s="65" t="s">
        <v>89</v>
      </c>
      <c r="J28" s="65" t="s">
        <v>89</v>
      </c>
      <c r="K28" s="65" t="s">
        <v>89</v>
      </c>
      <c r="L28" s="65" t="s">
        <v>89</v>
      </c>
      <c r="M28" s="65" t="s">
        <v>89</v>
      </c>
      <c r="N28" s="65" t="s">
        <v>89</v>
      </c>
      <c r="O28" s="65" t="s">
        <v>89</v>
      </c>
      <c r="P28" s="141" t="s">
        <v>89</v>
      </c>
      <c r="Q28" s="65" t="s">
        <v>89</v>
      </c>
      <c r="R28" s="65" t="s">
        <v>89</v>
      </c>
      <c r="S28" s="65" t="s">
        <v>89</v>
      </c>
      <c r="T28" s="65" t="s">
        <v>89</v>
      </c>
      <c r="U28" s="65" t="s">
        <v>89</v>
      </c>
      <c r="V28" s="140" t="s">
        <v>89</v>
      </c>
      <c r="W28" s="65" t="s">
        <v>89</v>
      </c>
      <c r="X28" s="65">
        <v>-1.07666</v>
      </c>
      <c r="Y28" s="65">
        <v>2.2408299999999999</v>
      </c>
      <c r="Z28" s="65">
        <v>-3.3271299999999999</v>
      </c>
      <c r="AA28" s="65">
        <v>13.830299999999999</v>
      </c>
      <c r="AB28" s="65">
        <v>4.5432199999999998</v>
      </c>
      <c r="AC28" s="141">
        <v>0.90476199999999996</v>
      </c>
      <c r="AD28" s="65">
        <v>0</v>
      </c>
      <c r="AE28" s="65">
        <v>1</v>
      </c>
      <c r="AF28" s="65">
        <v>0</v>
      </c>
      <c r="AG28" s="65" t="s">
        <v>1828</v>
      </c>
      <c r="AH28" s="65" t="s">
        <v>1909</v>
      </c>
      <c r="AI28" s="140" t="s">
        <v>1910</v>
      </c>
      <c r="AJ28" s="65" t="s">
        <v>1911</v>
      </c>
      <c r="AK28" s="65" t="s">
        <v>89</v>
      </c>
      <c r="AL28" s="65" t="s">
        <v>89</v>
      </c>
      <c r="AM28" s="65" t="s">
        <v>89</v>
      </c>
      <c r="AN28" s="65" t="s">
        <v>89</v>
      </c>
      <c r="AO28" s="65" t="s">
        <v>89</v>
      </c>
      <c r="AP28" s="141" t="s">
        <v>89</v>
      </c>
      <c r="AQ28" s="65" t="s">
        <v>89</v>
      </c>
      <c r="AR28" s="65" t="s">
        <v>89</v>
      </c>
      <c r="AS28" s="65" t="s">
        <v>89</v>
      </c>
      <c r="AT28" s="65" t="s">
        <v>89</v>
      </c>
      <c r="AU28" s="65" t="s">
        <v>89</v>
      </c>
      <c r="AV28" s="140" t="s">
        <v>89</v>
      </c>
      <c r="AW28" s="65" t="s">
        <v>89</v>
      </c>
      <c r="AX28" s="65" t="s">
        <v>1297</v>
      </c>
    </row>
    <row r="29" spans="1:50" x14ac:dyDescent="0.15">
      <c r="A29" s="97" t="s">
        <v>2008</v>
      </c>
      <c r="B29" s="97" t="s">
        <v>1687</v>
      </c>
      <c r="C29" s="65">
        <v>30</v>
      </c>
      <c r="D29" s="65" t="s">
        <v>1688</v>
      </c>
      <c r="E29" s="65" t="s">
        <v>1689</v>
      </c>
      <c r="F29" s="65" t="s">
        <v>1690</v>
      </c>
      <c r="G29" s="65" t="s">
        <v>1691</v>
      </c>
      <c r="H29" s="65" t="s">
        <v>1692</v>
      </c>
      <c r="I29" s="65" t="s">
        <v>1693</v>
      </c>
      <c r="J29" s="65" t="s">
        <v>1694</v>
      </c>
      <c r="K29" s="65">
        <v>0.76112899999999994</v>
      </c>
      <c r="L29" s="65">
        <v>5.4462299999999999</v>
      </c>
      <c r="M29" s="65">
        <v>8.0915499999999998</v>
      </c>
      <c r="N29" s="65">
        <v>41.397100000000002</v>
      </c>
      <c r="O29" s="65">
        <v>24.831600000000002</v>
      </c>
      <c r="P29" s="141">
        <v>0.62309899999999996</v>
      </c>
      <c r="Q29" s="65">
        <v>8.0000000000000002E-3</v>
      </c>
      <c r="R29" s="65">
        <v>0.53009300000000004</v>
      </c>
      <c r="S29" s="65">
        <v>0.78800000000000003</v>
      </c>
      <c r="T29" s="65" t="s">
        <v>1828</v>
      </c>
      <c r="U29" s="65" t="s">
        <v>1912</v>
      </c>
      <c r="V29" s="140" t="s">
        <v>1913</v>
      </c>
      <c r="W29" s="65" t="s">
        <v>1914</v>
      </c>
      <c r="X29" s="65">
        <v>0.56433</v>
      </c>
      <c r="Y29" s="65">
        <v>4.3323900000000002</v>
      </c>
      <c r="Z29" s="65">
        <v>-4.7650699999999997</v>
      </c>
      <c r="AA29" s="65">
        <v>36.070500000000003</v>
      </c>
      <c r="AB29" s="65">
        <v>17.838999999999999</v>
      </c>
      <c r="AC29" s="141">
        <v>0.58641500000000002</v>
      </c>
      <c r="AD29" s="65">
        <v>5.6000000000000001E-2</v>
      </c>
      <c r="AE29" s="65">
        <v>0.58705399999999996</v>
      </c>
      <c r="AF29" s="65">
        <v>0</v>
      </c>
      <c r="AG29" s="65" t="s">
        <v>1828</v>
      </c>
      <c r="AH29" s="65" t="s">
        <v>1915</v>
      </c>
      <c r="AI29" s="140" t="s">
        <v>1916</v>
      </c>
      <c r="AJ29" s="65" t="s">
        <v>1917</v>
      </c>
      <c r="AK29" s="65">
        <v>0.24890200000000001</v>
      </c>
      <c r="AL29" s="65">
        <v>2.5720299999999998</v>
      </c>
      <c r="AM29" s="65">
        <v>-0.485265</v>
      </c>
      <c r="AN29" s="65">
        <v>30.6005</v>
      </c>
      <c r="AO29" s="65">
        <v>15.8413</v>
      </c>
      <c r="AP29" s="141">
        <v>0.64191600000000004</v>
      </c>
      <c r="AQ29" s="65">
        <v>2E-3</v>
      </c>
      <c r="AR29" s="65">
        <v>0.80222199999999999</v>
      </c>
      <c r="AS29" s="65">
        <v>0</v>
      </c>
      <c r="AT29" s="65" t="s">
        <v>1828</v>
      </c>
      <c r="AU29" s="65" t="s">
        <v>1918</v>
      </c>
      <c r="AV29" s="140" t="s">
        <v>1919</v>
      </c>
      <c r="AW29" s="65" t="s">
        <v>1920</v>
      </c>
      <c r="AX29" s="65" t="s">
        <v>1297</v>
      </c>
    </row>
    <row r="30" spans="1:50" x14ac:dyDescent="0.15">
      <c r="A30" s="97" t="s">
        <v>2008</v>
      </c>
      <c r="B30" s="97" t="s">
        <v>1776</v>
      </c>
      <c r="C30" s="65">
        <v>15</v>
      </c>
      <c r="D30" s="65" t="s">
        <v>1688</v>
      </c>
      <c r="E30" s="65" t="s">
        <v>1777</v>
      </c>
      <c r="F30" s="65" t="s">
        <v>1778</v>
      </c>
      <c r="G30" s="65" t="s">
        <v>1779</v>
      </c>
      <c r="H30" s="65" t="s">
        <v>1780</v>
      </c>
      <c r="I30" s="65" t="s">
        <v>1781</v>
      </c>
      <c r="J30" s="65" t="s">
        <v>1782</v>
      </c>
      <c r="K30" s="65">
        <v>1.2035899999999999</v>
      </c>
      <c r="L30" s="65">
        <v>6.2472399999999997</v>
      </c>
      <c r="M30" s="65">
        <v>25.763000000000002</v>
      </c>
      <c r="N30" s="65">
        <v>103.648</v>
      </c>
      <c r="O30" s="65">
        <v>46.900199999999998</v>
      </c>
      <c r="P30" s="141">
        <v>0.43452400000000002</v>
      </c>
      <c r="Q30" s="65">
        <v>0.47599999999999998</v>
      </c>
      <c r="R30" s="65">
        <v>0.23214299999999999</v>
      </c>
      <c r="S30" s="65">
        <v>9.4E-2</v>
      </c>
      <c r="T30" s="65" t="s">
        <v>1828</v>
      </c>
      <c r="U30" s="65" t="s">
        <v>1921</v>
      </c>
      <c r="V30" s="140" t="s">
        <v>1922</v>
      </c>
      <c r="W30" s="65" t="s">
        <v>1923</v>
      </c>
      <c r="X30" s="65">
        <v>-0.15352399999999999</v>
      </c>
      <c r="Y30" s="65">
        <v>2.5547800000000001</v>
      </c>
      <c r="Z30" s="65">
        <v>-5.0660699999999999</v>
      </c>
      <c r="AA30" s="65">
        <v>40.239800000000002</v>
      </c>
      <c r="AB30" s="65">
        <v>20.4773</v>
      </c>
      <c r="AC30" s="141">
        <v>0.71047400000000005</v>
      </c>
      <c r="AD30" s="65">
        <v>4.0000000000000001E-3</v>
      </c>
      <c r="AE30" s="65">
        <v>0.64285700000000001</v>
      </c>
      <c r="AF30" s="65">
        <v>2</v>
      </c>
      <c r="AG30" s="65" t="s">
        <v>1828</v>
      </c>
      <c r="AH30" s="65" t="s">
        <v>1924</v>
      </c>
      <c r="AI30" s="140" t="s">
        <v>1925</v>
      </c>
      <c r="AJ30" s="65" t="s">
        <v>1926</v>
      </c>
      <c r="AK30" s="65">
        <v>0.221855</v>
      </c>
      <c r="AL30" s="65">
        <v>3.52739</v>
      </c>
      <c r="AM30" s="65">
        <v>-13.416499999999999</v>
      </c>
      <c r="AN30" s="65">
        <v>44.402099999999997</v>
      </c>
      <c r="AO30" s="65">
        <v>17.839700000000001</v>
      </c>
      <c r="AP30" s="141">
        <v>0.60256399999999999</v>
      </c>
      <c r="AQ30" s="65">
        <v>0.31</v>
      </c>
      <c r="AR30" s="65">
        <v>0.61111099999999996</v>
      </c>
      <c r="AS30" s="65">
        <v>2</v>
      </c>
      <c r="AT30" s="65" t="s">
        <v>1828</v>
      </c>
      <c r="AU30" s="65" t="s">
        <v>1927</v>
      </c>
      <c r="AV30" s="140" t="s">
        <v>1928</v>
      </c>
      <c r="AW30" s="65" t="s">
        <v>1929</v>
      </c>
      <c r="AX30" s="65" t="s">
        <v>1297</v>
      </c>
    </row>
    <row r="31" spans="1:50" x14ac:dyDescent="0.15">
      <c r="A31" s="97" t="s">
        <v>2008</v>
      </c>
      <c r="B31" s="97" t="s">
        <v>1783</v>
      </c>
      <c r="C31" s="65">
        <v>10</v>
      </c>
      <c r="D31" s="65" t="s">
        <v>1688</v>
      </c>
      <c r="E31" s="65" t="s">
        <v>1784</v>
      </c>
      <c r="F31" s="65" t="s">
        <v>1785</v>
      </c>
      <c r="G31" s="65" t="s">
        <v>1786</v>
      </c>
      <c r="H31" s="65" t="s">
        <v>1787</v>
      </c>
      <c r="I31" s="65" t="s">
        <v>89</v>
      </c>
      <c r="J31" s="65" t="s">
        <v>89</v>
      </c>
      <c r="K31" s="65">
        <v>3.2155800000000001</v>
      </c>
      <c r="L31" s="65">
        <v>4.7049300000000001</v>
      </c>
      <c r="M31" s="65">
        <v>-5.8591499999999996</v>
      </c>
      <c r="N31" s="65">
        <v>50.656999999999996</v>
      </c>
      <c r="O31" s="65">
        <v>31.979900000000001</v>
      </c>
      <c r="P31" s="141">
        <v>0.70833299999999999</v>
      </c>
      <c r="Q31" s="65">
        <v>0.33400000000000002</v>
      </c>
      <c r="R31" s="65" t="s">
        <v>89</v>
      </c>
      <c r="S31" s="65" t="s">
        <v>89</v>
      </c>
      <c r="T31" s="65" t="s">
        <v>1828</v>
      </c>
      <c r="U31" s="65" t="s">
        <v>1930</v>
      </c>
      <c r="V31" s="140" t="s">
        <v>1931</v>
      </c>
      <c r="W31" s="65" t="s">
        <v>1932</v>
      </c>
      <c r="X31" s="65">
        <v>1.58284</v>
      </c>
      <c r="Y31" s="65">
        <v>3.29888</v>
      </c>
      <c r="Z31" s="65">
        <v>21.729199999999999</v>
      </c>
      <c r="AA31" s="65">
        <v>79.338700000000003</v>
      </c>
      <c r="AB31" s="65">
        <v>37.6083</v>
      </c>
      <c r="AC31" s="141" t="s">
        <v>89</v>
      </c>
      <c r="AD31" s="65" t="s">
        <v>89</v>
      </c>
      <c r="AE31" s="65" t="s">
        <v>89</v>
      </c>
      <c r="AF31" s="65" t="s">
        <v>89</v>
      </c>
      <c r="AG31" s="65" t="s">
        <v>1828</v>
      </c>
      <c r="AH31" s="65" t="s">
        <v>1933</v>
      </c>
      <c r="AI31" s="140" t="s">
        <v>1878</v>
      </c>
      <c r="AJ31" s="65" t="s">
        <v>1878</v>
      </c>
      <c r="AK31" s="65" t="s">
        <v>89</v>
      </c>
      <c r="AL31" s="65" t="s">
        <v>89</v>
      </c>
      <c r="AM31" s="65" t="s">
        <v>89</v>
      </c>
      <c r="AN31" s="65" t="s">
        <v>89</v>
      </c>
      <c r="AO31" s="65" t="s">
        <v>89</v>
      </c>
      <c r="AP31" s="141" t="s">
        <v>89</v>
      </c>
      <c r="AQ31" s="65" t="s">
        <v>89</v>
      </c>
      <c r="AR31" s="65" t="s">
        <v>89</v>
      </c>
      <c r="AS31" s="65" t="s">
        <v>89</v>
      </c>
      <c r="AT31" s="65" t="s">
        <v>89</v>
      </c>
      <c r="AU31" s="65" t="s">
        <v>89</v>
      </c>
      <c r="AV31" s="140" t="s">
        <v>89</v>
      </c>
      <c r="AW31" s="65" t="s">
        <v>89</v>
      </c>
      <c r="AX31" s="65" t="s">
        <v>1297</v>
      </c>
    </row>
    <row r="32" spans="1:50" x14ac:dyDescent="0.15">
      <c r="A32" s="97" t="s">
        <v>2008</v>
      </c>
      <c r="B32" s="97" t="s">
        <v>1788</v>
      </c>
      <c r="C32" s="65">
        <v>4</v>
      </c>
      <c r="D32" s="65" t="s">
        <v>1688</v>
      </c>
      <c r="E32" s="65" t="s">
        <v>1789</v>
      </c>
      <c r="F32" s="65" t="s">
        <v>1790</v>
      </c>
      <c r="G32" s="65" t="s">
        <v>1791</v>
      </c>
      <c r="H32" s="65" t="s">
        <v>1792</v>
      </c>
      <c r="I32" s="65" t="s">
        <v>1793</v>
      </c>
      <c r="J32" s="65" t="s">
        <v>1794</v>
      </c>
      <c r="K32" s="65">
        <v>-1.353</v>
      </c>
      <c r="L32" s="65">
        <v>1.5476099999999999</v>
      </c>
      <c r="M32" s="65">
        <v>16.584199999999999</v>
      </c>
      <c r="N32" s="65">
        <v>50.634399999999999</v>
      </c>
      <c r="O32" s="65">
        <v>18.0411</v>
      </c>
      <c r="P32" s="141" t="s">
        <v>89</v>
      </c>
      <c r="Q32" s="65" t="s">
        <v>89</v>
      </c>
      <c r="R32" s="65" t="s">
        <v>89</v>
      </c>
      <c r="S32" s="65" t="s">
        <v>89</v>
      </c>
      <c r="T32" s="65" t="s">
        <v>1828</v>
      </c>
      <c r="U32" s="65" t="s">
        <v>1934</v>
      </c>
      <c r="V32" s="140" t="s">
        <v>1878</v>
      </c>
      <c r="W32" s="65" t="s">
        <v>1878</v>
      </c>
      <c r="X32" s="65">
        <v>0.85318099999999997</v>
      </c>
      <c r="Y32" s="65">
        <v>5.2443</v>
      </c>
      <c r="Z32" s="65">
        <v>14.597</v>
      </c>
      <c r="AA32" s="65">
        <v>109.184</v>
      </c>
      <c r="AB32" s="65">
        <v>25.1995</v>
      </c>
      <c r="AC32" s="141" t="s">
        <v>89</v>
      </c>
      <c r="AD32" s="65" t="s">
        <v>89</v>
      </c>
      <c r="AE32" s="65" t="s">
        <v>89</v>
      </c>
      <c r="AF32" s="65" t="s">
        <v>89</v>
      </c>
      <c r="AG32" s="65" t="s">
        <v>1828</v>
      </c>
      <c r="AH32" s="65" t="s">
        <v>1935</v>
      </c>
      <c r="AI32" s="140" t="s">
        <v>1878</v>
      </c>
      <c r="AJ32" s="65" t="s">
        <v>1878</v>
      </c>
      <c r="AK32" s="65">
        <v>0.48407099999999997</v>
      </c>
      <c r="AL32" s="65">
        <v>1.87754</v>
      </c>
      <c r="AM32" s="65">
        <v>-1.17178</v>
      </c>
      <c r="AN32" s="65">
        <v>20.1965</v>
      </c>
      <c r="AO32" s="65">
        <v>5.3738200000000003</v>
      </c>
      <c r="AP32" s="141" t="s">
        <v>89</v>
      </c>
      <c r="AQ32" s="65" t="s">
        <v>89</v>
      </c>
      <c r="AR32" s="65" t="s">
        <v>89</v>
      </c>
      <c r="AS32" s="65" t="s">
        <v>89</v>
      </c>
      <c r="AT32" s="65" t="s">
        <v>1828</v>
      </c>
      <c r="AU32" s="65" t="s">
        <v>1936</v>
      </c>
      <c r="AV32" s="140" t="s">
        <v>1878</v>
      </c>
      <c r="AW32" s="65" t="s">
        <v>1878</v>
      </c>
      <c r="AX32" s="65" t="s">
        <v>1297</v>
      </c>
    </row>
    <row r="33" spans="1:50" x14ac:dyDescent="0.15">
      <c r="A33" s="97" t="s">
        <v>2008</v>
      </c>
      <c r="B33" s="97" t="s">
        <v>1795</v>
      </c>
      <c r="C33" s="65">
        <v>30</v>
      </c>
      <c r="D33" s="65" t="s">
        <v>1688</v>
      </c>
      <c r="E33" s="65" t="s">
        <v>1796</v>
      </c>
      <c r="F33" s="65" t="s">
        <v>1797</v>
      </c>
      <c r="G33" s="65" t="s">
        <v>1798</v>
      </c>
      <c r="H33" s="65" t="s">
        <v>1799</v>
      </c>
      <c r="I33" s="65" t="s">
        <v>1800</v>
      </c>
      <c r="J33" s="65" t="s">
        <v>1801</v>
      </c>
      <c r="K33" s="65">
        <v>4.55898</v>
      </c>
      <c r="L33" s="65">
        <v>4.6400899999999998</v>
      </c>
      <c r="M33" s="65">
        <v>-10.2371</v>
      </c>
      <c r="N33" s="65">
        <v>124.741</v>
      </c>
      <c r="O33" s="65">
        <v>79.827699999999993</v>
      </c>
      <c r="P33" s="141">
        <v>0.46487899999999999</v>
      </c>
      <c r="Q33" s="65">
        <v>0.46</v>
      </c>
      <c r="R33" s="65">
        <v>0.66193199999999996</v>
      </c>
      <c r="S33" s="65">
        <v>0.214</v>
      </c>
      <c r="T33" s="65" t="s">
        <v>1828</v>
      </c>
      <c r="U33" s="65" t="s">
        <v>1937</v>
      </c>
      <c r="V33" s="140" t="s">
        <v>1938</v>
      </c>
      <c r="W33" s="65" t="s">
        <v>1939</v>
      </c>
      <c r="X33" s="65">
        <v>0.94540400000000002</v>
      </c>
      <c r="Y33" s="65">
        <v>2.9046400000000001</v>
      </c>
      <c r="Z33" s="65">
        <v>9.1144800000000004</v>
      </c>
      <c r="AA33" s="65">
        <v>75.4084</v>
      </c>
      <c r="AB33" s="65">
        <v>33.601799999999997</v>
      </c>
      <c r="AC33" s="141">
        <v>0.555836</v>
      </c>
      <c r="AD33" s="65">
        <v>0.318</v>
      </c>
      <c r="AE33" s="65">
        <v>0.47767900000000002</v>
      </c>
      <c r="AF33" s="65">
        <v>2</v>
      </c>
      <c r="AG33" s="65" t="s">
        <v>1828</v>
      </c>
      <c r="AH33" s="65" t="s">
        <v>1940</v>
      </c>
      <c r="AI33" s="140" t="s">
        <v>1941</v>
      </c>
      <c r="AJ33" s="65" t="s">
        <v>1942</v>
      </c>
      <c r="AK33" s="65">
        <v>1.0176499999999999</v>
      </c>
      <c r="AL33" s="65">
        <v>1.9499299999999999</v>
      </c>
      <c r="AM33" s="65">
        <v>-8.5667299999999997</v>
      </c>
      <c r="AN33" s="65">
        <v>99.051699999999997</v>
      </c>
      <c r="AO33" s="65">
        <v>42.453400000000002</v>
      </c>
      <c r="AP33" s="141">
        <v>0.438857</v>
      </c>
      <c r="AQ33" s="65">
        <v>0.42799999999999999</v>
      </c>
      <c r="AR33" s="65">
        <v>0.49111100000000002</v>
      </c>
      <c r="AS33" s="65">
        <v>2</v>
      </c>
      <c r="AT33" s="65" t="s">
        <v>1828</v>
      </c>
      <c r="AU33" s="65" t="s">
        <v>1943</v>
      </c>
      <c r="AV33" s="140" t="s">
        <v>1944</v>
      </c>
      <c r="AW33" s="65" t="s">
        <v>1945</v>
      </c>
      <c r="AX33" s="65" t="s">
        <v>1297</v>
      </c>
    </row>
    <row r="34" spans="1:50" x14ac:dyDescent="0.15">
      <c r="A34" s="97" t="s">
        <v>2008</v>
      </c>
      <c r="B34" s="97" t="s">
        <v>1802</v>
      </c>
      <c r="C34" s="65">
        <v>20</v>
      </c>
      <c r="D34" s="65" t="s">
        <v>1688</v>
      </c>
      <c r="E34" s="65" t="s">
        <v>1803</v>
      </c>
      <c r="F34" s="65" t="s">
        <v>1804</v>
      </c>
      <c r="G34" s="65" t="s">
        <v>1805</v>
      </c>
      <c r="H34" s="65" t="s">
        <v>1806</v>
      </c>
      <c r="I34" s="65" t="s">
        <v>1807</v>
      </c>
      <c r="J34" s="65" t="s">
        <v>1808</v>
      </c>
      <c r="K34" s="65">
        <v>1.98895</v>
      </c>
      <c r="L34" s="65">
        <v>6.4425999999999997</v>
      </c>
      <c r="M34" s="65">
        <v>-44.869799999999998</v>
      </c>
      <c r="N34" s="65">
        <v>205.417</v>
      </c>
      <c r="O34" s="65">
        <v>71.826999999999998</v>
      </c>
      <c r="P34" s="141">
        <v>0.45555200000000001</v>
      </c>
      <c r="Q34" s="65">
        <v>0.432</v>
      </c>
      <c r="R34" s="65">
        <v>0.26041700000000001</v>
      </c>
      <c r="S34" s="65">
        <v>8.2000000000000003E-2</v>
      </c>
      <c r="T34" s="65" t="s">
        <v>1828</v>
      </c>
      <c r="U34" s="65" t="s">
        <v>1946</v>
      </c>
      <c r="V34" s="140" t="s">
        <v>1947</v>
      </c>
      <c r="W34" s="65" t="s">
        <v>1948</v>
      </c>
      <c r="X34" s="65">
        <v>-3.1530499999999999</v>
      </c>
      <c r="Y34" s="65">
        <v>4.98285</v>
      </c>
      <c r="Z34" s="65">
        <v>146.59399999999999</v>
      </c>
      <c r="AA34" s="65">
        <v>630.822</v>
      </c>
      <c r="AB34" s="65">
        <v>135.47499999999999</v>
      </c>
      <c r="AC34" s="141">
        <v>0.59808600000000001</v>
      </c>
      <c r="AD34" s="65">
        <v>0.23400000000000001</v>
      </c>
      <c r="AE34" s="65" t="s">
        <v>89</v>
      </c>
      <c r="AF34" s="65">
        <v>0</v>
      </c>
      <c r="AG34" s="65" t="s">
        <v>1828</v>
      </c>
      <c r="AH34" s="65" t="s">
        <v>1949</v>
      </c>
      <c r="AI34" s="140" t="s">
        <v>1950</v>
      </c>
      <c r="AJ34" s="65" t="s">
        <v>1951</v>
      </c>
      <c r="AK34" s="65">
        <v>0.52841800000000005</v>
      </c>
      <c r="AL34" s="65">
        <v>2.8422499999999999</v>
      </c>
      <c r="AM34" s="65">
        <v>-31.307300000000001</v>
      </c>
      <c r="AN34" s="65">
        <v>170.43299999999999</v>
      </c>
      <c r="AO34" s="65">
        <v>82.860900000000001</v>
      </c>
      <c r="AP34" s="141">
        <v>0.48997499999999999</v>
      </c>
      <c r="AQ34" s="65">
        <v>0.93600000000000005</v>
      </c>
      <c r="AR34" s="65">
        <v>0.52747299999999997</v>
      </c>
      <c r="AS34" s="65">
        <v>2</v>
      </c>
      <c r="AT34" s="65" t="s">
        <v>1828</v>
      </c>
      <c r="AU34" s="65" t="s">
        <v>1952</v>
      </c>
      <c r="AV34" s="140" t="s">
        <v>1953</v>
      </c>
      <c r="AW34" s="65" t="s">
        <v>1954</v>
      </c>
      <c r="AX34" s="65" t="s">
        <v>1297</v>
      </c>
    </row>
    <row r="35" spans="1:50" x14ac:dyDescent="0.15">
      <c r="A35" s="97" t="s">
        <v>2008</v>
      </c>
      <c r="B35" s="97" t="s">
        <v>1809</v>
      </c>
      <c r="C35" s="65">
        <v>15</v>
      </c>
      <c r="D35" s="65" t="s">
        <v>1688</v>
      </c>
      <c r="E35" s="65" t="s">
        <v>1810</v>
      </c>
      <c r="F35" s="65" t="s">
        <v>1811</v>
      </c>
      <c r="G35" s="65" t="s">
        <v>1812</v>
      </c>
      <c r="H35" s="65" t="s">
        <v>1813</v>
      </c>
      <c r="I35" s="65" t="s">
        <v>1814</v>
      </c>
      <c r="J35" s="65" t="s">
        <v>1815</v>
      </c>
      <c r="K35" s="65">
        <v>-0.39110400000000001</v>
      </c>
      <c r="L35" s="65">
        <v>5.8334299999999999</v>
      </c>
      <c r="M35" s="65">
        <v>36.160600000000002</v>
      </c>
      <c r="N35" s="65">
        <v>75.0702</v>
      </c>
      <c r="O35" s="65">
        <v>37.044199999999996</v>
      </c>
      <c r="P35" s="141">
        <v>0.48516500000000001</v>
      </c>
      <c r="Q35" s="65">
        <v>0.80600000000000005</v>
      </c>
      <c r="R35" s="65">
        <v>0.40476200000000001</v>
      </c>
      <c r="S35" s="65">
        <v>0.54800000000000004</v>
      </c>
      <c r="T35" s="65" t="s">
        <v>1828</v>
      </c>
      <c r="U35" s="65" t="s">
        <v>1955</v>
      </c>
      <c r="V35" s="140" t="s">
        <v>1956</v>
      </c>
      <c r="W35" s="65" t="s">
        <v>1957</v>
      </c>
      <c r="X35" s="65">
        <v>-0.89483999999999997</v>
      </c>
      <c r="Y35" s="65">
        <v>5.0863199999999997</v>
      </c>
      <c r="Z35" s="65">
        <v>-15.9459</v>
      </c>
      <c r="AA35" s="65">
        <v>954.21299999999997</v>
      </c>
      <c r="AB35" s="65">
        <v>11444.8</v>
      </c>
      <c r="AC35" s="141">
        <v>0.47964299999999999</v>
      </c>
      <c r="AD35" s="65">
        <v>0.746</v>
      </c>
      <c r="AE35" s="65">
        <v>0.43518499999999999</v>
      </c>
      <c r="AF35" s="65">
        <v>0</v>
      </c>
      <c r="AG35" s="65" t="s">
        <v>1828</v>
      </c>
      <c r="AH35" s="65" t="s">
        <v>1958</v>
      </c>
      <c r="AI35" s="140" t="s">
        <v>1959</v>
      </c>
      <c r="AJ35" s="65" t="s">
        <v>1960</v>
      </c>
      <c r="AK35" s="65">
        <v>0.56278499999999998</v>
      </c>
      <c r="AL35" s="65">
        <v>2.4075799999999998</v>
      </c>
      <c r="AM35" s="65">
        <v>-69.2988</v>
      </c>
      <c r="AN35" s="65">
        <v>206.857</v>
      </c>
      <c r="AO35" s="65">
        <v>102.934</v>
      </c>
      <c r="AP35" s="141">
        <v>0.58482100000000004</v>
      </c>
      <c r="AQ35" s="65">
        <v>0.40400000000000003</v>
      </c>
      <c r="AR35" s="65">
        <v>0.54545500000000002</v>
      </c>
      <c r="AS35" s="65">
        <v>2</v>
      </c>
      <c r="AT35" s="65" t="s">
        <v>1828</v>
      </c>
      <c r="AU35" s="65" t="s">
        <v>1961</v>
      </c>
      <c r="AV35" s="140" t="s">
        <v>1962</v>
      </c>
      <c r="AW35" s="65" t="s">
        <v>1963</v>
      </c>
    </row>
    <row r="36" spans="1:50" x14ac:dyDescent="0.15">
      <c r="A36" s="97" t="s">
        <v>2008</v>
      </c>
      <c r="B36" s="97" t="s">
        <v>1816</v>
      </c>
      <c r="C36" s="65">
        <v>19</v>
      </c>
      <c r="D36" s="65" t="s">
        <v>1688</v>
      </c>
      <c r="E36" s="65" t="s">
        <v>1817</v>
      </c>
      <c r="F36" s="65" t="s">
        <v>1818</v>
      </c>
      <c r="G36" s="65" t="s">
        <v>1819</v>
      </c>
      <c r="H36" s="65" t="s">
        <v>1820</v>
      </c>
      <c r="I36" s="65" t="s">
        <v>1821</v>
      </c>
      <c r="J36" s="65" t="s">
        <v>1822</v>
      </c>
      <c r="K36" s="65">
        <v>2.6976599999999999</v>
      </c>
      <c r="L36" s="65">
        <v>6.2182700000000004</v>
      </c>
      <c r="M36" s="65">
        <v>2.46556</v>
      </c>
      <c r="N36" s="65">
        <v>75.312799999999996</v>
      </c>
      <c r="O36" s="65">
        <v>42.818300000000001</v>
      </c>
      <c r="P36" s="141">
        <v>0.65054500000000004</v>
      </c>
      <c r="Q36" s="65">
        <v>0.01</v>
      </c>
      <c r="R36" s="65">
        <v>0.77564100000000002</v>
      </c>
      <c r="S36" s="65">
        <v>0.05</v>
      </c>
      <c r="T36" s="65" t="s">
        <v>1828</v>
      </c>
      <c r="U36" s="65" t="s">
        <v>1964</v>
      </c>
      <c r="V36" s="140" t="s">
        <v>1965</v>
      </c>
      <c r="W36" s="65" t="s">
        <v>1966</v>
      </c>
      <c r="X36" s="65">
        <v>-1.4436199999999999</v>
      </c>
      <c r="Y36" s="65">
        <v>6.7152599999999998</v>
      </c>
      <c r="Z36" s="65">
        <v>-47.744999999999997</v>
      </c>
      <c r="AA36" s="65">
        <v>128.17099999999999</v>
      </c>
      <c r="AB36" s="65">
        <v>48.895000000000003</v>
      </c>
      <c r="AC36" s="141">
        <v>0.52346499999999996</v>
      </c>
      <c r="AD36" s="65">
        <v>0.754</v>
      </c>
      <c r="AE36" s="65">
        <v>0.53645799999999999</v>
      </c>
      <c r="AF36" s="65">
        <v>0</v>
      </c>
      <c r="AG36" s="65" t="s">
        <v>1828</v>
      </c>
      <c r="AH36" s="65" t="s">
        <v>1967</v>
      </c>
      <c r="AI36" s="140" t="s">
        <v>1968</v>
      </c>
      <c r="AJ36" s="65" t="s">
        <v>1969</v>
      </c>
      <c r="AK36" s="65">
        <v>-3.79011E-2</v>
      </c>
      <c r="AL36" s="65">
        <v>4.3679399999999999</v>
      </c>
      <c r="AM36" s="65">
        <v>-6.9128400000000001</v>
      </c>
      <c r="AN36" s="65">
        <v>67.315799999999996</v>
      </c>
      <c r="AO36" s="65">
        <v>28.5777</v>
      </c>
      <c r="AP36" s="141">
        <v>0.52934800000000004</v>
      </c>
      <c r="AQ36" s="65">
        <v>0.67200000000000004</v>
      </c>
      <c r="AR36" s="65">
        <v>0.5</v>
      </c>
      <c r="AS36" s="65">
        <v>2</v>
      </c>
      <c r="AT36" s="65" t="s">
        <v>1828</v>
      </c>
      <c r="AU36" s="65" t="s">
        <v>1970</v>
      </c>
      <c r="AV36" s="140" t="s">
        <v>1971</v>
      </c>
      <c r="AW36" s="65" t="s">
        <v>1972</v>
      </c>
    </row>
  </sheetData>
  <phoneticPr fontId="1" type="noConversion"/>
  <conditionalFormatting sqref="E3:J4">
    <cfRule type="cellIs" dxfId="28" priority="25" operator="equal">
      <formula>"DelSac"</formula>
    </cfRule>
    <cfRule type="containsText" dxfId="27" priority="30" operator="containsText" text="3DT">
      <formula>NOT(ISERROR(SEARCH("3DT",E3)))</formula>
    </cfRule>
    <cfRule type="containsText" dxfId="26" priority="31" operator="containsText" text="CP">
      <formula>NOT(ISERROR(SEARCH("CP",E3)))</formula>
    </cfRule>
    <cfRule type="containsText" dxfId="25" priority="32" operator="containsText" text="u-stim">
      <formula>NOT(ISERROR(SEARCH("u-stim",E3)))</formula>
    </cfRule>
    <cfRule type="containsText" dxfId="24" priority="33" operator="containsText" text="DAT">
      <formula>NOT(ISERROR(SEARCH("DAT",E3)))</formula>
    </cfRule>
  </conditionalFormatting>
  <conditionalFormatting sqref="B3">
    <cfRule type="containsText" dxfId="23" priority="26" operator="containsText" text="LIP">
      <formula>NOT(ISERROR(SEARCH("LIP",B3)))</formula>
    </cfRule>
    <cfRule type="containsText" dxfId="22" priority="27" operator="containsText" text="VIP">
      <formula>NOT(ISERROR(SEARCH("VIP",B3)))</formula>
    </cfRule>
    <cfRule type="containsText" dxfId="21" priority="28" operator="containsText" text="MT">
      <formula>NOT(ISERROR(SEARCH("MT",B3)))</formula>
    </cfRule>
    <cfRule type="containsText" dxfId="20" priority="29" operator="containsText" text="MST">
      <formula>NOT(ISERROR(SEARCH("MST",B3)))</formula>
    </cfRule>
  </conditionalFormatting>
  <conditionalFormatting sqref="B4">
    <cfRule type="containsText" dxfId="19" priority="21" operator="containsText" text="LIP">
      <formula>NOT(ISERROR(SEARCH("LIP",B4)))</formula>
    </cfRule>
    <cfRule type="containsText" dxfId="18" priority="22" operator="containsText" text="VIP">
      <formula>NOT(ISERROR(SEARCH("VIP",B4)))</formula>
    </cfRule>
    <cfRule type="containsText" dxfId="17" priority="23" operator="containsText" text="MT">
      <formula>NOT(ISERROR(SEARCH("MT",B4)))</formula>
    </cfRule>
    <cfRule type="containsText" dxfId="16" priority="24" operator="containsText" text="MST">
      <formula>NOT(ISERROR(SEARCH("MST",B4)))</formula>
    </cfRule>
  </conditionalFormatting>
  <conditionalFormatting sqref="A3:A13">
    <cfRule type="containsText" dxfId="15" priority="17" operator="containsText" text="LIP">
      <formula>NOT(ISERROR(SEARCH("LIP",A3)))</formula>
    </cfRule>
    <cfRule type="containsText" dxfId="14" priority="18" operator="containsText" text="VIP">
      <formula>NOT(ISERROR(SEARCH("VIP",A3)))</formula>
    </cfRule>
    <cfRule type="containsText" dxfId="13" priority="19" operator="containsText" text="MT">
      <formula>NOT(ISERROR(SEARCH("MT",A3)))</formula>
    </cfRule>
    <cfRule type="containsText" dxfId="12" priority="20" operator="containsText" text="MST">
      <formula>NOT(ISERROR(SEARCH("MST",A3)))</formula>
    </cfRule>
  </conditionalFormatting>
  <conditionalFormatting sqref="Q2 S2:W2">
    <cfRule type="containsBlanks" priority="15" stopIfTrue="1">
      <formula>LEN(TRIM(Q2))=0</formula>
    </cfRule>
    <cfRule type="cellIs" dxfId="11" priority="16" operator="lessThan">
      <formula>0.05</formula>
    </cfRule>
  </conditionalFormatting>
  <conditionalFormatting sqref="N2:O2">
    <cfRule type="containsBlanks" priority="13" stopIfTrue="1">
      <formula>LEN(TRIM(N2))=0</formula>
    </cfRule>
    <cfRule type="cellIs" dxfId="10" priority="14" operator="between">
      <formula>0</formula>
      <formula>L17*2</formula>
    </cfRule>
  </conditionalFormatting>
  <conditionalFormatting sqref="AD2 AF2">
    <cfRule type="containsBlanks" priority="11" stopIfTrue="1">
      <formula>LEN(TRIM(AD2))=0</formula>
    </cfRule>
    <cfRule type="cellIs" dxfId="9" priority="12" operator="lessThan">
      <formula>0.05</formula>
    </cfRule>
  </conditionalFormatting>
  <conditionalFormatting sqref="AA2:AB2">
    <cfRule type="containsBlanks" priority="9" stopIfTrue="1">
      <formula>LEN(TRIM(AA2))=0</formula>
    </cfRule>
    <cfRule type="cellIs" dxfId="8" priority="10" operator="between">
      <formula>0</formula>
      <formula>Y17*2</formula>
    </cfRule>
  </conditionalFormatting>
  <conditionalFormatting sqref="AQ2 AS2">
    <cfRule type="containsBlanks" priority="7" stopIfTrue="1">
      <formula>LEN(TRIM(AQ2))=0</formula>
    </cfRule>
    <cfRule type="cellIs" dxfId="7" priority="8" operator="lessThan">
      <formula>0.05</formula>
    </cfRule>
  </conditionalFormatting>
  <conditionalFormatting sqref="AN2:AO2">
    <cfRule type="containsBlanks" priority="5" stopIfTrue="1">
      <formula>LEN(TRIM(AN2))=0</formula>
    </cfRule>
    <cfRule type="cellIs" dxfId="6" priority="6" operator="between">
      <formula>0</formula>
      <formula>AL17*2</formula>
    </cfRule>
  </conditionalFormatting>
  <conditionalFormatting sqref="AG2:AJ2">
    <cfRule type="containsBlanks" priority="3" stopIfTrue="1">
      <formula>LEN(TRIM(AG2))=0</formula>
    </cfRule>
    <cfRule type="cellIs" dxfId="5" priority="4" operator="lessThan">
      <formula>0.05</formula>
    </cfRule>
  </conditionalFormatting>
  <conditionalFormatting sqref="AT2:AW2">
    <cfRule type="containsBlanks" priority="1" stopIfTrue="1">
      <formula>LEN(TRIM(AT2))=0</formula>
    </cfRule>
    <cfRule type="cellIs" dxfId="4" priority="2" operator="lessThan">
      <formula>0.05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CommandCenter</vt:lpstr>
      <vt:lpstr>MU&amp;SU</vt:lpstr>
      <vt:lpstr>Pairwise</vt:lpstr>
      <vt:lpstr>CP_ShiftWindow</vt:lpstr>
      <vt:lpstr>BatchGenerator</vt:lpstr>
      <vt:lpstr>Decision-related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 Hou</dc:creator>
  <cp:lastModifiedBy>Hou,Han</cp:lastModifiedBy>
  <dcterms:created xsi:type="dcterms:W3CDTF">2006-09-16T00:00:00Z</dcterms:created>
  <dcterms:modified xsi:type="dcterms:W3CDTF">2014-06-09T17:49:35Z</dcterms:modified>
</cp:coreProperties>
</file>