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Quant Finance Course(final)\Dashboard\"/>
    </mc:Choice>
  </mc:AlternateContent>
  <xr:revisionPtr revIDLastSave="0" documentId="8_{82A92E6C-8F41-4F12-B581-E142D8724C6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shboard Data" sheetId="1" r:id="rId1"/>
    <sheet name="KPIs" sheetId="2" r:id="rId2"/>
    <sheet name="Dashbo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<sst xmlns="http://schemas.openxmlformats.org/spreadsheetml/2006/main" count="36" uniqueCount="28">
  <si>
    <t>Month</t>
  </si>
  <si>
    <t>Revenue</t>
  </si>
  <si>
    <t>Expense</t>
  </si>
  <si>
    <t>Region</t>
  </si>
  <si>
    <t>Profit</t>
  </si>
  <si>
    <t>Profit Margin (%)</t>
  </si>
  <si>
    <t>Jan</t>
  </si>
  <si>
    <t>North</t>
  </si>
  <si>
    <t>Feb</t>
  </si>
  <si>
    <t>South</t>
  </si>
  <si>
    <t>Mar</t>
  </si>
  <si>
    <t>West</t>
  </si>
  <si>
    <t>Apr</t>
  </si>
  <si>
    <t>East</t>
  </si>
  <si>
    <t>May</t>
  </si>
  <si>
    <t>Jun</t>
  </si>
  <si>
    <t>Jul</t>
  </si>
  <si>
    <t>Aug</t>
  </si>
  <si>
    <t>Sep</t>
  </si>
  <si>
    <t>Oct</t>
  </si>
  <si>
    <t>Nov</t>
  </si>
  <si>
    <t>Dec</t>
  </si>
  <si>
    <t>Metric</t>
  </si>
  <si>
    <t>Value</t>
  </si>
  <si>
    <t>Total Revenue</t>
  </si>
  <si>
    <t>Total Profit</t>
  </si>
  <si>
    <t>Avg Profit Margin (%)</t>
  </si>
  <si>
    <t>Business Performance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</si>
</sst>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0" fillId="3" borderId="0" xfId="0" applyFill="1"/>
    <xf numFmtId="0" fontId="0" fillId="0" borderId="1" xfId="0" applyBorder="1"/>
    <xf numFmtId="0" fontId="1" fillId="4" borderId="0" xfId="0" applyFont="1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Revenue, Expense, Profit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Data'!$B$1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'Dashboard Data'!$A$2:$A$13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Data'!$B$2:$B$13</c:f>
              <c:numCache>
                <c:formatCode>General</c:formatCode>
                <c:ptCount val="12"/>
                <c:pt idx="0">
                  <c:v>12000</c:v>
                </c:pt>
                <c:pt idx="1">
                  <c:v>13500</c:v>
                </c:pt>
                <c:pt idx="2">
                  <c:v>14000</c:v>
                </c:pt>
                <c:pt idx="3">
                  <c:v>16000</c:v>
                </c:pt>
                <c:pt idx="4">
                  <c:v>17500</c:v>
                </c:pt>
                <c:pt idx="5">
                  <c:v>18000</c:v>
                </c:pt>
                <c:pt idx="6">
                  <c:v>19000</c:v>
                </c:pt>
                <c:pt idx="7">
                  <c:v>20000</c:v>
                </c:pt>
                <c:pt idx="8">
                  <c:v>21000</c:v>
                </c:pt>
                <c:pt idx="9">
                  <c:v>22000</c:v>
                </c:pt>
                <c:pt idx="10">
                  <c:v>23000</c:v>
                </c:pt>
                <c:pt idx="11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D-4E27-81DC-964BBF2221F6}"/>
            </c:ext>
          </c:extLst>
        </c:ser>
        <c:ser>
          <c:idx val="1"/>
          <c:order val="1"/>
          <c:tx>
            <c:strRef>
              <c:f>'Dashboard Data'!$C$1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'Dashboard Data'!$A$2:$A$13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Data'!$C$2:$C$13</c:f>
              <c:numCache>
                <c:formatCode>General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8700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12000</c:v>
                </c:pt>
                <c:pt idx="8">
                  <c:v>12500</c:v>
                </c:pt>
                <c:pt idx="9">
                  <c:v>13000</c:v>
                </c:pt>
                <c:pt idx="10">
                  <c:v>13500</c:v>
                </c:pt>
                <c:pt idx="11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D-4E27-81DC-964BBF2221F6}"/>
            </c:ext>
          </c:extLst>
        </c:ser>
        <c:ser>
          <c:idx val="2"/>
          <c:order val="2"/>
          <c:tx>
            <c:strRef>
              <c:f>'Dashboard Data'!$D$1</c:f>
              <c:strCache>
                <c:ptCount val="1"/>
                <c:pt idx="0">
                  <c:v>Region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'Dashboard Data'!$A$2:$A$13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Data'!$D$2:$D$13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D-4E27-81DC-964BBF2221F6}"/>
            </c:ext>
          </c:extLst>
        </c:ser>
        <c:ser>
          <c:idx val="3"/>
          <c:order val="3"/>
          <c:tx>
            <c:strRef>
              <c:f>'Dashboard Data'!$E$1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'Dashboard Data'!$A$2:$A$13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Data'!$E$2:$E$13</c:f>
              <c:numCache>
                <c:formatCode>General</c:formatCode>
                <c:ptCount val="12"/>
                <c:pt idx="0">
                  <c:v>4000</c:v>
                </c:pt>
                <c:pt idx="1">
                  <c:v>5000</c:v>
                </c:pt>
                <c:pt idx="2">
                  <c:v>5300</c:v>
                </c:pt>
                <c:pt idx="3">
                  <c:v>6500</c:v>
                </c:pt>
                <c:pt idx="4">
                  <c:v>7500</c:v>
                </c:pt>
                <c:pt idx="5">
                  <c:v>7500</c:v>
                </c:pt>
                <c:pt idx="6">
                  <c:v>8000</c:v>
                </c:pt>
                <c:pt idx="7">
                  <c:v>8000</c:v>
                </c:pt>
                <c:pt idx="8">
                  <c:v>8500</c:v>
                </c:pt>
                <c:pt idx="9">
                  <c:v>9000</c:v>
                </c:pt>
                <c:pt idx="10">
                  <c:v>9500</c:v>
                </c:pt>
                <c:pt idx="11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D-4E27-81DC-964BBF22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7463f56-992d-4d35-bfb5-a3e286e030e4}"/>
      </c:ext>
    </c:extLst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Profit Margin 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Data'!$F$1</c:f>
              <c:strCache>
                <c:ptCount val="1"/>
                <c:pt idx="0">
                  <c:v>Profit Margin (%)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strRef>
              <c:f>'Dashboard Data'!$A$2:$A$13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Data'!$F$2:$F$13</c:f>
              <c:numCache>
                <c:formatCode>General</c:formatCode>
                <c:ptCount val="12"/>
                <c:pt idx="0">
                  <c:v>33.33</c:v>
                </c:pt>
                <c:pt idx="1">
                  <c:v>37.04</c:v>
                </c:pt>
                <c:pt idx="2">
                  <c:v>37.86</c:v>
                </c:pt>
                <c:pt idx="3">
                  <c:v>40.619999999999997</c:v>
                </c:pt>
                <c:pt idx="4">
                  <c:v>42.86</c:v>
                </c:pt>
                <c:pt idx="5">
                  <c:v>41.67</c:v>
                </c:pt>
                <c:pt idx="6">
                  <c:v>42.11</c:v>
                </c:pt>
                <c:pt idx="7">
                  <c:v>40</c:v>
                </c:pt>
                <c:pt idx="8">
                  <c:v>40.479999999999997</c:v>
                </c:pt>
                <c:pt idx="9">
                  <c:v>40.909999999999997</c:v>
                </c:pt>
                <c:pt idx="10">
                  <c:v>41.3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7-44BB-B565-1E5204073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Margin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f29c065-a202-4c08-a5c1-725f49a0ccf2}"/>
      </c:ext>
    </c:extLst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Region-wise Total Profit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642390996997871"/>
          <c:y val="0.16327398694119702"/>
          <c:w val="0.54207722222222221"/>
          <c:h val="0.81311583333333337"/>
        </c:manualLayout>
      </c:layout>
      <c:pieChart>
        <c:varyColors val="1"/>
        <c:ser>
          <c:idx val="0"/>
          <c:order val="0"/>
          <c:tx>
            <c:strRef>
              <c:f>'Dashboard Data'!$E$1</c:f>
              <c:strCache>
                <c:ptCount val="1"/>
                <c:pt idx="0">
                  <c:v>Profit</c:v>
                </c:pt>
              </c:strCache>
            </c:strRef>
          </c:tx>
          <c:spPr>
            <a:ln>
              <a:noFill/>
              <a:prstDash val="solid"/>
            </a:ln>
          </c:spPr>
          <c:dPt>
            <c:idx val="0"/>
            <c:bubble3D val="0"/>
            <c:spPr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51-4322-83AC-723B86AC6957}"/>
              </c:ext>
            </c:extLst>
          </c:dPt>
          <c:dPt>
            <c:idx val="1"/>
            <c:bubble3D val="0"/>
            <c:spPr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51-4322-83AC-723B86AC6957}"/>
              </c:ext>
            </c:extLst>
          </c:dPt>
          <c:dPt>
            <c:idx val="2"/>
            <c:bubble3D val="0"/>
            <c:spPr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51-4322-83AC-723B86AC6957}"/>
              </c:ext>
            </c:extLst>
          </c:dPt>
          <c:dPt>
            <c:idx val="3"/>
            <c:bubble3D val="0"/>
            <c:spPr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51-4322-83AC-723B86AC6957}"/>
              </c:ext>
            </c:extLst>
          </c:dPt>
          <c:dPt>
            <c:idx val="4"/>
            <c:bubble3D val="0"/>
            <c:spPr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51-4322-83AC-723B86AC6957}"/>
              </c:ext>
            </c:extLst>
          </c:dPt>
          <c:dPt>
            <c:idx val="5"/>
            <c:bubble3D val="0"/>
            <c:spPr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51-4322-83AC-723B86AC6957}"/>
              </c:ext>
            </c:extLst>
          </c:dPt>
          <c:dPt>
            <c:idx val="6"/>
            <c:bubble3D val="0"/>
            <c:spPr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51-4322-83AC-723B86AC6957}"/>
              </c:ext>
            </c:extLst>
          </c:dPt>
          <c:dPt>
            <c:idx val="7"/>
            <c:bubble3D val="0"/>
            <c:spPr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51-4322-83AC-723B86AC6957}"/>
              </c:ext>
            </c:extLst>
          </c:dPt>
          <c:dPt>
            <c:idx val="8"/>
            <c:bubble3D val="0"/>
            <c:spPr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51-4322-83AC-723B86AC6957}"/>
              </c:ext>
            </c:extLst>
          </c:dPt>
          <c:dPt>
            <c:idx val="9"/>
            <c:bubble3D val="0"/>
            <c:spPr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51-4322-83AC-723B86AC6957}"/>
              </c:ext>
            </c:extLst>
          </c:dPt>
          <c:dPt>
            <c:idx val="10"/>
            <c:bubble3D val="0"/>
            <c:spPr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51-4322-83AC-723B86AC6957}"/>
              </c:ext>
            </c:extLst>
          </c:dPt>
          <c:dPt>
            <c:idx val="11"/>
            <c:bubble3D val="0"/>
            <c:spPr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951-4322-83AC-723B86AC6957}"/>
              </c:ext>
            </c:extLst>
          </c:dPt>
          <c:cat>
            <c:strRef>
              <c:f>'Dashboard Data'!$D$2:$D$13</c:f>
              <c:strCache>
                <c:ptCount val="12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  <c:pt idx="4">
                  <c:v>North</c:v>
                </c:pt>
                <c:pt idx="5">
                  <c:v>South</c:v>
                </c:pt>
                <c:pt idx="6">
                  <c:v>West</c:v>
                </c:pt>
                <c:pt idx="7">
                  <c:v>East</c:v>
                </c:pt>
                <c:pt idx="8">
                  <c:v>North</c:v>
                </c:pt>
                <c:pt idx="9">
                  <c:v>South</c:v>
                </c:pt>
                <c:pt idx="10">
                  <c:v>West</c:v>
                </c:pt>
                <c:pt idx="11">
                  <c:v>East</c:v>
                </c:pt>
              </c:strCache>
            </c:strRef>
          </c:cat>
          <c:val>
            <c:numRef>
              <c:f>'Dashboard Data'!$E$2:$E$13</c:f>
              <c:numCache>
                <c:formatCode>General</c:formatCode>
                <c:ptCount val="12"/>
                <c:pt idx="0">
                  <c:v>4000</c:v>
                </c:pt>
                <c:pt idx="1">
                  <c:v>5000</c:v>
                </c:pt>
                <c:pt idx="2">
                  <c:v>5300</c:v>
                </c:pt>
                <c:pt idx="3">
                  <c:v>6500</c:v>
                </c:pt>
                <c:pt idx="4">
                  <c:v>7500</c:v>
                </c:pt>
                <c:pt idx="5">
                  <c:v>7500</c:v>
                </c:pt>
                <c:pt idx="6">
                  <c:v>8000</c:v>
                </c:pt>
                <c:pt idx="7">
                  <c:v>8000</c:v>
                </c:pt>
                <c:pt idx="8">
                  <c:v>8500</c:v>
                </c:pt>
                <c:pt idx="9">
                  <c:v>9000</c:v>
                </c:pt>
                <c:pt idx="10">
                  <c:v>9500</c:v>
                </c:pt>
                <c:pt idx="11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51-4322-83AC-723B86AC6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79c631d-6ed0-4c50-88f3-14f5eecee245}"/>
      </c:ext>
    </c:extLst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197689</xdr:colOff>
      <xdr:row>10</xdr:row>
      <xdr:rowOff>143774</xdr:rowOff>
    </xdr:from>
    <xdr:ext cx="6038491" cy="26598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179716</xdr:colOff>
      <xdr:row>25</xdr:row>
      <xdr:rowOff>71886</xdr:rowOff>
    </xdr:from>
    <xdr:ext cx="6056463" cy="303721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323491</xdr:colOff>
      <xdr:row>19</xdr:row>
      <xdr:rowOff>1</xdr:rowOff>
    </xdr:from>
    <xdr:ext cx="5247735" cy="3234906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</xdr:col>
      <xdr:colOff>467264</xdr:colOff>
      <xdr:row>4</xdr:row>
      <xdr:rowOff>71888</xdr:rowOff>
    </xdr:from>
    <xdr:to>
      <xdr:col>8</xdr:col>
      <xdr:colOff>107830</xdr:colOff>
      <xdr:row>9</xdr:row>
      <xdr:rowOff>35943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C25F8BB-75FF-A0C7-C9AA-DDFD0D561AF4}"/>
            </a:ext>
          </a:extLst>
        </xdr:cNvPr>
        <xdr:cNvSpPr txBox="1"/>
      </xdr:nvSpPr>
      <xdr:spPr>
        <a:xfrm>
          <a:off x="1060330" y="1024388"/>
          <a:ext cx="3792028" cy="1114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 kern="1200">
              <a:latin typeface="+mn-lt"/>
            </a:rPr>
            <a:t>TOTAL REVENUE</a:t>
          </a:r>
        </a:p>
        <a:p>
          <a:pPr algn="ctr"/>
          <a:r>
            <a:rPr lang="en-US" sz="2800" b="1" i="0" u="none" strike="noStrike">
              <a:solidFill>
                <a:srgbClr val="000000"/>
              </a:solidFill>
              <a:effectLst/>
              <a:latin typeface="+mn-lt"/>
            </a:rPr>
            <a:t>221000</a:t>
          </a:r>
          <a:r>
            <a:rPr lang="en-US" sz="2800" b="1">
              <a:latin typeface="+mn-lt"/>
            </a:rPr>
            <a:t> </a:t>
          </a:r>
          <a:endParaRPr lang="en-US" sz="2800" b="1" kern="1200">
            <a:latin typeface="+mn-lt"/>
          </a:endParaRPr>
        </a:p>
        <a:p>
          <a:pPr algn="ctr"/>
          <a:endParaRPr lang="en-US" sz="1600" kern="1200"/>
        </a:p>
      </xdr:txBody>
    </xdr:sp>
    <xdr:clientData/>
  </xdr:twoCellAnchor>
  <xdr:twoCellAnchor>
    <xdr:from>
      <xdr:col>8</xdr:col>
      <xdr:colOff>251605</xdr:colOff>
      <xdr:row>4</xdr:row>
      <xdr:rowOff>89858</xdr:rowOff>
    </xdr:from>
    <xdr:to>
      <xdr:col>14</xdr:col>
      <xdr:colOff>197689</xdr:colOff>
      <xdr:row>9</xdr:row>
      <xdr:rowOff>35944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D2E0709-8259-396A-6E98-C853593A6D48}"/>
            </a:ext>
          </a:extLst>
        </xdr:cNvPr>
        <xdr:cNvSpPr txBox="1"/>
      </xdr:nvSpPr>
      <xdr:spPr>
        <a:xfrm>
          <a:off x="4996133" y="1042358"/>
          <a:ext cx="3504481" cy="10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 kern="1200">
              <a:latin typeface="+mn-lt"/>
              <a:ea typeface="ADLaM Display" panose="020F0502020204030204" pitchFamily="2" charset="0"/>
              <a:cs typeface="Calibri Light" panose="020F0302020204030204" pitchFamily="34" charset="0"/>
            </a:rPr>
            <a:t>TOTAL PROFIT</a:t>
          </a:r>
        </a:p>
        <a:p>
          <a:pPr algn="ctr"/>
          <a:r>
            <a:rPr lang="en-US" sz="2800" b="1" i="0" u="none" strike="noStrike">
              <a:solidFill>
                <a:srgbClr val="000000"/>
              </a:solidFill>
              <a:effectLst/>
              <a:latin typeface="+mn-lt"/>
              <a:ea typeface="ADLaM Display" panose="020F0502020204030204" pitchFamily="2" charset="0"/>
              <a:cs typeface="Calibri Light" panose="020F0302020204030204" pitchFamily="34" charset="0"/>
            </a:rPr>
            <a:t>89800</a:t>
          </a:r>
          <a:r>
            <a:rPr lang="en-US" sz="2800" b="1">
              <a:latin typeface="+mn-lt"/>
              <a:ea typeface="ADLaM Display" panose="020F0502020204030204" pitchFamily="2" charset="0"/>
              <a:cs typeface="Calibri Light" panose="020F0302020204030204" pitchFamily="34" charset="0"/>
            </a:rPr>
            <a:t> </a:t>
          </a:r>
          <a:endParaRPr lang="en-US" sz="2800" b="1" kern="1200">
            <a:latin typeface="+mn-lt"/>
            <a:ea typeface="ADLaM Display" panose="020F0502020204030204" pitchFamily="2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14</xdr:col>
      <xdr:colOff>395376</xdr:colOff>
      <xdr:row>4</xdr:row>
      <xdr:rowOff>71887</xdr:rowOff>
    </xdr:from>
    <xdr:to>
      <xdr:col>21</xdr:col>
      <xdr:colOff>377405</xdr:colOff>
      <xdr:row>9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1E52A86-B381-3797-3D0F-51CAC764C2D2}"/>
            </a:ext>
          </a:extLst>
        </xdr:cNvPr>
        <xdr:cNvSpPr txBox="1"/>
      </xdr:nvSpPr>
      <xdr:spPr>
        <a:xfrm>
          <a:off x="8698301" y="1024387"/>
          <a:ext cx="4133491" cy="107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kern="1200"/>
            <a:t>AVERAGE PROFIT MARGIN  </a:t>
          </a:r>
          <a:r>
            <a:rPr lang="en-US" sz="2400" b="1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40.18</a:t>
          </a:r>
          <a:endParaRPr lang="en-US" sz="2400" b="1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K9" sqref="K9"/>
    </sheetView>
  </sheetViews>
  <sheetFormatPr defaultColWidth="9" defaultRowHeight="15"/>
  <cols>
    <col min="1" max="1" width="7" customWidth="1"/>
    <col min="2" max="3" width="9" customWidth="1"/>
    <col min="4" max="5" width="8" customWidth="1"/>
    <col min="6" max="6" width="19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4" t="s">
        <v>6</v>
      </c>
      <c r="B2" s="4">
        <v>12000</v>
      </c>
      <c r="C2" s="4">
        <v>8000</v>
      </c>
      <c r="D2" s="4" t="s">
        <v>7</v>
      </c>
      <c r="E2" s="4">
        <v>4000</v>
      </c>
      <c r="F2" s="4">
        <v>33.33</v>
      </c>
    </row>
    <row r="3" spans="1:6">
      <c r="A3" s="4" t="s">
        <v>8</v>
      </c>
      <c r="B3" s="4">
        <v>13500</v>
      </c>
      <c r="C3" s="4">
        <v>8500</v>
      </c>
      <c r="D3" s="4" t="s">
        <v>9</v>
      </c>
      <c r="E3" s="4">
        <v>5000</v>
      </c>
      <c r="F3" s="4">
        <v>37.04</v>
      </c>
    </row>
    <row r="4" spans="1:6">
      <c r="A4" s="4" t="s">
        <v>10</v>
      </c>
      <c r="B4" s="4">
        <v>14000</v>
      </c>
      <c r="C4" s="4">
        <v>8700</v>
      </c>
      <c r="D4" s="4" t="s">
        <v>11</v>
      </c>
      <c r="E4" s="4">
        <v>5300</v>
      </c>
      <c r="F4" s="4">
        <v>37.86</v>
      </c>
    </row>
    <row r="5" spans="1:6">
      <c r="A5" s="4" t="s">
        <v>12</v>
      </c>
      <c r="B5" s="4">
        <v>16000</v>
      </c>
      <c r="C5" s="4">
        <v>9500</v>
      </c>
      <c r="D5" s="4" t="s">
        <v>13</v>
      </c>
      <c r="E5" s="4">
        <v>6500</v>
      </c>
      <c r="F5" s="4">
        <v>40.619999999999997</v>
      </c>
    </row>
    <row r="6" spans="1:6">
      <c r="A6" s="4" t="s">
        <v>14</v>
      </c>
      <c r="B6" s="4">
        <v>17500</v>
      </c>
      <c r="C6" s="4">
        <v>10000</v>
      </c>
      <c r="D6" s="4" t="s">
        <v>7</v>
      </c>
      <c r="E6" s="4">
        <v>7500</v>
      </c>
      <c r="F6" s="4">
        <v>42.86</v>
      </c>
    </row>
    <row r="7" spans="1:6">
      <c r="A7" s="4" t="s">
        <v>15</v>
      </c>
      <c r="B7" s="4">
        <v>18000</v>
      </c>
      <c r="C7" s="4">
        <v>10500</v>
      </c>
      <c r="D7" s="4" t="s">
        <v>9</v>
      </c>
      <c r="E7" s="4">
        <v>7500</v>
      </c>
      <c r="F7" s="4">
        <v>41.67</v>
      </c>
    </row>
    <row r="8" spans="1:6">
      <c r="A8" s="4" t="s">
        <v>16</v>
      </c>
      <c r="B8" s="4">
        <v>19000</v>
      </c>
      <c r="C8" s="4">
        <v>11000</v>
      </c>
      <c r="D8" s="4" t="s">
        <v>11</v>
      </c>
      <c r="E8" s="4">
        <v>8000</v>
      </c>
      <c r="F8" s="4">
        <v>42.11</v>
      </c>
    </row>
    <row r="9" spans="1:6">
      <c r="A9" s="4" t="s">
        <v>17</v>
      </c>
      <c r="B9" s="4">
        <v>20000</v>
      </c>
      <c r="C9" s="4">
        <v>12000</v>
      </c>
      <c r="D9" s="4" t="s">
        <v>13</v>
      </c>
      <c r="E9" s="4">
        <v>8000</v>
      </c>
      <c r="F9" s="4">
        <v>40</v>
      </c>
    </row>
    <row r="10" spans="1:6">
      <c r="A10" s="4" t="s">
        <v>18</v>
      </c>
      <c r="B10" s="4">
        <v>21000</v>
      </c>
      <c r="C10" s="4">
        <v>12500</v>
      </c>
      <c r="D10" s="4" t="s">
        <v>7</v>
      </c>
      <c r="E10" s="4">
        <v>8500</v>
      </c>
      <c r="F10" s="4">
        <v>40.479999999999997</v>
      </c>
    </row>
    <row r="11" spans="1:6">
      <c r="A11" s="4" t="s">
        <v>19</v>
      </c>
      <c r="B11" s="4">
        <v>22000</v>
      </c>
      <c r="C11" s="4">
        <v>13000</v>
      </c>
      <c r="D11" s="4" t="s">
        <v>9</v>
      </c>
      <c r="E11" s="4">
        <v>9000</v>
      </c>
      <c r="F11" s="4">
        <v>40.909999999999997</v>
      </c>
    </row>
    <row r="12" spans="1:6">
      <c r="A12" s="4" t="s">
        <v>20</v>
      </c>
      <c r="B12" s="4">
        <v>23000</v>
      </c>
      <c r="C12" s="4">
        <v>13500</v>
      </c>
      <c r="D12" s="4" t="s">
        <v>11</v>
      </c>
      <c r="E12" s="4">
        <v>9500</v>
      </c>
      <c r="F12" s="4">
        <v>41.3</v>
      </c>
    </row>
    <row r="13" spans="1:6">
      <c r="A13" s="4" t="s">
        <v>21</v>
      </c>
      <c r="B13" s="4">
        <v>25000</v>
      </c>
      <c r="C13" s="4">
        <v>14000</v>
      </c>
      <c r="D13" s="4" t="s">
        <v>13</v>
      </c>
      <c r="E13" s="4">
        <v>11000</v>
      </c>
      <c r="F13" s="4">
        <v>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G13" sqref="G13"/>
    </sheetView>
  </sheetViews>
  <sheetFormatPr defaultColWidth="9" defaultRowHeight="15"/>
  <cols>
    <col min="1" max="1" width="26.85546875" customWidth="1"/>
    <col min="2" max="2" width="16.42578125" customWidth="1"/>
  </cols>
  <sheetData>
    <row r="1" spans="1:2">
      <c r="A1" s="4" t="s">
        <v>22</v>
      </c>
      <c r="B1" s="4" t="s">
        <v>23</v>
      </c>
    </row>
    <row r="2" spans="1:2">
      <c r="A2" s="4" t="s">
        <v>24</v>
      </c>
      <c r="B2" s="4">
        <f>SUM('Dashboard Data'!B2:B13)</f>
        <v>221000</v>
      </c>
    </row>
    <row r="3" spans="1:2">
      <c r="A3" s="4" t="s">
        <v>25</v>
      </c>
      <c r="B3" s="4">
        <f>SUM('Dashboard Data'!E2:E13)</f>
        <v>89800</v>
      </c>
    </row>
    <row r="4" spans="1:2">
      <c r="A4" s="4" t="s">
        <v>26</v>
      </c>
      <c r="B4" s="4">
        <f>AVERAGE('Dashboard Data'!F2:F13)</f>
        <v>40.181666666666665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5"/>
  <sheetViews>
    <sheetView tabSelected="1" zoomScale="44" zoomScaleNormal="44" workbookViewId="0">
      <selection activeCell="AD13" sqref="AD13"/>
    </sheetView>
  </sheetViews>
  <sheetFormatPr defaultColWidth="9" defaultRowHeight="15"/>
  <sheetData>
    <row r="1" spans="1:2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28.5">
      <c r="A3" s="5" t="s">
        <v>27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1:2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</row>
    <row r="5" spans="1:23" ht="15" customHeight="1">
      <c r="A5" s="1"/>
      <c r="B5" s="3"/>
      <c r="C5" s="1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"/>
    </row>
    <row r="6" spans="1:23" ht="28.5" customHeight="1">
      <c r="A6" s="1"/>
      <c r="B6" s="1"/>
      <c r="C6" s="2"/>
      <c r="D6" s="2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3"/>
    </row>
    <row r="7" spans="1:23">
      <c r="A7" s="1"/>
      <c r="B7" s="1"/>
      <c r="C7" s="2"/>
      <c r="D7" s="2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"/>
    </row>
    <row r="8" spans="1: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3"/>
    </row>
    <row r="9" spans="1:2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"/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"/>
    </row>
    <row r="11" spans="1:2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3"/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3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3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3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3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3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3"/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3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"/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3"/>
    </row>
    <row r="22" spans="1:2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3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3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3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3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</row>
    <row r="35" spans="1:2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</row>
    <row r="39" spans="1:2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</sheetData>
  <mergeCells count="1">
    <mergeCell ref="A3:V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 Data</vt:lpstr>
      <vt:lpstr>KPIs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Hania Ali</cp:lastModifiedBy>
  <dcterms:created xsi:type="dcterms:W3CDTF">2025-10-04T16:11:00Z</dcterms:created>
  <dcterms:modified xsi:type="dcterms:W3CDTF">2025-10-04T16:39:04Z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75F42D49379D41D4A857BDA8B141AD35_12</vt:lpwstr>
  </property>
  <property fmtid="{D5CDD505-2E9C-101B-9397-08002B2CF9AE}" pid="3" name="KSOProductBuildVer">
    <vt:lpwstr>1033-12.2.0.22549</vt:lpwstr>
  </property>
</Properties>
</file>