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D:\Koperasi VBA\"/>
    </mc:Choice>
  </mc:AlternateContent>
  <xr:revisionPtr revIDLastSave="0" documentId="12_ncr:500000_{4B510829-0952-4A7C-A9E9-C042FDCEC316}" xr6:coauthVersionLast="31" xr6:coauthVersionMax="31" xr10:uidLastSave="{00000000-0000-0000-0000-000000000000}"/>
  <bookViews>
    <workbookView xWindow="0" yWindow="0" windowWidth="20490" windowHeight="7665" activeTab="2" xr2:uid="{00000000-000D-0000-FFFF-FFFF00000000}"/>
  </bookViews>
  <sheets>
    <sheet name="Pengaturan" sheetId="2" r:id="rId1"/>
    <sheet name="Master Pinjaman" sheetId="1" r:id="rId2"/>
    <sheet name="Format Buku" sheetId="4" r:id="rId3"/>
    <sheet name="A0001" sheetId="3" r:id="rId4"/>
    <sheet name="Anggota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3" l="1"/>
  <c r="G10" i="3" s="1"/>
  <c r="F11" i="3"/>
  <c r="G11" i="3" s="1"/>
  <c r="F12" i="3"/>
  <c r="G12" i="3" s="1"/>
  <c r="F13" i="3"/>
  <c r="G13" i="3" s="1"/>
  <c r="F9" i="3"/>
  <c r="G9" i="3" s="1"/>
  <c r="L3" i="1"/>
  <c r="K3" i="1"/>
  <c r="J3" i="1"/>
</calcChain>
</file>

<file path=xl/sharedStrings.xml><?xml version="1.0" encoding="utf-8"?>
<sst xmlns="http://schemas.openxmlformats.org/spreadsheetml/2006/main" count="85" uniqueCount="39">
  <si>
    <t>Persen Denda</t>
  </si>
  <si>
    <t>Plus Hari Tgl Denda</t>
  </si>
  <si>
    <t>BUKU PINJAMAN ANGGOTA</t>
  </si>
  <si>
    <t>Kode Anggota</t>
  </si>
  <si>
    <t>Nama Anggota</t>
  </si>
  <si>
    <t>Tgl Jatuh Tempo</t>
  </si>
  <si>
    <t>A001</t>
  </si>
  <si>
    <t>Hanif Kurniawan</t>
  </si>
  <si>
    <t>: A001</t>
  </si>
  <si>
    <t>: Hanif Kurniawan</t>
  </si>
  <si>
    <t>Bunga</t>
  </si>
  <si>
    <t>: 1%</t>
  </si>
  <si>
    <t xml:space="preserve">Angs. Ke </t>
  </si>
  <si>
    <t>No.1</t>
  </si>
  <si>
    <t>Platform Pinjaman</t>
  </si>
  <si>
    <t>Bunga % / Bulan</t>
  </si>
  <si>
    <t>X Angs</t>
  </si>
  <si>
    <t>Tanggal Pinjam</t>
  </si>
  <si>
    <t>Biaya Administrasi</t>
  </si>
  <si>
    <t>Angsuran / Bulan</t>
  </si>
  <si>
    <t>Pokok</t>
  </si>
  <si>
    <t>Jumlah</t>
  </si>
  <si>
    <t>Denda</t>
  </si>
  <si>
    <t>Tgl Bayar</t>
  </si>
  <si>
    <t>Tipe Angsuran</t>
  </si>
  <si>
    <t>Harian</t>
  </si>
  <si>
    <t>KARTU PINJAMAN ANGGOTA</t>
  </si>
  <si>
    <t xml:space="preserve">Nama </t>
  </si>
  <si>
    <t>:</t>
  </si>
  <si>
    <t>No Anggota</t>
  </si>
  <si>
    <t>Bunga Pinjaman</t>
  </si>
  <si>
    <t>: 1% Per Bulan</t>
  </si>
  <si>
    <t>Alamat</t>
  </si>
  <si>
    <t>: Bulanan</t>
  </si>
  <si>
    <t>Jangka Waktu</t>
  </si>
  <si>
    <t xml:space="preserve">: </t>
  </si>
  <si>
    <t>Tanggal Pinjaman</t>
  </si>
  <si>
    <t>Tanggal Pelunasan</t>
  </si>
  <si>
    <t>Paraf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</si>
</sst>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41" fontId="0" fillId="0" borderId="0" xfId="1" applyFont="1"/>
    <xf numFmtId="14" fontId="0" fillId="0" borderId="0" xfId="0" applyNumberFormat="1"/>
    <xf numFmtId="41" fontId="0" fillId="0" borderId="0" xfId="1" applyFont="1" applyAlignment="1">
      <alignment horizontal="center"/>
    </xf>
    <xf numFmtId="41" fontId="0" fillId="0" borderId="0" xfId="1" applyFont="1" applyAlignment="1">
      <alignment vertical="center"/>
    </xf>
    <xf numFmtId="41" fontId="0" fillId="0" borderId="0" xfId="1" applyFont="1" applyAlignment="1"/>
    <xf numFmtId="14" fontId="0" fillId="0" borderId="0" xfId="1" applyNumberFormat="1" applyFont="1"/>
    <xf numFmtId="0" fontId="2" fillId="0" borderId="0" xfId="0" applyFont="1" applyAlignment="1">
      <alignment vertical="center"/>
    </xf>
    <xf numFmtId="41" fontId="2" fillId="0" borderId="1" xfId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2" fillId="0" borderId="1" xfId="1" applyNumberFormat="1" applyFont="1" applyBorder="1" applyAlignment="1">
      <alignment horizontal="center" vertical="center" wrapText="1"/>
    </xf>
    <xf numFmtId="41" fontId="2" fillId="0" borderId="1" xfId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41" fontId="2" fillId="0" borderId="5" xfId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41" fontId="2" fillId="0" borderId="8" xfId="1" applyFont="1" applyBorder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41" fontId="2" fillId="0" borderId="0" xfId="1" applyFont="1"/>
    <xf numFmtId="41" fontId="2" fillId="0" borderId="0" xfId="1" applyFont="1" applyAlignment="1"/>
    <xf numFmtId="41" fontId="2" fillId="0" borderId="0" xfId="1" applyFont="1" applyAlignment="1">
      <alignment horizontal="left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workbookViewId="0">
      <selection activeCell="C8" sqref="C8"/>
    </sheetView>
  </sheetViews>
  <sheetFormatPr defaultRowHeight="15" x14ac:dyDescent="0.25"/>
  <cols>
    <col min="1" max="1" width="18.140625" bestFit="1" customWidth="1"/>
  </cols>
  <sheetData>
    <row r="1" spans="1:2" x14ac:dyDescent="0.25">
      <c r="A1" t="s">
        <v>0</v>
      </c>
      <c r="B1">
        <v>1</v>
      </c>
    </row>
    <row r="2" spans="1:2" x14ac:dyDescent="0.25">
      <c r="A2" t="s">
        <v>1</v>
      </c>
      <c r="B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"/>
  <sheetViews>
    <sheetView workbookViewId="0">
      <selection activeCell="H15" sqref="H15"/>
    </sheetView>
  </sheetViews>
  <sheetFormatPr defaultRowHeight="15" x14ac:dyDescent="0.25"/>
  <cols>
    <col min="1" max="1" width="4.5703125" customWidth="1"/>
    <col min="2" max="2" width="8.28515625" customWidth="1"/>
    <col min="3" max="3" width="27.5703125" customWidth="1"/>
    <col min="4" max="4" width="12.28515625" customWidth="1"/>
    <col min="5" max="5" width="11.28515625" style="5" customWidth="1"/>
    <col min="6" max="6" width="12.140625" style="5" bestFit="1" customWidth="1"/>
    <col min="7" max="7" width="9.7109375" customWidth="1"/>
    <col min="8" max="8" width="5.140625" customWidth="1"/>
    <col min="9" max="9" width="10.7109375" bestFit="1" customWidth="1"/>
    <col min="10" max="10" width="11.5703125" style="5" customWidth="1"/>
    <col min="11" max="11" width="8.5703125" style="5" customWidth="1"/>
    <col min="12" max="12" width="12.7109375" style="5" customWidth="1"/>
  </cols>
  <sheetData>
    <row r="1" spans="1:12" s="4" customFormat="1" ht="36" customHeight="1" x14ac:dyDescent="0.25">
      <c r="A1" s="16" t="s">
        <v>13</v>
      </c>
      <c r="B1" s="16" t="s">
        <v>3</v>
      </c>
      <c r="C1" s="16" t="s">
        <v>4</v>
      </c>
      <c r="D1" s="19" t="s">
        <v>24</v>
      </c>
      <c r="E1" s="18" t="s">
        <v>14</v>
      </c>
      <c r="F1" s="18" t="s">
        <v>18</v>
      </c>
      <c r="G1" s="16" t="s">
        <v>15</v>
      </c>
      <c r="H1" s="16" t="s">
        <v>16</v>
      </c>
      <c r="I1" s="16" t="s">
        <v>17</v>
      </c>
      <c r="J1" s="18" t="s">
        <v>19</v>
      </c>
      <c r="K1" s="18"/>
      <c r="L1" s="18"/>
    </row>
    <row r="2" spans="1:12" x14ac:dyDescent="0.25">
      <c r="A2" s="16"/>
      <c r="B2" s="16"/>
      <c r="C2" s="16"/>
      <c r="D2" s="20"/>
      <c r="E2" s="18"/>
      <c r="F2" s="18"/>
      <c r="G2" s="16"/>
      <c r="H2" s="16"/>
      <c r="I2" s="16"/>
      <c r="J2" s="12" t="s">
        <v>20</v>
      </c>
      <c r="K2" s="12" t="s">
        <v>10</v>
      </c>
      <c r="L2" s="12" t="s">
        <v>21</v>
      </c>
    </row>
    <row r="3" spans="1:12" x14ac:dyDescent="0.25">
      <c r="A3">
        <v>1</v>
      </c>
      <c r="B3" t="s">
        <v>6</v>
      </c>
      <c r="C3" t="s">
        <v>7</v>
      </c>
      <c r="D3" t="s">
        <v>25</v>
      </c>
      <c r="E3" s="5">
        <v>1000000</v>
      </c>
      <c r="F3" s="5">
        <v>50000</v>
      </c>
      <c r="G3">
        <v>1</v>
      </c>
      <c r="H3">
        <v>5</v>
      </c>
      <c r="I3" s="6">
        <v>43161</v>
      </c>
      <c r="J3" s="5">
        <f>IF(E3=0,0,IF(H3=0,0,ROUNDUP((E3/H3),0)))</f>
        <v>200000</v>
      </c>
      <c r="K3" s="5">
        <f>IF(E3=0,0,IF(G3=0,0,IF(H3=0,0,ROUNDUP((E3*G3/100),0))))</f>
        <v>10000</v>
      </c>
      <c r="L3" s="5">
        <f>J3+K3</f>
        <v>210000</v>
      </c>
    </row>
  </sheetData>
  <mergeCells count="10">
    <mergeCell ref="I1:I2"/>
    <mergeCell ref="F1:F2"/>
    <mergeCell ref="J1:L1"/>
    <mergeCell ref="D1:D2"/>
    <mergeCell ref="A1:A2"/>
    <mergeCell ref="B1:B2"/>
    <mergeCell ref="C1:C2"/>
    <mergeCell ref="E1:E2"/>
    <mergeCell ref="G1:G2"/>
    <mergeCell ref="H1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11"/>
  <sheetViews>
    <sheetView tabSelected="1" workbookViewId="0">
      <selection activeCell="F14" sqref="F14"/>
    </sheetView>
  </sheetViews>
  <sheetFormatPr defaultRowHeight="15" x14ac:dyDescent="0.25"/>
  <cols>
    <col min="1" max="1" width="5" customWidth="1"/>
    <col min="2" max="2" width="10.5703125" customWidth="1"/>
    <col min="3" max="3" width="12.42578125" style="5" customWidth="1"/>
    <col min="4" max="4" width="10.7109375" style="5" customWidth="1"/>
    <col min="5" max="5" width="8.140625" style="5" customWidth="1"/>
    <col min="6" max="6" width="11.5703125" style="5" customWidth="1"/>
    <col min="7" max="7" width="9.85546875" customWidth="1"/>
    <col min="8" max="8" width="6.28515625" customWidth="1"/>
    <col min="9" max="9" width="9.42578125" customWidth="1"/>
    <col min="10" max="10" width="5" customWidth="1"/>
    <col min="11" max="11" width="11.5703125" customWidth="1"/>
    <col min="12" max="12" width="12.42578125" style="5" customWidth="1"/>
    <col min="13" max="13" width="10.7109375" style="5" customWidth="1"/>
    <col min="14" max="14" width="8.140625" style="5" customWidth="1"/>
    <col min="15" max="15" width="11.5703125" style="5" customWidth="1"/>
    <col min="16" max="16" width="9.85546875" customWidth="1"/>
    <col min="17" max="17" width="6.28515625" customWidth="1"/>
  </cols>
  <sheetData>
    <row r="1" spans="1:17" ht="26.25" customHeight="1" x14ac:dyDescent="0.25">
      <c r="A1" s="21" t="s">
        <v>26</v>
      </c>
      <c r="B1" s="21"/>
      <c r="C1" s="21"/>
      <c r="D1" s="21"/>
      <c r="E1" s="21"/>
      <c r="F1" s="21"/>
      <c r="G1" s="21"/>
      <c r="H1" s="21"/>
      <c r="J1" s="21" t="s">
        <v>26</v>
      </c>
      <c r="K1" s="21"/>
      <c r="L1" s="21"/>
      <c r="M1" s="21"/>
      <c r="N1" s="21"/>
      <c r="O1" s="21"/>
      <c r="P1" s="21"/>
      <c r="Q1" s="21"/>
    </row>
    <row r="3" spans="1:17" x14ac:dyDescent="0.25">
      <c r="A3" s="22" t="s">
        <v>27</v>
      </c>
      <c r="B3" s="22"/>
      <c r="C3" s="32" t="s">
        <v>28</v>
      </c>
      <c r="E3" s="33" t="s">
        <v>14</v>
      </c>
      <c r="G3" s="23" t="s">
        <v>28</v>
      </c>
      <c r="J3" s="22" t="s">
        <v>27</v>
      </c>
      <c r="K3" s="22"/>
      <c r="L3" s="32" t="s">
        <v>28</v>
      </c>
      <c r="N3" s="33" t="s">
        <v>14</v>
      </c>
      <c r="P3" s="23" t="s">
        <v>28</v>
      </c>
    </row>
    <row r="4" spans="1:17" x14ac:dyDescent="0.25">
      <c r="A4" s="22" t="s">
        <v>29</v>
      </c>
      <c r="B4" s="22"/>
      <c r="C4" s="32" t="s">
        <v>28</v>
      </c>
      <c r="E4" s="34" t="s">
        <v>30</v>
      </c>
      <c r="F4" s="34"/>
      <c r="G4" s="23" t="s">
        <v>31</v>
      </c>
      <c r="J4" s="22" t="s">
        <v>29</v>
      </c>
      <c r="K4" s="22"/>
      <c r="L4" s="32" t="s">
        <v>28</v>
      </c>
      <c r="N4" s="34" t="s">
        <v>30</v>
      </c>
      <c r="O4" s="34"/>
      <c r="P4" s="23" t="s">
        <v>31</v>
      </c>
    </row>
    <row r="5" spans="1:17" x14ac:dyDescent="0.25">
      <c r="A5" s="22" t="s">
        <v>32</v>
      </c>
      <c r="B5" s="22"/>
      <c r="C5" s="32" t="s">
        <v>28</v>
      </c>
      <c r="E5" s="34" t="s">
        <v>24</v>
      </c>
      <c r="F5" s="34"/>
      <c r="G5" s="23" t="s">
        <v>33</v>
      </c>
      <c r="J5" s="22" t="s">
        <v>32</v>
      </c>
      <c r="K5" s="22"/>
      <c r="L5" s="32" t="s">
        <v>28</v>
      </c>
      <c r="N5" s="34" t="s">
        <v>24</v>
      </c>
      <c r="O5" s="34"/>
      <c r="P5" s="23" t="s">
        <v>33</v>
      </c>
    </row>
    <row r="6" spans="1:17" x14ac:dyDescent="0.25">
      <c r="E6" s="34" t="s">
        <v>34</v>
      </c>
      <c r="F6" s="34"/>
      <c r="G6" s="23" t="s">
        <v>35</v>
      </c>
      <c r="N6" s="34" t="s">
        <v>34</v>
      </c>
      <c r="O6" s="34"/>
      <c r="P6" s="23" t="s">
        <v>35</v>
      </c>
    </row>
    <row r="7" spans="1:17" x14ac:dyDescent="0.25">
      <c r="E7" s="34" t="s">
        <v>36</v>
      </c>
      <c r="F7" s="34"/>
      <c r="G7" s="23" t="s">
        <v>28</v>
      </c>
      <c r="N7" s="34" t="s">
        <v>36</v>
      </c>
      <c r="O7" s="34"/>
      <c r="P7" s="23" t="s">
        <v>28</v>
      </c>
    </row>
    <row r="8" spans="1:17" ht="15.75" thickBot="1" x14ac:dyDescent="0.3"/>
    <row r="9" spans="1:17" ht="15.75" customHeight="1" thickTop="1" x14ac:dyDescent="0.25">
      <c r="A9" s="24" t="s">
        <v>12</v>
      </c>
      <c r="B9" s="25" t="s">
        <v>5</v>
      </c>
      <c r="C9" s="26" t="s">
        <v>19</v>
      </c>
      <c r="D9" s="26"/>
      <c r="E9" s="26"/>
      <c r="F9" s="26"/>
      <c r="G9" s="25" t="s">
        <v>37</v>
      </c>
      <c r="H9" s="27" t="s">
        <v>38</v>
      </c>
      <c r="J9" s="24" t="s">
        <v>12</v>
      </c>
      <c r="K9" s="25" t="s">
        <v>5</v>
      </c>
      <c r="L9" s="26" t="s">
        <v>19</v>
      </c>
      <c r="M9" s="26"/>
      <c r="N9" s="26"/>
      <c r="O9" s="26"/>
      <c r="P9" s="25" t="s">
        <v>37</v>
      </c>
      <c r="Q9" s="27" t="s">
        <v>38</v>
      </c>
    </row>
    <row r="10" spans="1:17" ht="15.75" thickBot="1" x14ac:dyDescent="0.3">
      <c r="A10" s="28"/>
      <c r="B10" s="29"/>
      <c r="C10" s="30" t="s">
        <v>20</v>
      </c>
      <c r="D10" s="30" t="s">
        <v>10</v>
      </c>
      <c r="E10" s="30" t="s">
        <v>22</v>
      </c>
      <c r="F10" s="30" t="s">
        <v>21</v>
      </c>
      <c r="G10" s="29"/>
      <c r="H10" s="31"/>
      <c r="J10" s="28"/>
      <c r="K10" s="29"/>
      <c r="L10" s="30" t="s">
        <v>20</v>
      </c>
      <c r="M10" s="30" t="s">
        <v>10</v>
      </c>
      <c r="N10" s="30" t="s">
        <v>22</v>
      </c>
      <c r="O10" s="30" t="s">
        <v>21</v>
      </c>
      <c r="P10" s="29"/>
      <c r="Q10" s="31"/>
    </row>
    <row r="11" spans="1:17" ht="15.75" thickTop="1" x14ac:dyDescent="0.25"/>
  </sheetData>
  <mergeCells count="26">
    <mergeCell ref="J9:J10"/>
    <mergeCell ref="K9:K10"/>
    <mergeCell ref="L9:O9"/>
    <mergeCell ref="P9:P10"/>
    <mergeCell ref="Q9:Q10"/>
    <mergeCell ref="A9:A10"/>
    <mergeCell ref="B9:B10"/>
    <mergeCell ref="C9:F9"/>
    <mergeCell ref="G9:G10"/>
    <mergeCell ref="H9:H10"/>
    <mergeCell ref="J5:K5"/>
    <mergeCell ref="N5:O5"/>
    <mergeCell ref="E6:F6"/>
    <mergeCell ref="N6:O6"/>
    <mergeCell ref="E7:F7"/>
    <mergeCell ref="N7:O7"/>
    <mergeCell ref="J1:Q1"/>
    <mergeCell ref="A3:B3"/>
    <mergeCell ref="J3:K3"/>
    <mergeCell ref="A4:B4"/>
    <mergeCell ref="E4:F4"/>
    <mergeCell ref="J4:K4"/>
    <mergeCell ref="N4:O4"/>
    <mergeCell ref="A5:B5"/>
    <mergeCell ref="A1:H1"/>
    <mergeCell ref="E5:F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15"/>
  <sheetViews>
    <sheetView workbookViewId="0">
      <selection activeCell="F9" sqref="F9"/>
    </sheetView>
  </sheetViews>
  <sheetFormatPr defaultRowHeight="15" x14ac:dyDescent="0.25"/>
  <cols>
    <col min="1" max="1" width="13.85546875" customWidth="1"/>
    <col min="2" max="2" width="6.42578125" customWidth="1"/>
    <col min="3" max="4" width="13.5703125" style="5" customWidth="1"/>
    <col min="5" max="6" width="11.140625" style="5" customWidth="1"/>
    <col min="7" max="7" width="15.42578125" style="5" bestFit="1" customWidth="1"/>
    <col min="8" max="8" width="8.85546875" customWidth="1"/>
  </cols>
  <sheetData>
    <row r="1" spans="1:10" ht="32.25" customHeight="1" x14ac:dyDescent="0.25">
      <c r="A1" s="14" t="s">
        <v>2</v>
      </c>
      <c r="B1" s="14"/>
      <c r="C1" s="14"/>
      <c r="D1" s="14"/>
      <c r="E1" s="14"/>
      <c r="F1" s="14"/>
      <c r="G1" s="14"/>
      <c r="H1" s="11"/>
      <c r="I1" s="11"/>
    </row>
    <row r="2" spans="1:10" ht="15.75" customHeight="1" x14ac:dyDescent="0.25">
      <c r="A2" s="13"/>
      <c r="B2" s="13"/>
      <c r="C2" s="13"/>
      <c r="D2" s="13"/>
      <c r="E2" s="13"/>
      <c r="F2" s="13"/>
      <c r="G2" s="13"/>
      <c r="H2" s="11"/>
      <c r="I2" s="11"/>
    </row>
    <row r="3" spans="1:10" x14ac:dyDescent="0.25">
      <c r="A3" s="1" t="s">
        <v>3</v>
      </c>
      <c r="B3" s="1"/>
      <c r="C3" s="8" t="s">
        <v>8</v>
      </c>
      <c r="D3" s="8"/>
      <c r="E3" s="8"/>
      <c r="F3" s="8"/>
      <c r="G3" s="8"/>
      <c r="H3" s="1"/>
      <c r="I3" s="1"/>
      <c r="J3" s="1"/>
    </row>
    <row r="4" spans="1:10" x14ac:dyDescent="0.25">
      <c r="A4" s="2" t="s">
        <v>4</v>
      </c>
      <c r="B4" s="2"/>
      <c r="C4" s="9" t="s">
        <v>9</v>
      </c>
      <c r="D4" s="9"/>
      <c r="E4" s="9"/>
      <c r="F4" s="9"/>
      <c r="G4" s="9"/>
      <c r="H4" s="2"/>
      <c r="I4" s="2"/>
      <c r="J4" s="2"/>
    </row>
    <row r="5" spans="1:10" x14ac:dyDescent="0.25">
      <c r="A5" s="15" t="s">
        <v>10</v>
      </c>
      <c r="B5" s="15"/>
      <c r="C5" s="9" t="s">
        <v>11</v>
      </c>
      <c r="D5" s="9"/>
      <c r="E5" s="9"/>
      <c r="F5" s="9"/>
      <c r="G5" s="9"/>
      <c r="H5" s="2"/>
      <c r="I5" s="2"/>
      <c r="J5" s="2"/>
    </row>
    <row r="7" spans="1:10" s="3" customFormat="1" ht="30" customHeight="1" x14ac:dyDescent="0.25">
      <c r="A7" s="16" t="s">
        <v>5</v>
      </c>
      <c r="B7" s="16" t="s">
        <v>12</v>
      </c>
      <c r="C7" s="17" t="s">
        <v>23</v>
      </c>
      <c r="D7" s="18" t="s">
        <v>19</v>
      </c>
      <c r="E7" s="18"/>
      <c r="F7" s="18"/>
      <c r="G7" s="18"/>
    </row>
    <row r="8" spans="1:10" s="3" customFormat="1" x14ac:dyDescent="0.25">
      <c r="A8" s="16"/>
      <c r="B8" s="16"/>
      <c r="C8" s="17"/>
      <c r="D8" s="12" t="s">
        <v>20</v>
      </c>
      <c r="E8" s="12" t="s">
        <v>10</v>
      </c>
      <c r="F8" s="12" t="s">
        <v>22</v>
      </c>
      <c r="G8" s="12" t="s">
        <v>21</v>
      </c>
    </row>
    <row r="9" spans="1:10" x14ac:dyDescent="0.25">
      <c r="A9" s="6">
        <v>43173</v>
      </c>
      <c r="B9">
        <v>1</v>
      </c>
      <c r="C9" s="10">
        <v>43186</v>
      </c>
      <c r="D9" s="7">
        <v>200000</v>
      </c>
      <c r="E9" s="7">
        <v>10000</v>
      </c>
      <c r="F9" s="7">
        <f>IF(TRIM(C9)="",0,IF(ISBLANK(C9),0,IF(C9&gt;=(A9+Pengaturan!$B$2),ROUNDUP(D9*Pengaturan!$B$1/100,0),0)))</f>
        <v>2000</v>
      </c>
      <c r="G9" s="7">
        <f>D9+E9+F9</f>
        <v>212000</v>
      </c>
    </row>
    <row r="10" spans="1:10" x14ac:dyDescent="0.25">
      <c r="A10" s="6">
        <v>43204</v>
      </c>
      <c r="B10">
        <v>2</v>
      </c>
      <c r="C10" s="10">
        <v>43213</v>
      </c>
      <c r="D10" s="7">
        <v>200000</v>
      </c>
      <c r="E10" s="7">
        <v>10000</v>
      </c>
      <c r="F10" s="7">
        <f>IF(TRIM(C10)="",0,IF(ISBLANK(C10),0,IF(C10&gt;=(A10+Pengaturan!$B$2),ROUNDUP(D10*Pengaturan!$B$1/100,0),0)))</f>
        <v>0</v>
      </c>
      <c r="G10" s="7">
        <f t="shared" ref="G10:G13" si="0">D10+E10+F10</f>
        <v>210000</v>
      </c>
    </row>
    <row r="11" spans="1:10" x14ac:dyDescent="0.25">
      <c r="A11" s="6">
        <v>43234</v>
      </c>
      <c r="B11">
        <v>3</v>
      </c>
      <c r="D11" s="7">
        <v>200000</v>
      </c>
      <c r="E11" s="7">
        <v>10000</v>
      </c>
      <c r="F11" s="7">
        <f>IF(TRIM(C11)="",0,IF(ISBLANK(C11),0,IF(C11&gt;=(A11+Pengaturan!$B$2),ROUNDUP(D11*Pengaturan!$B$1/100,0),0)))</f>
        <v>0</v>
      </c>
      <c r="G11" s="7">
        <f t="shared" si="0"/>
        <v>210000</v>
      </c>
    </row>
    <row r="12" spans="1:10" x14ac:dyDescent="0.25">
      <c r="A12" s="6">
        <v>43265</v>
      </c>
      <c r="B12">
        <v>4</v>
      </c>
      <c r="D12" s="7">
        <v>200000</v>
      </c>
      <c r="E12" s="7">
        <v>10000</v>
      </c>
      <c r="F12" s="7">
        <f>IF(TRIM(C12)="",0,IF(ISBLANK(C12),0,IF(C12&gt;=(A12+Pengaturan!$B$2),ROUNDUP(D12*Pengaturan!$B$1/100,0),0)))</f>
        <v>0</v>
      </c>
      <c r="G12" s="7">
        <f t="shared" si="0"/>
        <v>210000</v>
      </c>
    </row>
    <row r="13" spans="1:10" x14ac:dyDescent="0.25">
      <c r="A13" s="6">
        <v>43295</v>
      </c>
      <c r="B13">
        <v>5</v>
      </c>
      <c r="D13" s="7">
        <v>200000</v>
      </c>
      <c r="E13" s="7">
        <v>10000</v>
      </c>
      <c r="F13" s="7">
        <f>IF(TRIM(C13)="",0,IF(ISBLANK(C13),0,IF(C13&gt;=(A13+Pengaturan!$B$2),ROUNDUP(D13*Pengaturan!$B$1/100,0),0)))</f>
        <v>0</v>
      </c>
      <c r="G13" s="7">
        <f t="shared" si="0"/>
        <v>210000</v>
      </c>
    </row>
    <row r="15" spans="1:10" x14ac:dyDescent="0.25">
      <c r="A15" s="6"/>
      <c r="C15" s="7"/>
      <c r="D15" s="7"/>
    </row>
  </sheetData>
  <mergeCells count="6">
    <mergeCell ref="A1:G1"/>
    <mergeCell ref="B7:B8"/>
    <mergeCell ref="A7:A8"/>
    <mergeCell ref="C7:C8"/>
    <mergeCell ref="D7:G7"/>
    <mergeCell ref="A5:B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"/>
  <sheetViews>
    <sheetView workbookViewId="0">
      <selection activeCell="I21" sqref="I2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Pengaturan</vt:lpstr>
      <vt:lpstr>Master Pinjaman</vt:lpstr>
      <vt:lpstr>Format Buku</vt:lpstr>
      <vt:lpstr>A0001</vt:lpstr>
      <vt:lpstr>Anggota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ifka</dc:creator>
  <cp:lastModifiedBy>ifka</cp:lastModifiedBy>
  <dcterms:created xsi:type="dcterms:W3CDTF">2018-03-27T03:22:19Z</dcterms:created>
  <dcterms:modified xsi:type="dcterms:W3CDTF">2018-03-29T09:27:18Z</dcterms:modified>
</cp:coreProperties>
</file>