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Fork\pj42-product\"/>
    </mc:Choice>
  </mc:AlternateContent>
  <xr:revisionPtr revIDLastSave="0" documentId="13_ncr:1_{2C719B50-563A-4817-B6CB-233B8E467120}" xr6:coauthVersionLast="47" xr6:coauthVersionMax="47" xr10:uidLastSave="{00000000-0000-0000-0000-000000000000}"/>
  <bookViews>
    <workbookView xWindow="-120" yWindow="-120" windowWidth="29040" windowHeight="15720" tabRatio="701" activeTab="1" xr2:uid="{00000000-000D-0000-FFFF-FFFF00000000}"/>
  </bookViews>
  <sheets>
    <sheet name="配置说明" sheetId="5" r:id="rId1"/>
    <sheet name="基础常量表|CSV|Const1Data" sheetId="2" r:id="rId2"/>
    <sheet name="养成常量表|CSV|Const2Data" sheetId="1" r:id="rId3"/>
    <sheet name="战斗常量表|CSV|Const3Data" sheetId="4" r:id="rId4"/>
    <sheet name="活动玩法常量表|CSV|Const4Data" sheetId="3" r:id="rId5"/>
    <sheet name="初始数据常量表|CSV|Const5Data" sheetId="6" r:id="rId6"/>
  </sheets>
  <externalReferences>
    <externalReference r:id="rId7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0" i="2" l="1"/>
  <c r="C65" i="2"/>
  <c r="C67" i="2"/>
  <c r="C68" i="2"/>
  <c r="C69" i="2"/>
  <c r="C74" i="2"/>
  <c r="C73" i="2"/>
  <c r="C10" i="6"/>
  <c r="C62" i="2"/>
  <c r="C47" i="2"/>
  <c r="C61" i="2" l="1"/>
  <c r="C43" i="1"/>
  <c r="C28" i="4" l="1"/>
  <c r="C15" i="4" l="1"/>
  <c r="C9" i="6"/>
  <c r="C27" i="4"/>
  <c r="C26" i="4"/>
  <c r="C41" i="1"/>
  <c r="C40" i="1"/>
  <c r="C39" i="1"/>
  <c r="C38" i="1"/>
  <c r="C37" i="1"/>
  <c r="C36" i="1"/>
  <c r="C35" i="1"/>
  <c r="C34" i="1"/>
  <c r="C33" i="1"/>
  <c r="C32" i="1"/>
  <c r="C72" i="2"/>
  <c r="C66" i="2"/>
  <c r="C60" i="2"/>
  <c r="C40" i="2"/>
  <c r="C39" i="2"/>
  <c r="C37" i="2"/>
  <c r="C33" i="2"/>
  <c r="C32" i="2"/>
  <c r="C31" i="2"/>
  <c r="C30" i="2"/>
  <c r="C29" i="2"/>
  <c r="C28" i="2"/>
  <c r="C27" i="2"/>
  <c r="C46" i="2"/>
  <c r="C45" i="2" l="1"/>
  <c r="C43" i="2"/>
  <c r="C44" i="2"/>
  <c r="C8" i="6"/>
  <c r="C7" i="6"/>
  <c r="C42" i="2"/>
  <c r="C41" i="2"/>
  <c r="C38" i="2"/>
  <c r="C22" i="1"/>
  <c r="C23" i="1"/>
  <c r="C36" i="2" l="1"/>
  <c r="C35" i="2"/>
  <c r="C14" i="2"/>
  <c r="C42" i="1"/>
  <c r="C24" i="4"/>
  <c r="C6" i="6"/>
  <c r="C6" i="3"/>
  <c r="C25" i="4"/>
  <c r="C23" i="4"/>
  <c r="C22" i="4"/>
  <c r="C21" i="4"/>
  <c r="C20" i="4"/>
  <c r="C19" i="4"/>
  <c r="C18" i="4"/>
  <c r="C17" i="4"/>
  <c r="C16" i="4"/>
  <c r="C14" i="4"/>
  <c r="C13" i="4"/>
  <c r="C12" i="4"/>
  <c r="C11" i="4"/>
  <c r="C10" i="4"/>
  <c r="C9" i="4"/>
  <c r="C8" i="4"/>
  <c r="C7" i="4"/>
  <c r="C6" i="4"/>
  <c r="C31" i="1"/>
  <c r="C30" i="1"/>
  <c r="C29" i="1"/>
  <c r="C28" i="1"/>
  <c r="C27" i="1"/>
  <c r="C26" i="1"/>
  <c r="C25" i="1"/>
  <c r="C24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75" i="2"/>
  <c r="C64" i="2"/>
  <c r="C63" i="2"/>
  <c r="C59" i="2"/>
  <c r="C58" i="2"/>
  <c r="C57" i="2"/>
  <c r="C56" i="2"/>
  <c r="C55" i="2"/>
  <c r="C54" i="2"/>
  <c r="C53" i="2"/>
  <c r="C52" i="2"/>
  <c r="C51" i="2"/>
  <c r="C50" i="2"/>
  <c r="C49" i="2"/>
  <c r="C48" i="2"/>
  <c r="C34" i="2"/>
  <c r="C26" i="2"/>
  <c r="C25" i="2"/>
  <c r="C24" i="2"/>
  <c r="C23" i="2"/>
  <c r="C22" i="2"/>
  <c r="C21" i="2"/>
  <c r="C20" i="2"/>
  <c r="C19" i="2"/>
  <c r="C18" i="2"/>
  <c r="C17" i="2"/>
  <c r="C16" i="2"/>
  <c r="C15" i="2"/>
  <c r="C13" i="2"/>
  <c r="C12" i="2"/>
  <c r="C11" i="2"/>
  <c r="C10" i="2"/>
  <c r="C9" i="2"/>
  <c r="C8" i="2"/>
  <c r="C7" i="2"/>
  <c r="C6" i="2"/>
</calcChain>
</file>

<file path=xl/sharedStrings.xml><?xml version="1.0" encoding="utf-8"?>
<sst xmlns="http://schemas.openxmlformats.org/spreadsheetml/2006/main" count="573" uniqueCount="326">
  <si>
    <t>id</t>
  </si>
  <si>
    <t>type</t>
  </si>
  <si>
    <t>value</t>
  </si>
  <si>
    <t>int</t>
  </si>
  <si>
    <t>string</t>
  </si>
  <si>
    <t>I</t>
  </si>
  <si>
    <t>S|N</t>
  </si>
  <si>
    <t>#</t>
  </si>
  <si>
    <t>S</t>
  </si>
  <si>
    <t>name</t>
  </si>
  <si>
    <t>desc</t>
  </si>
  <si>
    <t>#id</t>
  </si>
  <si>
    <t>名称</t>
  </si>
  <si>
    <t>常量类型</t>
  </si>
  <si>
    <t>#常量类型</t>
  </si>
  <si>
    <t>内容</t>
  </si>
  <si>
    <t>描述</t>
  </si>
  <si>
    <t>FACILITY_MAXLV</t>
  </si>
  <si>
    <t>设施最大等级</t>
  </si>
  <si>
    <t>FACILITY_MAX_MAKE_TAGS</t>
  </si>
  <si>
    <t>城市模块，制造类设施可选取的最大标签数</t>
  </si>
  <si>
    <t>QUICK_MAKE_ITEM</t>
  </si>
  <si>
    <t>【废弃】制造类设施快速制造消耗的道具ID</t>
  </si>
  <si>
    <t>PRODUCT_BASIC_VALUE</t>
  </si>
  <si>
    <t>【废弃】生产设施生产力基础值</t>
  </si>
  <si>
    <t>MAZE_SPECIALTY</t>
  </si>
  <si>
    <t>[string]</t>
  </si>
  <si>
    <t>[1:交涉,2:思维,3:情报,4:技术,5:体能]</t>
  </si>
  <si>
    <t>迷宫专长映射关系</t>
  </si>
  <si>
    <t>MAZE_SKILL</t>
  </si>
  <si>
    <t>[1:潜行,2:急救,3:侦查]</t>
  </si>
  <si>
    <t>迷宫技能映射关系</t>
  </si>
  <si>
    <t>LEAVE_BACK_DURATION</t>
  </si>
  <si>
    <t>主界面立绘对白闲置时间，秒</t>
  </si>
  <si>
    <t>DIALOG_STAY_TIME</t>
  </si>
  <si>
    <t>主界面立绘对白滞留时间，秒</t>
  </si>
  <si>
    <t>ROLE_PHYSICAL_STRENGTH</t>
  </si>
  <si>
    <t>城市模块，干员体力值上限</t>
  </si>
  <si>
    <t>CLUE_RATIO</t>
  </si>
  <si>
    <t>城市模块，报告转化为线索道具的几率万分比，剩余的几率为突发事件的几率</t>
  </si>
  <si>
    <t>FACILITY_MAX_TIME</t>
  </si>
  <si>
    <t>城市模块，设施最大生产时间限制，单位分钟</t>
  </si>
  <si>
    <t>FACILITY_SPEEDUP_ITEM</t>
  </si>
  <si>
    <t>城市模块，经营类，生产类设施加速道具id</t>
  </si>
  <si>
    <t>FACILITY_COMPOSE_EXPEND</t>
  </si>
  <si>
    <t>城市模块，合成类需要消耗的货币id</t>
  </si>
  <si>
    <t>FACILITY_MAKE_EXPEND</t>
  </si>
  <si>
    <t>城市模块，制造类设施生产需要消耗的制造券id</t>
  </si>
  <si>
    <t>FACILITY_MAKE_EXPENDNUM</t>
  </si>
  <si>
    <t>城市模块，制造类设施生产需要消耗的制造券数量</t>
  </si>
  <si>
    <t>FACILITY_MAKE_BASICEXPEND</t>
  </si>
  <si>
    <t>城市模块，制造类设施生产需要消耗的金币id，数量读设施表</t>
  </si>
  <si>
    <t>FACILITY_QUICKMAKE_ITEM</t>
  </si>
  <si>
    <t>城市模块，制造类快速制造需要消耗的道具id</t>
  </si>
  <si>
    <t>FACILITY_QUICKMAKE_ITEMNUM</t>
  </si>
  <si>
    <t>城市模块，制造类快速制造需要消耗的道具数量</t>
  </si>
  <si>
    <t>FACILITY_SPECIAL_ITEM</t>
  </si>
  <si>
    <t>城市模块，基地产出的设施专用无人机道具id</t>
  </si>
  <si>
    <t>FACILITY_SURVEY_ITEM</t>
  </si>
  <si>
    <t>城市模块，情报点数道具id</t>
  </si>
  <si>
    <t>FACILITY_ROLESTRENGTH_INTERVAL</t>
  </si>
  <si>
    <t>城市模块，干员体力恢复与消耗时间间隔，单位分钟</t>
  </si>
  <si>
    <t>FACILITY_CALCULATE_ITEM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</si>
  <si>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nt</t>
    </r>
  </si>
  <si>
    <t>MAIL_MAILBOX_NUMMAX</t>
  </si>
  <si>
    <t>邮件系统中邮箱的最大容量</t>
  </si>
  <si>
    <t>MAIL_EXPIRATION_TIME</t>
  </si>
  <si>
    <t>邮件系统中邮件的默认过期天数</t>
  </si>
  <si>
    <r>
      <rPr>
        <sz val="11"/>
        <color theme="1"/>
        <rFont val="等线"/>
        <family val="3"/>
        <charset val="134"/>
        <scheme val="minor"/>
      </rPr>
      <t>CITY_EVENT_</t>
    </r>
    <r>
      <rPr>
        <sz val="11"/>
        <color theme="1"/>
        <rFont val="等线"/>
        <family val="3"/>
        <charset val="134"/>
        <scheme val="minor"/>
      </rPr>
      <t>REACTIVATE</t>
    </r>
  </si>
  <si>
    <r>
      <rPr>
        <sz val="11"/>
        <color theme="1"/>
        <rFont val="等线"/>
        <family val="3"/>
        <charset val="134"/>
        <scheme val="minor"/>
      </rPr>
      <t>城市事件，累计触发X次循环型事件时，重新激活随机</t>
    </r>
    <r>
      <rPr>
        <sz val="11"/>
        <color theme="1"/>
        <rFont val="等线"/>
        <family val="3"/>
        <charset val="134"/>
        <scheme val="minor"/>
      </rPr>
      <t>1个已超时的一次性事件</t>
    </r>
  </si>
  <si>
    <t>[]</t>
  </si>
  <si>
    <t>CAMERA_POSI_EXTREME</t>
  </si>
  <si>
    <t>迷宫场景相机位置(y,z)</t>
  </si>
  <si>
    <t>CAMERA_POSI_VISION</t>
  </si>
  <si>
    <t>[3.20,-7.65]</t>
  </si>
  <si>
    <t>CAMERA_POSI_MOVE</t>
  </si>
  <si>
    <t>[2.80,-6.25]</t>
  </si>
  <si>
    <t>CAMERA_POSI_STORY</t>
  </si>
  <si>
    <t>CAMERA_POSI_STORY2</t>
  </si>
  <si>
    <t>[2.30,-5.65]</t>
  </si>
  <si>
    <t>CAMERA_POSI_CLOSEUP</t>
  </si>
  <si>
    <t>[2.10,-4.60]</t>
  </si>
  <si>
    <t>CAMERA_MOVE_SPEED</t>
  </si>
  <si>
    <t>迷宫场景相机移动速度</t>
  </si>
  <si>
    <r>
      <rPr>
        <sz val="11"/>
        <color theme="1"/>
        <rFont val="等线"/>
        <family val="3"/>
        <charset val="134"/>
        <scheme val="minor"/>
      </rPr>
      <t>R</t>
    </r>
    <r>
      <rPr>
        <sz val="11"/>
        <color theme="1"/>
        <rFont val="等线"/>
        <family val="3"/>
        <charset val="134"/>
        <scheme val="minor"/>
      </rPr>
      <t>OLE</t>
    </r>
    <r>
      <rPr>
        <sz val="11"/>
        <color theme="1"/>
        <rFont val="等线"/>
        <family val="3"/>
        <charset val="134"/>
        <scheme val="minor"/>
      </rPr>
      <t>_MOVE_SPEED</t>
    </r>
  </si>
  <si>
    <t>迷宫场景剧情中角色移动速度</t>
  </si>
  <si>
    <t>PLAYER_REALMAX_STRENGTH</t>
  </si>
  <si>
    <t>体力系统，玩家角色的真实体力上限值</t>
  </si>
  <si>
    <t>STRENGTH_INTERVAL</t>
  </si>
  <si>
    <t>体力系统，体力自然恢复时间间隔，单位分钟</t>
  </si>
  <si>
    <t>迷宫系统，每日复活币刷新上限</t>
  </si>
  <si>
    <t>ROLE_TRUST_FACILITY_TIMER_PERIOD</t>
  </si>
  <si>
    <t>进驻城市设施添加的角色信赖值,定时器间隔,单位毫秒</t>
  </si>
  <si>
    <t>迷宫系统，默认走路速度WALK</t>
  </si>
  <si>
    <t>迷宫系统，默认虚弱速度WEAK</t>
  </si>
  <si>
    <t>迷宫系统，默认跑步速度RUN</t>
  </si>
  <si>
    <t>迷宫系统，默认隐匿速度HIDE</t>
  </si>
  <si>
    <t>迷宫占坑用Id，其他系统别用</t>
  </si>
  <si>
    <t>TMP_MAZE_TEAM</t>
  </si>
  <si>
    <t>[int]</t>
  </si>
  <si>
    <t>[1001,1002,1003,1004,1005,1006,1007]</t>
  </si>
  <si>
    <t>临时探索迷宫组队配置</t>
  </si>
  <si>
    <t>ROLE_LEVEL_SHIFTING_FUNCTION</t>
  </si>
  <si>
    <t>角色等级偏移函数</t>
  </si>
  <si>
    <t>ROLE_LV_LIMITS</t>
  </si>
  <si>
    <t>[20,30,40,50]</t>
  </si>
  <si>
    <t>角色晋升上限等级</t>
  </si>
  <si>
    <t>ROLE_BREAK_LIMIT_LV</t>
  </si>
  <si>
    <t>角色晋升最大等级</t>
  </si>
  <si>
    <t>ROLE_BREAK_PROPS_RATE</t>
  </si>
  <si>
    <t>晋升成长系数万分比</t>
  </si>
  <si>
    <t>ROLE_STAR_PROPS_BY_LV1</t>
  </si>
  <si>
    <t>[roleHpRate:200,roleAtkRate:200,roleAcRate:200,roleReRate:200]</t>
  </si>
  <si>
    <t>升星1属性加成</t>
  </si>
  <si>
    <t>ROLE_STAR_PROPS_BY_LV2</t>
  </si>
  <si>
    <t>[skill:1]</t>
  </si>
  <si>
    <t>升星2技能提升等级</t>
  </si>
  <si>
    <t>ROLE_STAR_PROPS_BY_LV3</t>
  </si>
  <si>
    <t>[roleHpRate:300,roleAtkRate:300,roleAcRate:300,roleReRate:300]</t>
  </si>
  <si>
    <t>升星3属性加成</t>
  </si>
  <si>
    <t>ROLE_STAR_PROPS_BY_LV4</t>
  </si>
  <si>
    <t>升星4技能提升等级</t>
  </si>
  <si>
    <t>ROLE_STAR_PROPS_BY_LV5</t>
  </si>
  <si>
    <t>[roleHpRate:500,roleAtkRate:500,roleAcRate:500,roleReRate:500]</t>
  </si>
  <si>
    <t>升星5属性加成</t>
  </si>
  <si>
    <t>ROLE_BREAK_PROPS_BY_LV1</t>
  </si>
  <si>
    <t>突破1属性提升</t>
  </si>
  <si>
    <t>ROLE_BREAK_PROPS_BY_LV2</t>
  </si>
  <si>
    <t>突破2属性提升</t>
  </si>
  <si>
    <t>ROLE_BREAK_PROPS_BY_LV3</t>
  </si>
  <si>
    <t>突破3属性提升</t>
  </si>
  <si>
    <t>ENCHANT_NUM_RATE_BY_QULITY2</t>
  </si>
  <si>
    <t>[1:100]</t>
  </si>
  <si>
    <t>2稀有度优化道具词条数量</t>
  </si>
  <si>
    <t>ENCHANT_NUM_RATE_BY_QULITY3</t>
  </si>
  <si>
    <t>[1:70,2:30]</t>
  </si>
  <si>
    <t>3稀有度优化道具词条数量</t>
  </si>
  <si>
    <t>ENCHANT_NUM_RATE_BY_QULITY4</t>
  </si>
  <si>
    <t>[2:70,3:30]</t>
  </si>
  <si>
    <t>4稀有度优化道具词条数量</t>
  </si>
  <si>
    <t>ENCHANT_NUM_RATE_BY_QULITY5</t>
  </si>
  <si>
    <t>[3:100]</t>
  </si>
  <si>
    <t>5稀有度优化道具词条数量</t>
  </si>
  <si>
    <t>EQUIP_RECYCLE_DECOMPSE_CURRENCY</t>
  </si>
  <si>
    <t>EQUIP_RECYCLE_RATE</t>
  </si>
  <si>
    <t>ENCHANT_COST</t>
  </si>
  <si>
    <t>EQUIP_LEVEL_SHIFTING_FUNCTION</t>
  </si>
  <si>
    <t>配件等级偏移函数</t>
  </si>
  <si>
    <t>EQUIP_MAX_LEVELS</t>
  </si>
  <si>
    <t>[10,15,20,25,30]</t>
  </si>
  <si>
    <t>SKILL_MAX_LV_ACTIVE</t>
  </si>
  <si>
    <t>主动技能等级上限</t>
  </si>
  <si>
    <t>SKILL_MAX_LV_PASSIVE</t>
  </si>
  <si>
    <t>被动技能等级上限</t>
  </si>
  <si>
    <t>SKILL_MAX_LV_SUPPORT</t>
  </si>
  <si>
    <t>支援技能等级上限</t>
  </si>
  <si>
    <t>EQUIP_CALIBRATION_NUM_OF_TIME</t>
  </si>
  <si>
    <t>[3200:5]</t>
  </si>
  <si>
    <t>装备可校准次数</t>
  </si>
  <si>
    <t>EQUIP_CALIBRATION_COST</t>
  </si>
  <si>
    <t>EQUIP_CALIBRATION_MAX_LEVEL</t>
  </si>
  <si>
    <t>EQUIP_BREAK_RATE</t>
  </si>
  <si>
    <t>EQUIP_BREAK_COST_ITEM_IDS</t>
  </si>
  <si>
    <t>[3001,3002,3003,3004]</t>
  </si>
  <si>
    <t>EQUIP_CALIBRATION_ITEM_ID</t>
  </si>
  <si>
    <t>ROLE_LVUP_COST_ITEM_IDS</t>
  </si>
  <si>
    <t>[2001,2002,2003,2004]</t>
  </si>
  <si>
    <t>角色升级消耗道具id组</t>
  </si>
  <si>
    <t>每日任务随机数</t>
  </si>
  <si>
    <t>FIGHT_DEFAULT3</t>
  </si>
  <si>
    <t>测试</t>
  </si>
  <si>
    <t>MAX_ENERGY</t>
  </si>
  <si>
    <t>最大怒气值</t>
  </si>
  <si>
    <t>SUPPORT_SKILL_USE_ENERGY</t>
  </si>
  <si>
    <r>
      <rPr>
        <sz val="11"/>
        <color theme="1"/>
        <rFont val="等线"/>
        <family val="3"/>
        <charset val="134"/>
        <scheme val="minor"/>
      </rPr>
      <t>每次使用</t>
    </r>
    <r>
      <rPr>
        <sz val="11"/>
        <color theme="1"/>
        <rFont val="等线"/>
        <family val="3"/>
        <charset val="134"/>
        <scheme val="minor"/>
      </rPr>
      <t>辅</t>
    </r>
    <r>
      <rPr>
        <sz val="11"/>
        <color theme="1"/>
        <rFont val="等线"/>
        <family val="3"/>
        <charset val="134"/>
        <scheme val="minor"/>
      </rPr>
      <t>助技消耗怒气值</t>
    </r>
  </si>
  <si>
    <t>GET_ENERGY_BY_1ST_SKILL</t>
  </si>
  <si>
    <r>
      <rPr>
        <sz val="11"/>
        <color theme="1"/>
        <rFont val="等线"/>
        <family val="3"/>
        <charset val="134"/>
        <scheme val="minor"/>
      </rPr>
      <t>1技能</t>
    </r>
    <r>
      <rPr>
        <sz val="11"/>
        <color theme="1"/>
        <rFont val="等线"/>
        <family val="3"/>
        <charset val="134"/>
        <scheme val="minor"/>
      </rPr>
      <t>获</t>
    </r>
    <r>
      <rPr>
        <sz val="11"/>
        <color theme="1"/>
        <rFont val="等线"/>
        <family val="3"/>
        <charset val="134"/>
        <scheme val="minor"/>
      </rPr>
      <t>取的怒气值</t>
    </r>
  </si>
  <si>
    <t>GET_ENERGY_BY_2ND_SKILL</t>
  </si>
  <si>
    <r>
      <rPr>
        <sz val="11"/>
        <color theme="1"/>
        <rFont val="等线"/>
        <family val="3"/>
        <charset val="134"/>
        <scheme val="minor"/>
      </rPr>
      <t>2技能</t>
    </r>
    <r>
      <rPr>
        <sz val="11"/>
        <color theme="1"/>
        <rFont val="等线"/>
        <family val="3"/>
        <charset val="134"/>
        <scheme val="minor"/>
      </rPr>
      <t>获</t>
    </r>
    <r>
      <rPr>
        <sz val="11"/>
        <color theme="1"/>
        <rFont val="等线"/>
        <family val="3"/>
        <charset val="134"/>
        <scheme val="minor"/>
      </rPr>
      <t>取的怒气值</t>
    </r>
  </si>
  <si>
    <t>GET_ENERGY_BY_3RD_SKILL</t>
  </si>
  <si>
    <t>3技能获取的怒气值</t>
  </si>
  <si>
    <t>GET_ENERGY_BY_KILL</t>
  </si>
  <si>
    <r>
      <rPr>
        <sz val="11"/>
        <color theme="1"/>
        <rFont val="等线"/>
        <family val="3"/>
        <charset val="134"/>
        <scheme val="minor"/>
      </rPr>
      <t>击杀获取的怒气</t>
    </r>
    <r>
      <rPr>
        <sz val="11"/>
        <color theme="1"/>
        <rFont val="等线"/>
        <family val="3"/>
        <charset val="134"/>
        <scheme val="minor"/>
      </rPr>
      <t>值</t>
    </r>
  </si>
  <si>
    <t>GET_ENERGY_BY_ROUND_END</t>
  </si>
  <si>
    <r>
      <rPr>
        <sz val="11"/>
        <color theme="1"/>
        <rFont val="等线"/>
        <family val="3"/>
        <charset val="134"/>
        <scheme val="minor"/>
      </rPr>
      <t>回合</t>
    </r>
    <r>
      <rPr>
        <sz val="11"/>
        <color theme="1"/>
        <rFont val="等线"/>
        <family val="3"/>
        <charset val="134"/>
        <scheme val="minor"/>
      </rPr>
      <t>结</t>
    </r>
    <r>
      <rPr>
        <sz val="11"/>
        <color theme="1"/>
        <rFont val="等线"/>
        <family val="3"/>
        <charset val="134"/>
        <scheme val="minor"/>
      </rPr>
      <t>束</t>
    </r>
    <r>
      <rPr>
        <sz val="11"/>
        <color theme="1"/>
        <rFont val="等线"/>
        <family val="3"/>
        <charset val="134"/>
        <scheme val="minor"/>
      </rPr>
      <t>获</t>
    </r>
    <r>
      <rPr>
        <sz val="11"/>
        <color theme="1"/>
        <rFont val="等线"/>
        <family val="3"/>
        <charset val="134"/>
        <scheme val="minor"/>
      </rPr>
      <t>取的怒气值</t>
    </r>
  </si>
  <si>
    <t>LEFT_TEAM_START_ENERGY</t>
  </si>
  <si>
    <r>
      <rPr>
        <sz val="11"/>
        <color theme="1"/>
        <rFont val="等线"/>
        <family val="3"/>
        <charset val="134"/>
        <scheme val="minor"/>
      </rPr>
      <t>我方开</t>
    </r>
    <r>
      <rPr>
        <sz val="11"/>
        <color theme="1"/>
        <rFont val="等线"/>
        <family val="3"/>
        <charset val="134"/>
        <scheme val="minor"/>
      </rPr>
      <t>场怒气</t>
    </r>
    <r>
      <rPr>
        <sz val="11"/>
        <color theme="1"/>
        <rFont val="等线"/>
        <family val="3"/>
        <charset val="134"/>
        <scheme val="minor"/>
      </rPr>
      <t>值</t>
    </r>
  </si>
  <si>
    <t>BATTLE_HIT_WEIGHT_1</t>
  </si>
  <si>
    <r>
      <rPr>
        <sz val="11"/>
        <color theme="1"/>
        <rFont val="等线"/>
        <family val="3"/>
        <charset val="134"/>
        <scheme val="minor"/>
      </rPr>
      <t>打</t>
    </r>
    <r>
      <rPr>
        <sz val="11"/>
        <color theme="1"/>
        <rFont val="等线"/>
        <family val="3"/>
        <charset val="134"/>
        <scheme val="minor"/>
      </rPr>
      <t>击</t>
    </r>
    <r>
      <rPr>
        <sz val="11"/>
        <color theme="1"/>
        <rFont val="等线"/>
        <family val="3"/>
        <charset val="134"/>
        <scheme val="minor"/>
      </rPr>
      <t>点</t>
    </r>
    <r>
      <rPr>
        <sz val="11"/>
        <color theme="1"/>
        <rFont val="等线"/>
        <family val="3"/>
        <charset val="134"/>
        <scheme val="minor"/>
      </rPr>
      <t>权</t>
    </r>
    <r>
      <rPr>
        <sz val="11"/>
        <color theme="1"/>
        <rFont val="等线"/>
        <family val="3"/>
        <charset val="134"/>
        <scheme val="minor"/>
      </rPr>
      <t>重-</t>
    </r>
    <r>
      <rPr>
        <sz val="11"/>
        <color theme="1"/>
        <rFont val="等线"/>
        <family val="3"/>
        <charset val="134"/>
        <scheme val="minor"/>
      </rPr>
      <t>轻</t>
    </r>
  </si>
  <si>
    <t>BATTLE_HIT_WEIGHT_2</t>
  </si>
  <si>
    <r>
      <rPr>
        <sz val="11"/>
        <color theme="1"/>
        <rFont val="等线"/>
        <family val="3"/>
        <charset val="134"/>
        <scheme val="minor"/>
      </rPr>
      <t>打</t>
    </r>
    <r>
      <rPr>
        <sz val="11"/>
        <color theme="1"/>
        <rFont val="等线"/>
        <family val="3"/>
        <charset val="134"/>
        <scheme val="minor"/>
      </rPr>
      <t>击</t>
    </r>
    <r>
      <rPr>
        <sz val="11"/>
        <color theme="1"/>
        <rFont val="等线"/>
        <family val="3"/>
        <charset val="134"/>
        <scheme val="minor"/>
      </rPr>
      <t>点</t>
    </r>
    <r>
      <rPr>
        <sz val="11"/>
        <color theme="1"/>
        <rFont val="等线"/>
        <family val="3"/>
        <charset val="134"/>
        <scheme val="minor"/>
      </rPr>
      <t>权</t>
    </r>
    <r>
      <rPr>
        <sz val="11"/>
        <color theme="1"/>
        <rFont val="等线"/>
        <family val="3"/>
        <charset val="134"/>
        <scheme val="minor"/>
      </rPr>
      <t>重-中</t>
    </r>
  </si>
  <si>
    <t>BATTLE_HIT_WEIGHT_3</t>
  </si>
  <si>
    <r>
      <rPr>
        <sz val="11"/>
        <color theme="1"/>
        <rFont val="等线"/>
        <family val="3"/>
        <charset val="134"/>
        <scheme val="minor"/>
      </rPr>
      <t>打</t>
    </r>
    <r>
      <rPr>
        <sz val="11"/>
        <color theme="1"/>
        <rFont val="等线"/>
        <family val="3"/>
        <charset val="134"/>
        <scheme val="minor"/>
      </rPr>
      <t>击</t>
    </r>
    <r>
      <rPr>
        <sz val="11"/>
        <color theme="1"/>
        <rFont val="等线"/>
        <family val="3"/>
        <charset val="134"/>
        <scheme val="minor"/>
      </rPr>
      <t>点</t>
    </r>
    <r>
      <rPr>
        <sz val="11"/>
        <color theme="1"/>
        <rFont val="等线"/>
        <family val="3"/>
        <charset val="134"/>
        <scheme val="minor"/>
      </rPr>
      <t>权</t>
    </r>
    <r>
      <rPr>
        <sz val="11"/>
        <color theme="1"/>
        <rFont val="等线"/>
        <family val="3"/>
        <charset val="134"/>
        <scheme val="minor"/>
      </rPr>
      <t>重-重</t>
    </r>
  </si>
  <si>
    <t>BATTLE_EFFECT_CURE</t>
  </si>
  <si>
    <r>
      <rPr>
        <sz val="11"/>
        <color theme="1"/>
        <rFont val="等线"/>
        <family val="3"/>
        <charset val="134"/>
        <scheme val="minor"/>
      </rPr>
      <t>治</t>
    </r>
    <r>
      <rPr>
        <sz val="11"/>
        <color theme="1"/>
        <rFont val="等线"/>
        <family val="3"/>
        <charset val="134"/>
        <scheme val="minor"/>
      </rPr>
      <t>疗通用特效</t>
    </r>
  </si>
  <si>
    <t>BATTLE_EFFECT_STATUS_PLUS</t>
  </si>
  <si>
    <t>增益通用特效</t>
  </si>
  <si>
    <t>BATTLE_EFFECT_STATUS_MINUS</t>
  </si>
  <si>
    <t>减益通用特效</t>
  </si>
  <si>
    <t>BATTLE_EFFECT_DISPEL</t>
  </si>
  <si>
    <r>
      <rPr>
        <sz val="11"/>
        <color theme="1"/>
        <rFont val="等线"/>
        <family val="3"/>
        <charset val="134"/>
        <scheme val="minor"/>
      </rPr>
      <t>驱</t>
    </r>
    <r>
      <rPr>
        <sz val="11"/>
        <color theme="1"/>
        <rFont val="等线"/>
        <family val="3"/>
        <charset val="134"/>
        <scheme val="minor"/>
      </rPr>
      <t>散通用特效</t>
    </r>
  </si>
  <si>
    <t>BATTLE_EFFECT_PROTECT_ASSIST</t>
  </si>
  <si>
    <r>
      <rPr>
        <sz val="11"/>
        <color theme="1"/>
        <rFont val="等线"/>
        <family val="3"/>
        <charset val="134"/>
        <scheme val="minor"/>
      </rPr>
      <t>援</t>
    </r>
    <r>
      <rPr>
        <sz val="11"/>
        <color theme="1"/>
        <rFont val="等线"/>
        <family val="3"/>
        <charset val="134"/>
        <scheme val="minor"/>
      </rPr>
      <t>护</t>
    </r>
    <r>
      <rPr>
        <sz val="11"/>
        <color theme="1"/>
        <rFont val="等线"/>
        <family val="3"/>
        <charset val="134"/>
        <scheme val="minor"/>
      </rPr>
      <t>通用特效</t>
    </r>
  </si>
  <si>
    <t>BATTLE_FAILTIP_RAND_LIST</t>
  </si>
  <si>
    <t>[501011,501012,501013,501014,501015,501016,501017,501018]</t>
  </si>
  <si>
    <r>
      <rPr>
        <sz val="11"/>
        <color theme="1"/>
        <rFont val="等线"/>
        <family val="3"/>
        <charset val="134"/>
        <scheme val="minor"/>
      </rPr>
      <t>战</t>
    </r>
    <r>
      <rPr>
        <sz val="11"/>
        <color theme="1"/>
        <rFont val="等线"/>
        <family val="3"/>
        <charset val="134"/>
        <scheme val="minor"/>
      </rPr>
      <t>斗失</t>
    </r>
    <r>
      <rPr>
        <sz val="11"/>
        <color theme="1"/>
        <rFont val="等线"/>
        <family val="3"/>
        <charset val="134"/>
        <scheme val="minor"/>
      </rPr>
      <t>败提示保底提示</t>
    </r>
  </si>
  <si>
    <t>BATTLE_MAX_DESIGN_ROLE_LV</t>
  </si>
  <si>
    <t>等级阈值</t>
  </si>
  <si>
    <t>迷宫怒气点冷却减少</t>
  </si>
  <si>
    <t>FIGHT_DEFAULT4</t>
  </si>
  <si>
    <t>INIT_TEAM</t>
  </si>
  <si>
    <t>编队默认值</t>
  </si>
  <si>
    <t>类型数字</t>
  </si>
  <si>
    <t>SIGNIN_NORMAL_REWARDS</t>
    <phoneticPr fontId="3" type="noConversion"/>
  </si>
  <si>
    <t>ROLE_TRUST_BATTLE_RATE</t>
    <phoneticPr fontId="3" type="noConversion"/>
  </si>
  <si>
    <t>PLAYER_EXP_BATTLE_RATE</t>
    <phoneticPr fontId="3" type="noConversion"/>
  </si>
  <si>
    <t>战斗后根据消耗体力获取玩家经验的百分比</t>
    <phoneticPr fontId="3" type="noConversion"/>
  </si>
  <si>
    <t>战斗后根据消耗体力获取角色信赖经验的百分比</t>
    <phoneticPr fontId="3" type="noConversion"/>
  </si>
  <si>
    <t>[4.75,-11.50]</t>
    <phoneticPr fontId="3" type="noConversion"/>
  </si>
  <si>
    <t>迷宫系统，自言自语的开始时间</t>
    <phoneticPr fontId="3" type="noConversion"/>
  </si>
  <si>
    <t>[1007,1008,1006,1009]</t>
    <phoneticPr fontId="3" type="noConversion"/>
  </si>
  <si>
    <t>复活通用光效</t>
    <phoneticPr fontId="3" type="noConversion"/>
  </si>
  <si>
    <t>DAILY_MISSION_NUMS</t>
    <phoneticPr fontId="3" type="noConversion"/>
  </si>
  <si>
    <t>ROLE_STAR_ITEM_NUMS</t>
    <phoneticPr fontId="3" type="noConversion"/>
  </si>
  <si>
    <t>获取已有角色时转换为升星道具的数量</t>
    <phoneticPr fontId="3" type="noConversion"/>
  </si>
  <si>
    <t>城市模块，基建无人机（计算模块）创号初始数量与上限值</t>
    <phoneticPr fontId="3" type="noConversion"/>
  </si>
  <si>
    <r>
      <t>DIALOG_</t>
    </r>
    <r>
      <rPr>
        <sz val="11"/>
        <color theme="1"/>
        <rFont val="等线"/>
        <family val="3"/>
        <charset val="134"/>
        <scheme val="minor"/>
      </rPr>
      <t>PLAY</t>
    </r>
    <r>
      <rPr>
        <sz val="11"/>
        <color theme="1"/>
        <rFont val="等线"/>
        <family val="3"/>
        <charset val="134"/>
        <scheme val="minor"/>
      </rPr>
      <t>_TIME</t>
    </r>
    <phoneticPr fontId="3" type="noConversion"/>
  </si>
  <si>
    <t>主界面立绘对白播放速度，1秒播放x个文字台词</t>
    <phoneticPr fontId="3" type="noConversion"/>
  </si>
  <si>
    <t>GACHA_ONE_MAX_NUM</t>
    <phoneticPr fontId="3" type="noConversion"/>
  </si>
  <si>
    <t>GACHA_TEN_MAX_NUM</t>
    <phoneticPr fontId="3" type="noConversion"/>
  </si>
  <si>
    <t>每个卡池每天可进行的单次抽卡的次数</t>
    <phoneticPr fontId="3" type="noConversion"/>
  </si>
  <si>
    <t>每个卡池每天可进行的十连抽卡的次数</t>
    <phoneticPr fontId="3" type="noConversion"/>
  </si>
  <si>
    <t>每个付费石等于多少个免费石</t>
    <phoneticPr fontId="3" type="noConversion"/>
  </si>
  <si>
    <t>int</t>
    <phoneticPr fontId="3" type="noConversion"/>
  </si>
  <si>
    <t>GACHA_EXCHANGE</t>
    <phoneticPr fontId="3" type="noConversion"/>
  </si>
  <si>
    <t>每日签到的标签订单中，普通奖励和稀有奖励的奖励与概率，[奖励表id:权重]</t>
    <phoneticPr fontId="3" type="noConversion"/>
  </si>
  <si>
    <t>[70000:70,70001:30]</t>
    <phoneticPr fontId="3" type="noConversion"/>
  </si>
  <si>
    <t>BATTLE_PASS_PRICE</t>
    <phoneticPr fontId="3" type="noConversion"/>
  </si>
  <si>
    <t>[14,15,22]</t>
  </si>
  <si>
    <t>BATTLE_PASS_LEVEL</t>
    <phoneticPr fontId="3" type="noConversion"/>
  </si>
  <si>
    <t>付费战令、豪华战令、战令升级差价的付费点</t>
    <phoneticPr fontId="3" type="noConversion"/>
  </si>
  <si>
    <t>战令的[初始等级,等级上限,每级所需经验]</t>
    <phoneticPr fontId="3" type="noConversion"/>
  </si>
  <si>
    <t>[0,50,100]</t>
    <phoneticPr fontId="3" type="noConversion"/>
  </si>
  <si>
    <t>EQUIP_RECYCLE_ITEM</t>
    <phoneticPr fontId="3" type="noConversion"/>
  </si>
  <si>
    <t>分解装备获得的货币道具id</t>
    <phoneticPr fontId="3" type="noConversion"/>
  </si>
  <si>
    <r>
      <t>[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]</t>
    </r>
    <phoneticPr fontId="3" type="noConversion"/>
  </si>
  <si>
    <t>N、R、SR、SSR装备分解获得的分解货币数量</t>
    <phoneticPr fontId="3" type="noConversion"/>
  </si>
  <si>
    <t>GACHA_LOG_TIME</t>
  </si>
  <si>
    <t>抽卡记录功能中数据保留的天数</t>
  </si>
  <si>
    <r>
      <t>EQUIP_MAX_</t>
    </r>
    <r>
      <rPr>
        <sz val="11"/>
        <color theme="1"/>
        <rFont val="等线"/>
        <family val="3"/>
        <charset val="134"/>
        <scheme val="minor"/>
      </rPr>
      <t>BREAK</t>
    </r>
    <phoneticPr fontId="3" type="noConversion"/>
  </si>
  <si>
    <t>PACKAGE_EQUIP_MAX_NUM</t>
    <phoneticPr fontId="3" type="noConversion"/>
  </si>
  <si>
    <t>背包中持有装备的数量上限</t>
    <phoneticPr fontId="3" type="noConversion"/>
  </si>
  <si>
    <t>GACHA_MIX_MAX_NUM</t>
    <phoneticPr fontId="3" type="noConversion"/>
  </si>
  <si>
    <t>每个卡池每天可进行的抽卡的次数</t>
    <phoneticPr fontId="3" type="noConversion"/>
  </si>
  <si>
    <t>引导赠送角色</t>
    <phoneticPr fontId="3" type="noConversion"/>
  </si>
  <si>
    <t>引导赠送Id</t>
    <phoneticPr fontId="3" type="noConversion"/>
  </si>
  <si>
    <r>
      <t>[int</t>
    </r>
    <r>
      <rPr>
        <sz val="11"/>
        <color theme="1"/>
        <rFont val="等线"/>
        <family val="3"/>
        <charset val="134"/>
        <scheme val="minor"/>
      </rPr>
      <t>]</t>
    </r>
    <phoneticPr fontId="3" type="noConversion"/>
  </si>
  <si>
    <t>CITY_EVENT_STRENGTHEXPEND</t>
    <phoneticPr fontId="3" type="noConversion"/>
  </si>
  <si>
    <t>FACILITY_FIRST_CLUEYID</t>
    <phoneticPr fontId="3" type="noConversion"/>
  </si>
  <si>
    <r>
      <t>FACILITY_FIRST_EVENT</t>
    </r>
    <r>
      <rPr>
        <sz val="11"/>
        <color theme="1"/>
        <rFont val="等线"/>
        <family val="3"/>
        <charset val="134"/>
        <scheme val="minor"/>
      </rPr>
      <t>ID</t>
    </r>
    <phoneticPr fontId="3" type="noConversion"/>
  </si>
  <si>
    <t>城市模块，调查设施新手引导首个事件id</t>
    <phoneticPr fontId="3" type="noConversion"/>
  </si>
  <si>
    <t>城市模块，调查设施新手引导首个事件首个报告线索id</t>
    <phoneticPr fontId="3" type="noConversion"/>
  </si>
  <si>
    <t>GUIDE_ROLE_REWARD</t>
    <phoneticPr fontId="3" type="noConversion"/>
  </si>
  <si>
    <t>FACILITY_SURVEY_STEP1</t>
    <phoneticPr fontId="3" type="noConversion"/>
  </si>
  <si>
    <t>FACILITY_SURVEY_STEP2</t>
    <phoneticPr fontId="3" type="noConversion"/>
  </si>
  <si>
    <t>城市模块，调查设施新手引导，报告分析的新手引导步骤</t>
    <phoneticPr fontId="3" type="noConversion"/>
  </si>
  <si>
    <t>城市模块，调查设施新手引导，开始调查的新手引导步骤</t>
    <phoneticPr fontId="3" type="noConversion"/>
  </si>
  <si>
    <t>FORCE_REENTER_STAGES</t>
    <phoneticPr fontId="3" type="noConversion"/>
  </si>
  <si>
    <r>
      <t>[</t>
    </r>
    <r>
      <rPr>
        <sz val="11"/>
        <color theme="1"/>
        <rFont val="等线"/>
        <family val="3"/>
        <charset val="134"/>
        <scheme val="minor"/>
      </rPr>
      <t>int]</t>
    </r>
    <phoneticPr fontId="3" type="noConversion"/>
  </si>
  <si>
    <t>新手引导内断线重打相关关卡</t>
    <phoneticPr fontId="3" type="noConversion"/>
  </si>
  <si>
    <t>[100011,100012]</t>
    <phoneticPr fontId="3" type="noConversion"/>
  </si>
  <si>
    <t>迷宫系统，特殊角色的Move_Stop音效映射</t>
    <phoneticPr fontId="3" type="noConversion"/>
  </si>
  <si>
    <t>ROLE_BATTLE_LV_MOD</t>
    <phoneticPr fontId="3" type="noConversion"/>
  </si>
  <si>
    <t>string[]</t>
  </si>
  <si>
    <t>int[]</t>
  </si>
  <si>
    <t>string</t>
    <phoneticPr fontId="3" type="noConversion"/>
  </si>
  <si>
    <t>角色战斗等级计算修正值</t>
    <phoneticPr fontId="3" type="noConversion"/>
  </si>
  <si>
    <t>GUIDE_CARD_ANIMATION_START</t>
    <phoneticPr fontId="3" type="noConversion"/>
  </si>
  <si>
    <t>面包机抽卡恢复节点</t>
    <phoneticPr fontId="3" type="noConversion"/>
  </si>
  <si>
    <t>qustion_huiyig_num</t>
    <phoneticPr fontId="3" type="noConversion"/>
  </si>
  <si>
    <t>[20000143,20000004,20220201,20220202,20220203,20220204,20220205]</t>
    <phoneticPr fontId="3" type="noConversion"/>
  </si>
  <si>
    <t>CITY_EVENT_UNLOCK</t>
    <phoneticPr fontId="3" type="noConversion"/>
  </si>
  <si>
    <t>城市事件，功能解锁条件id，即达成后开始计算体力值</t>
    <phoneticPr fontId="3" type="noConversion"/>
  </si>
  <si>
    <t>[[20000143]]</t>
    <phoneticPr fontId="3" type="noConversion"/>
  </si>
  <si>
    <t>战斗自动剧情等待时间，1s</t>
    <phoneticPr fontId="3" type="noConversion"/>
  </si>
  <si>
    <t>ROLE_DIALOG_BREAK</t>
    <phoneticPr fontId="3" type="noConversion"/>
  </si>
  <si>
    <t>认证阶段提升至1、2、3时解锁的主界面台词语音类型</t>
    <phoneticPr fontId="3" type="noConversion"/>
  </si>
  <si>
    <t>[8,9,10]</t>
    <phoneticPr fontId="3" type="noConversion"/>
  </si>
  <si>
    <t>[1010017,1036]</t>
    <phoneticPr fontId="3" type="noConversion"/>
  </si>
  <si>
    <t>迷宫系统，配音台词自动播放缓冲时间</t>
    <phoneticPr fontId="3" type="noConversion"/>
  </si>
  <si>
    <t>城市事件，触发各个新事件的条件，条件数等于每天触发事件数</t>
    <phoneticPr fontId="3" type="noConversion"/>
  </si>
  <si>
    <t>战前编队界面，SPINE显示比例</t>
    <phoneticPr fontId="3" type="noConversion"/>
  </si>
  <si>
    <t>[1:1,2:1,3:0.18,4:0.15,5:1]</t>
    <phoneticPr fontId="3" type="noConversion"/>
  </si>
  <si>
    <t>FACILITY_SURVEY_POOL</t>
  </si>
  <si>
    <t>城市模块，自由调查可获得的事件id</t>
  </si>
  <si>
    <t>CAMERA_POSI_ADD</t>
  </si>
  <si>
    <t>头顶文字自适应问题</t>
  </si>
  <si>
    <t>[1,3000]</t>
    <phoneticPr fontId="3" type="noConversion"/>
  </si>
  <si>
    <t>[roleSpd:10]</t>
    <phoneticPr fontId="3" type="noConversion"/>
  </si>
  <si>
    <t>[roleSpd:15]</t>
    <phoneticPr fontId="3" type="noConversion"/>
  </si>
  <si>
    <t>[roleSpd:25]</t>
    <phoneticPr fontId="3" type="noConversion"/>
  </si>
  <si>
    <t>赠送麻雀节点</t>
    <phoneticPr fontId="3" type="noConversion"/>
  </si>
  <si>
    <t>[1006_1:202100601003,1007_1:202100701003]</t>
    <phoneticPr fontId="3" type="noConversion"/>
  </si>
  <si>
    <t>TAPTAP和好游对应的客服信息的文本ID</t>
  </si>
  <si>
    <t>TAPTAP和好游对应的隐私协议URL的文本ID</t>
  </si>
  <si>
    <t>[101001:114022,102001:114023]</t>
    <phoneticPr fontId="3" type="noConversion"/>
  </si>
  <si>
    <t>[101001:114020,102001:114020]</t>
    <phoneticPr fontId="3" type="noConversion"/>
  </si>
  <si>
    <t>迷宫路人发射器同时可存在的路人数量</t>
    <phoneticPr fontId="3" type="noConversion"/>
  </si>
  <si>
    <t>[1,4,6,7,12]</t>
    <phoneticPr fontId="3" type="noConversion"/>
  </si>
  <si>
    <t>装备分解系数万分比</t>
    <phoneticPr fontId="3" type="noConversion"/>
  </si>
  <si>
    <t>装备优化货币消耗</t>
    <phoneticPr fontId="3" type="noConversion"/>
  </si>
  <si>
    <t>装备突破等级上限</t>
    <phoneticPr fontId="3" type="noConversion"/>
  </si>
  <si>
    <t>装备等级上限序列</t>
    <phoneticPr fontId="3" type="noConversion"/>
  </si>
  <si>
    <t>装备校准消耗的道具数与货币数</t>
    <phoneticPr fontId="3" type="noConversion"/>
  </si>
  <si>
    <t>装备校准属性最高等级</t>
    <phoneticPr fontId="3" type="noConversion"/>
  </si>
  <si>
    <t>装备突破返还系数万分比</t>
    <phoneticPr fontId="3" type="noConversion"/>
  </si>
  <si>
    <t>装备消耗元件id组</t>
    <phoneticPr fontId="3" type="noConversion"/>
  </si>
  <si>
    <t>装备校准元件id</t>
    <phoneticPr fontId="3" type="noConversion"/>
  </si>
  <si>
    <t>相关策划</t>
    <phoneticPr fontId="3" type="noConversion"/>
  </si>
  <si>
    <t>（排名有先后，有问题先找前面的）</t>
    <phoneticPr fontId="3" type="noConversion"/>
  </si>
  <si>
    <t>配置说明</t>
    <phoneticPr fontId="3" type="noConversion"/>
  </si>
  <si>
    <t>看批注配置</t>
    <phoneticPr fontId="3" type="noConversion"/>
  </si>
  <si>
    <t>全体策划</t>
    <phoneticPr fontId="3" type="noConversion"/>
  </si>
  <si>
    <t>辅助配置</t>
    <phoneticPr fontId="3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</si>
  <si>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</t>
    </r>
    <phoneticPr fontId="3" type="noConversion"/>
  </si>
  <si>
    <t>迷宫中支援位回血比例(万分比)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</si>
</sst>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5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2" fillId="0" borderId="1" xfId="1" applyBorder="1" applyAlignment="1">
      <alignment vertical="center"/>
    </xf>
    <xf numFmtId="0" fontId="0" fillId="5" borderId="0" xfId="0" applyFill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6" borderId="0" xfId="0" applyFont="1" applyFill="1" applyAlignment="1"/>
    <xf numFmtId="0" fontId="4" fillId="0" borderId="0" xfId="0" applyFont="1" applyAlignment="1"/>
    <xf numFmtId="0" fontId="0" fillId="0" borderId="0" xfId="0" applyAlignment="1"/>
    <xf numFmtId="0" fontId="2" fillId="0" borderId="0" xfId="0" applyFont="1" applyAlignment="1"/>
    <xf numFmtId="0" fontId="2" fillId="0" borderId="0" xfId="0" applyFont="1">
      <alignment vertical="center"/>
    </xf>
  </cellXfs>
  <cellStyles count="2">
    <cellStyle name="常规" xfId="0" builtinId="0"/>
    <cellStyle name="常规 2 2" xfId="1" xr:uid="{00000000-0005-0000-0000-00002C000000}"/>
  </cellStyles>
  <dxfs count="8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J42\Product\3.&#31995;&#32479;&#35774;&#35745;&#25991;&#26723;\1.&#31995;&#32479;&#24213;&#23618;\&#36855;&#23467;&#24213;&#23618;\&#12304;&#36890;&#29992;&#12305;&#24120;&#37327;&#34920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常量表|CSV|Const1Data"/>
      <sheetName val="养成常量表|CSV|Const2Data"/>
      <sheetName val="战斗常量表|CSV|Const3Data"/>
      <sheetName val="活动玩法常量表|CSV|Const4Data"/>
      <sheetName val="初始数据常量表|CSV|Const5Data"/>
      <sheetName val="#辅助填写"/>
    </sheetNames>
    <sheetDataSet>
      <sheetData sheetId="0"/>
      <sheetData sheetId="1"/>
      <sheetData sheetId="2"/>
      <sheetData sheetId="3"/>
      <sheetData sheetId="4"/>
      <sheetData sheetId="5">
        <row r="3">
          <cell r="B3" t="str">
            <v>int</v>
          </cell>
          <cell r="C3" t="str">
            <v>int</v>
          </cell>
        </row>
        <row r="4">
          <cell r="B4" t="str">
            <v>string</v>
          </cell>
          <cell r="C4" t="str">
            <v>string</v>
          </cell>
        </row>
        <row r="5">
          <cell r="B5" t="str">
            <v>[]</v>
          </cell>
          <cell r="C5" t="str">
            <v>string[]</v>
          </cell>
        </row>
        <row r="6">
          <cell r="B6" t="str">
            <v>[int]</v>
          </cell>
          <cell r="C6" t="str">
            <v>int[]</v>
          </cell>
        </row>
        <row r="7">
          <cell r="B7" t="str">
            <v>[string]</v>
          </cell>
          <cell r="C7" t="str">
            <v>string[]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F24"/>
  <sheetViews>
    <sheetView workbookViewId="0">
      <selection activeCell="I24" sqref="I24"/>
    </sheetView>
  </sheetViews>
  <sheetFormatPr defaultColWidth="9" defaultRowHeight="14.25" x14ac:dyDescent="0.2"/>
  <sheetData>
    <row r="3" spans="1:6" x14ac:dyDescent="0.2">
      <c r="A3" s="10" t="s">
        <v>318</v>
      </c>
      <c r="B3" s="11" t="s">
        <v>319</v>
      </c>
      <c r="C3" s="12"/>
      <c r="D3" s="12"/>
      <c r="E3" s="12"/>
      <c r="F3" s="12"/>
    </row>
    <row r="4" spans="1:6" x14ac:dyDescent="0.2">
      <c r="A4" s="12"/>
      <c r="B4" s="12"/>
      <c r="C4" s="12"/>
      <c r="D4" s="12"/>
      <c r="E4" s="12"/>
      <c r="F4" s="12"/>
    </row>
    <row r="5" spans="1:6" x14ac:dyDescent="0.2">
      <c r="A5" s="12"/>
      <c r="B5" s="13"/>
      <c r="C5" s="12"/>
      <c r="D5" s="12"/>
      <c r="E5" s="12"/>
      <c r="F5" s="12"/>
    </row>
    <row r="6" spans="1:6" x14ac:dyDescent="0.2">
      <c r="A6" s="12"/>
      <c r="B6" s="14" t="s">
        <v>322</v>
      </c>
      <c r="C6" s="12"/>
      <c r="D6" s="12"/>
      <c r="E6" s="12"/>
      <c r="F6" s="12"/>
    </row>
    <row r="7" spans="1:6" x14ac:dyDescent="0.2">
      <c r="A7" s="12"/>
      <c r="B7" s="12"/>
      <c r="C7" s="12"/>
      <c r="D7" s="12"/>
      <c r="E7" s="12"/>
      <c r="F7" s="12"/>
    </row>
    <row r="8" spans="1:6" x14ac:dyDescent="0.2">
      <c r="A8" s="10" t="s">
        <v>320</v>
      </c>
      <c r="B8" s="12"/>
      <c r="C8" s="12"/>
      <c r="D8" s="12"/>
      <c r="E8" s="12"/>
      <c r="F8" s="12"/>
    </row>
    <row r="9" spans="1:6" x14ac:dyDescent="0.2">
      <c r="A9" s="12"/>
      <c r="B9" s="12"/>
      <c r="C9" s="12"/>
      <c r="D9" s="12"/>
      <c r="E9" s="12"/>
      <c r="F9" s="12"/>
    </row>
    <row r="10" spans="1:6" x14ac:dyDescent="0.2">
      <c r="A10" s="12"/>
      <c r="B10" s="13" t="s">
        <v>321</v>
      </c>
      <c r="C10" s="12"/>
      <c r="D10" s="12"/>
      <c r="E10" s="12"/>
      <c r="F10" s="12"/>
    </row>
    <row r="11" spans="1:6" x14ac:dyDescent="0.2">
      <c r="A11" s="12"/>
      <c r="B11" s="12"/>
      <c r="C11" s="12"/>
      <c r="D11" s="12"/>
      <c r="E11" s="12"/>
      <c r="F11" s="12"/>
    </row>
    <row r="12" spans="1:6" x14ac:dyDescent="0.2">
      <c r="A12" s="12"/>
      <c r="B12" s="13"/>
      <c r="C12" s="12"/>
      <c r="D12" s="12"/>
      <c r="E12" s="12"/>
      <c r="F12" s="12"/>
    </row>
    <row r="15" spans="1:6" x14ac:dyDescent="0.2">
      <c r="A15" s="10" t="s">
        <v>323</v>
      </c>
    </row>
    <row r="19" spans="2:3" x14ac:dyDescent="0.2">
      <c r="B19" s="3" t="s">
        <v>13</v>
      </c>
      <c r="C19" s="3" t="s">
        <v>212</v>
      </c>
    </row>
    <row r="20" spans="2:3" x14ac:dyDescent="0.2">
      <c r="B20" t="s">
        <v>3</v>
      </c>
      <c r="C20" t="s">
        <v>3</v>
      </c>
    </row>
    <row r="21" spans="2:3" x14ac:dyDescent="0.2">
      <c r="B21" t="s">
        <v>4</v>
      </c>
      <c r="C21" t="s">
        <v>4</v>
      </c>
    </row>
    <row r="22" spans="2:3" x14ac:dyDescent="0.2">
      <c r="B22" t="s">
        <v>70</v>
      </c>
      <c r="C22" t="s">
        <v>273</v>
      </c>
    </row>
    <row r="23" spans="2:3" x14ac:dyDescent="0.2">
      <c r="B23" t="s">
        <v>99</v>
      </c>
      <c r="C23" t="s">
        <v>274</v>
      </c>
    </row>
    <row r="24" spans="2:3" x14ac:dyDescent="0.2">
      <c r="B24" t="s">
        <v>26</v>
      </c>
      <c r="C24" t="s">
        <v>273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5"/>
  <sheetViews>
    <sheetView tabSelected="1" workbookViewId="0">
      <pane ySplit="5" topLeftCell="A47" activePane="bottomLeft" state="frozen"/>
      <selection pane="bottomLeft" activeCell="F71" sqref="F71"/>
    </sheetView>
  </sheetViews>
  <sheetFormatPr defaultColWidth="9" defaultRowHeight="14.25" x14ac:dyDescent="0.2"/>
  <cols>
    <col min="2" max="2" width="33.625" customWidth="1"/>
    <col min="3" max="3" width="8" customWidth="1"/>
    <col min="4" max="4" width="12.75" customWidth="1"/>
    <col min="5" max="5" width="36.5" customWidth="1"/>
    <col min="6" max="6" width="71.625" bestFit="1" customWidth="1"/>
  </cols>
  <sheetData>
    <row r="1" spans="1:6" x14ac:dyDescent="0.2">
      <c r="A1" s="2" t="s">
        <v>0</v>
      </c>
      <c r="B1" s="2"/>
      <c r="C1" s="2" t="s">
        <v>1</v>
      </c>
      <c r="D1" s="2"/>
      <c r="E1" s="2" t="s">
        <v>2</v>
      </c>
      <c r="F1" s="2"/>
    </row>
    <row r="2" spans="1:6" x14ac:dyDescent="0.2">
      <c r="A2" s="2" t="s">
        <v>3</v>
      </c>
      <c r="B2" s="2"/>
      <c r="C2" s="2" t="s">
        <v>275</v>
      </c>
      <c r="D2" s="2"/>
      <c r="E2" s="2" t="s">
        <v>4</v>
      </c>
      <c r="F2" s="2"/>
    </row>
    <row r="3" spans="1:6" x14ac:dyDescent="0.2">
      <c r="A3" s="2" t="s">
        <v>5</v>
      </c>
      <c r="B3" s="2" t="s">
        <v>6</v>
      </c>
      <c r="C3" s="2" t="s">
        <v>7</v>
      </c>
      <c r="D3" s="2" t="s">
        <v>8</v>
      </c>
      <c r="E3" s="2" t="s">
        <v>8</v>
      </c>
      <c r="F3" s="2" t="s">
        <v>6</v>
      </c>
    </row>
    <row r="4" spans="1:6" x14ac:dyDescent="0.2">
      <c r="A4" s="2"/>
      <c r="B4" s="2" t="s">
        <v>9</v>
      </c>
      <c r="C4" s="2" t="s">
        <v>1</v>
      </c>
      <c r="D4" s="2" t="s">
        <v>1</v>
      </c>
      <c r="E4" s="2" t="s">
        <v>2</v>
      </c>
      <c r="F4" s="2" t="s">
        <v>10</v>
      </c>
    </row>
    <row r="5" spans="1:6" x14ac:dyDescent="0.2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  <c r="F5" s="2" t="s">
        <v>16</v>
      </c>
    </row>
    <row r="6" spans="1:6" x14ac:dyDescent="0.2">
      <c r="A6" s="4">
        <v>1002</v>
      </c>
      <c r="B6" s="4" t="s">
        <v>17</v>
      </c>
      <c r="C6" s="4" t="str">
        <f>VLOOKUP(D6,配置说明!$B$20:$C$25,2,0)</f>
        <v>int</v>
      </c>
      <c r="D6" s="4" t="s">
        <v>3</v>
      </c>
      <c r="E6" s="4">
        <v>5</v>
      </c>
      <c r="F6" s="4" t="s">
        <v>18</v>
      </c>
    </row>
    <row r="7" spans="1:6" x14ac:dyDescent="0.2">
      <c r="A7" s="4">
        <v>1003</v>
      </c>
      <c r="B7" s="5" t="s">
        <v>19</v>
      </c>
      <c r="C7" s="4" t="str">
        <f>VLOOKUP(D7,配置说明!$B$20:$C$25,2,0)</f>
        <v>int</v>
      </c>
      <c r="D7" s="4" t="s">
        <v>3</v>
      </c>
      <c r="E7" s="4">
        <v>2</v>
      </c>
      <c r="F7" s="4" t="s">
        <v>20</v>
      </c>
    </row>
    <row r="8" spans="1:6" x14ac:dyDescent="0.2">
      <c r="A8" s="1">
        <v>1004</v>
      </c>
      <c r="B8" s="1" t="s">
        <v>21</v>
      </c>
      <c r="C8" s="1" t="str">
        <f>VLOOKUP(D8,配置说明!$B$20:$C$25,2,0)</f>
        <v>int</v>
      </c>
      <c r="D8" s="1" t="s">
        <v>3</v>
      </c>
      <c r="E8" s="1">
        <v>101</v>
      </c>
      <c r="F8" s="1" t="s">
        <v>22</v>
      </c>
    </row>
    <row r="9" spans="1:6" x14ac:dyDescent="0.2">
      <c r="A9" s="1">
        <v>1005</v>
      </c>
      <c r="B9" s="1" t="s">
        <v>23</v>
      </c>
      <c r="C9" s="1" t="str">
        <f>VLOOKUP(D9,配置说明!$B$20:$C$25,2,0)</f>
        <v>int</v>
      </c>
      <c r="D9" s="1" t="s">
        <v>3</v>
      </c>
      <c r="E9" s="1">
        <v>10</v>
      </c>
      <c r="F9" s="1" t="s">
        <v>24</v>
      </c>
    </row>
    <row r="10" spans="1:6" x14ac:dyDescent="0.2">
      <c r="A10" s="4">
        <v>1006</v>
      </c>
      <c r="B10" s="4" t="s">
        <v>25</v>
      </c>
      <c r="C10" s="4" t="str">
        <f>VLOOKUP(D10,配置说明!$B$20:$C$25,2,0)</f>
        <v>string[]</v>
      </c>
      <c r="D10" s="4" t="s">
        <v>26</v>
      </c>
      <c r="E10" s="4" t="s">
        <v>27</v>
      </c>
      <c r="F10" s="4" t="s">
        <v>28</v>
      </c>
    </row>
    <row r="11" spans="1:6" x14ac:dyDescent="0.2">
      <c r="A11" s="4">
        <v>1007</v>
      </c>
      <c r="B11" s="4" t="s">
        <v>29</v>
      </c>
      <c r="C11" s="4" t="str">
        <f>VLOOKUP(D11,配置说明!$B$20:$C$25,2,0)</f>
        <v>string[]</v>
      </c>
      <c r="D11" s="4" t="s">
        <v>26</v>
      </c>
      <c r="E11" s="4" t="s">
        <v>30</v>
      </c>
      <c r="F11" s="4" t="s">
        <v>31</v>
      </c>
    </row>
    <row r="12" spans="1:6" x14ac:dyDescent="0.2">
      <c r="A12" s="4">
        <v>1008</v>
      </c>
      <c r="B12" s="4" t="s">
        <v>32</v>
      </c>
      <c r="C12" s="4" t="str">
        <f>VLOOKUP(D12,配置说明!$B$20:$C$25,2,0)</f>
        <v>int</v>
      </c>
      <c r="D12" s="4" t="s">
        <v>3</v>
      </c>
      <c r="E12" s="4">
        <v>120</v>
      </c>
      <c r="F12" s="4" t="s">
        <v>33</v>
      </c>
    </row>
    <row r="13" spans="1:6" x14ac:dyDescent="0.2">
      <c r="A13" s="4">
        <v>1009</v>
      </c>
      <c r="B13" s="4" t="s">
        <v>34</v>
      </c>
      <c r="C13" s="4" t="str">
        <f>VLOOKUP(D13,配置说明!$B$20:$C$25,2,0)</f>
        <v>int</v>
      </c>
      <c r="D13" s="4" t="s">
        <v>3</v>
      </c>
      <c r="E13" s="4">
        <v>8</v>
      </c>
      <c r="F13" s="4" t="s">
        <v>35</v>
      </c>
    </row>
    <row r="14" spans="1:6" x14ac:dyDescent="0.2">
      <c r="A14" s="4">
        <v>1010</v>
      </c>
      <c r="B14" s="5" t="s">
        <v>226</v>
      </c>
      <c r="C14" s="4" t="str">
        <f>VLOOKUP(D14,配置说明!$B$20:$C$25,2,0)</f>
        <v>int</v>
      </c>
      <c r="D14" s="4" t="s">
        <v>3</v>
      </c>
      <c r="E14" s="4">
        <v>20</v>
      </c>
      <c r="F14" s="5" t="s">
        <v>227</v>
      </c>
    </row>
    <row r="15" spans="1:6" x14ac:dyDescent="0.2">
      <c r="A15" s="4">
        <v>1016</v>
      </c>
      <c r="B15" s="5" t="s">
        <v>36</v>
      </c>
      <c r="C15" s="4" t="str">
        <f>VLOOKUP(D15,配置说明!$B$20:$C$25,2,0)</f>
        <v>int</v>
      </c>
      <c r="D15" s="4" t="s">
        <v>3</v>
      </c>
      <c r="E15" s="4">
        <v>24</v>
      </c>
      <c r="F15" s="4" t="s">
        <v>37</v>
      </c>
    </row>
    <row r="16" spans="1:6" x14ac:dyDescent="0.2">
      <c r="A16" s="4">
        <v>1017</v>
      </c>
      <c r="B16" s="4" t="s">
        <v>38</v>
      </c>
      <c r="C16" s="4" t="str">
        <f>VLOOKUP(D16,配置说明!$B$20:$C$25,2,0)</f>
        <v>int</v>
      </c>
      <c r="D16" s="4" t="s">
        <v>3</v>
      </c>
      <c r="E16" s="4">
        <v>7500</v>
      </c>
      <c r="F16" s="4" t="s">
        <v>39</v>
      </c>
    </row>
    <row r="17" spans="1:6" x14ac:dyDescent="0.2">
      <c r="A17" s="4">
        <v>1018</v>
      </c>
      <c r="B17" s="4" t="s">
        <v>40</v>
      </c>
      <c r="C17" s="4" t="str">
        <f>VLOOKUP(D17,配置说明!$B$20:$C$25,2,0)</f>
        <v>int</v>
      </c>
      <c r="D17" s="4" t="s">
        <v>3</v>
      </c>
      <c r="E17" s="4">
        <v>43200</v>
      </c>
      <c r="F17" s="4" t="s">
        <v>41</v>
      </c>
    </row>
    <row r="18" spans="1:6" x14ac:dyDescent="0.2">
      <c r="A18" s="4">
        <v>1019</v>
      </c>
      <c r="B18" s="4" t="s">
        <v>42</v>
      </c>
      <c r="C18" s="4" t="str">
        <f>VLOOKUP(D18,配置说明!$B$20:$C$25,2,0)</f>
        <v>int</v>
      </c>
      <c r="D18" s="4" t="s">
        <v>3</v>
      </c>
      <c r="E18" s="4">
        <v>108</v>
      </c>
      <c r="F18" s="4" t="s">
        <v>43</v>
      </c>
    </row>
    <row r="19" spans="1:6" x14ac:dyDescent="0.2">
      <c r="A19" s="4">
        <v>1020</v>
      </c>
      <c r="B19" s="4" t="s">
        <v>44</v>
      </c>
      <c r="C19" s="4" t="str">
        <f>VLOOKUP(D19,配置说明!$B$20:$C$25,2,0)</f>
        <v>int</v>
      </c>
      <c r="D19" s="4" t="s">
        <v>3</v>
      </c>
      <c r="E19" s="4">
        <v>103</v>
      </c>
      <c r="F19" s="4" t="s">
        <v>45</v>
      </c>
    </row>
    <row r="20" spans="1:6" x14ac:dyDescent="0.2">
      <c r="A20" s="4">
        <v>1021</v>
      </c>
      <c r="B20" s="4" t="s">
        <v>46</v>
      </c>
      <c r="C20" s="4" t="str">
        <f>VLOOKUP(D20,配置说明!$B$20:$C$25,2,0)</f>
        <v>int</v>
      </c>
      <c r="D20" s="4" t="s">
        <v>3</v>
      </c>
      <c r="E20" s="4">
        <v>6001</v>
      </c>
      <c r="F20" s="4" t="s">
        <v>47</v>
      </c>
    </row>
    <row r="21" spans="1:6" x14ac:dyDescent="0.2">
      <c r="A21" s="4">
        <v>1022</v>
      </c>
      <c r="B21" s="4" t="s">
        <v>48</v>
      </c>
      <c r="C21" s="4" t="str">
        <f>VLOOKUP(D21,配置说明!$B$20:$C$25,2,0)</f>
        <v>int</v>
      </c>
      <c r="D21" s="4" t="s">
        <v>3</v>
      </c>
      <c r="E21" s="4">
        <v>1</v>
      </c>
      <c r="F21" s="4" t="s">
        <v>49</v>
      </c>
    </row>
    <row r="22" spans="1:6" x14ac:dyDescent="0.2">
      <c r="A22" s="4">
        <v>1023</v>
      </c>
      <c r="B22" s="4" t="s">
        <v>50</v>
      </c>
      <c r="C22" s="4" t="str">
        <f>VLOOKUP(D22,配置说明!$B$20:$C$25,2,0)</f>
        <v>int</v>
      </c>
      <c r="D22" s="4" t="s">
        <v>3</v>
      </c>
      <c r="E22" s="4">
        <v>103</v>
      </c>
      <c r="F22" s="4" t="s">
        <v>51</v>
      </c>
    </row>
    <row r="23" spans="1:6" x14ac:dyDescent="0.2">
      <c r="A23" s="4">
        <v>1024</v>
      </c>
      <c r="B23" s="4" t="s">
        <v>52</v>
      </c>
      <c r="C23" s="4" t="str">
        <f>VLOOKUP(D23,配置说明!$B$20:$C$25,2,0)</f>
        <v>int</v>
      </c>
      <c r="D23" s="4" t="s">
        <v>3</v>
      </c>
      <c r="E23" s="4">
        <v>6002</v>
      </c>
      <c r="F23" s="4" t="s">
        <v>53</v>
      </c>
    </row>
    <row r="24" spans="1:6" x14ac:dyDescent="0.2">
      <c r="A24" s="4">
        <v>1025</v>
      </c>
      <c r="B24" s="4" t="s">
        <v>54</v>
      </c>
      <c r="C24" s="4" t="str">
        <f>VLOOKUP(D24,配置说明!$B$20:$C$25,2,0)</f>
        <v>int</v>
      </c>
      <c r="D24" s="4" t="s">
        <v>3</v>
      </c>
      <c r="E24" s="4">
        <v>1</v>
      </c>
      <c r="F24" s="4" t="s">
        <v>55</v>
      </c>
    </row>
    <row r="25" spans="1:6" x14ac:dyDescent="0.2">
      <c r="A25" s="4">
        <v>1026</v>
      </c>
      <c r="B25" s="4" t="s">
        <v>56</v>
      </c>
      <c r="C25" s="4" t="str">
        <f>VLOOKUP(D25,配置说明!$B$20:$C$25,2,0)</f>
        <v>int</v>
      </c>
      <c r="D25" s="4" t="s">
        <v>3</v>
      </c>
      <c r="E25" s="4">
        <v>108</v>
      </c>
      <c r="F25" s="4" t="s">
        <v>57</v>
      </c>
    </row>
    <row r="26" spans="1:6" x14ac:dyDescent="0.2">
      <c r="A26" s="4">
        <v>1027</v>
      </c>
      <c r="B26" s="4" t="s">
        <v>58</v>
      </c>
      <c r="C26" s="4" t="str">
        <f>VLOOKUP(D26,配置说明!$B$20:$C$25,2,0)</f>
        <v>int</v>
      </c>
      <c r="D26" s="4" t="s">
        <v>3</v>
      </c>
      <c r="E26" s="4">
        <v>109</v>
      </c>
      <c r="F26" s="4" t="s">
        <v>59</v>
      </c>
    </row>
    <row r="27" spans="1:6" x14ac:dyDescent="0.2">
      <c r="A27" s="4">
        <v>1028</v>
      </c>
      <c r="B27" s="5" t="s">
        <v>60</v>
      </c>
      <c r="C27" s="4" t="str">
        <f>VLOOKUP(D27,配置说明!$B$20:$C$25,2,0)</f>
        <v>int</v>
      </c>
      <c r="D27" s="4" t="s">
        <v>3</v>
      </c>
      <c r="E27" s="4">
        <v>6</v>
      </c>
      <c r="F27" s="5" t="s">
        <v>61</v>
      </c>
    </row>
    <row r="28" spans="1:6" ht="15" customHeight="1" x14ac:dyDescent="0.2">
      <c r="A28" s="4">
        <v>1029</v>
      </c>
      <c r="B28" s="5" t="s">
        <v>62</v>
      </c>
      <c r="C28" s="4" t="str">
        <f>VLOOKUP(D28,配置说明!$B$20:$C$25,2,0)</f>
        <v>int</v>
      </c>
      <c r="D28" s="5" t="s">
        <v>63</v>
      </c>
      <c r="E28" s="4">
        <v>35</v>
      </c>
      <c r="F28" s="5" t="s">
        <v>225</v>
      </c>
    </row>
    <row r="29" spans="1:6" ht="15" customHeight="1" x14ac:dyDescent="0.2">
      <c r="A29" s="4">
        <v>1030</v>
      </c>
      <c r="B29" s="5" t="s">
        <v>257</v>
      </c>
      <c r="C29" s="4" t="str">
        <f>VLOOKUP(D29,配置说明!$B$20:$C$25,2,0)</f>
        <v>int[]</v>
      </c>
      <c r="D29" s="5" t="s">
        <v>99</v>
      </c>
      <c r="E29" s="5" t="s">
        <v>280</v>
      </c>
      <c r="F29" s="5" t="s">
        <v>290</v>
      </c>
    </row>
    <row r="30" spans="1:6" ht="15" customHeight="1" x14ac:dyDescent="0.2">
      <c r="A30" s="4">
        <v>1031</v>
      </c>
      <c r="B30" s="5" t="s">
        <v>281</v>
      </c>
      <c r="C30" s="4" t="str">
        <f>VLOOKUP(D30,配置说明!$B$20:$C$25,2,0)</f>
        <v>string[]</v>
      </c>
      <c r="D30" s="5" t="s">
        <v>70</v>
      </c>
      <c r="E30" s="5" t="s">
        <v>283</v>
      </c>
      <c r="F30" s="5" t="s">
        <v>282</v>
      </c>
    </row>
    <row r="31" spans="1:6" x14ac:dyDescent="0.2">
      <c r="A31" s="4">
        <v>1032</v>
      </c>
      <c r="B31" s="5" t="s">
        <v>64</v>
      </c>
      <c r="C31" s="4" t="str">
        <f>VLOOKUP(D31,配置说明!$B$20:$C$25,2,0)</f>
        <v>int</v>
      </c>
      <c r="D31" s="5" t="s">
        <v>3</v>
      </c>
      <c r="E31" s="4">
        <v>100</v>
      </c>
      <c r="F31" s="5" t="s">
        <v>65</v>
      </c>
    </row>
    <row r="32" spans="1:6" x14ac:dyDescent="0.2">
      <c r="A32" s="4">
        <v>1033</v>
      </c>
      <c r="B32" s="5" t="s">
        <v>66</v>
      </c>
      <c r="C32" s="4" t="str">
        <f>VLOOKUP(D32,配置说明!$B$20:$C$25,2,0)</f>
        <v>int</v>
      </c>
      <c r="D32" s="5" t="s">
        <v>3</v>
      </c>
      <c r="E32" s="4">
        <v>7</v>
      </c>
      <c r="F32" s="5" t="s">
        <v>67</v>
      </c>
    </row>
    <row r="33" spans="1:6" x14ac:dyDescent="0.2">
      <c r="A33" s="4">
        <v>1034</v>
      </c>
      <c r="B33" s="5" t="s">
        <v>68</v>
      </c>
      <c r="C33" s="4" t="str">
        <f>VLOOKUP(D33,配置说明!$B$20:$C$25,2,0)</f>
        <v>int</v>
      </c>
      <c r="D33" s="5" t="s">
        <v>3</v>
      </c>
      <c r="E33" s="4">
        <v>4</v>
      </c>
      <c r="F33" s="5" t="s">
        <v>69</v>
      </c>
    </row>
    <row r="34" spans="1:6" x14ac:dyDescent="0.2">
      <c r="A34" s="4">
        <v>1035</v>
      </c>
      <c r="B34" s="5" t="s">
        <v>213</v>
      </c>
      <c r="C34" s="4" t="str">
        <f>VLOOKUP(D34,配置说明!$B$20:$C$25,2,0)</f>
        <v>string[]</v>
      </c>
      <c r="D34" s="4" t="s">
        <v>26</v>
      </c>
      <c r="E34" s="8" t="s">
        <v>236</v>
      </c>
      <c r="F34" s="5" t="s">
        <v>235</v>
      </c>
    </row>
    <row r="35" spans="1:6" x14ac:dyDescent="0.2">
      <c r="A35" s="4">
        <v>1036</v>
      </c>
      <c r="B35" s="4" t="s">
        <v>228</v>
      </c>
      <c r="C35" s="4" t="str">
        <f>VLOOKUP(D35,配置说明!$B$20:$C$25,2,0)</f>
        <v>int</v>
      </c>
      <c r="D35" s="4" t="s">
        <v>3</v>
      </c>
      <c r="E35" s="4">
        <v>50</v>
      </c>
      <c r="F35" s="5" t="s">
        <v>230</v>
      </c>
    </row>
    <row r="36" spans="1:6" x14ac:dyDescent="0.2">
      <c r="A36" s="4">
        <v>1037</v>
      </c>
      <c r="B36" s="5" t="s">
        <v>229</v>
      </c>
      <c r="C36" s="4" t="str">
        <f>VLOOKUP(D36,配置说明!$B$20:$C$25,2,0)</f>
        <v>int</v>
      </c>
      <c r="D36" s="4" t="s">
        <v>3</v>
      </c>
      <c r="E36" s="4">
        <v>50</v>
      </c>
      <c r="F36" s="5" t="s">
        <v>231</v>
      </c>
    </row>
    <row r="37" spans="1:6" x14ac:dyDescent="0.2">
      <c r="A37" s="4">
        <v>1038</v>
      </c>
      <c r="B37" s="5" t="s">
        <v>234</v>
      </c>
      <c r="C37" s="4" t="str">
        <f>VLOOKUP(D37,配置说明!$B$20:$C$25,2,0)</f>
        <v>int</v>
      </c>
      <c r="D37" s="5" t="s">
        <v>233</v>
      </c>
      <c r="E37" s="4">
        <v>50</v>
      </c>
      <c r="F37" s="5" t="s">
        <v>232</v>
      </c>
    </row>
    <row r="38" spans="1:6" x14ac:dyDescent="0.2">
      <c r="A38" s="4">
        <v>1039</v>
      </c>
      <c r="B38" s="5" t="s">
        <v>247</v>
      </c>
      <c r="C38" s="4" t="str">
        <f>VLOOKUP(D38,配置说明!$B$20:$C$25,2,0)</f>
        <v>int</v>
      </c>
      <c r="D38" s="5" t="s">
        <v>3</v>
      </c>
      <c r="E38" s="5">
        <v>180</v>
      </c>
      <c r="F38" s="5" t="s">
        <v>248</v>
      </c>
    </row>
    <row r="39" spans="1:6" x14ac:dyDescent="0.2">
      <c r="A39" s="4">
        <v>1040</v>
      </c>
      <c r="B39" s="5" t="s">
        <v>237</v>
      </c>
      <c r="C39" s="4" t="str">
        <f>VLOOKUP(D39,配置说明!$B$20:$C$25,2,0)</f>
        <v>int[]</v>
      </c>
      <c r="D39" s="5" t="s">
        <v>99</v>
      </c>
      <c r="E39" s="5" t="s">
        <v>238</v>
      </c>
      <c r="F39" s="5" t="s">
        <v>240</v>
      </c>
    </row>
    <row r="40" spans="1:6" x14ac:dyDescent="0.2">
      <c r="A40" s="4">
        <v>1041</v>
      </c>
      <c r="B40" s="5" t="s">
        <v>239</v>
      </c>
      <c r="C40" s="4" t="str">
        <f>VLOOKUP(D40,配置说明!$B$20:$C$25,2,0)</f>
        <v>int[]</v>
      </c>
      <c r="D40" s="5" t="s">
        <v>99</v>
      </c>
      <c r="E40" s="5" t="s">
        <v>242</v>
      </c>
      <c r="F40" s="5" t="s">
        <v>241</v>
      </c>
    </row>
    <row r="41" spans="1:6" x14ac:dyDescent="0.2">
      <c r="A41" s="4">
        <v>1042</v>
      </c>
      <c r="B41" s="5" t="s">
        <v>250</v>
      </c>
      <c r="C41" s="4" t="str">
        <f>VLOOKUP(D41,配置说明!$B$20:$C$25,2,0)</f>
        <v>int</v>
      </c>
      <c r="D41" s="5" t="s">
        <v>3</v>
      </c>
      <c r="E41" s="5">
        <v>2000</v>
      </c>
      <c r="F41" s="5" t="s">
        <v>251</v>
      </c>
    </row>
    <row r="42" spans="1:6" x14ac:dyDescent="0.2">
      <c r="A42" s="4">
        <v>1043</v>
      </c>
      <c r="B42" s="5" t="s">
        <v>252</v>
      </c>
      <c r="C42" s="4" t="str">
        <f>VLOOKUP(D42,配置说明!$B$20:$C$25,2,0)</f>
        <v>int</v>
      </c>
      <c r="D42" s="4" t="s">
        <v>3</v>
      </c>
      <c r="E42" s="4">
        <v>100</v>
      </c>
      <c r="F42" s="5" t="s">
        <v>253</v>
      </c>
    </row>
    <row r="43" spans="1:6" x14ac:dyDescent="0.2">
      <c r="A43" s="4">
        <v>1044</v>
      </c>
      <c r="B43" s="5" t="s">
        <v>259</v>
      </c>
      <c r="C43" s="4" t="str">
        <f>VLOOKUP(D43,配置说明!$B$20:$C$25,2,0)</f>
        <v>int</v>
      </c>
      <c r="D43" s="4" t="s">
        <v>3</v>
      </c>
      <c r="E43" s="4">
        <v>2</v>
      </c>
      <c r="F43" s="5" t="s">
        <v>260</v>
      </c>
    </row>
    <row r="44" spans="1:6" x14ac:dyDescent="0.2">
      <c r="A44" s="4">
        <v>1045</v>
      </c>
      <c r="B44" s="5" t="s">
        <v>258</v>
      </c>
      <c r="C44" s="4" t="str">
        <f>VLOOKUP(D44,配置说明!$B$20:$C$25,2,0)</f>
        <v>int</v>
      </c>
      <c r="D44" s="4" t="s">
        <v>3</v>
      </c>
      <c r="E44" s="4">
        <v>202</v>
      </c>
      <c r="F44" s="5" t="s">
        <v>261</v>
      </c>
    </row>
    <row r="45" spans="1:6" x14ac:dyDescent="0.2">
      <c r="A45" s="4">
        <v>1046</v>
      </c>
      <c r="B45" s="5" t="s">
        <v>263</v>
      </c>
      <c r="C45" s="4" t="str">
        <f>VLOOKUP(D45,配置说明!$B$20:$C$25,2,0)</f>
        <v>int</v>
      </c>
      <c r="D45" s="4" t="s">
        <v>3</v>
      </c>
      <c r="E45" s="4">
        <v>1022015</v>
      </c>
      <c r="F45" s="5" t="s">
        <v>266</v>
      </c>
    </row>
    <row r="46" spans="1:6" x14ac:dyDescent="0.2">
      <c r="A46" s="4">
        <v>1047</v>
      </c>
      <c r="B46" s="5" t="s">
        <v>264</v>
      </c>
      <c r="C46" s="4" t="str">
        <f>VLOOKUP(D46,配置说明!$B$20:$C$25,2,0)</f>
        <v>int</v>
      </c>
      <c r="D46" s="4" t="s">
        <v>3</v>
      </c>
      <c r="E46" s="4">
        <v>1022020</v>
      </c>
      <c r="F46" s="5" t="s">
        <v>265</v>
      </c>
    </row>
    <row r="47" spans="1:6" x14ac:dyDescent="0.2">
      <c r="A47" s="4">
        <v>1048</v>
      </c>
      <c r="B47" s="5" t="s">
        <v>293</v>
      </c>
      <c r="C47" s="4" t="str">
        <f>VLOOKUP(D47,配置说明!$B$20:$C$25,2,0)</f>
        <v>int[]</v>
      </c>
      <c r="D47" s="4" t="s">
        <v>99</v>
      </c>
      <c r="E47" s="4" t="s">
        <v>308</v>
      </c>
      <c r="F47" s="5" t="s">
        <v>294</v>
      </c>
    </row>
    <row r="48" spans="1:6" x14ac:dyDescent="0.2">
      <c r="A48" s="4">
        <v>1111</v>
      </c>
      <c r="B48" s="4" t="s">
        <v>71</v>
      </c>
      <c r="C48" s="4" t="str">
        <f>VLOOKUP(D48,配置说明!$B$20:$C$25,2,0)</f>
        <v>string[]</v>
      </c>
      <c r="D48" s="4" t="s">
        <v>26</v>
      </c>
      <c r="E48" s="5" t="s">
        <v>218</v>
      </c>
      <c r="F48" s="4" t="s">
        <v>72</v>
      </c>
    </row>
    <row r="49" spans="1:6" x14ac:dyDescent="0.2">
      <c r="A49" s="4">
        <v>1112</v>
      </c>
      <c r="B49" s="4" t="s">
        <v>73</v>
      </c>
      <c r="C49" s="4" t="str">
        <f>VLOOKUP(D49,配置说明!$B$20:$C$25,2,0)</f>
        <v>string[]</v>
      </c>
      <c r="D49" s="4" t="s">
        <v>26</v>
      </c>
      <c r="E49" s="4" t="s">
        <v>74</v>
      </c>
      <c r="F49" s="4" t="s">
        <v>72</v>
      </c>
    </row>
    <row r="50" spans="1:6" x14ac:dyDescent="0.2">
      <c r="A50" s="4">
        <v>1113</v>
      </c>
      <c r="B50" s="4" t="s">
        <v>75</v>
      </c>
      <c r="C50" s="4" t="str">
        <f>VLOOKUP(D50,配置说明!$B$20:$C$25,2,0)</f>
        <v>string[]</v>
      </c>
      <c r="D50" s="4" t="s">
        <v>26</v>
      </c>
      <c r="E50" s="4" t="s">
        <v>76</v>
      </c>
      <c r="F50" s="4" t="s">
        <v>72</v>
      </c>
    </row>
    <row r="51" spans="1:6" x14ac:dyDescent="0.2">
      <c r="A51" s="4">
        <v>1114</v>
      </c>
      <c r="B51" s="4" t="s">
        <v>77</v>
      </c>
      <c r="C51" s="4" t="str">
        <f>VLOOKUP(D51,配置说明!$B$20:$C$25,2,0)</f>
        <v>string[]</v>
      </c>
      <c r="D51" s="4" t="s">
        <v>26</v>
      </c>
      <c r="E51" s="4" t="s">
        <v>76</v>
      </c>
      <c r="F51" s="4" t="s">
        <v>72</v>
      </c>
    </row>
    <row r="52" spans="1:6" x14ac:dyDescent="0.2">
      <c r="A52" s="4">
        <v>1115</v>
      </c>
      <c r="B52" s="4" t="s">
        <v>78</v>
      </c>
      <c r="C52" s="4" t="str">
        <f>VLOOKUP(D52,配置说明!$B$20:$C$25,2,0)</f>
        <v>string[]</v>
      </c>
      <c r="D52" s="4" t="s">
        <v>26</v>
      </c>
      <c r="E52" s="4" t="s">
        <v>79</v>
      </c>
      <c r="F52" s="4" t="s">
        <v>72</v>
      </c>
    </row>
    <row r="53" spans="1:6" x14ac:dyDescent="0.2">
      <c r="A53" s="4">
        <v>1116</v>
      </c>
      <c r="B53" s="4" t="s">
        <v>80</v>
      </c>
      <c r="C53" s="4" t="str">
        <f>VLOOKUP(D53,配置说明!$B$20:$C$25,2,0)</f>
        <v>string[]</v>
      </c>
      <c r="D53" s="4" t="s">
        <v>26</v>
      </c>
      <c r="E53" s="4" t="s">
        <v>81</v>
      </c>
      <c r="F53" s="4" t="s">
        <v>72</v>
      </c>
    </row>
    <row r="54" spans="1:6" x14ac:dyDescent="0.2">
      <c r="A54" s="4">
        <v>1117</v>
      </c>
      <c r="B54" s="4" t="s">
        <v>82</v>
      </c>
      <c r="C54" s="4" t="str">
        <f>VLOOKUP(D54,配置说明!$B$20:$C$25,2,0)</f>
        <v>string</v>
      </c>
      <c r="D54" s="4" t="s">
        <v>4</v>
      </c>
      <c r="E54" s="4">
        <v>6</v>
      </c>
      <c r="F54" s="4" t="s">
        <v>83</v>
      </c>
    </row>
    <row r="55" spans="1:6" x14ac:dyDescent="0.2">
      <c r="A55" s="4">
        <v>1118</v>
      </c>
      <c r="B55" s="5" t="s">
        <v>84</v>
      </c>
      <c r="C55" s="4" t="str">
        <f>VLOOKUP(D55,配置说明!$B$20:$C$25,2,0)</f>
        <v>string</v>
      </c>
      <c r="D55" s="4" t="s">
        <v>4</v>
      </c>
      <c r="E55" s="4">
        <v>6</v>
      </c>
      <c r="F55" s="5" t="s">
        <v>85</v>
      </c>
    </row>
    <row r="56" spans="1:6" x14ac:dyDescent="0.2">
      <c r="A56" s="4">
        <v>1119</v>
      </c>
      <c r="B56" s="5" t="s">
        <v>86</v>
      </c>
      <c r="C56" s="4" t="str">
        <f>VLOOKUP(D56,配置说明!$B$20:$C$25,2,0)</f>
        <v>int</v>
      </c>
      <c r="D56" s="4" t="s">
        <v>3</v>
      </c>
      <c r="E56" s="4">
        <v>5000</v>
      </c>
      <c r="F56" s="5" t="s">
        <v>87</v>
      </c>
    </row>
    <row r="57" spans="1:6" x14ac:dyDescent="0.2">
      <c r="A57" s="4">
        <v>1120</v>
      </c>
      <c r="B57" s="5" t="s">
        <v>88</v>
      </c>
      <c r="C57" s="4" t="str">
        <f>VLOOKUP(D57,配置说明!$B$20:$C$25,2,0)</f>
        <v>int</v>
      </c>
      <c r="D57" s="4" t="s">
        <v>3</v>
      </c>
      <c r="E57" s="4">
        <v>6</v>
      </c>
      <c r="F57" s="5" t="s">
        <v>89</v>
      </c>
    </row>
    <row r="58" spans="1:6" x14ac:dyDescent="0.2">
      <c r="A58" s="4">
        <v>1121</v>
      </c>
      <c r="B58" s="5"/>
      <c r="C58" s="4" t="str">
        <f>VLOOKUP(D58,配置说明!$B$20:$C$25,2,0)</f>
        <v>int</v>
      </c>
      <c r="D58" s="4" t="s">
        <v>3</v>
      </c>
      <c r="E58" s="4">
        <v>3</v>
      </c>
      <c r="F58" s="5" t="s">
        <v>90</v>
      </c>
    </row>
    <row r="59" spans="1:6" x14ac:dyDescent="0.2">
      <c r="A59" s="4">
        <v>1122</v>
      </c>
      <c r="B59" s="4" t="s">
        <v>91</v>
      </c>
      <c r="C59" s="4" t="str">
        <f>VLOOKUP(D59,配置说明!$B$20:$C$25,2,0)</f>
        <v>int</v>
      </c>
      <c r="D59" s="4" t="s">
        <v>3</v>
      </c>
      <c r="E59" s="4">
        <v>3600000</v>
      </c>
      <c r="F59" s="4" t="s">
        <v>92</v>
      </c>
    </row>
    <row r="60" spans="1:6" x14ac:dyDescent="0.2">
      <c r="A60" s="4">
        <v>1123</v>
      </c>
      <c r="B60" s="5" t="s">
        <v>267</v>
      </c>
      <c r="C60" s="4" t="str">
        <f>VLOOKUP(D60,配置说明!$B$20:$C$25,2,0)</f>
        <v>int[]</v>
      </c>
      <c r="D60" s="5" t="s">
        <v>268</v>
      </c>
      <c r="E60" s="5" t="s">
        <v>270</v>
      </c>
      <c r="F60" s="5" t="s">
        <v>269</v>
      </c>
    </row>
    <row r="61" spans="1:6" x14ac:dyDescent="0.2">
      <c r="A61" s="4">
        <v>1124</v>
      </c>
      <c r="B61" s="5"/>
      <c r="C61" s="4" t="str">
        <f>VLOOKUP(D61,配置说明!$B$20:$C$25,2,0)</f>
        <v>string[]</v>
      </c>
      <c r="D61" s="4" t="s">
        <v>26</v>
      </c>
      <c r="E61" s="5" t="s">
        <v>292</v>
      </c>
      <c r="F61" s="5" t="s">
        <v>291</v>
      </c>
    </row>
    <row r="62" spans="1:6" x14ac:dyDescent="0.2">
      <c r="A62" s="4">
        <v>1125</v>
      </c>
      <c r="B62" s="5" t="s">
        <v>295</v>
      </c>
      <c r="C62" s="4" t="str">
        <f>VLOOKUP(D62,配置说明!$B$20:$C$25,2,0)</f>
        <v>string</v>
      </c>
      <c r="D62" s="4" t="s">
        <v>4</v>
      </c>
      <c r="E62" s="5">
        <v>-0.12</v>
      </c>
      <c r="F62" s="5" t="s">
        <v>296</v>
      </c>
    </row>
    <row r="63" spans="1:6" x14ac:dyDescent="0.2">
      <c r="A63" s="4">
        <v>2001</v>
      </c>
      <c r="B63" s="4"/>
      <c r="C63" s="4" t="str">
        <f>VLOOKUP(D63,配置说明!$B$20:$C$25,2,0)</f>
        <v>string</v>
      </c>
      <c r="D63" s="4" t="s">
        <v>4</v>
      </c>
      <c r="E63" s="4">
        <v>2.5</v>
      </c>
      <c r="F63" s="5" t="s">
        <v>93</v>
      </c>
    </row>
    <row r="64" spans="1:6" x14ac:dyDescent="0.2">
      <c r="A64" s="4">
        <v>2002</v>
      </c>
      <c r="B64" s="4"/>
      <c r="C64" s="4" t="str">
        <f>VLOOKUP(D64,配置说明!$B$20:$C$25,2,0)</f>
        <v>string</v>
      </c>
      <c r="D64" s="4" t="s">
        <v>4</v>
      </c>
      <c r="E64" s="4">
        <v>2.5</v>
      </c>
      <c r="F64" s="5" t="s">
        <v>94</v>
      </c>
    </row>
    <row r="65" spans="1:6" x14ac:dyDescent="0.2">
      <c r="A65" s="4">
        <v>2003</v>
      </c>
      <c r="B65" s="4"/>
      <c r="C65" s="4" t="str">
        <f>VLOOKUP(D65,配置说明!$B$20:$C$25,2,0)</f>
        <v>string</v>
      </c>
      <c r="D65" s="4" t="s">
        <v>4</v>
      </c>
      <c r="E65" s="4">
        <v>7.5</v>
      </c>
      <c r="F65" s="5" t="s">
        <v>95</v>
      </c>
    </row>
    <row r="66" spans="1:6" x14ac:dyDescent="0.2">
      <c r="A66" s="4">
        <v>2004</v>
      </c>
      <c r="B66" s="4"/>
      <c r="C66" s="4" t="str">
        <f>VLOOKUP(D66,配置说明!$B$20:$C$25,2,0)</f>
        <v>string</v>
      </c>
      <c r="D66" s="4" t="s">
        <v>4</v>
      </c>
      <c r="E66" s="4">
        <v>3</v>
      </c>
      <c r="F66" s="5" t="s">
        <v>96</v>
      </c>
    </row>
    <row r="67" spans="1:6" x14ac:dyDescent="0.2">
      <c r="A67" s="4">
        <v>2005</v>
      </c>
      <c r="B67" s="4"/>
      <c r="C67" s="4" t="str">
        <f>VLOOKUP(D67,配置说明!$B$20:$C$25,2,0)</f>
        <v>string</v>
      </c>
      <c r="D67" s="4" t="s">
        <v>4</v>
      </c>
      <c r="E67" s="4">
        <v>2</v>
      </c>
      <c r="F67" s="5" t="s">
        <v>219</v>
      </c>
    </row>
    <row r="68" spans="1:6" x14ac:dyDescent="0.2">
      <c r="A68" s="4">
        <v>2006</v>
      </c>
      <c r="B68" s="4"/>
      <c r="C68" s="4" t="str">
        <f>VLOOKUP(D68,配置说明!$B$20:$C$25,2,0)</f>
        <v>string[]</v>
      </c>
      <c r="D68" s="4" t="s">
        <v>26</v>
      </c>
      <c r="E68" s="5" t="s">
        <v>302</v>
      </c>
      <c r="F68" s="5" t="s">
        <v>271</v>
      </c>
    </row>
    <row r="69" spans="1:6" x14ac:dyDescent="0.2">
      <c r="A69" s="4">
        <v>2007</v>
      </c>
      <c r="B69" s="4"/>
      <c r="C69" s="4" t="str">
        <f>VLOOKUP(D69,配置说明!$B$20:$C$25,2,0)</f>
        <v>string</v>
      </c>
      <c r="D69" s="4" t="s">
        <v>4</v>
      </c>
      <c r="E69" s="5">
        <v>0.5</v>
      </c>
      <c r="F69" s="5" t="s">
        <v>289</v>
      </c>
    </row>
    <row r="70" spans="1:6" x14ac:dyDescent="0.2">
      <c r="A70" s="4">
        <v>2008</v>
      </c>
      <c r="B70" s="4"/>
      <c r="C70" s="4" t="str">
        <f>VLOOKUP(D70,配置说明!$B$20:$C$25,2,0)</f>
        <v>int</v>
      </c>
      <c r="D70" s="4" t="s">
        <v>3</v>
      </c>
      <c r="E70" s="5">
        <v>8</v>
      </c>
      <c r="F70" s="5" t="s">
        <v>307</v>
      </c>
    </row>
    <row r="71" spans="1:6" x14ac:dyDescent="0.2">
      <c r="A71" s="4">
        <v>2009</v>
      </c>
      <c r="B71" s="4"/>
      <c r="C71" s="5" t="s">
        <v>324</v>
      </c>
      <c r="D71" s="5" t="s">
        <v>324</v>
      </c>
      <c r="E71" s="5">
        <v>500</v>
      </c>
      <c r="F71" s="5" t="s">
        <v>325</v>
      </c>
    </row>
    <row r="72" spans="1:6" x14ac:dyDescent="0.2">
      <c r="A72" s="4">
        <v>2999</v>
      </c>
      <c r="B72" s="4"/>
      <c r="C72" s="4" t="str">
        <f>VLOOKUP(D72,配置说明!$B$20:$C$25,2,0)</f>
        <v>string</v>
      </c>
      <c r="D72" s="4" t="s">
        <v>4</v>
      </c>
      <c r="E72" s="4">
        <v>3.5</v>
      </c>
      <c r="F72" s="5" t="s">
        <v>97</v>
      </c>
    </row>
    <row r="73" spans="1:6" s="7" customFormat="1" x14ac:dyDescent="0.2">
      <c r="A73" s="4">
        <v>3001</v>
      </c>
      <c r="B73" s="4"/>
      <c r="C73" s="4" t="str">
        <f>VLOOKUP(D73,'[1]#辅助填写'!$B$3:$C$8,2,0)</f>
        <v>string[]</v>
      </c>
      <c r="D73" s="4" t="s">
        <v>26</v>
      </c>
      <c r="E73" s="5" t="s">
        <v>305</v>
      </c>
      <c r="F73" s="5" t="s">
        <v>303</v>
      </c>
    </row>
    <row r="74" spans="1:6" s="7" customFormat="1" x14ac:dyDescent="0.2">
      <c r="A74" s="4">
        <v>3002</v>
      </c>
      <c r="B74" s="4"/>
      <c r="C74" s="4" t="str">
        <f>VLOOKUP(D74,'[1]#辅助填写'!$B$3:$C$8,2,0)</f>
        <v>string[]</v>
      </c>
      <c r="D74" s="4" t="s">
        <v>26</v>
      </c>
      <c r="E74" s="5" t="s">
        <v>306</v>
      </c>
      <c r="F74" s="5" t="s">
        <v>304</v>
      </c>
    </row>
    <row r="75" spans="1:6" x14ac:dyDescent="0.2">
      <c r="A75" s="4">
        <v>9999</v>
      </c>
      <c r="B75" s="4" t="s">
        <v>98</v>
      </c>
      <c r="C75" s="4" t="str">
        <f>VLOOKUP(D75,配置说明!$B$20:$C$25,2,0)</f>
        <v>int[]</v>
      </c>
      <c r="D75" s="4" t="s">
        <v>99</v>
      </c>
      <c r="E75" s="4" t="s">
        <v>100</v>
      </c>
      <c r="F75" s="4" t="s">
        <v>101</v>
      </c>
    </row>
  </sheetData>
  <phoneticPr fontId="3" type="noConversion"/>
  <conditionalFormatting sqref="A5:B5">
    <cfRule type="duplicateValues" dxfId="88" priority="86"/>
  </conditionalFormatting>
  <conditionalFormatting sqref="A12">
    <cfRule type="duplicateValues" dxfId="87" priority="60"/>
    <cfRule type="duplicateValues" dxfId="86" priority="62"/>
  </conditionalFormatting>
  <conditionalFormatting sqref="B12">
    <cfRule type="duplicateValues" dxfId="85" priority="61"/>
  </conditionalFormatting>
  <conditionalFormatting sqref="A13">
    <cfRule type="duplicateValues" dxfId="84" priority="57"/>
    <cfRule type="duplicateValues" dxfId="83" priority="59"/>
  </conditionalFormatting>
  <conditionalFormatting sqref="B13">
    <cfRule type="duplicateValues" dxfId="82" priority="58"/>
  </conditionalFormatting>
  <conditionalFormatting sqref="A15">
    <cfRule type="duplicateValues" dxfId="81" priority="102"/>
    <cfRule type="duplicateValues" dxfId="80" priority="103"/>
  </conditionalFormatting>
  <conditionalFormatting sqref="B15">
    <cfRule type="duplicateValues" dxfId="79" priority="56"/>
  </conditionalFormatting>
  <conditionalFormatting sqref="A18">
    <cfRule type="duplicateValues" dxfId="78" priority="42"/>
  </conditionalFormatting>
  <conditionalFormatting sqref="B18">
    <cfRule type="duplicateValues" dxfId="77" priority="43"/>
  </conditionalFormatting>
  <conditionalFormatting sqref="B24">
    <cfRule type="duplicateValues" dxfId="76" priority="39"/>
  </conditionalFormatting>
  <conditionalFormatting sqref="B25">
    <cfRule type="duplicateValues" dxfId="75" priority="37"/>
  </conditionalFormatting>
  <conditionalFormatting sqref="A34">
    <cfRule type="duplicateValues" dxfId="74" priority="22"/>
  </conditionalFormatting>
  <conditionalFormatting sqref="B34">
    <cfRule type="duplicateValues" dxfId="73" priority="23"/>
  </conditionalFormatting>
  <conditionalFormatting sqref="B48">
    <cfRule type="duplicateValues" dxfId="72" priority="34"/>
  </conditionalFormatting>
  <conditionalFormatting sqref="B49">
    <cfRule type="duplicateValues" dxfId="71" priority="33"/>
  </conditionalFormatting>
  <conditionalFormatting sqref="B50">
    <cfRule type="duplicateValues" dxfId="70" priority="32"/>
  </conditionalFormatting>
  <conditionalFormatting sqref="B51">
    <cfRule type="duplicateValues" dxfId="69" priority="31"/>
  </conditionalFormatting>
  <conditionalFormatting sqref="B52">
    <cfRule type="duplicateValues" dxfId="68" priority="30"/>
  </conditionalFormatting>
  <conditionalFormatting sqref="B53">
    <cfRule type="duplicateValues" dxfId="67" priority="29"/>
  </conditionalFormatting>
  <conditionalFormatting sqref="A16:A17">
    <cfRule type="duplicateValues" dxfId="66" priority="92"/>
  </conditionalFormatting>
  <conditionalFormatting sqref="A19:A23">
    <cfRule type="duplicateValues" dxfId="65" priority="40"/>
  </conditionalFormatting>
  <conditionalFormatting sqref="A24:A25">
    <cfRule type="duplicateValues" dxfId="64" priority="38"/>
  </conditionalFormatting>
  <conditionalFormatting sqref="A59 A72 A63:A66">
    <cfRule type="duplicateValues" dxfId="63" priority="24"/>
    <cfRule type="duplicateValues" dxfId="62" priority="25"/>
  </conditionalFormatting>
  <conditionalFormatting sqref="B6:B9">
    <cfRule type="duplicateValues" dxfId="61" priority="64"/>
  </conditionalFormatting>
  <conditionalFormatting sqref="B16:B17">
    <cfRule type="duplicateValues" dxfId="60" priority="94"/>
  </conditionalFormatting>
  <conditionalFormatting sqref="B19:B23">
    <cfRule type="duplicateValues" dxfId="59" priority="41"/>
  </conditionalFormatting>
  <conditionalFormatting sqref="B59 B72 B63:B66">
    <cfRule type="duplicateValues" dxfId="58" priority="26"/>
  </conditionalFormatting>
  <conditionalFormatting sqref="A75:A1048576 A1:A11">
    <cfRule type="duplicateValues" dxfId="57" priority="63"/>
  </conditionalFormatting>
  <conditionalFormatting sqref="A75:A1048576 A5:A11">
    <cfRule type="duplicateValues" dxfId="56" priority="70"/>
  </conditionalFormatting>
  <conditionalFormatting sqref="B75:B1048576 B10:B11 B5">
    <cfRule type="duplicateValues" dxfId="55" priority="87"/>
  </conditionalFormatting>
  <conditionalFormatting sqref="A48:A54 A26">
    <cfRule type="duplicateValues" dxfId="54" priority="95"/>
  </conditionalFormatting>
  <conditionalFormatting sqref="B54 B26">
    <cfRule type="duplicateValues" dxfId="53" priority="96"/>
  </conditionalFormatting>
  <conditionalFormatting sqref="B55:B58 B27 B29:B33">
    <cfRule type="duplicateValues" dxfId="52" priority="109"/>
  </conditionalFormatting>
  <conditionalFormatting sqref="A67:A71">
    <cfRule type="duplicateValues" dxfId="51" priority="17"/>
    <cfRule type="duplicateValues" dxfId="50" priority="18"/>
  </conditionalFormatting>
  <conditionalFormatting sqref="B67:B71">
    <cfRule type="duplicateValues" dxfId="49" priority="19"/>
  </conditionalFormatting>
  <conditionalFormatting sqref="A28">
    <cfRule type="duplicateValues" dxfId="48" priority="15"/>
  </conditionalFormatting>
  <conditionalFormatting sqref="B28">
    <cfRule type="duplicateValues" dxfId="47" priority="16"/>
  </conditionalFormatting>
  <conditionalFormatting sqref="A14">
    <cfRule type="duplicateValues" dxfId="46" priority="12"/>
    <cfRule type="duplicateValues" dxfId="45" priority="14"/>
  </conditionalFormatting>
  <conditionalFormatting sqref="B14">
    <cfRule type="duplicateValues" dxfId="44" priority="13"/>
  </conditionalFormatting>
  <conditionalFormatting sqref="A55:A58 A27 A35:A47 A29:A33">
    <cfRule type="duplicateValues" dxfId="43" priority="121"/>
  </conditionalFormatting>
  <conditionalFormatting sqref="B35:B42">
    <cfRule type="duplicateValues" dxfId="42" priority="129"/>
  </conditionalFormatting>
  <conditionalFormatting sqref="B43:B47">
    <cfRule type="duplicateValues" dxfId="41" priority="7"/>
  </conditionalFormatting>
  <conditionalFormatting sqref="A60:A62">
    <cfRule type="duplicateValues" dxfId="40" priority="4"/>
    <cfRule type="duplicateValues" dxfId="39" priority="5"/>
  </conditionalFormatting>
  <conditionalFormatting sqref="B60:B62">
    <cfRule type="duplicateValues" dxfId="38" priority="6"/>
  </conditionalFormatting>
  <conditionalFormatting sqref="A73:A74">
    <cfRule type="duplicateValues" dxfId="37" priority="1"/>
    <cfRule type="duplicateValues" dxfId="36" priority="2"/>
  </conditionalFormatting>
  <conditionalFormatting sqref="B73:B74">
    <cfRule type="duplicateValues" dxfId="35" priority="3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配置说明!$B$20:$B$24</xm:f>
          </x14:formula1>
          <xm:sqref>D1:D59 D75:D1048576 D61:D72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3"/>
  <sheetViews>
    <sheetView zoomScaleNormal="100" workbookViewId="0">
      <pane ySplit="5" topLeftCell="A6" activePane="bottomLeft" state="frozen"/>
      <selection pane="bottomLeft" activeCell="B12" sqref="B12"/>
    </sheetView>
  </sheetViews>
  <sheetFormatPr defaultColWidth="9" defaultRowHeight="14.25" x14ac:dyDescent="0.2"/>
  <cols>
    <col min="2" max="2" width="33.625" customWidth="1"/>
    <col min="3" max="3" width="8" customWidth="1"/>
    <col min="4" max="4" width="12.75" customWidth="1"/>
    <col min="5" max="5" width="32.625" customWidth="1"/>
    <col min="6" max="6" width="44.25" bestFit="1" customWidth="1"/>
  </cols>
  <sheetData>
    <row r="1" spans="1:6" x14ac:dyDescent="0.2">
      <c r="A1" s="2" t="s">
        <v>0</v>
      </c>
      <c r="B1" s="2"/>
      <c r="C1" s="2" t="s">
        <v>1</v>
      </c>
      <c r="D1" s="2"/>
      <c r="E1" s="2" t="s">
        <v>2</v>
      </c>
      <c r="F1" s="2"/>
    </row>
    <row r="2" spans="1:6" x14ac:dyDescent="0.2">
      <c r="A2" s="2" t="s">
        <v>3</v>
      </c>
      <c r="B2" s="2"/>
      <c r="C2" s="2" t="s">
        <v>275</v>
      </c>
      <c r="D2" s="2"/>
      <c r="E2" s="2" t="s">
        <v>4</v>
      </c>
      <c r="F2" s="2"/>
    </row>
    <row r="3" spans="1:6" x14ac:dyDescent="0.2">
      <c r="A3" s="2" t="s">
        <v>5</v>
      </c>
      <c r="B3" s="2" t="s">
        <v>6</v>
      </c>
      <c r="C3" s="2" t="s">
        <v>7</v>
      </c>
      <c r="D3" s="2" t="s">
        <v>8</v>
      </c>
      <c r="E3" s="2" t="s">
        <v>8</v>
      </c>
      <c r="F3" s="2" t="s">
        <v>6</v>
      </c>
    </row>
    <row r="4" spans="1:6" x14ac:dyDescent="0.2">
      <c r="A4" s="2"/>
      <c r="B4" s="2" t="s">
        <v>9</v>
      </c>
      <c r="C4" s="2" t="s">
        <v>1</v>
      </c>
      <c r="D4" s="2" t="s">
        <v>1</v>
      </c>
      <c r="E4" s="2" t="s">
        <v>2</v>
      </c>
      <c r="F4" s="2" t="s">
        <v>10</v>
      </c>
    </row>
    <row r="5" spans="1:6" x14ac:dyDescent="0.2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  <c r="F5" s="2" t="s">
        <v>16</v>
      </c>
    </row>
    <row r="6" spans="1:6" x14ac:dyDescent="0.2">
      <c r="A6" s="4">
        <v>10001</v>
      </c>
      <c r="B6" s="4" t="s">
        <v>102</v>
      </c>
      <c r="C6" s="4" t="str">
        <f>VLOOKUP(D6,配置说明!$B$20:$C$25,2,0)</f>
        <v>int</v>
      </c>
      <c r="D6" s="4" t="s">
        <v>3</v>
      </c>
      <c r="E6" s="4">
        <v>4</v>
      </c>
      <c r="F6" s="4" t="s">
        <v>103</v>
      </c>
    </row>
    <row r="7" spans="1:6" x14ac:dyDescent="0.2">
      <c r="A7" s="4">
        <v>10002</v>
      </c>
      <c r="B7" s="4" t="s">
        <v>104</v>
      </c>
      <c r="C7" s="4" t="str">
        <f>VLOOKUP(D7,配置说明!$B$20:$C$25,2,0)</f>
        <v>int[]</v>
      </c>
      <c r="D7" s="4" t="s">
        <v>99</v>
      </c>
      <c r="E7" s="4" t="s">
        <v>105</v>
      </c>
      <c r="F7" s="4" t="s">
        <v>106</v>
      </c>
    </row>
    <row r="8" spans="1:6" x14ac:dyDescent="0.2">
      <c r="A8" s="4">
        <v>10003</v>
      </c>
      <c r="B8" s="4" t="s">
        <v>107</v>
      </c>
      <c r="C8" s="4" t="str">
        <f>VLOOKUP(D8,配置说明!$B$20:$C$25,2,0)</f>
        <v>int</v>
      </c>
      <c r="D8" s="4" t="s">
        <v>3</v>
      </c>
      <c r="E8" s="4">
        <v>3</v>
      </c>
      <c r="F8" s="4" t="s">
        <v>108</v>
      </c>
    </row>
    <row r="9" spans="1:6" x14ac:dyDescent="0.2">
      <c r="A9" s="4">
        <v>10004</v>
      </c>
      <c r="B9" s="4" t="s">
        <v>109</v>
      </c>
      <c r="C9" s="4" t="str">
        <f>VLOOKUP(D9,配置说明!$B$20:$C$25,2,0)</f>
        <v>int</v>
      </c>
      <c r="D9" s="4" t="s">
        <v>3</v>
      </c>
      <c r="E9" s="4">
        <v>3030</v>
      </c>
      <c r="F9" s="4" t="s">
        <v>110</v>
      </c>
    </row>
    <row r="10" spans="1:6" ht="28.5" x14ac:dyDescent="0.2">
      <c r="A10" s="4">
        <v>10005</v>
      </c>
      <c r="B10" s="4" t="s">
        <v>111</v>
      </c>
      <c r="C10" s="4" t="str">
        <f>VLOOKUP(D10,配置说明!$B$20:$C$25,2,0)</f>
        <v>string[]</v>
      </c>
      <c r="D10" s="4" t="s">
        <v>70</v>
      </c>
      <c r="E10" s="9" t="s">
        <v>112</v>
      </c>
      <c r="F10" s="4" t="s">
        <v>113</v>
      </c>
    </row>
    <row r="11" spans="1:6" x14ac:dyDescent="0.2">
      <c r="A11" s="4">
        <v>10006</v>
      </c>
      <c r="B11" s="4" t="s">
        <v>114</v>
      </c>
      <c r="C11" s="4" t="str">
        <f>VLOOKUP(D11,配置说明!$B$20:$C$25,2,0)</f>
        <v>string[]</v>
      </c>
      <c r="D11" s="4" t="s">
        <v>70</v>
      </c>
      <c r="E11" s="4" t="s">
        <v>115</v>
      </c>
      <c r="F11" s="4" t="s">
        <v>116</v>
      </c>
    </row>
    <row r="12" spans="1:6" ht="28.5" x14ac:dyDescent="0.2">
      <c r="A12" s="4">
        <v>10007</v>
      </c>
      <c r="B12" s="4" t="s">
        <v>117</v>
      </c>
      <c r="C12" s="4" t="str">
        <f>VLOOKUP(D12,配置说明!$B$20:$C$25,2,0)</f>
        <v>string[]</v>
      </c>
      <c r="D12" s="4" t="s">
        <v>70</v>
      </c>
      <c r="E12" s="9" t="s">
        <v>118</v>
      </c>
      <c r="F12" s="4" t="s">
        <v>119</v>
      </c>
    </row>
    <row r="13" spans="1:6" x14ac:dyDescent="0.2">
      <c r="A13" s="4">
        <v>10008</v>
      </c>
      <c r="B13" s="4" t="s">
        <v>120</v>
      </c>
      <c r="C13" s="4" t="str">
        <f>VLOOKUP(D13,配置说明!$B$20:$C$25,2,0)</f>
        <v>string[]</v>
      </c>
      <c r="D13" s="4" t="s">
        <v>70</v>
      </c>
      <c r="E13" s="4" t="s">
        <v>115</v>
      </c>
      <c r="F13" s="4" t="s">
        <v>121</v>
      </c>
    </row>
    <row r="14" spans="1:6" ht="28.5" x14ac:dyDescent="0.2">
      <c r="A14" s="4">
        <v>10009</v>
      </c>
      <c r="B14" s="4" t="s">
        <v>122</v>
      </c>
      <c r="C14" s="4" t="str">
        <f>VLOOKUP(D14,配置说明!$B$20:$C$25,2,0)</f>
        <v>string[]</v>
      </c>
      <c r="D14" s="4" t="s">
        <v>70</v>
      </c>
      <c r="E14" s="9" t="s">
        <v>123</v>
      </c>
      <c r="F14" s="4" t="s">
        <v>124</v>
      </c>
    </row>
    <row r="15" spans="1:6" x14ac:dyDescent="0.2">
      <c r="A15" s="4">
        <v>10010</v>
      </c>
      <c r="B15" s="4" t="s">
        <v>125</v>
      </c>
      <c r="C15" s="4" t="str">
        <f>VLOOKUP(D15,配置说明!$B$20:$C$25,2,0)</f>
        <v>string[]</v>
      </c>
      <c r="D15" s="4" t="s">
        <v>70</v>
      </c>
      <c r="E15" s="9" t="s">
        <v>298</v>
      </c>
      <c r="F15" s="4" t="s">
        <v>126</v>
      </c>
    </row>
    <row r="16" spans="1:6" x14ac:dyDescent="0.2">
      <c r="A16" s="4">
        <v>10011</v>
      </c>
      <c r="B16" s="4" t="s">
        <v>127</v>
      </c>
      <c r="C16" s="4" t="str">
        <f>VLOOKUP(D16,配置说明!$B$20:$C$25,2,0)</f>
        <v>string[]</v>
      </c>
      <c r="D16" s="4" t="s">
        <v>70</v>
      </c>
      <c r="E16" s="9" t="s">
        <v>299</v>
      </c>
      <c r="F16" s="4" t="s">
        <v>128</v>
      </c>
    </row>
    <row r="17" spans="1:6" x14ac:dyDescent="0.2">
      <c r="A17" s="4">
        <v>10012</v>
      </c>
      <c r="B17" s="4" t="s">
        <v>129</v>
      </c>
      <c r="C17" s="4" t="str">
        <f>VLOOKUP(D17,配置说明!$B$20:$C$25,2,0)</f>
        <v>string[]</v>
      </c>
      <c r="D17" s="4" t="s">
        <v>70</v>
      </c>
      <c r="E17" s="9" t="s">
        <v>300</v>
      </c>
      <c r="F17" s="4" t="s">
        <v>130</v>
      </c>
    </row>
    <row r="18" spans="1:6" x14ac:dyDescent="0.2">
      <c r="A18" s="4">
        <v>10013</v>
      </c>
      <c r="B18" s="4" t="s">
        <v>131</v>
      </c>
      <c r="C18" s="4" t="str">
        <f>VLOOKUP(D18,配置说明!$B$20:$C$25,2,0)</f>
        <v>string[]</v>
      </c>
      <c r="D18" s="4" t="s">
        <v>70</v>
      </c>
      <c r="E18" s="9" t="s">
        <v>132</v>
      </c>
      <c r="F18" s="4" t="s">
        <v>133</v>
      </c>
    </row>
    <row r="19" spans="1:6" x14ac:dyDescent="0.2">
      <c r="A19" s="4">
        <v>10014</v>
      </c>
      <c r="B19" s="4" t="s">
        <v>134</v>
      </c>
      <c r="C19" s="4" t="str">
        <f>VLOOKUP(D19,配置说明!$B$20:$C$25,2,0)</f>
        <v>string[]</v>
      </c>
      <c r="D19" s="4" t="s">
        <v>70</v>
      </c>
      <c r="E19" s="9" t="s">
        <v>135</v>
      </c>
      <c r="F19" s="4" t="s">
        <v>136</v>
      </c>
    </row>
    <row r="20" spans="1:6" x14ac:dyDescent="0.2">
      <c r="A20" s="4">
        <v>10015</v>
      </c>
      <c r="B20" s="5" t="s">
        <v>137</v>
      </c>
      <c r="C20" s="4" t="str">
        <f>VLOOKUP(D20,配置说明!$B$20:$C$25,2,0)</f>
        <v>string[]</v>
      </c>
      <c r="D20" s="4" t="s">
        <v>70</v>
      </c>
      <c r="E20" s="9" t="s">
        <v>138</v>
      </c>
      <c r="F20" s="4" t="s">
        <v>139</v>
      </c>
    </row>
    <row r="21" spans="1:6" x14ac:dyDescent="0.2">
      <c r="A21" s="4">
        <v>10016</v>
      </c>
      <c r="B21" s="4" t="s">
        <v>140</v>
      </c>
      <c r="C21" s="4" t="str">
        <f>VLOOKUP(D21,配置说明!$B$20:$C$25,2,0)</f>
        <v>string[]</v>
      </c>
      <c r="D21" s="4" t="s">
        <v>70</v>
      </c>
      <c r="E21" s="9" t="s">
        <v>141</v>
      </c>
      <c r="F21" s="4" t="s">
        <v>142</v>
      </c>
    </row>
    <row r="22" spans="1:6" x14ac:dyDescent="0.2">
      <c r="A22" s="4">
        <v>10017</v>
      </c>
      <c r="B22" s="4" t="s">
        <v>243</v>
      </c>
      <c r="C22" s="4" t="str">
        <f>VLOOKUP(D22,配置说明!$B$20:$C$25,2,0)</f>
        <v>int</v>
      </c>
      <c r="D22" s="4" t="s">
        <v>3</v>
      </c>
      <c r="E22" s="8">
        <v>105</v>
      </c>
      <c r="F22" s="5" t="s">
        <v>244</v>
      </c>
    </row>
    <row r="23" spans="1:6" x14ac:dyDescent="0.2">
      <c r="A23" s="4">
        <v>10018</v>
      </c>
      <c r="B23" s="4" t="s">
        <v>143</v>
      </c>
      <c r="C23" s="4" t="str">
        <f>VLOOKUP(D23,配置说明!$B$20:$C$25,2,0)</f>
        <v>int[]</v>
      </c>
      <c r="D23" s="4" t="s">
        <v>99</v>
      </c>
      <c r="E23" s="8" t="s">
        <v>245</v>
      </c>
      <c r="F23" s="5" t="s">
        <v>246</v>
      </c>
    </row>
    <row r="24" spans="1:6" x14ac:dyDescent="0.2">
      <c r="A24" s="4">
        <v>10019</v>
      </c>
      <c r="B24" s="4" t="s">
        <v>144</v>
      </c>
      <c r="C24" s="4" t="str">
        <f>VLOOKUP(D24,配置说明!$B$20:$C$25,2,0)</f>
        <v>int</v>
      </c>
      <c r="D24" s="4" t="s">
        <v>3</v>
      </c>
      <c r="E24" s="4">
        <v>5000</v>
      </c>
      <c r="F24" s="5" t="s">
        <v>309</v>
      </c>
    </row>
    <row r="25" spans="1:6" x14ac:dyDescent="0.2">
      <c r="A25" s="4">
        <v>10020</v>
      </c>
      <c r="B25" s="4" t="s">
        <v>145</v>
      </c>
      <c r="C25" s="4" t="str">
        <f>VLOOKUP(D25,配置说明!$B$20:$C$25,2,0)</f>
        <v>int</v>
      </c>
      <c r="D25" s="4" t="s">
        <v>3</v>
      </c>
      <c r="E25" s="4">
        <v>3000</v>
      </c>
      <c r="F25" s="4" t="s">
        <v>310</v>
      </c>
    </row>
    <row r="26" spans="1:6" x14ac:dyDescent="0.2">
      <c r="A26" s="4">
        <v>10021</v>
      </c>
      <c r="B26" s="4" t="s">
        <v>146</v>
      </c>
      <c r="C26" s="4" t="str">
        <f>VLOOKUP(D26,配置说明!$B$20:$C$25,2,0)</f>
        <v>int</v>
      </c>
      <c r="D26" s="4" t="s">
        <v>3</v>
      </c>
      <c r="E26" s="4">
        <v>4</v>
      </c>
      <c r="F26" s="4" t="s">
        <v>147</v>
      </c>
    </row>
    <row r="27" spans="1:6" x14ac:dyDescent="0.2">
      <c r="A27" s="4">
        <v>10022</v>
      </c>
      <c r="B27" s="5" t="s">
        <v>249</v>
      </c>
      <c r="C27" s="4" t="str">
        <f>VLOOKUP(D27,配置说明!$B$20:$C$25,2,0)</f>
        <v>int</v>
      </c>
      <c r="D27" s="4" t="s">
        <v>3</v>
      </c>
      <c r="E27" s="4">
        <v>5</v>
      </c>
      <c r="F27" s="4" t="s">
        <v>311</v>
      </c>
    </row>
    <row r="28" spans="1:6" x14ac:dyDescent="0.2">
      <c r="A28" s="4">
        <v>10023</v>
      </c>
      <c r="B28" s="4" t="s">
        <v>148</v>
      </c>
      <c r="C28" s="4" t="str">
        <f>VLOOKUP(D28,配置说明!$B$20:$C$25,2,0)</f>
        <v>int[]</v>
      </c>
      <c r="D28" s="4" t="s">
        <v>99</v>
      </c>
      <c r="E28" s="4" t="s">
        <v>149</v>
      </c>
      <c r="F28" s="4" t="s">
        <v>312</v>
      </c>
    </row>
    <row r="29" spans="1:6" x14ac:dyDescent="0.2">
      <c r="A29" s="4">
        <v>10024</v>
      </c>
      <c r="B29" s="4" t="s">
        <v>150</v>
      </c>
      <c r="C29" s="4" t="str">
        <f>VLOOKUP(D29,配置说明!$B$20:$C$25,2,0)</f>
        <v>int</v>
      </c>
      <c r="D29" s="4" t="s">
        <v>3</v>
      </c>
      <c r="E29" s="4">
        <v>6</v>
      </c>
      <c r="F29" s="4" t="s">
        <v>151</v>
      </c>
    </row>
    <row r="30" spans="1:6" x14ac:dyDescent="0.2">
      <c r="A30" s="4">
        <v>10025</v>
      </c>
      <c r="B30" s="4" t="s">
        <v>152</v>
      </c>
      <c r="C30" s="4" t="str">
        <f>VLOOKUP(D30,配置说明!$B$20:$C$25,2,0)</f>
        <v>int</v>
      </c>
      <c r="D30" s="4" t="s">
        <v>3</v>
      </c>
      <c r="E30" s="4">
        <v>3</v>
      </c>
      <c r="F30" s="4" t="s">
        <v>153</v>
      </c>
    </row>
    <row r="31" spans="1:6" x14ac:dyDescent="0.2">
      <c r="A31" s="4">
        <v>10026</v>
      </c>
      <c r="B31" s="4" t="s">
        <v>154</v>
      </c>
      <c r="C31" s="4" t="str">
        <f>VLOOKUP(D31,配置说明!$B$20:$C$25,2,0)</f>
        <v>int</v>
      </c>
      <c r="D31" s="4" t="s">
        <v>3</v>
      </c>
      <c r="E31" s="4">
        <v>6</v>
      </c>
      <c r="F31" s="4" t="s">
        <v>155</v>
      </c>
    </row>
    <row r="32" spans="1:6" x14ac:dyDescent="0.2">
      <c r="A32" s="4">
        <v>10027</v>
      </c>
      <c r="B32" s="4" t="s">
        <v>156</v>
      </c>
      <c r="C32" s="4" t="str">
        <f>VLOOKUP(D32,配置说明!$B$20:$C$25,2,0)</f>
        <v>string[]</v>
      </c>
      <c r="D32" s="4" t="s">
        <v>70</v>
      </c>
      <c r="E32" s="4" t="s">
        <v>157</v>
      </c>
      <c r="F32" s="4" t="s">
        <v>158</v>
      </c>
    </row>
    <row r="33" spans="1:6" x14ac:dyDescent="0.2">
      <c r="A33" s="4">
        <v>10028</v>
      </c>
      <c r="B33" s="4" t="s">
        <v>159</v>
      </c>
      <c r="C33" s="4" t="str">
        <f>VLOOKUP(D33,配置说明!$B$20:$C$25,2,0)</f>
        <v>int[]</v>
      </c>
      <c r="D33" s="4" t="s">
        <v>99</v>
      </c>
      <c r="E33" s="4" t="s">
        <v>297</v>
      </c>
      <c r="F33" s="4" t="s">
        <v>313</v>
      </c>
    </row>
    <row r="34" spans="1:6" x14ac:dyDescent="0.2">
      <c r="A34" s="4">
        <v>10029</v>
      </c>
      <c r="B34" s="4" t="s">
        <v>160</v>
      </c>
      <c r="C34" s="4" t="str">
        <f>VLOOKUP(D34,配置说明!$B$20:$C$25,2,0)</f>
        <v>int</v>
      </c>
      <c r="D34" s="4" t="s">
        <v>3</v>
      </c>
      <c r="E34" s="4">
        <v>10</v>
      </c>
      <c r="F34" s="4" t="s">
        <v>314</v>
      </c>
    </row>
    <row r="35" spans="1:6" x14ac:dyDescent="0.2">
      <c r="A35" s="4">
        <v>10030</v>
      </c>
      <c r="B35" s="5" t="s">
        <v>161</v>
      </c>
      <c r="C35" s="4" t="str">
        <f>VLOOKUP(D35,配置说明!$B$20:$C$25,2,0)</f>
        <v>int</v>
      </c>
      <c r="D35" s="4" t="s">
        <v>3</v>
      </c>
      <c r="E35" s="4">
        <v>7000</v>
      </c>
      <c r="F35" s="5" t="s">
        <v>315</v>
      </c>
    </row>
    <row r="36" spans="1:6" x14ac:dyDescent="0.2">
      <c r="A36" s="4">
        <v>10031</v>
      </c>
      <c r="B36" s="4" t="s">
        <v>162</v>
      </c>
      <c r="C36" s="4" t="str">
        <f>VLOOKUP(D36,配置说明!$B$20:$C$25,2,0)</f>
        <v>int[]</v>
      </c>
      <c r="D36" s="4" t="s">
        <v>99</v>
      </c>
      <c r="E36" s="4" t="s">
        <v>163</v>
      </c>
      <c r="F36" s="4" t="s">
        <v>316</v>
      </c>
    </row>
    <row r="37" spans="1:6" x14ac:dyDescent="0.2">
      <c r="A37" s="4">
        <v>10032</v>
      </c>
      <c r="B37" s="4" t="s">
        <v>164</v>
      </c>
      <c r="C37" s="4" t="str">
        <f>VLOOKUP(D37,配置说明!$B$20:$C$25,2,0)</f>
        <v>int</v>
      </c>
      <c r="D37" s="4" t="s">
        <v>3</v>
      </c>
      <c r="E37" s="4">
        <v>3200</v>
      </c>
      <c r="F37" s="4" t="s">
        <v>317</v>
      </c>
    </row>
    <row r="38" spans="1:6" x14ac:dyDescent="0.2">
      <c r="A38" s="4">
        <v>10033</v>
      </c>
      <c r="B38" s="4" t="s">
        <v>214</v>
      </c>
      <c r="C38" s="4" t="str">
        <f>VLOOKUP(D38,配置说明!$B$20:$C$25,2,0)</f>
        <v>int</v>
      </c>
      <c r="D38" s="4" t="s">
        <v>3</v>
      </c>
      <c r="E38" s="4">
        <v>100</v>
      </c>
      <c r="F38" s="4" t="s">
        <v>217</v>
      </c>
    </row>
    <row r="39" spans="1:6" x14ac:dyDescent="0.2">
      <c r="A39" s="4">
        <v>10034</v>
      </c>
      <c r="B39" s="4" t="s">
        <v>165</v>
      </c>
      <c r="C39" s="4" t="str">
        <f>VLOOKUP(D39,配置说明!$B$20:$C$25,2,0)</f>
        <v>int[]</v>
      </c>
      <c r="D39" s="4" t="s">
        <v>99</v>
      </c>
      <c r="E39" s="4" t="s">
        <v>166</v>
      </c>
      <c r="F39" s="4" t="s">
        <v>167</v>
      </c>
    </row>
    <row r="40" spans="1:6" x14ac:dyDescent="0.2">
      <c r="A40" s="4">
        <v>10035</v>
      </c>
      <c r="B40" s="4" t="s">
        <v>222</v>
      </c>
      <c r="C40" s="4" t="str">
        <f>VLOOKUP(D40,配置说明!$B$20:$C$25,2,0)</f>
        <v>int</v>
      </c>
      <c r="D40" s="4" t="s">
        <v>3</v>
      </c>
      <c r="E40" s="4">
        <v>12</v>
      </c>
      <c r="F40" s="4" t="s">
        <v>168</v>
      </c>
    </row>
    <row r="41" spans="1:6" x14ac:dyDescent="0.2">
      <c r="A41" s="4">
        <v>10036</v>
      </c>
      <c r="B41" s="4" t="s">
        <v>215</v>
      </c>
      <c r="C41" s="4" t="str">
        <f>VLOOKUP(D41,配置说明!$B$20:$C$25,2,0)</f>
        <v>int</v>
      </c>
      <c r="D41" s="4" t="s">
        <v>3</v>
      </c>
      <c r="E41" s="4">
        <v>100</v>
      </c>
      <c r="F41" s="4" t="s">
        <v>216</v>
      </c>
    </row>
    <row r="42" spans="1:6" x14ac:dyDescent="0.2">
      <c r="A42" s="4">
        <v>10037</v>
      </c>
      <c r="B42" s="4" t="s">
        <v>223</v>
      </c>
      <c r="C42" s="4" t="str">
        <f>VLOOKUP(D42,配置说明!$B$20:$C$25,2,0)</f>
        <v>int</v>
      </c>
      <c r="D42" s="4" t="s">
        <v>3</v>
      </c>
      <c r="E42" s="4">
        <v>1</v>
      </c>
      <c r="F42" s="4" t="s">
        <v>224</v>
      </c>
    </row>
    <row r="43" spans="1:6" x14ac:dyDescent="0.2">
      <c r="A43" s="4">
        <v>10038</v>
      </c>
      <c r="B43" s="4" t="s">
        <v>285</v>
      </c>
      <c r="C43" s="4" t="str">
        <f>VLOOKUP(D43,配置说明!$B$20:$C$25,2,0)</f>
        <v>int[]</v>
      </c>
      <c r="D43" s="4" t="s">
        <v>99</v>
      </c>
      <c r="E43" s="8" t="s">
        <v>287</v>
      </c>
      <c r="F43" s="4" t="s">
        <v>286</v>
      </c>
    </row>
  </sheetData>
  <phoneticPr fontId="3" type="noConversion"/>
  <conditionalFormatting sqref="A3">
    <cfRule type="duplicateValues" dxfId="34" priority="14"/>
  </conditionalFormatting>
  <conditionalFormatting sqref="A5:B5">
    <cfRule type="duplicateValues" dxfId="33" priority="24"/>
  </conditionalFormatting>
  <conditionalFormatting sqref="B23">
    <cfRule type="duplicateValues" dxfId="32" priority="17"/>
  </conditionalFormatting>
  <conditionalFormatting sqref="B27">
    <cfRule type="duplicateValues" dxfId="31" priority="11"/>
  </conditionalFormatting>
  <conditionalFormatting sqref="A38">
    <cfRule type="duplicateValues" dxfId="30" priority="8"/>
    <cfRule type="duplicateValues" dxfId="29" priority="9"/>
  </conditionalFormatting>
  <conditionalFormatting sqref="B38">
    <cfRule type="duplicateValues" dxfId="28" priority="10"/>
  </conditionalFormatting>
  <conditionalFormatting sqref="A40">
    <cfRule type="duplicateValues" dxfId="27" priority="2"/>
    <cfRule type="duplicateValues" dxfId="26" priority="3"/>
  </conditionalFormatting>
  <conditionalFormatting sqref="B40">
    <cfRule type="duplicateValues" dxfId="25" priority="4"/>
  </conditionalFormatting>
  <conditionalFormatting sqref="A33:A34">
    <cfRule type="duplicateValues" dxfId="24" priority="12"/>
    <cfRule type="duplicateValues" dxfId="23" priority="13"/>
  </conditionalFormatting>
  <conditionalFormatting sqref="A1:A2 A4:A32 A35:A37 A39 A41:A1048576">
    <cfRule type="duplicateValues" dxfId="22" priority="15"/>
  </conditionalFormatting>
  <conditionalFormatting sqref="A5:A32 A35:A37 A39 A41:A1048576">
    <cfRule type="duplicateValues" dxfId="21" priority="21"/>
  </conditionalFormatting>
  <conditionalFormatting sqref="B8:B9 B5:B6 B24:B26 B28:B31 B34:B37 B41 B44:B1048576">
    <cfRule type="duplicateValues" dxfId="20" priority="36"/>
  </conditionalFormatting>
  <conditionalFormatting sqref="B10:B22 B7">
    <cfRule type="duplicateValues" dxfId="19" priority="19"/>
  </conditionalFormatting>
  <conditionalFormatting sqref="B42:B43">
    <cfRule type="duplicateValues" dxfId="18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配置说明!$B$20:$B$24</xm:f>
          </x14:formula1>
          <xm:sqref>D1:D2 D4:D1048576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8"/>
  <sheetViews>
    <sheetView workbookViewId="0">
      <pane ySplit="5" topLeftCell="A6" activePane="bottomLeft" state="frozen"/>
      <selection pane="bottomLeft" activeCell="E37" sqref="E37"/>
    </sheetView>
  </sheetViews>
  <sheetFormatPr defaultColWidth="9" defaultRowHeight="14.25" x14ac:dyDescent="0.2"/>
  <cols>
    <col min="2" max="2" width="33.625" customWidth="1"/>
    <col min="3" max="3" width="8" customWidth="1"/>
    <col min="4" max="4" width="12.75" customWidth="1"/>
    <col min="5" max="5" width="21.75" customWidth="1"/>
    <col min="6" max="6" width="27.625" customWidth="1"/>
  </cols>
  <sheetData>
    <row r="1" spans="1:6" x14ac:dyDescent="0.2">
      <c r="A1" s="2" t="s">
        <v>0</v>
      </c>
      <c r="B1" s="2"/>
      <c r="C1" s="2" t="s">
        <v>1</v>
      </c>
      <c r="D1" s="2"/>
      <c r="E1" s="2" t="s">
        <v>2</v>
      </c>
      <c r="F1" s="2"/>
    </row>
    <row r="2" spans="1:6" x14ac:dyDescent="0.2">
      <c r="A2" s="2" t="s">
        <v>3</v>
      </c>
      <c r="B2" s="2"/>
      <c r="C2" s="2" t="s">
        <v>275</v>
      </c>
      <c r="D2" s="2"/>
      <c r="E2" s="2" t="s">
        <v>4</v>
      </c>
      <c r="F2" s="2"/>
    </row>
    <row r="3" spans="1:6" x14ac:dyDescent="0.2">
      <c r="A3" s="2" t="s">
        <v>5</v>
      </c>
      <c r="B3" s="2" t="s">
        <v>6</v>
      </c>
      <c r="C3" s="2" t="s">
        <v>7</v>
      </c>
      <c r="D3" s="2" t="s">
        <v>8</v>
      </c>
      <c r="E3" s="2" t="s">
        <v>8</v>
      </c>
      <c r="F3" s="2" t="s">
        <v>6</v>
      </c>
    </row>
    <row r="4" spans="1:6" x14ac:dyDescent="0.2">
      <c r="A4" s="2"/>
      <c r="B4" s="2" t="s">
        <v>9</v>
      </c>
      <c r="C4" s="2" t="s">
        <v>1</v>
      </c>
      <c r="D4" s="2" t="s">
        <v>1</v>
      </c>
      <c r="E4" s="2" t="s">
        <v>2</v>
      </c>
      <c r="F4" s="2" t="s">
        <v>10</v>
      </c>
    </row>
    <row r="5" spans="1:6" x14ac:dyDescent="0.2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  <c r="F5" s="2" t="s">
        <v>16</v>
      </c>
    </row>
    <row r="6" spans="1:6" x14ac:dyDescent="0.2">
      <c r="A6" s="4">
        <v>20001</v>
      </c>
      <c r="B6" s="4" t="s">
        <v>169</v>
      </c>
      <c r="C6" s="4" t="str">
        <f>VLOOKUP(D6,配置说明!$B$20:$C$25,2,0)</f>
        <v>int[]</v>
      </c>
      <c r="D6" s="4" t="s">
        <v>99</v>
      </c>
      <c r="E6" s="4" t="s">
        <v>105</v>
      </c>
      <c r="F6" s="4" t="s">
        <v>170</v>
      </c>
    </row>
    <row r="7" spans="1:6" x14ac:dyDescent="0.2">
      <c r="A7" s="4">
        <v>20002</v>
      </c>
      <c r="B7" s="4" t="s">
        <v>171</v>
      </c>
      <c r="C7" s="4" t="str">
        <f>VLOOKUP(D7,配置说明!$B$20:$C$25,2,0)</f>
        <v>int</v>
      </c>
      <c r="D7" s="4" t="s">
        <v>3</v>
      </c>
      <c r="E7" s="4">
        <v>5</v>
      </c>
      <c r="F7" s="4" t="s">
        <v>172</v>
      </c>
    </row>
    <row r="8" spans="1:6" x14ac:dyDescent="0.2">
      <c r="A8" s="4">
        <v>20003</v>
      </c>
      <c r="B8" s="4" t="s">
        <v>173</v>
      </c>
      <c r="C8" s="4" t="str">
        <f>VLOOKUP(D8,配置说明!$B$20:$C$25,2,0)</f>
        <v>int</v>
      </c>
      <c r="D8" s="4" t="s">
        <v>3</v>
      </c>
      <c r="E8" s="4">
        <v>3</v>
      </c>
      <c r="F8" s="4" t="s">
        <v>174</v>
      </c>
    </row>
    <row r="9" spans="1:6" x14ac:dyDescent="0.2">
      <c r="A9" s="4">
        <v>20004</v>
      </c>
      <c r="B9" s="4" t="s">
        <v>175</v>
      </c>
      <c r="C9" s="4" t="str">
        <f>VLOOKUP(D9,配置说明!$B$20:$C$25,2,0)</f>
        <v>int</v>
      </c>
      <c r="D9" s="4" t="s">
        <v>3</v>
      </c>
      <c r="E9" s="4">
        <v>0</v>
      </c>
      <c r="F9" s="4" t="s">
        <v>176</v>
      </c>
    </row>
    <row r="10" spans="1:6" x14ac:dyDescent="0.2">
      <c r="A10" s="4">
        <v>20005</v>
      </c>
      <c r="B10" s="4" t="s">
        <v>177</v>
      </c>
      <c r="C10" s="4" t="str">
        <f>VLOOKUP(D10,配置说明!$B$20:$C$25,2,0)</f>
        <v>int</v>
      </c>
      <c r="D10" s="4" t="s">
        <v>3</v>
      </c>
      <c r="E10" s="4">
        <v>0</v>
      </c>
      <c r="F10" s="4" t="s">
        <v>178</v>
      </c>
    </row>
    <row r="11" spans="1:6" x14ac:dyDescent="0.2">
      <c r="A11" s="4">
        <v>20006</v>
      </c>
      <c r="B11" s="4" t="s">
        <v>179</v>
      </c>
      <c r="C11" s="4" t="str">
        <f>VLOOKUP(D11,配置说明!$B$20:$C$25,2,0)</f>
        <v>int</v>
      </c>
      <c r="D11" s="4" t="s">
        <v>3</v>
      </c>
      <c r="E11" s="4">
        <v>0</v>
      </c>
      <c r="F11" s="4" t="s">
        <v>180</v>
      </c>
    </row>
    <row r="12" spans="1:6" x14ac:dyDescent="0.2">
      <c r="A12" s="4">
        <v>20007</v>
      </c>
      <c r="B12" s="4" t="s">
        <v>181</v>
      </c>
      <c r="C12" s="4" t="str">
        <f>VLOOKUP(D12,配置说明!$B$20:$C$25,2,0)</f>
        <v>int</v>
      </c>
      <c r="D12" s="4" t="s">
        <v>3</v>
      </c>
      <c r="E12" s="4">
        <v>0</v>
      </c>
      <c r="F12" s="5" t="s">
        <v>182</v>
      </c>
    </row>
    <row r="13" spans="1:6" x14ac:dyDescent="0.2">
      <c r="A13" s="4">
        <v>20008</v>
      </c>
      <c r="B13" s="4" t="s">
        <v>183</v>
      </c>
      <c r="C13" s="4" t="str">
        <f>VLOOKUP(D13,配置说明!$B$20:$C$25,2,0)</f>
        <v>int</v>
      </c>
      <c r="D13" s="4" t="s">
        <v>3</v>
      </c>
      <c r="E13" s="4">
        <v>1</v>
      </c>
      <c r="F13" s="4" t="s">
        <v>184</v>
      </c>
    </row>
    <row r="14" spans="1:6" x14ac:dyDescent="0.2">
      <c r="A14" s="4">
        <v>20009</v>
      </c>
      <c r="B14" s="4" t="s">
        <v>185</v>
      </c>
      <c r="C14" s="4" t="str">
        <f>VLOOKUP(D14,配置说明!$B$20:$C$25,2,0)</f>
        <v>int</v>
      </c>
      <c r="D14" s="4" t="s">
        <v>3</v>
      </c>
      <c r="E14" s="4">
        <v>1</v>
      </c>
      <c r="F14" s="4" t="s">
        <v>186</v>
      </c>
    </row>
    <row r="15" spans="1:6" x14ac:dyDescent="0.2">
      <c r="A15" s="4">
        <v>20010</v>
      </c>
      <c r="B15" s="5" t="s">
        <v>272</v>
      </c>
      <c r="C15" s="4" t="str">
        <f>VLOOKUP(D15,配置说明!$B$20:$C$25,2,0)</f>
        <v>int</v>
      </c>
      <c r="D15" s="4" t="s">
        <v>3</v>
      </c>
      <c r="E15" s="4">
        <v>0</v>
      </c>
      <c r="F15" s="5" t="s">
        <v>276</v>
      </c>
    </row>
    <row r="16" spans="1:6" x14ac:dyDescent="0.2">
      <c r="A16" s="4">
        <v>20101</v>
      </c>
      <c r="B16" s="4" t="s">
        <v>187</v>
      </c>
      <c r="C16" s="4" t="str">
        <f>VLOOKUP(D16,配置说明!$B$20:$C$25,2,0)</f>
        <v>int</v>
      </c>
      <c r="D16" s="4" t="s">
        <v>3</v>
      </c>
      <c r="E16" s="4">
        <v>2</v>
      </c>
      <c r="F16" s="4" t="s">
        <v>188</v>
      </c>
    </row>
    <row r="17" spans="1:6" x14ac:dyDescent="0.2">
      <c r="A17" s="4">
        <v>20102</v>
      </c>
      <c r="B17" s="4" t="s">
        <v>189</v>
      </c>
      <c r="C17" s="4" t="str">
        <f>VLOOKUP(D17,配置说明!$B$20:$C$25,2,0)</f>
        <v>int</v>
      </c>
      <c r="D17" s="4" t="s">
        <v>3</v>
      </c>
      <c r="E17" s="4">
        <v>3</v>
      </c>
      <c r="F17" s="4" t="s">
        <v>190</v>
      </c>
    </row>
    <row r="18" spans="1:6" x14ac:dyDescent="0.2">
      <c r="A18" s="4">
        <v>20103</v>
      </c>
      <c r="B18" s="4" t="s">
        <v>191</v>
      </c>
      <c r="C18" s="4" t="str">
        <f>VLOOKUP(D18,配置说明!$B$20:$C$25,2,0)</f>
        <v>int</v>
      </c>
      <c r="D18" s="4" t="s">
        <v>3</v>
      </c>
      <c r="E18" s="4">
        <v>8</v>
      </c>
      <c r="F18" s="4" t="s">
        <v>192</v>
      </c>
    </row>
    <row r="19" spans="1:6" x14ac:dyDescent="0.2">
      <c r="A19" s="4">
        <v>20201</v>
      </c>
      <c r="B19" s="4" t="s">
        <v>193</v>
      </c>
      <c r="C19" s="4" t="str">
        <f>VLOOKUP(D19,配置说明!$B$20:$C$25,2,0)</f>
        <v>int</v>
      </c>
      <c r="D19" s="4" t="s">
        <v>3</v>
      </c>
      <c r="E19" s="4">
        <v>1018</v>
      </c>
      <c r="F19" s="4" t="s">
        <v>194</v>
      </c>
    </row>
    <row r="20" spans="1:6" x14ac:dyDescent="0.2">
      <c r="A20" s="4">
        <v>20202</v>
      </c>
      <c r="B20" s="4" t="s">
        <v>195</v>
      </c>
      <c r="C20" s="4" t="str">
        <f>VLOOKUP(D20,配置说明!$B$20:$C$25,2,0)</f>
        <v>int</v>
      </c>
      <c r="D20" s="4" t="s">
        <v>3</v>
      </c>
      <c r="E20" s="6">
        <v>1016</v>
      </c>
      <c r="F20" s="4" t="s">
        <v>196</v>
      </c>
    </row>
    <row r="21" spans="1:6" x14ac:dyDescent="0.2">
      <c r="A21" s="4">
        <v>20203</v>
      </c>
      <c r="B21" s="4" t="s">
        <v>197</v>
      </c>
      <c r="C21" s="4" t="str">
        <f>VLOOKUP(D21,配置说明!$B$20:$C$25,2,0)</f>
        <v>int</v>
      </c>
      <c r="D21" s="4" t="s">
        <v>3</v>
      </c>
      <c r="E21" s="6">
        <v>1017</v>
      </c>
      <c r="F21" s="4" t="s">
        <v>198</v>
      </c>
    </row>
    <row r="22" spans="1:6" x14ac:dyDescent="0.2">
      <c r="A22" s="4">
        <v>20204</v>
      </c>
      <c r="B22" s="4" t="s">
        <v>199</v>
      </c>
      <c r="C22" s="4" t="str">
        <f>VLOOKUP(D22,配置说明!$B$20:$C$25,2,0)</f>
        <v>int</v>
      </c>
      <c r="D22" s="4" t="s">
        <v>3</v>
      </c>
      <c r="E22" s="4">
        <v>1014</v>
      </c>
      <c r="F22" s="5" t="s">
        <v>200</v>
      </c>
    </row>
    <row r="23" spans="1:6" x14ac:dyDescent="0.2">
      <c r="A23" s="4">
        <v>20205</v>
      </c>
      <c r="B23" s="4" t="s">
        <v>201</v>
      </c>
      <c r="C23" s="4" t="str">
        <f>VLOOKUP(D23,配置说明!$B$20:$C$25,2,0)</f>
        <v>int</v>
      </c>
      <c r="D23" s="4" t="s">
        <v>3</v>
      </c>
      <c r="E23" s="4">
        <v>1015</v>
      </c>
      <c r="F23" s="4" t="s">
        <v>202</v>
      </c>
    </row>
    <row r="24" spans="1:6" x14ac:dyDescent="0.2">
      <c r="A24" s="4">
        <v>20206</v>
      </c>
      <c r="B24" s="4"/>
      <c r="C24" s="4" t="str">
        <f>VLOOKUP(D24,配置说明!$B$20:$C$25,2,0)</f>
        <v>int</v>
      </c>
      <c r="D24" s="4" t="s">
        <v>3</v>
      </c>
      <c r="E24" s="4">
        <v>1019</v>
      </c>
      <c r="F24" s="5" t="s">
        <v>221</v>
      </c>
    </row>
    <row r="25" spans="1:6" x14ac:dyDescent="0.2">
      <c r="A25" s="4">
        <v>20301</v>
      </c>
      <c r="B25" s="4" t="s">
        <v>203</v>
      </c>
      <c r="C25" s="4" t="str">
        <f>VLOOKUP(D25,配置说明!$B$20:$C$25,2,0)</f>
        <v>int[]</v>
      </c>
      <c r="D25" s="4" t="s">
        <v>99</v>
      </c>
      <c r="E25" s="4" t="s">
        <v>204</v>
      </c>
      <c r="F25" s="5" t="s">
        <v>205</v>
      </c>
    </row>
    <row r="26" spans="1:6" x14ac:dyDescent="0.2">
      <c r="A26" s="4">
        <v>20302</v>
      </c>
      <c r="B26" s="4" t="s">
        <v>206</v>
      </c>
      <c r="C26" s="4" t="str">
        <f>VLOOKUP(D26,配置说明!$B$20:$C$25,2,0)</f>
        <v>int</v>
      </c>
      <c r="D26" s="4" t="s">
        <v>3</v>
      </c>
      <c r="E26" s="4">
        <v>120</v>
      </c>
      <c r="F26" s="5" t="s">
        <v>207</v>
      </c>
    </row>
    <row r="27" spans="1:6" x14ac:dyDescent="0.2">
      <c r="A27" s="4">
        <v>20303</v>
      </c>
      <c r="B27" s="4"/>
      <c r="C27" s="4" t="str">
        <f>VLOOKUP(D27,配置说明!$B$20:$C$25,2,0)</f>
        <v>int</v>
      </c>
      <c r="D27" s="5" t="s">
        <v>3</v>
      </c>
      <c r="E27" s="4">
        <v>999</v>
      </c>
      <c r="F27" s="5" t="s">
        <v>208</v>
      </c>
    </row>
    <row r="28" spans="1:6" x14ac:dyDescent="0.2">
      <c r="A28" s="4">
        <v>20305</v>
      </c>
      <c r="B28" s="4"/>
      <c r="C28" s="4" t="str">
        <f>VLOOKUP(D28,配置说明!$B$20:$C$25,2,0)</f>
        <v>int</v>
      </c>
      <c r="D28" s="5" t="s">
        <v>3</v>
      </c>
      <c r="E28" s="4">
        <v>1500</v>
      </c>
      <c r="F28" s="5" t="s">
        <v>284</v>
      </c>
    </row>
  </sheetData>
  <phoneticPr fontId="3" type="noConversion"/>
  <conditionalFormatting sqref="A1:A1048576">
    <cfRule type="duplicateValues" dxfId="17" priority="7"/>
  </conditionalFormatting>
  <conditionalFormatting sqref="B6">
    <cfRule type="duplicateValues" dxfId="16" priority="9"/>
  </conditionalFormatting>
  <conditionalFormatting sqref="B25:B1048576 B5 B7:B23">
    <cfRule type="duplicateValues" dxfId="15" priority="8"/>
  </conditionalFormatting>
  <conditionalFormatting sqref="B24">
    <cfRule type="duplicateValues" dxfId="14" priority="3"/>
  </conditionalFormatting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配置说明!$B$20:$B$24</xm:f>
          </x14:formula1>
          <xm:sqref>D1:D2 D4:D1048576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workbookViewId="0">
      <selection activeCell="E21" sqref="E21"/>
    </sheetView>
  </sheetViews>
  <sheetFormatPr defaultColWidth="9" defaultRowHeight="14.25" x14ac:dyDescent="0.2"/>
  <cols>
    <col min="2" max="2" width="33.625" customWidth="1"/>
    <col min="3" max="3" width="8" customWidth="1"/>
    <col min="4" max="4" width="12.75" customWidth="1"/>
    <col min="5" max="5" width="21.75" customWidth="1"/>
  </cols>
  <sheetData>
    <row r="1" spans="1:6" x14ac:dyDescent="0.2">
      <c r="A1" s="2" t="s">
        <v>0</v>
      </c>
      <c r="B1" s="2"/>
      <c r="C1" s="2" t="s">
        <v>1</v>
      </c>
      <c r="D1" s="2"/>
      <c r="E1" s="2" t="s">
        <v>2</v>
      </c>
      <c r="F1" s="2"/>
    </row>
    <row r="2" spans="1:6" x14ac:dyDescent="0.2">
      <c r="A2" s="2" t="s">
        <v>3</v>
      </c>
      <c r="B2" s="2"/>
      <c r="C2" s="2" t="s">
        <v>275</v>
      </c>
      <c r="D2" s="2"/>
      <c r="E2" s="2" t="s">
        <v>4</v>
      </c>
      <c r="F2" s="2"/>
    </row>
    <row r="3" spans="1:6" x14ac:dyDescent="0.2">
      <c r="A3" s="2" t="s">
        <v>5</v>
      </c>
      <c r="B3" s="2" t="s">
        <v>6</v>
      </c>
      <c r="C3" s="2" t="s">
        <v>7</v>
      </c>
      <c r="D3" s="2" t="s">
        <v>8</v>
      </c>
      <c r="E3" s="2" t="s">
        <v>8</v>
      </c>
      <c r="F3" s="2" t="s">
        <v>6</v>
      </c>
    </row>
    <row r="4" spans="1:6" x14ac:dyDescent="0.2">
      <c r="A4" s="2"/>
      <c r="B4" s="2" t="s">
        <v>9</v>
      </c>
      <c r="C4" s="2" t="s">
        <v>1</v>
      </c>
      <c r="D4" s="2" t="s">
        <v>1</v>
      </c>
      <c r="E4" s="2" t="s">
        <v>2</v>
      </c>
      <c r="F4" s="2" t="s">
        <v>10</v>
      </c>
    </row>
    <row r="5" spans="1:6" x14ac:dyDescent="0.2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  <c r="F5" s="2" t="s">
        <v>16</v>
      </c>
    </row>
    <row r="6" spans="1:6" x14ac:dyDescent="0.2">
      <c r="A6" s="4">
        <v>30001</v>
      </c>
      <c r="B6" s="4" t="s">
        <v>209</v>
      </c>
      <c r="C6" s="4" t="str">
        <f>VLOOKUP(D6,配置说明!$B$20:$C$25,2,0)</f>
        <v>int[]</v>
      </c>
      <c r="D6" s="4" t="s">
        <v>99</v>
      </c>
      <c r="E6" s="4" t="s">
        <v>105</v>
      </c>
      <c r="F6" s="4" t="s">
        <v>170</v>
      </c>
    </row>
    <row r="7" spans="1:6" x14ac:dyDescent="0.2">
      <c r="A7" s="4"/>
      <c r="B7" s="4" t="s">
        <v>279</v>
      </c>
      <c r="C7" s="4"/>
      <c r="D7" s="4" t="s">
        <v>3</v>
      </c>
      <c r="E7" s="4">
        <v>500</v>
      </c>
      <c r="F7" s="4"/>
    </row>
  </sheetData>
  <phoneticPr fontId="3" type="noConversion"/>
  <conditionalFormatting sqref="A3">
    <cfRule type="duplicateValues" dxfId="13" priority="1"/>
  </conditionalFormatting>
  <conditionalFormatting sqref="A5:B5">
    <cfRule type="duplicateValues" dxfId="12" priority="4"/>
  </conditionalFormatting>
  <conditionalFormatting sqref="B6">
    <cfRule type="duplicateValues" dxfId="11" priority="6"/>
  </conditionalFormatting>
  <conditionalFormatting sqref="A5:A1048576">
    <cfRule type="duplicateValues" dxfId="10" priority="3"/>
  </conditionalFormatting>
  <conditionalFormatting sqref="A1:A2 A4:A1048576">
    <cfRule type="duplicateValues" dxfId="9" priority="2"/>
  </conditionalFormatting>
  <conditionalFormatting sqref="B5 B7:B1048576">
    <cfRule type="duplicateValues" dxfId="8" priority="5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配置说明!$B$20:$B$24</xm:f>
          </x14:formula1>
          <xm:sqref>D1:D2 D4:D1048576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"/>
  <sheetViews>
    <sheetView workbookViewId="0">
      <selection activeCell="E28" sqref="E28"/>
    </sheetView>
  </sheetViews>
  <sheetFormatPr defaultColWidth="9" defaultRowHeight="14.25" x14ac:dyDescent="0.2"/>
  <cols>
    <col min="2" max="2" width="40.375" customWidth="1"/>
    <col min="5" max="5" width="37.625" customWidth="1"/>
    <col min="6" max="6" width="19.875" customWidth="1"/>
  </cols>
  <sheetData>
    <row r="1" spans="1:6" x14ac:dyDescent="0.2">
      <c r="A1" s="2" t="s">
        <v>0</v>
      </c>
      <c r="B1" s="2"/>
      <c r="C1" s="2" t="s">
        <v>1</v>
      </c>
      <c r="D1" s="2"/>
      <c r="E1" s="2" t="s">
        <v>2</v>
      </c>
      <c r="F1" s="2"/>
    </row>
    <row r="2" spans="1:6" x14ac:dyDescent="0.2">
      <c r="A2" s="2" t="s">
        <v>3</v>
      </c>
      <c r="B2" s="2"/>
      <c r="C2" s="2" t="s">
        <v>275</v>
      </c>
      <c r="D2" s="2"/>
      <c r="E2" s="2" t="s">
        <v>4</v>
      </c>
      <c r="F2" s="2"/>
    </row>
    <row r="3" spans="1:6" x14ac:dyDescent="0.2">
      <c r="A3" s="2" t="s">
        <v>5</v>
      </c>
      <c r="B3" s="2" t="s">
        <v>6</v>
      </c>
      <c r="C3" s="2" t="s">
        <v>7</v>
      </c>
      <c r="D3" s="2" t="s">
        <v>8</v>
      </c>
      <c r="E3" s="2" t="s">
        <v>8</v>
      </c>
      <c r="F3" s="2" t="s">
        <v>6</v>
      </c>
    </row>
    <row r="4" spans="1:6" x14ac:dyDescent="0.2">
      <c r="A4" s="2"/>
      <c r="B4" s="2" t="s">
        <v>9</v>
      </c>
      <c r="C4" s="2" t="s">
        <v>1</v>
      </c>
      <c r="D4" s="2" t="s">
        <v>1</v>
      </c>
      <c r="E4" s="2" t="s">
        <v>2</v>
      </c>
      <c r="F4" s="2" t="s">
        <v>10</v>
      </c>
    </row>
    <row r="5" spans="1:6" x14ac:dyDescent="0.2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  <c r="F5" s="2" t="s">
        <v>16</v>
      </c>
    </row>
    <row r="6" spans="1:6" x14ac:dyDescent="0.2">
      <c r="A6" s="4">
        <v>40001</v>
      </c>
      <c r="B6" s="4" t="s">
        <v>210</v>
      </c>
      <c r="C6" s="4" t="str">
        <f>VLOOKUP(D6,配置说明!$B$20:$C$25,2,0)</f>
        <v>int[]</v>
      </c>
      <c r="D6" s="4" t="s">
        <v>99</v>
      </c>
      <c r="E6" s="5" t="s">
        <v>220</v>
      </c>
      <c r="F6" s="4" t="s">
        <v>211</v>
      </c>
    </row>
    <row r="7" spans="1:6" x14ac:dyDescent="0.2">
      <c r="A7" s="4">
        <v>40002</v>
      </c>
      <c r="B7" s="4"/>
      <c r="C7" s="4" t="str">
        <f>VLOOKUP(D7,配置说明!$B$20:$C$25,2,0)</f>
        <v>int</v>
      </c>
      <c r="D7" s="4" t="s">
        <v>3</v>
      </c>
      <c r="E7" s="5">
        <v>1036</v>
      </c>
      <c r="F7" s="5" t="s">
        <v>254</v>
      </c>
    </row>
    <row r="8" spans="1:6" x14ac:dyDescent="0.2">
      <c r="A8" s="4">
        <v>40003</v>
      </c>
      <c r="B8" s="4"/>
      <c r="C8" s="4" t="str">
        <f>VLOOKUP(D8,配置说明!$B$20:$C$25,2,0)</f>
        <v>int</v>
      </c>
      <c r="D8" s="4" t="s">
        <v>3</v>
      </c>
      <c r="E8" s="5">
        <v>1010010</v>
      </c>
      <c r="F8" s="5" t="s">
        <v>255</v>
      </c>
    </row>
    <row r="9" spans="1:6" x14ac:dyDescent="0.2">
      <c r="A9" s="4">
        <v>40005</v>
      </c>
      <c r="B9" s="5" t="s">
        <v>262</v>
      </c>
      <c r="C9" s="4" t="str">
        <f>VLOOKUP(D9,配置说明!$B$20:$C$25,2,0)</f>
        <v>int[]</v>
      </c>
      <c r="D9" s="5" t="s">
        <v>256</v>
      </c>
      <c r="E9" s="5" t="s">
        <v>288</v>
      </c>
      <c r="F9" s="5" t="s">
        <v>301</v>
      </c>
    </row>
    <row r="10" spans="1:6" x14ac:dyDescent="0.2">
      <c r="A10" s="4">
        <v>40006</v>
      </c>
      <c r="B10" s="5" t="s">
        <v>277</v>
      </c>
      <c r="C10" s="4" t="str">
        <f>VLOOKUP(D10,配置说明!$B$20:$C$25,2,0)</f>
        <v>int</v>
      </c>
      <c r="D10" s="4" t="s">
        <v>3</v>
      </c>
      <c r="E10" s="5">
        <v>1010014</v>
      </c>
      <c r="F10" s="5" t="s">
        <v>278</v>
      </c>
    </row>
  </sheetData>
  <phoneticPr fontId="3" type="noConversion"/>
  <conditionalFormatting sqref="A3">
    <cfRule type="duplicateValues" dxfId="7" priority="3"/>
  </conditionalFormatting>
  <conditionalFormatting sqref="A5:B5">
    <cfRule type="duplicateValues" dxfId="6" priority="6"/>
  </conditionalFormatting>
  <conditionalFormatting sqref="B5">
    <cfRule type="duplicateValues" dxfId="5" priority="7"/>
  </conditionalFormatting>
  <conditionalFormatting sqref="B6:B8">
    <cfRule type="duplicateValues" dxfId="4" priority="8"/>
  </conditionalFormatting>
  <conditionalFormatting sqref="A5:A9">
    <cfRule type="duplicateValues" dxfId="3" priority="128"/>
  </conditionalFormatting>
  <conditionalFormatting sqref="A1:A2 A4:A9">
    <cfRule type="duplicateValues" dxfId="2" priority="130"/>
  </conditionalFormatting>
  <conditionalFormatting sqref="A10">
    <cfRule type="duplicateValues" dxfId="1" priority="1"/>
  </conditionalFormatting>
  <conditionalFormatting sqref="A10">
    <cfRule type="duplicateValues" dxfId="0" priority="2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400-000000000000}">
          <x14:formula1>
            <xm:f>配置说明!$B$20:$B$24</xm:f>
          </x14:formula1>
          <xm:sqref>D1:D2 D4:D8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配置说明</vt:lpstr>
      <vt:lpstr>基础常量表|CSV|Const1Data</vt:lpstr>
      <vt:lpstr>养成常量表|CSV|Const2Data</vt:lpstr>
      <vt:lpstr>战斗常量表|CSV|Const3Data</vt:lpstr>
      <vt:lpstr>活动玩法常量表|CSV|Const4Data</vt:lpstr>
      <vt:lpstr>初始数据常量表|CSV|Const5Data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fengzhuang</cp:lastModifiedBy>
  <dcterms:created xsi:type="dcterms:W3CDTF">2021-04-26T09:34:00Z</dcterms:created>
  <dcterms:modified xsi:type="dcterms:W3CDTF">2023-05-11T07:12:52Z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6599E3BCBF2747BFA9DA7B53C0910853</vt:lpwstr>
  </property>
  <property fmtid="{D5CDD505-2E9C-101B-9397-08002B2CF9AE}" pid="3" name="KSOProductBuildVer">
    <vt:lpwstr>2052-11.1.0.11365</vt:lpwstr>
  </property>
</Properties>
</file>