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E9116265-6527-4232-ACF7-0671F64018AD}" xr6:coauthVersionLast="47" xr6:coauthVersionMax="47" xr10:uidLastSave="{00000000-0000-0000-0000-000000000000}"/>
  <bookViews>
    <workbookView xWindow="-120" yWindow="-120" windowWidth="29040" windowHeight="15840" tabRatio="953" activeTab="1" xr2:uid="{00000000-000D-0000-FFFF-FFFF00000000}"/>
  </bookViews>
  <sheets>
    <sheet name="配置说明" sheetId="6" r:id="rId1"/>
    <sheet name="城市表|CS|AreaData" sheetId="3" r:id="rId2"/>
    <sheet name="地区表|C|CityRegionData" sheetId="39" r:id="rId3"/>
    <sheet name="地点表|CS|LocationData" sheetId="1" r:id="rId4"/>
  </sheets>
  <externalReferences>
    <externalReference r:id="rId5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11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7" i="1"/>
  <c r="F8" i="1"/>
  <c r="F9" i="1"/>
  <c r="F10" i="1"/>
  <c r="F12" i="1"/>
  <c r="F13" i="1"/>
  <c r="F14" i="1"/>
  <c r="F15" i="1"/>
  <c r="F16" i="1"/>
  <c r="F17" i="1"/>
  <c r="F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</authors>
  <commentList>
    <comment ref="E5" authorId="0" shapeId="0" xr:uid="{97FCDBD7-49A0-4588-850C-77F68117F348}">
      <text>
        <r>
          <rPr>
            <b/>
            <sz val="9"/>
            <color indexed="81"/>
            <rFont val="宋体"/>
            <family val="3"/>
            <charset val="134"/>
          </rPr>
          <t>程序确认后删除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4B3B0E50-3EC1-45EF-B29E-E3640BA730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配置方式同地点表中的地点坐标，整个banner取中心作为坐标点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D5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1-普通地点
2-临时地点</t>
        </r>
      </text>
    </comment>
    <comment ref="G5" authorId="0" shapeId="0" xr:uid="{7967D601-DA6B-4170-AC99-BEB30F8C3F8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在1920*1080分辨率下，进入一键领取界面截图，以左上角[0.0]作为坐标原点构建xy坐标系，以此坐标系填写地点坐标</t>
        </r>
      </text>
    </comment>
    <comment ref="L5" authorId="1" shapeId="0" xr:uid="{E7E46463-B2CF-4AED-A500-910C16530053}">
      <text>
        <r>
          <rPr>
            <b/>
            <sz val="9"/>
            <color indexed="81"/>
            <rFont val="宋体"/>
            <charset val="134"/>
          </rPr>
          <t>不填=上架
1=下架</t>
        </r>
      </text>
    </comment>
  </commentList>
</comments>
</file>

<file path=xl/sharedStrings.xml><?xml version="1.0" encoding="utf-8"?>
<sst xmlns="http://schemas.openxmlformats.org/spreadsheetml/2006/main" count="253" uniqueCount="180">
  <si>
    <t>id</t>
  </si>
  <si>
    <t>name</t>
  </si>
  <si>
    <t>res</t>
  </si>
  <si>
    <t>btnRes</t>
  </si>
  <si>
    <t>string</t>
  </si>
  <si>
    <t>I</t>
  </si>
  <si>
    <t>#</t>
  </si>
  <si>
    <t>S|N</t>
  </si>
  <si>
    <t>openTime</t>
  </si>
  <si>
    <t>#id</t>
  </si>
  <si>
    <t>城市说明</t>
  </si>
  <si>
    <t>城市名称</t>
  </si>
  <si>
    <t>城市地图资源</t>
  </si>
  <si>
    <t>城市开启时间</t>
  </si>
  <si>
    <t>Area1</t>
  </si>
  <si>
    <t>area</t>
  </si>
  <si>
    <t>type</t>
  </si>
  <si>
    <t>facilityId</t>
  </si>
  <si>
    <t>pic</t>
  </si>
  <si>
    <t>desc</t>
  </si>
  <si>
    <t>I|N</t>
  </si>
  <si>
    <t>地点名称</t>
  </si>
  <si>
    <t>所属城市id</t>
  </si>
  <si>
    <t>地点类型</t>
  </si>
  <si>
    <t>设施id</t>
  </si>
  <si>
    <t>地点图片</t>
  </si>
  <si>
    <t>地点说明</t>
  </si>
  <si>
    <t>#</t>
    <phoneticPr fontId="9" type="noConversion"/>
  </si>
  <si>
    <t>int</t>
    <phoneticPr fontId="9" type="noConversion"/>
  </si>
  <si>
    <t>int</t>
    <phoneticPr fontId="8" type="noConversion"/>
  </si>
  <si>
    <t>#设施名</t>
    <phoneticPr fontId="9" type="noConversion"/>
  </si>
  <si>
    <t>地区名称</t>
    <phoneticPr fontId="8" type="noConversion"/>
  </si>
  <si>
    <t>地区坐标</t>
    <phoneticPr fontId="8" type="noConversion"/>
  </si>
  <si>
    <t>所属城市</t>
    <phoneticPr fontId="8" type="noConversion"/>
  </si>
  <si>
    <t>工业区</t>
    <phoneticPr fontId="8" type="noConversion"/>
  </si>
  <si>
    <t>新城区</t>
    <phoneticPr fontId="8" type="noConversion"/>
  </si>
  <si>
    <t>旧城区</t>
    <phoneticPr fontId="8" type="noConversion"/>
  </si>
  <si>
    <t>古城区</t>
    <phoneticPr fontId="8" type="noConversion"/>
  </si>
  <si>
    <t>临港区</t>
    <phoneticPr fontId="8" type="noConversion"/>
  </si>
  <si>
    <t>所属地区</t>
    <phoneticPr fontId="9" type="noConversion"/>
  </si>
  <si>
    <t>地点坐标</t>
    <phoneticPr fontId="9" type="noConversion"/>
  </si>
  <si>
    <t>pos</t>
    <phoneticPr fontId="8" type="noConversion"/>
  </si>
  <si>
    <t>#</t>
    <phoneticPr fontId="8" type="noConversion"/>
  </si>
  <si>
    <t>id</t>
    <phoneticPr fontId="8" type="noConversion"/>
  </si>
  <si>
    <t>name</t>
    <phoneticPr fontId="8" type="noConversion"/>
  </si>
  <si>
    <t>地铁据点</t>
  </si>
  <si>
    <t>山风便利店</t>
  </si>
  <si>
    <t>青鸟物流站</t>
  </si>
  <si>
    <t>临港公园</t>
  </si>
  <si>
    <t>分局训练室</t>
  </si>
  <si>
    <t>矢量创品</t>
  </si>
  <si>
    <t>铣刀工坊</t>
  </si>
  <si>
    <t>据点·信息区</t>
  </si>
  <si>
    <t>十甫居茶楼</t>
  </si>
  <si>
    <t>镭射电玩城</t>
  </si>
  <si>
    <t>连海电影城</t>
  </si>
  <si>
    <t>地区名</t>
    <phoneticPr fontId="9" type="noConversion"/>
  </si>
  <si>
    <t>旧城区</t>
  </si>
  <si>
    <t>旧城区</t>
    <phoneticPr fontId="9" type="noConversion"/>
  </si>
  <si>
    <t>新城区</t>
  </si>
  <si>
    <t>工业区</t>
  </si>
  <si>
    <t>古城区</t>
  </si>
  <si>
    <t>临港区</t>
  </si>
  <si>
    <t>[1521,618]</t>
    <phoneticPr fontId="8" type="noConversion"/>
  </si>
  <si>
    <t>[655,444]</t>
    <phoneticPr fontId="8" type="noConversion"/>
  </si>
  <si>
    <t>[287,432]</t>
    <phoneticPr fontId="8" type="noConversion"/>
  </si>
  <si>
    <t>[637,875]</t>
    <phoneticPr fontId="8" type="noConversion"/>
  </si>
  <si>
    <t>[1110,595]</t>
    <phoneticPr fontId="8" type="noConversion"/>
  </si>
  <si>
    <t>areaId</t>
    <phoneticPr fontId="8" type="noConversion"/>
  </si>
  <si>
    <t>int[]</t>
    <phoneticPr fontId="8" type="noConversion"/>
  </si>
  <si>
    <t>regionId</t>
    <phoneticPr fontId="8" type="noConversion"/>
  </si>
  <si>
    <t>2123-07-20 04:00:00</t>
    <phoneticPr fontId="8" type="noConversion"/>
  </si>
  <si>
    <t>extraPos</t>
  </si>
  <si>
    <t>int[][]</t>
  </si>
  <si>
    <t>额外地点坐标</t>
  </si>
  <si>
    <t>[1349,500]</t>
  </si>
  <si>
    <t>[1600,790]</t>
  </si>
  <si>
    <t>[265,570]</t>
  </si>
  <si>
    <t>[913,934]</t>
  </si>
  <si>
    <t>[382,470]</t>
  </si>
  <si>
    <t>[820,605]</t>
  </si>
  <si>
    <t>[1083,414]</t>
  </si>
  <si>
    <t>[355,275]</t>
  </si>
  <si>
    <t>[1423,451]</t>
  </si>
  <si>
    <t>[1222,762]</t>
  </si>
  <si>
    <t>[1032,546]</t>
  </si>
  <si>
    <t>[592,574]</t>
  </si>
  <si>
    <t>[350,770]</t>
  </si>
  <si>
    <t>[[350,830],[290,770],[410,770],[320,740],[380,740]]</t>
  </si>
  <si>
    <t>[1070,870]</t>
  </si>
  <si>
    <t>[[1070,930],[1010,870],[1130,870],[1040,840],[1100,840]]</t>
  </si>
  <si>
    <t>[1528,582]</t>
  </si>
  <si>
    <t>[[1528,642],[1468,582],[1588,582],[1498,552],[1558,552]]</t>
  </si>
  <si>
    <t>[1453,735]</t>
  </si>
  <si>
    <t>[[1453,795],[1393,735],[1513,735],[1423,705],[1483,705]]</t>
  </si>
  <si>
    <t>[444,877]</t>
  </si>
  <si>
    <t>[[444,937],[384,877],[504,877],[414,847],[474,847]]</t>
  </si>
  <si>
    <t>[710,904]</t>
  </si>
  <si>
    <t>[770,400]</t>
  </si>
  <si>
    <t>[[770,460],[710,400],[830,400],[740,370],[800,370]]</t>
  </si>
  <si>
    <t>[1182,466]</t>
  </si>
  <si>
    <t>[[1182,526],[1122,466],[1242,466],[1152,436],[1212,436]]</t>
  </si>
  <si>
    <t>[1025,706]</t>
  </si>
  <si>
    <t>[[1025,766],[965,706],[1085,706],[995,676],[1055,676]]</t>
  </si>
  <si>
    <t>[955,417]</t>
  </si>
  <si>
    <t>[1733,646]</t>
  </si>
  <si>
    <t>[[1733,706],[1673,646],[1793,646],[1703,616],[1763,616]]</t>
  </si>
  <si>
    <t>[1766,800]</t>
  </si>
  <si>
    <t>[[1766,860],[1706,800],[1826,800],[1736,770],[1796,770]]</t>
  </si>
  <si>
    <t>[450,1035]</t>
  </si>
  <si>
    <t>[[450,1095],[390,1035],[510,1035],[420,1005],[480,1005]]</t>
  </si>
  <si>
    <t>[615,222]</t>
  </si>
  <si>
    <t>[[615,282],[555,222],[675,222],[585,192],[645,192]]</t>
  </si>
  <si>
    <t>[1122,630]</t>
  </si>
  <si>
    <t>[[1122,690],[1062,630],[1182,630],[1092,600],[1152,600]]</t>
  </si>
  <si>
    <t>[[1298,549],[1295,470],[1395,548],[1319,441],[1343,559]]</t>
    <phoneticPr fontId="9" type="noConversion"/>
  </si>
  <si>
    <t>[[1600,850],[1520,830],[1660,790],[1570,760],[1630,760]]</t>
    <phoneticPr fontId="9" type="noConversion"/>
  </si>
  <si>
    <t>[[265,630],[185,610],[325,570],[235,540],[295,540]]</t>
    <phoneticPr fontId="9" type="noConversion"/>
  </si>
  <si>
    <t>[[966,961],[833,974],[976,911],[883,904],[943,904]]</t>
    <phoneticPr fontId="9" type="noConversion"/>
  </si>
  <si>
    <t>[[382,530],[302,510],[442,470],[352,440],[412,440]]</t>
    <phoneticPr fontId="9" type="noConversion"/>
  </si>
  <si>
    <t>[[820,665],[740,645],[880,605],[790,575],[850,575]]</t>
    <phoneticPr fontId="9" type="noConversion"/>
  </si>
  <si>
    <t>[[1043,364],[1095,338],[1140,365],[1065,470],[1108,465]]</t>
    <phoneticPr fontId="9" type="noConversion"/>
  </si>
  <si>
    <t>[[355,335],[275,315],[415,275],[325,245],[385,245]]</t>
    <phoneticPr fontId="9" type="noConversion"/>
  </si>
  <si>
    <t>[[1443,500],[1480,397],[1480,475],[1430,391],[1500,429]]</t>
    <phoneticPr fontId="9" type="noConversion"/>
  </si>
  <si>
    <t>[[1222,822],[1142,802],[1282,762],[1192,732],[1252,732]]</t>
    <phoneticPr fontId="9" type="noConversion"/>
  </si>
  <si>
    <t>[[1032,606],[952,586],[1092,546],[1002,516],[1062,516]]</t>
    <phoneticPr fontId="9" type="noConversion"/>
  </si>
  <si>
    <t>[[592,634],[512,614],[652,574],[562,544],[622,544]]</t>
    <phoneticPr fontId="9" type="noConversion"/>
  </si>
  <si>
    <t>[[710,964],[630,944],[770,904],[680,874],[740,874]]</t>
    <phoneticPr fontId="9" type="noConversion"/>
  </si>
  <si>
    <t>[[933,472],[895,417],[997,469],[925,387],[985,387]]</t>
    <phoneticPr fontId="9" type="noConversion"/>
  </si>
  <si>
    <t>位于地铁深处的废弃收管站点，内部还保留着能支撑据点运作的老式设备。</t>
  </si>
  <si>
    <t>“青鸟物流”的初始站点，银色的物流运输车已完美融入市民日常生活。</t>
  </si>
  <si>
    <t>免费开放的市民公园，是喝茶与闲谈的好去处。聚集了大量消息灵通的本地街坊。</t>
  </si>
  <si>
    <t>南廷分局的训练中心，改造自废旧防空设施。能模拟出极端作战环境，经常传出特工哀鸣。</t>
  </si>
  <si>
    <t>主打“矢量生活”理念的综合店铺，深受年轻人喜爱。据说90%的营业额来自平价咖啡。</t>
  </si>
  <si>
    <t>业务范围极广的私人工坊。虽然因为噪音问题被多次投诉，但也有会为工匠说话的邻居。</t>
  </si>
  <si>
    <t>产学研一体的高新工业园，是南廷工业的心脏。</t>
  </si>
  <si>
    <t>地铁据点内部的信息区，机械运作的声音全年无休。</t>
  </si>
  <si>
    <t>新兴的连锁品牌茶楼，虽然为本地食客诟病，但装潢豪华，适合宴请贵客。</t>
  </si>
  <si>
    <t>曾辉煌一时的游戏机厅，随着游戏媒介转移而衰落。现已成为资深玩家们聚会的场所。</t>
  </si>
  <si>
    <t>前身是南廷第一家放映厅，被大企业收购并改造成现在的模样。</t>
  </si>
  <si>
    <t>南廷大型城建工程的典范，曾经被认为是面子工程，如今客流量远超预计。</t>
  </si>
  <si>
    <t>南廷最大的进出口贸易港。许多外乡人来到南廷，会选择留在码头工作。</t>
  </si>
  <si>
    <t>继承大量秘传祭仪、文物的庙宇。祖庙的墙体有特殊设计，似乎能起到反射钟声的效果。</t>
  </si>
  <si>
    <t>全联堂最初的堂口，靠近古城区的中心，承载着帮派的所有历史与传承。</t>
  </si>
  <si>
    <t>临港区最早落成的建筑，近些年因为机场的建立变得冷清。在规划中，未来可能与机场连为一体。</t>
  </si>
  <si>
    <t>泉莲主持新建的超大型游乐园，拥有南廷最高的摩天轮，据说公园的名字来源于某个重要的人。</t>
  </si>
  <si>
    <t>泉莲集团实控的私人艺术馆和拍卖行，展拍品以当代艺术为主，在南廷的艺术界享有盛誉。</t>
  </si>
  <si>
    <t>密集排列的简陋楼房形成的底层劳动者社区。由于规划问题，治安、防火等均存在隐患。</t>
  </si>
  <si>
    <t>旧城区繁荣的商业街，坐落着一些仿古建筑，延续着南廷的历史文脉。</t>
  </si>
  <si>
    <t>泉莲集团总部，形如绽开的莲花。泉莲大厦的顶楼是俯瞰南廷的制高点。</t>
  </si>
  <si>
    <t>仿古风格的温泉度假村，围绕着湖泊修建，拥有几处借助地热的天然温泉。</t>
  </si>
  <si>
    <t>人工修建的白沙滩，靠近渔港，可以在夜市上吃到新鲜的海货。</t>
  </si>
  <si>
    <t>通向南廷离岛区的大桥，工程成本高昂，但目前车流量稀少。</t>
  </si>
  <si>
    <t>坐落在南廷北郊的大型公墓，墓园围绕着几处大型纪念碑修建。</t>
  </si>
  <si>
    <t>泉莲集团主持建造的大型城市综合体，目前仍在施工，被泉莲集团给予厚望。</t>
  </si>
  <si>
    <t>北山加工厂</t>
  </si>
  <si>
    <t>南廷机场</t>
  </si>
  <si>
    <t>鼠口码头</t>
  </si>
  <si>
    <t>祖庙</t>
  </si>
  <si>
    <t>忠义堂</t>
  </si>
  <si>
    <t>南廷南站</t>
  </si>
  <si>
    <t>长曦乐园</t>
  </si>
  <si>
    <t>仪美术馆</t>
  </si>
  <si>
    <t>廉租公寓</t>
  </si>
  <si>
    <t>雨塘街</t>
  </si>
  <si>
    <t>泉莲大厦</t>
  </si>
  <si>
    <t>离·秋温泉</t>
  </si>
  <si>
    <t>羡鱼滩</t>
  </si>
  <si>
    <t>桃人大桥</t>
  </si>
  <si>
    <t>天福苑公墓</t>
  </si>
  <si>
    <t>泉莲城市中心</t>
  </si>
  <si>
    <t>随处可见的24小时连锁便利店，服务周到、物价低廉。虽然接受学生兼职，但时薪似乎不高。</t>
    <phoneticPr fontId="9" type="noConversion"/>
  </si>
  <si>
    <t>相关策划</t>
    <phoneticPr fontId="8" type="noConversion"/>
  </si>
  <si>
    <t>（排名有先后，有问题先找前面的）</t>
    <phoneticPr fontId="8" type="noConversion"/>
  </si>
  <si>
    <t>配置说明</t>
    <phoneticPr fontId="8" type="noConversion"/>
  </si>
  <si>
    <t>看批注配置</t>
    <phoneticPr fontId="8" type="noConversion"/>
  </si>
  <si>
    <t>铁蛋/山风</t>
    <phoneticPr fontId="8" type="noConversion"/>
  </si>
  <si>
    <t>uploadCheck</t>
  </si>
  <si>
    <t>下架</t>
    <phoneticPr fontId="8" type="noConversion"/>
  </si>
  <si>
    <t>ui_infiltration_name_site1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</si>
</sst>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4" fillId="0" borderId="0"/>
    <xf numFmtId="0" fontId="4" fillId="0" borderId="0">
      <alignment vertical="center"/>
    </xf>
    <xf numFmtId="0" fontId="5" fillId="2" borderId="2" applyNumberFormat="0" applyAlignment="0" applyProtection="0">
      <alignment vertical="center"/>
    </xf>
    <xf numFmtId="0" fontId="4" fillId="0" borderId="0" applyBorder="0">
      <alignment vertical="center"/>
    </xf>
    <xf numFmtId="0" fontId="1" fillId="0" borderId="0"/>
    <xf numFmtId="0" fontId="4" fillId="0" borderId="0" applyBorder="0"/>
    <xf numFmtId="0" fontId="4" fillId="0" borderId="0">
      <alignment vertical="center"/>
    </xf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5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/>
    <xf numFmtId="0" fontId="4" fillId="5" borderId="1" xfId="0" applyFont="1" applyFill="1" applyBorder="1" applyAlignment="1">
      <alignment vertical="center" wrapText="1"/>
    </xf>
    <xf numFmtId="0" fontId="4" fillId="5" borderId="0" xfId="0" applyFont="1" applyFill="1"/>
    <xf numFmtId="49" fontId="4" fillId="0" borderId="1" xfId="0" applyNumberFormat="1" applyFont="1" applyBorder="1"/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0" fontId="4" fillId="6" borderId="0" xfId="0" applyFont="1" applyFill="1"/>
    <xf numFmtId="0" fontId="13" fillId="0" borderId="0" xfId="0" applyFont="1"/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7" borderId="1" xfId="5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8">
    <cellStyle name="常规" xfId="0" builtinId="0"/>
    <cellStyle name="常规 2" xfId="5" xr:uid="{00000000-0005-0000-0000-000035000000}"/>
    <cellStyle name="常规 2 2" xfId="4" xr:uid="{00000000-0005-0000-0000-00002F000000}"/>
    <cellStyle name="常规 2 2 2" xfId="2" xr:uid="{00000000-0005-0000-0000-000024000000}"/>
    <cellStyle name="常规 2 2 2 2" xfId="1" xr:uid="{00000000-0005-0000-0000-000002000000}"/>
    <cellStyle name="常规 3" xfId="6" xr:uid="{00000000-0005-0000-0000-000036000000}"/>
    <cellStyle name="常规 4" xfId="7" xr:uid="{00000000-0005-0000-0000-000037000000}"/>
    <cellStyle name="输出 2" xfId="3" xr:uid="{00000000-0005-0000-0000-000027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_&#22478;&#24066;&#35774;&#2604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置说明"/>
      <sheetName val="设施表|CS|FacilityData"/>
      <sheetName val="设施入驻角色交互表|C|FacilitySceneData"/>
      <sheetName val="设施升级表|CS|FacilityUpdateData"/>
      <sheetName val="基地表|CS|ProduceFacilityData"/>
      <sheetName val="经营金币类表|CS|Produce"/>
      <sheetName val="经营经验类表|CS|ProduceExp"/>
      <sheetName val="生产道具表|CS|ProductData"/>
      <sheetName val="生产设施表|CS|ProductFacilityData"/>
      <sheetName val="合成类表|CS|TradeFacilityData"/>
      <sheetName val="制造类表|CS|MakeFacilityData"/>
      <sheetName val="制造类标签表|CS|MakeTagData"/>
      <sheetName val="标签复合表|CS|TagData"/>
      <sheetName val="制造奖励表|CS|MakeResult"/>
      <sheetName val="休息类表|CS|RestFacilityData"/>
    </sheetNames>
    <sheetDataSet>
      <sheetData sheetId="0">
        <row r="17">
          <cell r="D17" t="str">
            <v>工业区</v>
          </cell>
          <cell r="E17">
            <v>1</v>
          </cell>
        </row>
        <row r="18">
          <cell r="D18" t="str">
            <v>新城区</v>
          </cell>
          <cell r="E18">
            <v>2</v>
          </cell>
        </row>
        <row r="19">
          <cell r="D19" t="str">
            <v>旧城区</v>
          </cell>
          <cell r="E19">
            <v>3</v>
          </cell>
        </row>
        <row r="20">
          <cell r="D20" t="str">
            <v>古城区</v>
          </cell>
          <cell r="E20">
            <v>4</v>
          </cell>
        </row>
        <row r="21">
          <cell r="D21" t="str">
            <v>临港区</v>
          </cell>
          <cell r="E21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Normal="100" workbookViewId="0">
      <selection activeCell="H17" sqref="H17"/>
    </sheetView>
  </sheetViews>
  <sheetFormatPr defaultColWidth="9" defaultRowHeight="14.25" x14ac:dyDescent="0.2"/>
  <cols>
    <col min="1" max="1" width="9.5" customWidth="1"/>
    <col min="4" max="4" width="14.75" customWidth="1"/>
  </cols>
  <sheetData>
    <row r="2" spans="1:2" x14ac:dyDescent="0.2">
      <c r="A2" s="20" t="s">
        <v>172</v>
      </c>
      <c r="B2" s="21" t="s">
        <v>173</v>
      </c>
    </row>
    <row r="4" spans="1:2" x14ac:dyDescent="0.2">
      <c r="B4" s="22" t="s">
        <v>176</v>
      </c>
    </row>
    <row r="5" spans="1:2" x14ac:dyDescent="0.2">
      <c r="B5" s="4"/>
    </row>
    <row r="7" spans="1:2" x14ac:dyDescent="0.2">
      <c r="A7" s="20" t="s">
        <v>174</v>
      </c>
    </row>
    <row r="9" spans="1:2" x14ac:dyDescent="0.2">
      <c r="B9" s="4" t="s">
        <v>175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zoomScaleNormal="100" workbookViewId="0">
      <selection activeCell="E24" sqref="E24"/>
    </sheetView>
  </sheetViews>
  <sheetFormatPr defaultColWidth="9" defaultRowHeight="14.25" x14ac:dyDescent="0.2"/>
  <cols>
    <col min="1" max="2" width="8.5" style="12" customWidth="1"/>
    <col min="3" max="3" width="20.25" style="12" customWidth="1"/>
    <col min="4" max="4" width="17.25" style="12" customWidth="1"/>
    <col min="5" max="5" width="19.875" style="12" customWidth="1"/>
    <col min="6" max="6" width="21.25" style="12" customWidth="1"/>
    <col min="7" max="16384" width="9" style="12"/>
  </cols>
  <sheetData>
    <row r="1" spans="1:6" x14ac:dyDescent="0.2">
      <c r="A1" s="7" t="s">
        <v>0</v>
      </c>
      <c r="B1" s="7"/>
      <c r="C1" s="10" t="s">
        <v>1</v>
      </c>
      <c r="D1" s="10" t="s">
        <v>2</v>
      </c>
      <c r="E1" s="25" t="s">
        <v>3</v>
      </c>
      <c r="F1" s="10"/>
    </row>
    <row r="2" spans="1:6" x14ac:dyDescent="0.2">
      <c r="A2" s="10" t="s">
        <v>28</v>
      </c>
      <c r="B2" s="10"/>
      <c r="C2" s="10" t="s">
        <v>4</v>
      </c>
      <c r="D2" s="10" t="s">
        <v>4</v>
      </c>
      <c r="E2" s="25" t="s">
        <v>4</v>
      </c>
      <c r="F2" s="10"/>
    </row>
    <row r="3" spans="1:6" x14ac:dyDescent="0.2">
      <c r="A3" s="7" t="s">
        <v>5</v>
      </c>
      <c r="B3" s="7" t="s">
        <v>6</v>
      </c>
      <c r="C3" s="7" t="s">
        <v>6</v>
      </c>
      <c r="D3" s="7" t="s">
        <v>6</v>
      </c>
      <c r="E3" s="26" t="s">
        <v>6</v>
      </c>
      <c r="F3" s="7" t="s">
        <v>7</v>
      </c>
    </row>
    <row r="4" spans="1:6" x14ac:dyDescent="0.2">
      <c r="A4" s="10" t="s">
        <v>0</v>
      </c>
      <c r="B4" s="10"/>
      <c r="C4" s="10"/>
      <c r="D4" s="10"/>
      <c r="E4" s="25"/>
      <c r="F4" s="10" t="s">
        <v>8</v>
      </c>
    </row>
    <row r="5" spans="1:6" x14ac:dyDescent="0.2">
      <c r="A5" s="11" t="s">
        <v>9</v>
      </c>
      <c r="B5" s="11" t="s">
        <v>10</v>
      </c>
      <c r="C5" s="11" t="s">
        <v>11</v>
      </c>
      <c r="D5" s="11" t="s">
        <v>12</v>
      </c>
      <c r="E5" s="27"/>
      <c r="F5" s="11" t="s">
        <v>13</v>
      </c>
    </row>
    <row r="6" spans="1:6" x14ac:dyDescent="0.2">
      <c r="A6" s="18">
        <v>1</v>
      </c>
      <c r="B6" s="18"/>
      <c r="C6" s="18"/>
      <c r="D6" s="18" t="s">
        <v>14</v>
      </c>
      <c r="E6" s="18" t="s">
        <v>179</v>
      </c>
      <c r="F6" s="18"/>
    </row>
    <row r="7" spans="1:6" x14ac:dyDescent="0.2">
      <c r="A7" s="18">
        <v>2</v>
      </c>
      <c r="B7" s="18"/>
      <c r="C7" s="18"/>
      <c r="D7" s="18" t="s">
        <v>14</v>
      </c>
      <c r="E7" s="18" t="s">
        <v>179</v>
      </c>
      <c r="F7" s="19" t="s">
        <v>71</v>
      </c>
    </row>
  </sheetData>
  <phoneticPr fontId="9" type="noConversion"/>
  <conditionalFormatting sqref="A5:A1048576">
    <cfRule type="duplicateValues" dxfId="3" priority="2"/>
    <cfRule type="duplicateValues" dxfId="2" priority="3"/>
    <cfRule type="duplicateValues" dxfId="1" priority="4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5DB3-173A-4514-942C-7EA19A16A21E}">
  <dimension ref="A1:D10"/>
  <sheetViews>
    <sheetView zoomScaleNormal="100" workbookViewId="0">
      <selection activeCell="J23" sqref="J23"/>
    </sheetView>
  </sheetViews>
  <sheetFormatPr defaultRowHeight="14.25" x14ac:dyDescent="0.2"/>
  <cols>
    <col min="1" max="16384" width="9" style="12"/>
  </cols>
  <sheetData>
    <row r="1" spans="1:4" x14ac:dyDescent="0.2">
      <c r="A1" s="6" t="s">
        <v>43</v>
      </c>
      <c r="B1" s="6" t="s">
        <v>44</v>
      </c>
      <c r="C1" s="6" t="s">
        <v>41</v>
      </c>
      <c r="D1" s="6" t="s">
        <v>68</v>
      </c>
    </row>
    <row r="2" spans="1:4" x14ac:dyDescent="0.2">
      <c r="A2" s="6" t="s">
        <v>29</v>
      </c>
      <c r="B2" s="6" t="s">
        <v>4</v>
      </c>
      <c r="C2" s="6" t="s">
        <v>69</v>
      </c>
      <c r="D2" s="6" t="s">
        <v>29</v>
      </c>
    </row>
    <row r="3" spans="1:4" x14ac:dyDescent="0.2">
      <c r="A3" s="6"/>
      <c r="B3" s="6"/>
      <c r="C3" s="6"/>
      <c r="D3" s="6"/>
    </row>
    <row r="4" spans="1:4" x14ac:dyDescent="0.2">
      <c r="A4" s="6"/>
      <c r="B4" s="6"/>
      <c r="C4" s="6"/>
      <c r="D4" s="6"/>
    </row>
    <row r="5" spans="1:4" x14ac:dyDescent="0.2">
      <c r="A5" s="6" t="s">
        <v>9</v>
      </c>
      <c r="B5" s="6" t="s">
        <v>31</v>
      </c>
      <c r="C5" s="6" t="s">
        <v>32</v>
      </c>
      <c r="D5" s="6" t="s">
        <v>33</v>
      </c>
    </row>
    <row r="6" spans="1:4" x14ac:dyDescent="0.2">
      <c r="A6" s="2">
        <v>1</v>
      </c>
      <c r="B6" s="2" t="s">
        <v>34</v>
      </c>
      <c r="C6" s="5" t="s">
        <v>65</v>
      </c>
      <c r="D6" s="5">
        <v>1</v>
      </c>
    </row>
    <row r="7" spans="1:4" x14ac:dyDescent="0.2">
      <c r="A7" s="2">
        <v>2</v>
      </c>
      <c r="B7" s="2" t="s">
        <v>35</v>
      </c>
      <c r="C7" s="5" t="s">
        <v>64</v>
      </c>
      <c r="D7" s="5">
        <v>1</v>
      </c>
    </row>
    <row r="8" spans="1:4" x14ac:dyDescent="0.2">
      <c r="A8" s="2">
        <v>3</v>
      </c>
      <c r="B8" s="2" t="s">
        <v>36</v>
      </c>
      <c r="C8" s="5" t="s">
        <v>67</v>
      </c>
      <c r="D8" s="5">
        <v>1</v>
      </c>
    </row>
    <row r="9" spans="1:4" x14ac:dyDescent="0.2">
      <c r="A9" s="2">
        <v>4</v>
      </c>
      <c r="B9" s="2" t="s">
        <v>37</v>
      </c>
      <c r="C9" s="5" t="s">
        <v>63</v>
      </c>
      <c r="D9" s="5">
        <v>1</v>
      </c>
    </row>
    <row r="10" spans="1:4" x14ac:dyDescent="0.2">
      <c r="A10" s="2">
        <v>5</v>
      </c>
      <c r="B10" s="2" t="s">
        <v>38</v>
      </c>
      <c r="C10" s="5" t="s">
        <v>66</v>
      </c>
      <c r="D10" s="5">
        <v>1</v>
      </c>
    </row>
  </sheetData>
  <phoneticPr fontId="8" type="noConversion"/>
  <conditionalFormatting sqref="A1:A1048576">
    <cfRule type="duplicateValues" dxfId="4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topLeftCell="K1" zoomScaleNormal="100" workbookViewId="0">
      <pane ySplit="5" topLeftCell="A6" activePane="bottomLeft" state="frozen"/>
      <selection activeCell="K33" sqref="K33"/>
      <selection pane="bottomLeft" activeCell="P27" sqref="P27"/>
    </sheetView>
  </sheetViews>
  <sheetFormatPr defaultColWidth="9" defaultRowHeight="14.25" x14ac:dyDescent="0.2"/>
  <cols>
    <col min="1" max="1" width="8.5" style="4" customWidth="1"/>
    <col min="2" max="2" width="15.75" style="4" customWidth="1"/>
    <col min="3" max="3" width="8.5" style="4" customWidth="1"/>
    <col min="4" max="4" width="10.5" style="4" customWidth="1"/>
    <col min="5" max="6" width="10.5" style="16" customWidth="1"/>
    <col min="7" max="7" width="9" style="4"/>
    <col min="8" max="8" width="49.75" style="4" customWidth="1"/>
    <col min="9" max="10" width="15.75" style="4" customWidth="1"/>
    <col min="11" max="11" width="9" style="4" bestFit="1" customWidth="1"/>
    <col min="12" max="12" width="7.75" style="4" customWidth="1"/>
    <col min="13" max="13" width="60.375" style="4" customWidth="1"/>
    <col min="14" max="16384" width="9" style="4"/>
  </cols>
  <sheetData>
    <row r="1" spans="1:13" s="3" customFormat="1" x14ac:dyDescent="0.2">
      <c r="A1" s="8" t="s">
        <v>0</v>
      </c>
      <c r="B1" s="8" t="s">
        <v>1</v>
      </c>
      <c r="C1" s="8" t="s">
        <v>15</v>
      </c>
      <c r="D1" s="8" t="s">
        <v>16</v>
      </c>
      <c r="E1" s="13"/>
      <c r="F1" s="13" t="s">
        <v>70</v>
      </c>
      <c r="G1" s="8" t="s">
        <v>41</v>
      </c>
      <c r="H1" s="8" t="s">
        <v>72</v>
      </c>
      <c r="I1" s="8" t="s">
        <v>17</v>
      </c>
      <c r="J1" s="8"/>
      <c r="K1" s="8" t="s">
        <v>18</v>
      </c>
      <c r="L1" s="23" t="s">
        <v>177</v>
      </c>
      <c r="M1" s="8" t="s">
        <v>19</v>
      </c>
    </row>
    <row r="2" spans="1:13" s="3" customFormat="1" x14ac:dyDescent="0.2">
      <c r="A2" s="8" t="s">
        <v>28</v>
      </c>
      <c r="B2" s="8" t="s">
        <v>4</v>
      </c>
      <c r="C2" s="8" t="s">
        <v>28</v>
      </c>
      <c r="D2" s="8" t="s">
        <v>28</v>
      </c>
      <c r="E2" s="13"/>
      <c r="F2" s="13" t="s">
        <v>29</v>
      </c>
      <c r="G2" s="8" t="s">
        <v>69</v>
      </c>
      <c r="H2" s="8" t="s">
        <v>73</v>
      </c>
      <c r="I2" s="8" t="s">
        <v>28</v>
      </c>
      <c r="J2" s="8"/>
      <c r="K2" s="8" t="s">
        <v>4</v>
      </c>
      <c r="L2" s="23" t="s">
        <v>29</v>
      </c>
      <c r="M2" s="8" t="s">
        <v>4</v>
      </c>
    </row>
    <row r="3" spans="1:13" s="3" customFormat="1" x14ac:dyDescent="0.2">
      <c r="A3" s="8" t="s">
        <v>5</v>
      </c>
      <c r="B3" s="8" t="s">
        <v>6</v>
      </c>
      <c r="C3" s="8" t="s">
        <v>5</v>
      </c>
      <c r="D3" s="8" t="s">
        <v>5</v>
      </c>
      <c r="E3" s="13"/>
      <c r="F3" s="13" t="s">
        <v>42</v>
      </c>
      <c r="G3" s="8" t="s">
        <v>6</v>
      </c>
      <c r="H3" s="8" t="s">
        <v>6</v>
      </c>
      <c r="I3" s="8" t="s">
        <v>20</v>
      </c>
      <c r="J3" s="8" t="s">
        <v>27</v>
      </c>
      <c r="K3" s="8" t="s">
        <v>6</v>
      </c>
      <c r="L3" s="23" t="s">
        <v>20</v>
      </c>
      <c r="M3" s="8" t="s">
        <v>6</v>
      </c>
    </row>
    <row r="4" spans="1:13" s="3" customFormat="1" x14ac:dyDescent="0.2">
      <c r="A4" s="8" t="s">
        <v>0</v>
      </c>
      <c r="B4" s="8"/>
      <c r="C4" s="8" t="s">
        <v>15</v>
      </c>
      <c r="D4" s="8" t="s">
        <v>16</v>
      </c>
      <c r="E4" s="13"/>
      <c r="F4" s="13"/>
      <c r="G4" s="8"/>
      <c r="H4" s="8"/>
      <c r="I4" s="8" t="s">
        <v>17</v>
      </c>
      <c r="J4" s="8"/>
      <c r="K4" s="8"/>
      <c r="L4" s="23" t="s">
        <v>177</v>
      </c>
      <c r="M4" s="8"/>
    </row>
    <row r="5" spans="1:13" ht="28.5" x14ac:dyDescent="0.2">
      <c r="A5" s="9" t="s">
        <v>9</v>
      </c>
      <c r="B5" s="9" t="s">
        <v>21</v>
      </c>
      <c r="C5" s="9" t="s">
        <v>22</v>
      </c>
      <c r="D5" s="9" t="s">
        <v>23</v>
      </c>
      <c r="E5" s="15" t="s">
        <v>56</v>
      </c>
      <c r="F5" s="15" t="s">
        <v>39</v>
      </c>
      <c r="G5" s="9" t="s">
        <v>40</v>
      </c>
      <c r="H5" s="9" t="s">
        <v>74</v>
      </c>
      <c r="I5" s="9" t="s">
        <v>24</v>
      </c>
      <c r="J5" s="9" t="s">
        <v>30</v>
      </c>
      <c r="K5" s="9" t="s">
        <v>25</v>
      </c>
      <c r="L5" s="24" t="s">
        <v>178</v>
      </c>
      <c r="M5" s="9" t="s">
        <v>26</v>
      </c>
    </row>
    <row r="6" spans="1:13" x14ac:dyDescent="0.2">
      <c r="A6" s="5">
        <v>1001</v>
      </c>
      <c r="B6" s="1" t="s">
        <v>45</v>
      </c>
      <c r="C6" s="5">
        <v>1</v>
      </c>
      <c r="D6" s="14">
        <v>1</v>
      </c>
      <c r="E6" s="13" t="s">
        <v>58</v>
      </c>
      <c r="F6" s="13">
        <f>VLOOKUP(E6,[1]配置说明!$D$17:$E$21,2,0)</f>
        <v>3</v>
      </c>
      <c r="G6" s="5" t="s">
        <v>75</v>
      </c>
      <c r="H6" s="5" t="s">
        <v>115</v>
      </c>
      <c r="I6" s="1">
        <v>101</v>
      </c>
      <c r="J6" s="1" t="s">
        <v>45</v>
      </c>
      <c r="K6" s="5">
        <v>1001</v>
      </c>
      <c r="L6" s="5"/>
      <c r="M6" s="1" t="s">
        <v>129</v>
      </c>
    </row>
    <row r="7" spans="1:13" x14ac:dyDescent="0.2">
      <c r="A7" s="5">
        <v>1002</v>
      </c>
      <c r="B7" s="1" t="s">
        <v>46</v>
      </c>
      <c r="C7" s="5">
        <v>1</v>
      </c>
      <c r="D7" s="14">
        <v>1</v>
      </c>
      <c r="E7" s="13" t="s">
        <v>61</v>
      </c>
      <c r="F7" s="13">
        <f>VLOOKUP(E7,[1]配置说明!$D$17:$E$21,2,0)</f>
        <v>4</v>
      </c>
      <c r="G7" s="5" t="s">
        <v>76</v>
      </c>
      <c r="H7" s="5" t="s">
        <v>116</v>
      </c>
      <c r="I7" s="1">
        <v>102</v>
      </c>
      <c r="J7" s="1" t="s">
        <v>46</v>
      </c>
      <c r="K7" s="5">
        <v>1002</v>
      </c>
      <c r="L7" s="5"/>
      <c r="M7" s="1" t="s">
        <v>171</v>
      </c>
    </row>
    <row r="8" spans="1:13" x14ac:dyDescent="0.2">
      <c r="A8" s="5">
        <v>1003</v>
      </c>
      <c r="B8" s="1" t="s">
        <v>47</v>
      </c>
      <c r="C8" s="5">
        <v>1</v>
      </c>
      <c r="D8" s="14">
        <v>1</v>
      </c>
      <c r="E8" s="13" t="s">
        <v>60</v>
      </c>
      <c r="F8" s="13">
        <f>VLOOKUP(E8,[1]配置说明!$D$17:$E$21,2,0)</f>
        <v>1</v>
      </c>
      <c r="G8" s="5" t="s">
        <v>77</v>
      </c>
      <c r="H8" s="5" t="s">
        <v>117</v>
      </c>
      <c r="I8" s="1">
        <v>103</v>
      </c>
      <c r="J8" s="1" t="s">
        <v>47</v>
      </c>
      <c r="K8" s="5">
        <v>1003</v>
      </c>
      <c r="L8" s="5"/>
      <c r="M8" s="1" t="s">
        <v>130</v>
      </c>
    </row>
    <row r="9" spans="1:13" x14ac:dyDescent="0.2">
      <c r="A9" s="5">
        <v>1004</v>
      </c>
      <c r="B9" s="1" t="s">
        <v>48</v>
      </c>
      <c r="C9" s="5">
        <v>1</v>
      </c>
      <c r="D9" s="14">
        <v>1</v>
      </c>
      <c r="E9" s="13" t="s">
        <v>62</v>
      </c>
      <c r="F9" s="13">
        <f>VLOOKUP(E9,[1]配置说明!$D$17:$E$21,2,0)</f>
        <v>5</v>
      </c>
      <c r="G9" s="5" t="s">
        <v>78</v>
      </c>
      <c r="H9" s="5" t="s">
        <v>118</v>
      </c>
      <c r="I9" s="1">
        <v>104</v>
      </c>
      <c r="J9" s="1" t="s">
        <v>48</v>
      </c>
      <c r="K9" s="5">
        <v>1004</v>
      </c>
      <c r="L9" s="5"/>
      <c r="M9" s="1" t="s">
        <v>131</v>
      </c>
    </row>
    <row r="10" spans="1:13" x14ac:dyDescent="0.2">
      <c r="A10" s="5">
        <v>1005</v>
      </c>
      <c r="B10" s="1" t="s">
        <v>49</v>
      </c>
      <c r="C10" s="5">
        <v>1</v>
      </c>
      <c r="D10" s="14">
        <v>1</v>
      </c>
      <c r="E10" s="13" t="s">
        <v>60</v>
      </c>
      <c r="F10" s="13">
        <f>VLOOKUP(E10,[1]配置说明!$D$17:$E$21,2,0)</f>
        <v>1</v>
      </c>
      <c r="G10" s="5" t="s">
        <v>79</v>
      </c>
      <c r="H10" s="5" t="s">
        <v>119</v>
      </c>
      <c r="I10" s="1">
        <v>105</v>
      </c>
      <c r="J10" s="1" t="s">
        <v>49</v>
      </c>
      <c r="K10" s="5">
        <v>1005</v>
      </c>
      <c r="L10" s="5"/>
      <c r="M10" s="1" t="s">
        <v>132</v>
      </c>
    </row>
    <row r="11" spans="1:13" x14ac:dyDescent="0.2">
      <c r="A11" s="5">
        <v>1006</v>
      </c>
      <c r="B11" s="1" t="s">
        <v>50</v>
      </c>
      <c r="C11" s="5">
        <v>1</v>
      </c>
      <c r="D11" s="14">
        <v>1</v>
      </c>
      <c r="E11" s="13" t="s">
        <v>59</v>
      </c>
      <c r="F11" s="13">
        <f>VLOOKUP(E11,[1]配置说明!$D$17:$E$21,2,0)</f>
        <v>2</v>
      </c>
      <c r="G11" s="5" t="s">
        <v>80</v>
      </c>
      <c r="H11" s="5" t="s">
        <v>120</v>
      </c>
      <c r="I11" s="1">
        <v>106</v>
      </c>
      <c r="J11" s="1" t="s">
        <v>50</v>
      </c>
      <c r="K11" s="5">
        <v>1006</v>
      </c>
      <c r="L11" s="5"/>
      <c r="M11" s="1" t="s">
        <v>133</v>
      </c>
    </row>
    <row r="12" spans="1:13" x14ac:dyDescent="0.2">
      <c r="A12" s="5">
        <v>1007</v>
      </c>
      <c r="B12" s="1" t="s">
        <v>51</v>
      </c>
      <c r="C12" s="5">
        <v>1</v>
      </c>
      <c r="D12" s="14">
        <v>1</v>
      </c>
      <c r="E12" s="13" t="s">
        <v>57</v>
      </c>
      <c r="F12" s="13">
        <f>VLOOKUP(E12,[1]配置说明!$D$17:$E$21,2,0)</f>
        <v>3</v>
      </c>
      <c r="G12" s="5" t="s">
        <v>81</v>
      </c>
      <c r="H12" s="5" t="s">
        <v>121</v>
      </c>
      <c r="I12" s="1">
        <v>107</v>
      </c>
      <c r="J12" s="1" t="s">
        <v>51</v>
      </c>
      <c r="K12" s="5">
        <v>1007</v>
      </c>
      <c r="L12" s="5"/>
      <c r="M12" s="1" t="s">
        <v>134</v>
      </c>
    </row>
    <row r="13" spans="1:13" x14ac:dyDescent="0.2">
      <c r="A13" s="5">
        <v>1008</v>
      </c>
      <c r="B13" s="1" t="s">
        <v>155</v>
      </c>
      <c r="C13" s="5">
        <v>1</v>
      </c>
      <c r="D13" s="14">
        <v>1</v>
      </c>
      <c r="E13" s="13" t="s">
        <v>60</v>
      </c>
      <c r="F13" s="13">
        <f>VLOOKUP(E13,[1]配置说明!$D$17:$E$21,2,0)</f>
        <v>1</v>
      </c>
      <c r="G13" s="5" t="s">
        <v>82</v>
      </c>
      <c r="H13" s="5" t="s">
        <v>122</v>
      </c>
      <c r="I13" s="1">
        <v>108</v>
      </c>
      <c r="J13" s="1" t="s">
        <v>155</v>
      </c>
      <c r="K13" s="5">
        <v>1008</v>
      </c>
      <c r="L13" s="5"/>
      <c r="M13" s="1" t="s">
        <v>135</v>
      </c>
    </row>
    <row r="14" spans="1:13" x14ac:dyDescent="0.2">
      <c r="A14" s="5">
        <v>1009</v>
      </c>
      <c r="B14" s="1" t="s">
        <v>52</v>
      </c>
      <c r="C14" s="5">
        <v>1</v>
      </c>
      <c r="D14" s="14">
        <v>1</v>
      </c>
      <c r="E14" s="13" t="s">
        <v>57</v>
      </c>
      <c r="F14" s="13">
        <f>VLOOKUP(E14,[1]配置说明!$D$17:$E$21,2,0)</f>
        <v>3</v>
      </c>
      <c r="G14" s="5" t="s">
        <v>83</v>
      </c>
      <c r="H14" s="5" t="s">
        <v>123</v>
      </c>
      <c r="I14" s="1">
        <v>109</v>
      </c>
      <c r="J14" s="1" t="s">
        <v>52</v>
      </c>
      <c r="K14" s="5">
        <v>1009</v>
      </c>
      <c r="L14" s="5"/>
      <c r="M14" s="1" t="s">
        <v>136</v>
      </c>
    </row>
    <row r="15" spans="1:13" x14ac:dyDescent="0.2">
      <c r="A15" s="5">
        <v>1010</v>
      </c>
      <c r="B15" s="1" t="s">
        <v>53</v>
      </c>
      <c r="C15" s="5">
        <v>1</v>
      </c>
      <c r="D15" s="14">
        <v>1</v>
      </c>
      <c r="E15" s="13" t="s">
        <v>57</v>
      </c>
      <c r="F15" s="13">
        <f>VLOOKUP(E15,[1]配置说明!$D$17:$E$21,2,0)</f>
        <v>3</v>
      </c>
      <c r="G15" s="5" t="s">
        <v>84</v>
      </c>
      <c r="H15" s="5" t="s">
        <v>124</v>
      </c>
      <c r="I15" s="1">
        <v>110</v>
      </c>
      <c r="J15" s="1" t="s">
        <v>53</v>
      </c>
      <c r="K15" s="5">
        <v>1010</v>
      </c>
      <c r="L15" s="5"/>
      <c r="M15" s="1" t="s">
        <v>137</v>
      </c>
    </row>
    <row r="16" spans="1:13" x14ac:dyDescent="0.2">
      <c r="A16" s="5">
        <v>1011</v>
      </c>
      <c r="B16" s="1" t="s">
        <v>54</v>
      </c>
      <c r="C16" s="5">
        <v>1</v>
      </c>
      <c r="D16" s="14">
        <v>1</v>
      </c>
      <c r="E16" s="13" t="s">
        <v>57</v>
      </c>
      <c r="F16" s="13">
        <f>VLOOKUP(E16,[1]配置说明!$D$17:$E$21,2,0)</f>
        <v>3</v>
      </c>
      <c r="G16" s="5" t="s">
        <v>85</v>
      </c>
      <c r="H16" s="5" t="s">
        <v>125</v>
      </c>
      <c r="I16" s="1">
        <v>111</v>
      </c>
      <c r="J16" s="1" t="s">
        <v>54</v>
      </c>
      <c r="K16" s="5">
        <v>1011</v>
      </c>
      <c r="L16" s="5"/>
      <c r="M16" s="1" t="s">
        <v>138</v>
      </c>
    </row>
    <row r="17" spans="1:13" x14ac:dyDescent="0.2">
      <c r="A17" s="5">
        <v>1012</v>
      </c>
      <c r="B17" s="1" t="s">
        <v>55</v>
      </c>
      <c r="C17" s="5">
        <v>1</v>
      </c>
      <c r="D17" s="14">
        <v>1</v>
      </c>
      <c r="E17" s="13" t="s">
        <v>59</v>
      </c>
      <c r="F17" s="13">
        <f>VLOOKUP(E17,[1]配置说明!$D$17:$E$21,2,0)</f>
        <v>2</v>
      </c>
      <c r="G17" s="5" t="s">
        <v>86</v>
      </c>
      <c r="H17" s="5" t="s">
        <v>126</v>
      </c>
      <c r="I17" s="1">
        <v>112</v>
      </c>
      <c r="J17" s="1" t="s">
        <v>55</v>
      </c>
      <c r="K17" s="5">
        <v>1012</v>
      </c>
      <c r="L17" s="5"/>
      <c r="M17" s="1" t="s">
        <v>139</v>
      </c>
    </row>
    <row r="18" spans="1:13" x14ac:dyDescent="0.2">
      <c r="A18" s="5">
        <v>1013</v>
      </c>
      <c r="B18" s="1" t="s">
        <v>156</v>
      </c>
      <c r="C18" s="5">
        <v>1</v>
      </c>
      <c r="D18" s="14">
        <v>1</v>
      </c>
      <c r="E18" s="13" t="s">
        <v>60</v>
      </c>
      <c r="F18" s="13">
        <f>VLOOKUP(E18,[1]配置说明!$D$17:$E$21,2,0)</f>
        <v>1</v>
      </c>
      <c r="G18" s="5" t="s">
        <v>87</v>
      </c>
      <c r="H18" s="5" t="s">
        <v>88</v>
      </c>
      <c r="J18" s="1"/>
      <c r="K18" s="5">
        <v>1013</v>
      </c>
      <c r="L18" s="5"/>
      <c r="M18" s="1" t="s">
        <v>140</v>
      </c>
    </row>
    <row r="19" spans="1:13" x14ac:dyDescent="0.2">
      <c r="A19" s="5">
        <v>1014</v>
      </c>
      <c r="B19" s="1" t="s">
        <v>157</v>
      </c>
      <c r="C19" s="5">
        <v>1</v>
      </c>
      <c r="D19" s="14">
        <v>1</v>
      </c>
      <c r="E19" s="13" t="s">
        <v>62</v>
      </c>
      <c r="F19" s="13">
        <f>VLOOKUP(E19,[1]配置说明!$D$17:$E$21,2,0)</f>
        <v>5</v>
      </c>
      <c r="G19" s="5" t="s">
        <v>89</v>
      </c>
      <c r="H19" s="5" t="s">
        <v>90</v>
      </c>
      <c r="I19" s="1"/>
      <c r="J19" s="1"/>
      <c r="K19" s="5">
        <v>1014</v>
      </c>
      <c r="L19" s="5"/>
      <c r="M19" s="1" t="s">
        <v>141</v>
      </c>
    </row>
    <row r="20" spans="1:13" x14ac:dyDescent="0.2">
      <c r="A20" s="5">
        <v>1015</v>
      </c>
      <c r="B20" s="1" t="s">
        <v>158</v>
      </c>
      <c r="C20" s="5">
        <v>1</v>
      </c>
      <c r="D20" s="14">
        <v>1</v>
      </c>
      <c r="E20" s="13" t="s">
        <v>61</v>
      </c>
      <c r="F20" s="13">
        <f>VLOOKUP(E20,[1]配置说明!$D$17:$E$21,2,0)</f>
        <v>4</v>
      </c>
      <c r="G20" s="5" t="s">
        <v>91</v>
      </c>
      <c r="H20" s="5" t="s">
        <v>92</v>
      </c>
      <c r="I20" s="1"/>
      <c r="J20" s="1"/>
      <c r="K20" s="5">
        <v>1015</v>
      </c>
      <c r="L20" s="5"/>
      <c r="M20" s="1" t="s">
        <v>142</v>
      </c>
    </row>
    <row r="21" spans="1:13" x14ac:dyDescent="0.2">
      <c r="A21" s="5">
        <v>1016</v>
      </c>
      <c r="B21" s="1" t="s">
        <v>159</v>
      </c>
      <c r="C21" s="5">
        <v>1</v>
      </c>
      <c r="D21" s="14">
        <v>1</v>
      </c>
      <c r="E21" s="13" t="s">
        <v>61</v>
      </c>
      <c r="F21" s="13">
        <f>VLOOKUP(E21,[1]配置说明!$D$17:$E$21,2,0)</f>
        <v>4</v>
      </c>
      <c r="G21" s="5" t="s">
        <v>93</v>
      </c>
      <c r="H21" s="5" t="s">
        <v>94</v>
      </c>
      <c r="I21" s="1"/>
      <c r="J21" s="1"/>
      <c r="K21" s="5">
        <v>1016</v>
      </c>
      <c r="L21" s="5"/>
      <c r="M21" s="1" t="s">
        <v>143</v>
      </c>
    </row>
    <row r="22" spans="1:13" x14ac:dyDescent="0.2">
      <c r="A22" s="5">
        <v>1017</v>
      </c>
      <c r="B22" s="1" t="s">
        <v>160</v>
      </c>
      <c r="C22" s="5">
        <v>1</v>
      </c>
      <c r="D22" s="14">
        <v>1</v>
      </c>
      <c r="E22" s="13" t="s">
        <v>62</v>
      </c>
      <c r="F22" s="13">
        <f>VLOOKUP(E22,[1]配置说明!$D$17:$E$21,2,0)</f>
        <v>5</v>
      </c>
      <c r="G22" s="5" t="s">
        <v>95</v>
      </c>
      <c r="H22" s="5" t="s">
        <v>96</v>
      </c>
      <c r="I22" s="1"/>
      <c r="J22" s="1"/>
      <c r="K22" s="5">
        <v>1017</v>
      </c>
      <c r="L22" s="5"/>
      <c r="M22" s="1" t="s">
        <v>144</v>
      </c>
    </row>
    <row r="23" spans="1:13" x14ac:dyDescent="0.2">
      <c r="A23" s="5">
        <v>1018</v>
      </c>
      <c r="B23" s="1" t="s">
        <v>161</v>
      </c>
      <c r="C23" s="5">
        <v>1</v>
      </c>
      <c r="D23" s="14">
        <v>1</v>
      </c>
      <c r="E23" s="13" t="s">
        <v>62</v>
      </c>
      <c r="F23" s="13">
        <f>VLOOKUP(E23,[1]配置说明!$D$17:$E$21,2,0)</f>
        <v>5</v>
      </c>
      <c r="G23" s="5" t="s">
        <v>97</v>
      </c>
      <c r="H23" s="5" t="s">
        <v>127</v>
      </c>
      <c r="I23" s="1">
        <v>113</v>
      </c>
      <c r="J23" s="1" t="s">
        <v>161</v>
      </c>
      <c r="K23" s="5">
        <v>1018</v>
      </c>
      <c r="L23" s="5"/>
      <c r="M23" s="1" t="s">
        <v>145</v>
      </c>
    </row>
    <row r="24" spans="1:13" x14ac:dyDescent="0.2">
      <c r="A24" s="5">
        <v>1019</v>
      </c>
      <c r="B24" s="1" t="s">
        <v>162</v>
      </c>
      <c r="C24" s="5">
        <v>1</v>
      </c>
      <c r="D24" s="14">
        <v>1</v>
      </c>
      <c r="E24" s="13" t="s">
        <v>59</v>
      </c>
      <c r="F24" s="13">
        <f>VLOOKUP(E24,[1]配置说明!$D$17:$E$21,2,0)</f>
        <v>2</v>
      </c>
      <c r="G24" s="5" t="s">
        <v>98</v>
      </c>
      <c r="H24" s="5" t="s">
        <v>99</v>
      </c>
      <c r="I24" s="14"/>
      <c r="J24" s="14"/>
      <c r="K24" s="5">
        <v>1019</v>
      </c>
      <c r="L24" s="5"/>
      <c r="M24" s="17" t="s">
        <v>146</v>
      </c>
    </row>
    <row r="25" spans="1:13" x14ac:dyDescent="0.2">
      <c r="A25" s="5">
        <v>1020</v>
      </c>
      <c r="B25" s="1" t="s">
        <v>163</v>
      </c>
      <c r="C25" s="5">
        <v>1</v>
      </c>
      <c r="D25" s="14">
        <v>1</v>
      </c>
      <c r="E25" s="13" t="s">
        <v>57</v>
      </c>
      <c r="F25" s="13">
        <f>VLOOKUP(E25,[1]配置说明!$D$17:$E$21,2,0)</f>
        <v>3</v>
      </c>
      <c r="G25" s="5" t="s">
        <v>100</v>
      </c>
      <c r="H25" s="5" t="s">
        <v>101</v>
      </c>
      <c r="I25" s="14"/>
      <c r="J25" s="14"/>
      <c r="K25" s="5">
        <v>1020</v>
      </c>
      <c r="L25" s="5"/>
      <c r="M25" s="17" t="s">
        <v>147</v>
      </c>
    </row>
    <row r="26" spans="1:13" x14ac:dyDescent="0.2">
      <c r="A26" s="5">
        <v>1021</v>
      </c>
      <c r="B26" s="1" t="s">
        <v>164</v>
      </c>
      <c r="C26" s="5">
        <v>1</v>
      </c>
      <c r="D26" s="14">
        <v>1</v>
      </c>
      <c r="E26" s="13" t="s">
        <v>57</v>
      </c>
      <c r="F26" s="13">
        <f>VLOOKUP(E26,[1]配置说明!$D$17:$E$21,2,0)</f>
        <v>3</v>
      </c>
      <c r="G26" s="5" t="s">
        <v>102</v>
      </c>
      <c r="H26" s="5" t="s">
        <v>103</v>
      </c>
      <c r="I26" s="14"/>
      <c r="J26" s="14"/>
      <c r="K26" s="5">
        <v>1021</v>
      </c>
      <c r="L26" s="5"/>
      <c r="M26" s="17" t="s">
        <v>148</v>
      </c>
    </row>
    <row r="27" spans="1:13" x14ac:dyDescent="0.2">
      <c r="A27" s="5">
        <v>1022</v>
      </c>
      <c r="B27" s="1" t="s">
        <v>165</v>
      </c>
      <c r="C27" s="5">
        <v>1</v>
      </c>
      <c r="D27" s="14">
        <v>1</v>
      </c>
      <c r="E27" s="13" t="s">
        <v>57</v>
      </c>
      <c r="F27" s="13">
        <f>VLOOKUP(E27,[1]配置说明!$D$17:$E$21,2,0)</f>
        <v>3</v>
      </c>
      <c r="G27" s="5" t="s">
        <v>104</v>
      </c>
      <c r="H27" s="5" t="s">
        <v>128</v>
      </c>
      <c r="I27" s="14"/>
      <c r="J27" s="14"/>
      <c r="K27" s="5">
        <v>1022</v>
      </c>
      <c r="L27" s="5"/>
      <c r="M27" s="17" t="s">
        <v>149</v>
      </c>
    </row>
    <row r="28" spans="1:13" x14ac:dyDescent="0.2">
      <c r="A28" s="5">
        <v>1023</v>
      </c>
      <c r="B28" s="1" t="s">
        <v>166</v>
      </c>
      <c r="C28" s="5">
        <v>1</v>
      </c>
      <c r="D28" s="14">
        <v>1</v>
      </c>
      <c r="E28" s="13" t="s">
        <v>61</v>
      </c>
      <c r="F28" s="13">
        <f>VLOOKUP(E28,[1]配置说明!$D$17:$E$21,2,0)</f>
        <v>4</v>
      </c>
      <c r="G28" s="5" t="s">
        <v>105</v>
      </c>
      <c r="H28" s="5" t="s">
        <v>106</v>
      </c>
      <c r="I28" s="14"/>
      <c r="J28" s="14"/>
      <c r="K28" s="5">
        <v>1023</v>
      </c>
      <c r="L28" s="5"/>
      <c r="M28" s="14" t="s">
        <v>150</v>
      </c>
    </row>
    <row r="29" spans="1:13" x14ac:dyDescent="0.2">
      <c r="A29" s="5">
        <v>1024</v>
      </c>
      <c r="B29" s="1" t="s">
        <v>167</v>
      </c>
      <c r="C29" s="5">
        <v>1</v>
      </c>
      <c r="D29" s="14">
        <v>1</v>
      </c>
      <c r="E29" s="13" t="s">
        <v>61</v>
      </c>
      <c r="F29" s="13">
        <f>VLOOKUP(E29,[1]配置说明!$D$17:$E$21,2,0)</f>
        <v>4</v>
      </c>
      <c r="G29" s="5" t="s">
        <v>107</v>
      </c>
      <c r="H29" s="5" t="s">
        <v>108</v>
      </c>
      <c r="I29" s="14"/>
      <c r="J29" s="14"/>
      <c r="K29" s="5">
        <v>1024</v>
      </c>
      <c r="L29" s="5"/>
      <c r="M29" s="14" t="s">
        <v>151</v>
      </c>
    </row>
    <row r="30" spans="1:13" x14ac:dyDescent="0.2">
      <c r="A30" s="5">
        <v>1025</v>
      </c>
      <c r="B30" s="1" t="s">
        <v>168</v>
      </c>
      <c r="C30" s="5">
        <v>1</v>
      </c>
      <c r="D30" s="14">
        <v>1</v>
      </c>
      <c r="E30" s="13" t="s">
        <v>62</v>
      </c>
      <c r="F30" s="13">
        <f>VLOOKUP(E30,[1]配置说明!$D$17:$E$21,2,0)</f>
        <v>5</v>
      </c>
      <c r="G30" s="5" t="s">
        <v>109</v>
      </c>
      <c r="H30" s="5" t="s">
        <v>110</v>
      </c>
      <c r="I30" s="14"/>
      <c r="J30" s="14"/>
      <c r="K30" s="5">
        <v>1025</v>
      </c>
      <c r="L30" s="5"/>
      <c r="M30" s="14" t="s">
        <v>152</v>
      </c>
    </row>
    <row r="31" spans="1:13" x14ac:dyDescent="0.2">
      <c r="A31" s="5">
        <v>1026</v>
      </c>
      <c r="B31" s="1" t="s">
        <v>169</v>
      </c>
      <c r="C31" s="5">
        <v>1</v>
      </c>
      <c r="D31" s="14">
        <v>1</v>
      </c>
      <c r="E31" s="13" t="s">
        <v>59</v>
      </c>
      <c r="F31" s="13">
        <f>VLOOKUP(E31,[1]配置说明!$D$17:$E$21,2,0)</f>
        <v>2</v>
      </c>
      <c r="G31" s="5" t="s">
        <v>111</v>
      </c>
      <c r="H31" s="5" t="s">
        <v>112</v>
      </c>
      <c r="I31" s="14"/>
      <c r="J31" s="14"/>
      <c r="K31" s="5">
        <v>1026</v>
      </c>
      <c r="L31" s="5"/>
      <c r="M31" s="14" t="s">
        <v>153</v>
      </c>
    </row>
    <row r="32" spans="1:13" x14ac:dyDescent="0.2">
      <c r="A32" s="5">
        <v>1027</v>
      </c>
      <c r="B32" s="1" t="s">
        <v>170</v>
      </c>
      <c r="C32" s="5">
        <v>1</v>
      </c>
      <c r="D32" s="14">
        <v>1</v>
      </c>
      <c r="E32" s="13" t="s">
        <v>57</v>
      </c>
      <c r="F32" s="13">
        <f>VLOOKUP(E32,[1]配置说明!$D$17:$E$21,2,0)</f>
        <v>3</v>
      </c>
      <c r="G32" s="5" t="s">
        <v>113</v>
      </c>
      <c r="H32" s="5" t="s">
        <v>114</v>
      </c>
      <c r="I32" s="14"/>
      <c r="J32" s="14"/>
      <c r="K32" s="5">
        <v>1027</v>
      </c>
      <c r="L32" s="5"/>
      <c r="M32" s="14" t="s">
        <v>154</v>
      </c>
    </row>
  </sheetData>
  <phoneticPr fontId="9" type="noConversion"/>
  <conditionalFormatting sqref="A6:A31 A33:A1048576">
    <cfRule type="duplicateValues" dxfId="9" priority="9"/>
    <cfRule type="duplicateValues" dxfId="8" priority="10"/>
  </conditionalFormatting>
  <conditionalFormatting sqref="A32">
    <cfRule type="duplicateValues" dxfId="7" priority="2"/>
    <cfRule type="duplicateValues" dxfId="6" priority="3"/>
  </conditionalFormatting>
  <conditionalFormatting sqref="K1:K1048576">
    <cfRule type="duplicateValues" dxfId="5" priority="1"/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592C082-F071-4A80-B324-37A210A4261B}">
          <x14:formula1>
            <xm:f>'地区表|C|CityRegionData'!$B$6:$B$10</xm:f>
          </x14:formula1>
          <xm:sqref>E6:E32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配置说明</vt:lpstr>
      <vt:lpstr>城市表|CS|AreaData</vt:lpstr>
      <vt:lpstr>地区表|C|CityRegionData</vt:lpstr>
      <vt:lpstr>地点表|CS|LocationData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fengzhuang</cp:lastModifiedBy>
  <dcterms:created xsi:type="dcterms:W3CDTF">2015-06-05T18:19:00Z</dcterms:created>
  <dcterms:modified xsi:type="dcterms:W3CDTF">2023-05-11T03:35:08Z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826970253FC5493C9C50D76CD1EC760C</vt:lpwstr>
  </property>
  <property fmtid="{D5CDD505-2E9C-101B-9397-08002B2CF9AE}" pid="3" name="KSOProductBuildVer">
    <vt:lpwstr>2052-11.1.0.11115</vt:lpwstr>
  </property>
</Properties>
</file>